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P:\קיריל\Data Science\Sentiment_project\"/>
    </mc:Choice>
  </mc:AlternateContent>
  <bookViews>
    <workbookView xWindow="32760" yWindow="32760" windowWidth="14025" windowHeight="8535" tabRatio="277"/>
  </bookViews>
  <sheets>
    <sheet name="Sentiment" sheetId="4" r:id="rId1"/>
    <sheet name="SENTIMENT_functions" sheetId="2" r:id="rId2"/>
    <sheet name="CHART" sheetId="3" r:id="rId3"/>
  </sheets>
  <definedNames>
    <definedName name="History_Prnt">SENTIMENT_functions!$A$1:$G$1984,SENTIMENT_functions!$R$1:$T$309</definedName>
    <definedName name="TOP" localSheetId="1">SENTIMENT_functions!$B$800</definedName>
    <definedName name="_xlnm.Print_Area" localSheetId="1">SENTIMENT_functions!$A$653:$G$1995</definedName>
    <definedName name="_xlnm.Print_Area">SENTIMENT_functions!$A$1:$G$442</definedName>
    <definedName name="_xlnm.Print_Titles" localSheetId="1">SENTIMENT_functions!#REF!</definedName>
    <definedName name="_xlnm.Print_Titles">SENTIMENT_functions!#REF!</definedName>
  </definedNames>
  <calcPr calcId="152511"/>
</workbook>
</file>

<file path=xl/calcChain.xml><?xml version="1.0" encoding="utf-8"?>
<calcChain xmlns="http://schemas.openxmlformats.org/spreadsheetml/2006/main">
  <c r="G4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1" i="2"/>
  <c r="F12" i="2"/>
  <c r="N186" i="2"/>
  <c r="N184" i="2"/>
  <c r="J15" i="2"/>
  <c r="N180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5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3" i="2"/>
  <c r="E2011" i="2" l="1"/>
  <c r="E1972" i="2"/>
  <c r="E1859" i="2"/>
  <c r="E1858" i="2"/>
  <c r="E1929" i="2"/>
  <c r="E1999" i="2"/>
  <c r="E1961" i="2"/>
  <c r="E1960" i="2"/>
  <c r="E1923" i="2"/>
  <c r="E1885" i="2"/>
  <c r="E1846" i="2"/>
  <c r="E1948" i="2"/>
  <c r="E1910" i="2"/>
  <c r="E1872" i="2"/>
  <c r="E1834" i="2"/>
  <c r="E1896" i="2"/>
  <c r="E1935" i="2"/>
  <c r="E1934" i="2"/>
  <c r="E1884" i="2"/>
  <c r="E1987" i="2"/>
  <c r="E1914" i="2"/>
  <c r="E1866" i="2"/>
  <c r="E1998" i="2"/>
  <c r="E1922" i="2"/>
  <c r="E1847" i="2"/>
  <c r="E1881" i="2"/>
  <c r="E1845" i="2"/>
  <c r="E1844" i="2"/>
  <c r="E1911" i="2"/>
  <c r="E1873" i="2"/>
  <c r="E1835" i="2"/>
  <c r="E1856" i="2"/>
  <c r="E1973" i="2"/>
  <c r="E1897" i="2"/>
  <c r="E1986" i="2"/>
  <c r="E1857" i="2"/>
  <c r="E1949" i="2"/>
  <c r="E2010" i="2"/>
  <c r="E1836" i="2"/>
  <c r="E1848" i="2"/>
  <c r="E1860" i="2"/>
  <c r="E1874" i="2"/>
  <c r="E1886" i="2"/>
  <c r="E1898" i="2"/>
  <c r="E1912" i="2"/>
  <c r="E1924" i="2"/>
  <c r="E1936" i="2"/>
  <c r="E1950" i="2"/>
  <c r="E1962" i="2"/>
  <c r="E1974" i="2"/>
  <c r="E1988" i="2"/>
  <c r="E2000" i="2"/>
  <c r="E1837" i="2"/>
  <c r="E1849" i="2"/>
  <c r="E1861" i="2"/>
  <c r="E1875" i="2"/>
  <c r="E1887" i="2"/>
  <c r="E1899" i="2"/>
  <c r="E1913" i="2"/>
  <c r="E1925" i="2"/>
  <c r="E1937" i="2"/>
  <c r="E1951" i="2"/>
  <c r="E1963" i="2"/>
  <c r="E1975" i="2"/>
  <c r="E1989" i="2"/>
  <c r="E2001" i="2"/>
  <c r="E1838" i="2"/>
  <c r="E1850" i="2"/>
  <c r="E1862" i="2"/>
  <c r="E1876" i="2"/>
  <c r="E1888" i="2"/>
  <c r="E1900" i="2"/>
  <c r="E1926" i="2"/>
  <c r="E1938" i="2"/>
  <c r="E1952" i="2"/>
  <c r="E1964" i="2"/>
  <c r="E1978" i="2"/>
  <c r="E1990" i="2"/>
  <c r="E2002" i="2"/>
  <c r="E1826" i="2"/>
  <c r="E1839" i="2"/>
  <c r="E1851" i="2"/>
  <c r="E1863" i="2"/>
  <c r="E1877" i="2"/>
  <c r="E1889" i="2"/>
  <c r="E1901" i="2"/>
  <c r="E1915" i="2"/>
  <c r="E1927" i="2"/>
  <c r="E1939" i="2"/>
  <c r="E1953" i="2"/>
  <c r="E1965" i="2"/>
  <c r="E1979" i="2"/>
  <c r="E1991" i="2"/>
  <c r="E2003" i="2"/>
  <c r="E1827" i="2"/>
  <c r="E1840" i="2"/>
  <c r="E1852" i="2"/>
  <c r="E1864" i="2"/>
  <c r="E1878" i="2"/>
  <c r="E1890" i="2"/>
  <c r="E1902" i="2"/>
  <c r="E1916" i="2"/>
  <c r="E1928" i="2"/>
  <c r="E1942" i="2"/>
  <c r="E1954" i="2"/>
  <c r="E1966" i="2"/>
  <c r="E1980" i="2"/>
  <c r="E1992" i="2"/>
  <c r="E2004" i="2"/>
  <c r="E1841" i="2"/>
  <c r="E1853" i="2"/>
  <c r="E1865" i="2"/>
  <c r="E1879" i="2"/>
  <c r="E1891" i="2"/>
  <c r="E1903" i="2"/>
  <c r="E1917" i="2"/>
  <c r="E1943" i="2"/>
  <c r="E1955" i="2"/>
  <c r="E1967" i="2"/>
  <c r="E1981" i="2"/>
  <c r="E1993" i="2"/>
  <c r="E2005" i="2"/>
  <c r="E1842" i="2"/>
  <c r="E1854" i="2"/>
  <c r="E1880" i="2"/>
  <c r="E1892" i="2"/>
  <c r="E1906" i="2"/>
  <c r="E1918" i="2"/>
  <c r="E1930" i="2"/>
  <c r="E1944" i="2"/>
  <c r="E1956" i="2"/>
  <c r="E1968" i="2"/>
  <c r="E1982" i="2"/>
  <c r="E1994" i="2"/>
  <c r="E2006" i="2"/>
  <c r="E1830" i="2"/>
  <c r="E1843" i="2"/>
  <c r="E1855" i="2"/>
  <c r="E1867" i="2"/>
  <c r="E1893" i="2"/>
  <c r="E1907" i="2"/>
  <c r="E1919" i="2"/>
  <c r="E1931" i="2"/>
  <c r="E1945" i="2"/>
  <c r="E1957" i="2"/>
  <c r="E1969" i="2"/>
  <c r="E1983" i="2"/>
  <c r="E1995" i="2"/>
  <c r="E2007" i="2"/>
  <c r="E1831" i="2"/>
  <c r="E1870" i="2"/>
  <c r="E1882" i="2"/>
  <c r="E1894" i="2"/>
  <c r="E1908" i="2"/>
  <c r="E1920" i="2"/>
  <c r="E1932" i="2"/>
  <c r="E1946" i="2"/>
  <c r="E1958" i="2"/>
  <c r="E1970" i="2"/>
  <c r="E1984" i="2"/>
  <c r="E1996" i="2"/>
  <c r="E2008" i="2"/>
  <c r="E1832" i="2"/>
  <c r="E1871" i="2"/>
  <c r="E1883" i="2"/>
  <c r="E1895" i="2"/>
  <c r="E1909" i="2"/>
  <c r="E1921" i="2"/>
  <c r="E1933" i="2"/>
  <c r="E1947" i="2"/>
  <c r="E1959" i="2"/>
  <c r="E1971" i="2"/>
  <c r="E1985" i="2"/>
  <c r="E1997" i="2"/>
  <c r="E200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4" i="2"/>
  <c r="J4" i="2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3" i="2"/>
  <c r="E1829" i="2" l="1"/>
  <c r="E1828" i="2"/>
  <c r="G6" i="2" l="1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B1834" i="2"/>
  <c r="B1826" i="2"/>
  <c r="O1810" i="2" s="1"/>
  <c r="B1827" i="2"/>
  <c r="B1829" i="2" s="1"/>
  <c r="Q527" i="2" s="1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S1864" i="2"/>
  <c r="T1864" i="2"/>
  <c r="S1865" i="2"/>
  <c r="T1865" i="2"/>
  <c r="S1866" i="2"/>
  <c r="T1866" i="2"/>
  <c r="S1867" i="2"/>
  <c r="T1867" i="2"/>
  <c r="R1867" i="2"/>
  <c r="R1866" i="2"/>
  <c r="R1865" i="2"/>
  <c r="R186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591" i="2"/>
  <c r="F1592" i="2"/>
  <c r="F1593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C1864" i="2"/>
  <c r="D1864" i="2"/>
  <c r="C1865" i="2"/>
  <c r="D1865" i="2"/>
  <c r="C1866" i="2"/>
  <c r="D1866" i="2"/>
  <c r="C1867" i="2"/>
  <c r="D1867" i="2"/>
  <c r="S1900" i="2"/>
  <c r="T1900" i="2"/>
  <c r="S1901" i="2"/>
  <c r="T1901" i="2"/>
  <c r="S1902" i="2"/>
  <c r="T1902" i="2"/>
  <c r="S1903" i="2"/>
  <c r="T1903" i="2"/>
  <c r="R1903" i="2"/>
  <c r="R1902" i="2"/>
  <c r="R1901" i="2"/>
  <c r="R1900" i="2"/>
  <c r="C1900" i="2"/>
  <c r="D1900" i="2"/>
  <c r="C1901" i="2"/>
  <c r="D1901" i="2"/>
  <c r="C1902" i="2"/>
  <c r="D1902" i="2"/>
  <c r="C1903" i="2"/>
  <c r="D1903" i="2"/>
  <c r="S1936" i="2"/>
  <c r="T1936" i="2"/>
  <c r="S1937" i="2"/>
  <c r="T1937" i="2"/>
  <c r="S1938" i="2"/>
  <c r="T1938" i="2"/>
  <c r="S1939" i="2"/>
  <c r="T1939" i="2"/>
  <c r="R1939" i="2"/>
  <c r="R1938" i="2"/>
  <c r="R1937" i="2"/>
  <c r="R1936" i="2"/>
  <c r="C1936" i="2"/>
  <c r="D1936" i="2"/>
  <c r="C1937" i="2"/>
  <c r="D1937" i="2"/>
  <c r="C1938" i="2"/>
  <c r="D1938" i="2"/>
  <c r="C1939" i="2"/>
  <c r="D1939" i="2"/>
  <c r="S1972" i="2"/>
  <c r="T1972" i="2"/>
  <c r="S1973" i="2"/>
  <c r="T1973" i="2"/>
  <c r="S1974" i="2"/>
  <c r="T1974" i="2"/>
  <c r="S1975" i="2"/>
  <c r="T1975" i="2"/>
  <c r="R1975" i="2"/>
  <c r="R1974" i="2"/>
  <c r="R1973" i="2"/>
  <c r="R1972" i="2"/>
  <c r="C1972" i="2"/>
  <c r="D1972" i="2"/>
  <c r="C1973" i="2"/>
  <c r="D1973" i="2"/>
  <c r="C1974" i="2"/>
  <c r="D1974" i="2"/>
  <c r="C1975" i="2"/>
  <c r="D1975" i="2"/>
  <c r="S2008" i="2"/>
  <c r="T2008" i="2"/>
  <c r="S2009" i="2"/>
  <c r="T2009" i="2"/>
  <c r="S2010" i="2"/>
  <c r="T2010" i="2"/>
  <c r="S2011" i="2"/>
  <c r="T2011" i="2"/>
  <c r="R2011" i="2"/>
  <c r="R2010" i="2"/>
  <c r="R2009" i="2"/>
  <c r="R2008" i="2"/>
  <c r="C2008" i="2"/>
  <c r="D2008" i="2"/>
  <c r="C2009" i="2"/>
  <c r="D2009" i="2"/>
  <c r="C2010" i="2"/>
  <c r="D2010" i="2"/>
  <c r="C2011" i="2"/>
  <c r="D2011" i="2"/>
  <c r="B2011" i="2"/>
  <c r="B1975" i="2"/>
  <c r="B1939" i="2"/>
  <c r="B1903" i="2"/>
  <c r="B1867" i="2"/>
  <c r="B1866" i="2"/>
  <c r="B1902" i="2"/>
  <c r="B1938" i="2"/>
  <c r="B1974" i="2"/>
  <c r="B201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B1865" i="2"/>
  <c r="B1901" i="2"/>
  <c r="B1937" i="2"/>
  <c r="B1973" i="2"/>
  <c r="B2009" i="2"/>
  <c r="B2008" i="2"/>
  <c r="B1972" i="2"/>
  <c r="B1936" i="2"/>
  <c r="B1900" i="2"/>
  <c r="B1864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S2007" i="2"/>
  <c r="T2007" i="2"/>
  <c r="R2007" i="2"/>
  <c r="C2007" i="2"/>
  <c r="D2007" i="2"/>
  <c r="S1971" i="2"/>
  <c r="T1971" i="2"/>
  <c r="R1971" i="2"/>
  <c r="C1971" i="2"/>
  <c r="D1971" i="2"/>
  <c r="S1935" i="2"/>
  <c r="T1935" i="2"/>
  <c r="R1935" i="2"/>
  <c r="C1935" i="2"/>
  <c r="D1935" i="2"/>
  <c r="S1899" i="2"/>
  <c r="T1899" i="2"/>
  <c r="R1899" i="2"/>
  <c r="C1899" i="2"/>
  <c r="D1899" i="2"/>
  <c r="S1863" i="2"/>
  <c r="T1863" i="2"/>
  <c r="R1863" i="2"/>
  <c r="C1863" i="2"/>
  <c r="D1863" i="2"/>
  <c r="B1863" i="2"/>
  <c r="B1899" i="2"/>
  <c r="B1935" i="2"/>
  <c r="B1971" i="2"/>
  <c r="B2007" i="2"/>
  <c r="S2006" i="2"/>
  <c r="T2006" i="2"/>
  <c r="R2006" i="2"/>
  <c r="C2006" i="2"/>
  <c r="D2006" i="2"/>
  <c r="B2006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S1970" i="2"/>
  <c r="T1970" i="2"/>
  <c r="R1970" i="2"/>
  <c r="C1970" i="2"/>
  <c r="D1970" i="2"/>
  <c r="B1970" i="2"/>
  <c r="S1934" i="2"/>
  <c r="T1934" i="2"/>
  <c r="R1934" i="2"/>
  <c r="C1934" i="2"/>
  <c r="D1934" i="2"/>
  <c r="B1934" i="2"/>
  <c r="S1898" i="2"/>
  <c r="T1898" i="2"/>
  <c r="R1898" i="2"/>
  <c r="C1898" i="2"/>
  <c r="D1898" i="2"/>
  <c r="B1898" i="2"/>
  <c r="S1861" i="2"/>
  <c r="T1861" i="2"/>
  <c r="R1861" i="2"/>
  <c r="C1861" i="2"/>
  <c r="D1861" i="2"/>
  <c r="B1861" i="2"/>
  <c r="S1862" i="2"/>
  <c r="T1862" i="2"/>
  <c r="R1862" i="2"/>
  <c r="C1862" i="2"/>
  <c r="D1862" i="2"/>
  <c r="B1862" i="2"/>
  <c r="R2005" i="2"/>
  <c r="S2005" i="2"/>
  <c r="T2005" i="2"/>
  <c r="D2005" i="2"/>
  <c r="C2005" i="2"/>
  <c r="B2005" i="2"/>
  <c r="S1969" i="2"/>
  <c r="T1969" i="2"/>
  <c r="R1969" i="2"/>
  <c r="C1969" i="2"/>
  <c r="D1969" i="2"/>
  <c r="B1969" i="2"/>
  <c r="S1933" i="2"/>
  <c r="T1933" i="2"/>
  <c r="R1933" i="2"/>
  <c r="C1933" i="2"/>
  <c r="D1933" i="2"/>
  <c r="B1933" i="2"/>
  <c r="S1897" i="2"/>
  <c r="T1897" i="2"/>
  <c r="R1897" i="2"/>
  <c r="C1897" i="2"/>
  <c r="D1897" i="2"/>
  <c r="B1897" i="2"/>
  <c r="C1826" i="2"/>
  <c r="C1827" i="2"/>
  <c r="D1826" i="2"/>
  <c r="D1827" i="2"/>
  <c r="B1831" i="2"/>
  <c r="C1831" i="2"/>
  <c r="D1831" i="2"/>
  <c r="R1831" i="2"/>
  <c r="S1831" i="2"/>
  <c r="T1831" i="2"/>
  <c r="B1832" i="2"/>
  <c r="C1832" i="2"/>
  <c r="D1832" i="2"/>
  <c r="R1832" i="2"/>
  <c r="S1832" i="2"/>
  <c r="T1832" i="2"/>
  <c r="C1834" i="2"/>
  <c r="D1834" i="2"/>
  <c r="R1834" i="2"/>
  <c r="S1834" i="2"/>
  <c r="T1834" i="2"/>
  <c r="B1835" i="2"/>
  <c r="C1835" i="2"/>
  <c r="D1835" i="2"/>
  <c r="R1835" i="2"/>
  <c r="S1835" i="2"/>
  <c r="T1835" i="2"/>
  <c r="B1836" i="2"/>
  <c r="C1836" i="2"/>
  <c r="D1836" i="2"/>
  <c r="R1836" i="2"/>
  <c r="S1836" i="2"/>
  <c r="T1836" i="2"/>
  <c r="B1837" i="2"/>
  <c r="C1837" i="2"/>
  <c r="D1837" i="2"/>
  <c r="R1837" i="2"/>
  <c r="S1837" i="2"/>
  <c r="T1837" i="2"/>
  <c r="B1838" i="2"/>
  <c r="C1838" i="2"/>
  <c r="D1838" i="2"/>
  <c r="R1838" i="2"/>
  <c r="S1838" i="2"/>
  <c r="T1838" i="2"/>
  <c r="B1839" i="2"/>
  <c r="C1839" i="2"/>
  <c r="D1839" i="2"/>
  <c r="R1839" i="2"/>
  <c r="S1839" i="2"/>
  <c r="T1839" i="2"/>
  <c r="B1840" i="2"/>
  <c r="C1840" i="2"/>
  <c r="D1840" i="2"/>
  <c r="R1840" i="2"/>
  <c r="S1840" i="2"/>
  <c r="T1840" i="2"/>
  <c r="B1841" i="2"/>
  <c r="C1841" i="2"/>
  <c r="D1841" i="2"/>
  <c r="R1841" i="2"/>
  <c r="S1841" i="2"/>
  <c r="T1841" i="2"/>
  <c r="B1842" i="2"/>
  <c r="C1842" i="2"/>
  <c r="D1842" i="2"/>
  <c r="R1842" i="2"/>
  <c r="S1842" i="2"/>
  <c r="T1842" i="2"/>
  <c r="B1843" i="2"/>
  <c r="C1843" i="2"/>
  <c r="D1843" i="2"/>
  <c r="R1843" i="2"/>
  <c r="S1843" i="2"/>
  <c r="T1843" i="2"/>
  <c r="B1844" i="2"/>
  <c r="C1844" i="2"/>
  <c r="D1844" i="2"/>
  <c r="R1844" i="2"/>
  <c r="S1844" i="2"/>
  <c r="T1844" i="2"/>
  <c r="B1845" i="2"/>
  <c r="C1845" i="2"/>
  <c r="D1845" i="2"/>
  <c r="R1845" i="2"/>
  <c r="S1845" i="2"/>
  <c r="T1845" i="2"/>
  <c r="B1846" i="2"/>
  <c r="C1846" i="2"/>
  <c r="D1846" i="2"/>
  <c r="R1846" i="2"/>
  <c r="S1846" i="2"/>
  <c r="T1846" i="2"/>
  <c r="B1847" i="2"/>
  <c r="C1847" i="2"/>
  <c r="D1847" i="2"/>
  <c r="R1847" i="2"/>
  <c r="S1847" i="2"/>
  <c r="T1847" i="2"/>
  <c r="B1848" i="2"/>
  <c r="C1848" i="2"/>
  <c r="D1848" i="2"/>
  <c r="R1848" i="2"/>
  <c r="S1848" i="2"/>
  <c r="T1848" i="2"/>
  <c r="B1849" i="2"/>
  <c r="C1849" i="2"/>
  <c r="D1849" i="2"/>
  <c r="R1849" i="2"/>
  <c r="S1849" i="2"/>
  <c r="T1849" i="2"/>
  <c r="B1850" i="2"/>
  <c r="C1850" i="2"/>
  <c r="D1850" i="2"/>
  <c r="R1850" i="2"/>
  <c r="S1850" i="2"/>
  <c r="T1850" i="2"/>
  <c r="B1851" i="2"/>
  <c r="C1851" i="2"/>
  <c r="D1851" i="2"/>
  <c r="R1851" i="2"/>
  <c r="S1851" i="2"/>
  <c r="T1851" i="2"/>
  <c r="B1852" i="2"/>
  <c r="C1852" i="2"/>
  <c r="D1852" i="2"/>
  <c r="R1852" i="2"/>
  <c r="S1852" i="2"/>
  <c r="T1852" i="2"/>
  <c r="B1853" i="2"/>
  <c r="C1853" i="2"/>
  <c r="D1853" i="2"/>
  <c r="R1853" i="2"/>
  <c r="S1853" i="2"/>
  <c r="T1853" i="2"/>
  <c r="B1854" i="2"/>
  <c r="C1854" i="2"/>
  <c r="D1854" i="2"/>
  <c r="R1854" i="2"/>
  <c r="S1854" i="2"/>
  <c r="T1854" i="2"/>
  <c r="B1855" i="2"/>
  <c r="C1855" i="2"/>
  <c r="D1855" i="2"/>
  <c r="R1855" i="2"/>
  <c r="S1855" i="2"/>
  <c r="T1855" i="2"/>
  <c r="B1856" i="2"/>
  <c r="C1856" i="2"/>
  <c r="D1856" i="2"/>
  <c r="R1856" i="2"/>
  <c r="S1856" i="2"/>
  <c r="T1856" i="2"/>
  <c r="B1857" i="2"/>
  <c r="C1857" i="2"/>
  <c r="D1857" i="2"/>
  <c r="R1857" i="2"/>
  <c r="S1857" i="2"/>
  <c r="T1857" i="2"/>
  <c r="B1858" i="2"/>
  <c r="C1858" i="2"/>
  <c r="D1858" i="2"/>
  <c r="R1858" i="2"/>
  <c r="S1858" i="2"/>
  <c r="T1858" i="2"/>
  <c r="B1859" i="2"/>
  <c r="C1859" i="2"/>
  <c r="D1859" i="2"/>
  <c r="R1859" i="2"/>
  <c r="S1859" i="2"/>
  <c r="T1859" i="2"/>
  <c r="B1860" i="2"/>
  <c r="C1860" i="2"/>
  <c r="D1860" i="2"/>
  <c r="R1860" i="2"/>
  <c r="S1860" i="2"/>
  <c r="T1860" i="2"/>
  <c r="B1870" i="2"/>
  <c r="C1870" i="2"/>
  <c r="D1870" i="2"/>
  <c r="R1870" i="2"/>
  <c r="S1870" i="2"/>
  <c r="T1870" i="2"/>
  <c r="B1871" i="2"/>
  <c r="C1871" i="2"/>
  <c r="D1871" i="2"/>
  <c r="R1871" i="2"/>
  <c r="S1871" i="2"/>
  <c r="T1871" i="2"/>
  <c r="B1872" i="2"/>
  <c r="C1872" i="2"/>
  <c r="D1872" i="2"/>
  <c r="R1872" i="2"/>
  <c r="S1872" i="2"/>
  <c r="T1872" i="2"/>
  <c r="B1873" i="2"/>
  <c r="C1873" i="2"/>
  <c r="D1873" i="2"/>
  <c r="R1873" i="2"/>
  <c r="S1873" i="2"/>
  <c r="T1873" i="2"/>
  <c r="B1874" i="2"/>
  <c r="C1874" i="2"/>
  <c r="D1874" i="2"/>
  <c r="R1874" i="2"/>
  <c r="S1874" i="2"/>
  <c r="T1874" i="2"/>
  <c r="B1875" i="2"/>
  <c r="C1875" i="2"/>
  <c r="D1875" i="2"/>
  <c r="R1875" i="2"/>
  <c r="S1875" i="2"/>
  <c r="T1875" i="2"/>
  <c r="B1876" i="2"/>
  <c r="C1876" i="2"/>
  <c r="D1876" i="2"/>
  <c r="R1876" i="2"/>
  <c r="S1876" i="2"/>
  <c r="T1876" i="2"/>
  <c r="B1877" i="2"/>
  <c r="C1877" i="2"/>
  <c r="D1877" i="2"/>
  <c r="R1877" i="2"/>
  <c r="S1877" i="2"/>
  <c r="T1877" i="2"/>
  <c r="B1878" i="2"/>
  <c r="C1878" i="2"/>
  <c r="D1878" i="2"/>
  <c r="R1878" i="2"/>
  <c r="S1878" i="2"/>
  <c r="T1878" i="2"/>
  <c r="B1879" i="2"/>
  <c r="C1879" i="2"/>
  <c r="D1879" i="2"/>
  <c r="R1879" i="2"/>
  <c r="S1879" i="2"/>
  <c r="T1879" i="2"/>
  <c r="B1880" i="2"/>
  <c r="C1880" i="2"/>
  <c r="D1880" i="2"/>
  <c r="R1880" i="2"/>
  <c r="S1880" i="2"/>
  <c r="T1880" i="2"/>
  <c r="B1881" i="2"/>
  <c r="C1881" i="2"/>
  <c r="D1881" i="2"/>
  <c r="R1881" i="2"/>
  <c r="S1881" i="2"/>
  <c r="T1881" i="2"/>
  <c r="B1882" i="2"/>
  <c r="C1882" i="2"/>
  <c r="D1882" i="2"/>
  <c r="R1882" i="2"/>
  <c r="S1882" i="2"/>
  <c r="T1882" i="2"/>
  <c r="B1883" i="2"/>
  <c r="C1883" i="2"/>
  <c r="D1883" i="2"/>
  <c r="R1883" i="2"/>
  <c r="S1883" i="2"/>
  <c r="T1883" i="2"/>
  <c r="B1884" i="2"/>
  <c r="C1884" i="2"/>
  <c r="D1884" i="2"/>
  <c r="R1884" i="2"/>
  <c r="S1884" i="2"/>
  <c r="T1884" i="2"/>
  <c r="B1885" i="2"/>
  <c r="C1885" i="2"/>
  <c r="D1885" i="2"/>
  <c r="R1885" i="2"/>
  <c r="S1885" i="2"/>
  <c r="T1885" i="2"/>
  <c r="B1886" i="2"/>
  <c r="C1886" i="2"/>
  <c r="D1886" i="2"/>
  <c r="R1886" i="2"/>
  <c r="S1886" i="2"/>
  <c r="T1886" i="2"/>
  <c r="B1887" i="2"/>
  <c r="C1887" i="2"/>
  <c r="D1887" i="2"/>
  <c r="R1887" i="2"/>
  <c r="S1887" i="2"/>
  <c r="T1887" i="2"/>
  <c r="B1888" i="2"/>
  <c r="C1888" i="2"/>
  <c r="D1888" i="2"/>
  <c r="R1888" i="2"/>
  <c r="S1888" i="2"/>
  <c r="T1888" i="2"/>
  <c r="B1889" i="2"/>
  <c r="C1889" i="2"/>
  <c r="D1889" i="2"/>
  <c r="R1889" i="2"/>
  <c r="S1889" i="2"/>
  <c r="T1889" i="2"/>
  <c r="B1890" i="2"/>
  <c r="C1890" i="2"/>
  <c r="D1890" i="2"/>
  <c r="R1890" i="2"/>
  <c r="S1890" i="2"/>
  <c r="T1890" i="2"/>
  <c r="B1891" i="2"/>
  <c r="C1891" i="2"/>
  <c r="D1891" i="2"/>
  <c r="R1891" i="2"/>
  <c r="S1891" i="2"/>
  <c r="T1891" i="2"/>
  <c r="B1892" i="2"/>
  <c r="C1892" i="2"/>
  <c r="D1892" i="2"/>
  <c r="R1892" i="2"/>
  <c r="S1892" i="2"/>
  <c r="T1892" i="2"/>
  <c r="B1893" i="2"/>
  <c r="C1893" i="2"/>
  <c r="D1893" i="2"/>
  <c r="R1893" i="2"/>
  <c r="S1893" i="2"/>
  <c r="T1893" i="2"/>
  <c r="B1894" i="2"/>
  <c r="C1894" i="2"/>
  <c r="D1894" i="2"/>
  <c r="R1894" i="2"/>
  <c r="S1894" i="2"/>
  <c r="T1894" i="2"/>
  <c r="B1895" i="2"/>
  <c r="C1895" i="2"/>
  <c r="D1895" i="2"/>
  <c r="R1895" i="2"/>
  <c r="S1895" i="2"/>
  <c r="T1895" i="2"/>
  <c r="B1896" i="2"/>
  <c r="C1896" i="2"/>
  <c r="D1896" i="2"/>
  <c r="R1896" i="2"/>
  <c r="S1896" i="2"/>
  <c r="T1896" i="2"/>
  <c r="B1906" i="2"/>
  <c r="C1906" i="2"/>
  <c r="D1906" i="2"/>
  <c r="R1906" i="2"/>
  <c r="S1906" i="2"/>
  <c r="T1906" i="2"/>
  <c r="B1907" i="2"/>
  <c r="C1907" i="2"/>
  <c r="D1907" i="2"/>
  <c r="R1907" i="2"/>
  <c r="S1907" i="2"/>
  <c r="T1907" i="2"/>
  <c r="B1908" i="2"/>
  <c r="C1908" i="2"/>
  <c r="D1908" i="2"/>
  <c r="R1908" i="2"/>
  <c r="S1908" i="2"/>
  <c r="T1908" i="2"/>
  <c r="B1909" i="2"/>
  <c r="C1909" i="2"/>
  <c r="D1909" i="2"/>
  <c r="R1909" i="2"/>
  <c r="S1909" i="2"/>
  <c r="T1909" i="2"/>
  <c r="B1910" i="2"/>
  <c r="C1910" i="2"/>
  <c r="D1910" i="2"/>
  <c r="R1910" i="2"/>
  <c r="S1910" i="2"/>
  <c r="T1910" i="2"/>
  <c r="B1911" i="2"/>
  <c r="C1911" i="2"/>
  <c r="D1911" i="2"/>
  <c r="R1911" i="2"/>
  <c r="S1911" i="2"/>
  <c r="T1911" i="2"/>
  <c r="B1912" i="2"/>
  <c r="C1912" i="2"/>
  <c r="D1912" i="2"/>
  <c r="R1912" i="2"/>
  <c r="S1912" i="2"/>
  <c r="T1912" i="2"/>
  <c r="B1913" i="2"/>
  <c r="C1913" i="2"/>
  <c r="D1913" i="2"/>
  <c r="R1913" i="2"/>
  <c r="S1913" i="2"/>
  <c r="T1913" i="2"/>
  <c r="B1914" i="2"/>
  <c r="C1914" i="2"/>
  <c r="D1914" i="2"/>
  <c r="R1914" i="2"/>
  <c r="S1914" i="2"/>
  <c r="T1914" i="2"/>
  <c r="B1915" i="2"/>
  <c r="C1915" i="2"/>
  <c r="D1915" i="2"/>
  <c r="R1915" i="2"/>
  <c r="S1915" i="2"/>
  <c r="T1915" i="2"/>
  <c r="B1916" i="2"/>
  <c r="C1916" i="2"/>
  <c r="D1916" i="2"/>
  <c r="R1916" i="2"/>
  <c r="S1916" i="2"/>
  <c r="T1916" i="2"/>
  <c r="B1917" i="2"/>
  <c r="C1917" i="2"/>
  <c r="D1917" i="2"/>
  <c r="R1917" i="2"/>
  <c r="S1917" i="2"/>
  <c r="T1917" i="2"/>
  <c r="B1918" i="2"/>
  <c r="C1918" i="2"/>
  <c r="D1918" i="2"/>
  <c r="R1918" i="2"/>
  <c r="S1918" i="2"/>
  <c r="T1918" i="2"/>
  <c r="B1919" i="2"/>
  <c r="C1919" i="2"/>
  <c r="D1919" i="2"/>
  <c r="R1919" i="2"/>
  <c r="S1919" i="2"/>
  <c r="T1919" i="2"/>
  <c r="B1920" i="2"/>
  <c r="C1920" i="2"/>
  <c r="D1920" i="2"/>
  <c r="R1920" i="2"/>
  <c r="S1920" i="2"/>
  <c r="T1920" i="2"/>
  <c r="B1921" i="2"/>
  <c r="C1921" i="2"/>
  <c r="D1921" i="2"/>
  <c r="R1921" i="2"/>
  <c r="S1921" i="2"/>
  <c r="T1921" i="2"/>
  <c r="B1922" i="2"/>
  <c r="C1922" i="2"/>
  <c r="D1922" i="2"/>
  <c r="R1922" i="2"/>
  <c r="S1922" i="2"/>
  <c r="T1922" i="2"/>
  <c r="B1923" i="2"/>
  <c r="C1923" i="2"/>
  <c r="D1923" i="2"/>
  <c r="R1923" i="2"/>
  <c r="S1923" i="2"/>
  <c r="T1923" i="2"/>
  <c r="B1924" i="2"/>
  <c r="C1924" i="2"/>
  <c r="D1924" i="2"/>
  <c r="R1924" i="2"/>
  <c r="S1924" i="2"/>
  <c r="T1924" i="2"/>
  <c r="B1925" i="2"/>
  <c r="C1925" i="2"/>
  <c r="D1925" i="2"/>
  <c r="R1925" i="2"/>
  <c r="S1925" i="2"/>
  <c r="T1925" i="2"/>
  <c r="B1926" i="2"/>
  <c r="C1926" i="2"/>
  <c r="D1926" i="2"/>
  <c r="R1926" i="2"/>
  <c r="S1926" i="2"/>
  <c r="T1926" i="2"/>
  <c r="B1927" i="2"/>
  <c r="C1927" i="2"/>
  <c r="D1927" i="2"/>
  <c r="R1927" i="2"/>
  <c r="S1927" i="2"/>
  <c r="T1927" i="2"/>
  <c r="B1928" i="2"/>
  <c r="C1928" i="2"/>
  <c r="D1928" i="2"/>
  <c r="R1928" i="2"/>
  <c r="S1928" i="2"/>
  <c r="T1928" i="2"/>
  <c r="B1929" i="2"/>
  <c r="C1929" i="2"/>
  <c r="D1929" i="2"/>
  <c r="R1929" i="2"/>
  <c r="S1929" i="2"/>
  <c r="T1929" i="2"/>
  <c r="B1930" i="2"/>
  <c r="C1930" i="2"/>
  <c r="D1930" i="2"/>
  <c r="R1930" i="2"/>
  <c r="S1930" i="2"/>
  <c r="T1930" i="2"/>
  <c r="B1931" i="2"/>
  <c r="C1931" i="2"/>
  <c r="D1931" i="2"/>
  <c r="R1931" i="2"/>
  <c r="S1931" i="2"/>
  <c r="T1931" i="2"/>
  <c r="B1932" i="2"/>
  <c r="C1932" i="2"/>
  <c r="D1932" i="2"/>
  <c r="R1932" i="2"/>
  <c r="S1932" i="2"/>
  <c r="T1932" i="2"/>
  <c r="B1942" i="2"/>
  <c r="C1942" i="2"/>
  <c r="D1942" i="2"/>
  <c r="R1942" i="2"/>
  <c r="S1942" i="2"/>
  <c r="T1942" i="2"/>
  <c r="B1943" i="2"/>
  <c r="C1943" i="2"/>
  <c r="D1943" i="2"/>
  <c r="R1943" i="2"/>
  <c r="S1943" i="2"/>
  <c r="T1943" i="2"/>
  <c r="B1944" i="2"/>
  <c r="C1944" i="2"/>
  <c r="D1944" i="2"/>
  <c r="R1944" i="2"/>
  <c r="S1944" i="2"/>
  <c r="T1944" i="2"/>
  <c r="B1945" i="2"/>
  <c r="C1945" i="2"/>
  <c r="D1945" i="2"/>
  <c r="R1945" i="2"/>
  <c r="S1945" i="2"/>
  <c r="T1945" i="2"/>
  <c r="B1946" i="2"/>
  <c r="C1946" i="2"/>
  <c r="D1946" i="2"/>
  <c r="R1946" i="2"/>
  <c r="S1946" i="2"/>
  <c r="T1946" i="2"/>
  <c r="B1947" i="2"/>
  <c r="C1947" i="2"/>
  <c r="D1947" i="2"/>
  <c r="R1947" i="2"/>
  <c r="S1947" i="2"/>
  <c r="T1947" i="2"/>
  <c r="B1948" i="2"/>
  <c r="C1948" i="2"/>
  <c r="D1948" i="2"/>
  <c r="R1948" i="2"/>
  <c r="S1948" i="2"/>
  <c r="T1948" i="2"/>
  <c r="B1949" i="2"/>
  <c r="C1949" i="2"/>
  <c r="D1949" i="2"/>
  <c r="R1949" i="2"/>
  <c r="S1949" i="2"/>
  <c r="T1949" i="2"/>
  <c r="B1950" i="2"/>
  <c r="C1950" i="2"/>
  <c r="D1950" i="2"/>
  <c r="R1950" i="2"/>
  <c r="S1950" i="2"/>
  <c r="T1950" i="2"/>
  <c r="B1951" i="2"/>
  <c r="C1951" i="2"/>
  <c r="D1951" i="2"/>
  <c r="R1951" i="2"/>
  <c r="S1951" i="2"/>
  <c r="T1951" i="2"/>
  <c r="B1952" i="2"/>
  <c r="C1952" i="2"/>
  <c r="D1952" i="2"/>
  <c r="R1952" i="2"/>
  <c r="S1952" i="2"/>
  <c r="T1952" i="2"/>
  <c r="B1953" i="2"/>
  <c r="C1953" i="2"/>
  <c r="D1953" i="2"/>
  <c r="R1953" i="2"/>
  <c r="S1953" i="2"/>
  <c r="T1953" i="2"/>
  <c r="B1954" i="2"/>
  <c r="C1954" i="2"/>
  <c r="D1954" i="2"/>
  <c r="R1954" i="2"/>
  <c r="S1954" i="2"/>
  <c r="T1954" i="2"/>
  <c r="B1955" i="2"/>
  <c r="C1955" i="2"/>
  <c r="D1955" i="2"/>
  <c r="R1955" i="2"/>
  <c r="S1955" i="2"/>
  <c r="T1955" i="2"/>
  <c r="B1956" i="2"/>
  <c r="C1956" i="2"/>
  <c r="D1956" i="2"/>
  <c r="R1956" i="2"/>
  <c r="S1956" i="2"/>
  <c r="T1956" i="2"/>
  <c r="B1957" i="2"/>
  <c r="C1957" i="2"/>
  <c r="D1957" i="2"/>
  <c r="R1957" i="2"/>
  <c r="S1957" i="2"/>
  <c r="T1957" i="2"/>
  <c r="B1958" i="2"/>
  <c r="C1958" i="2"/>
  <c r="D1958" i="2"/>
  <c r="R1958" i="2"/>
  <c r="S1958" i="2"/>
  <c r="T1958" i="2"/>
  <c r="B1959" i="2"/>
  <c r="C1959" i="2"/>
  <c r="D1959" i="2"/>
  <c r="R1959" i="2"/>
  <c r="S1959" i="2"/>
  <c r="T1959" i="2"/>
  <c r="B1960" i="2"/>
  <c r="C1960" i="2"/>
  <c r="D1960" i="2"/>
  <c r="R1960" i="2"/>
  <c r="S1960" i="2"/>
  <c r="T1960" i="2"/>
  <c r="B1961" i="2"/>
  <c r="C1961" i="2"/>
  <c r="D1961" i="2"/>
  <c r="R1961" i="2"/>
  <c r="S1961" i="2"/>
  <c r="T1961" i="2"/>
  <c r="B1962" i="2"/>
  <c r="C1962" i="2"/>
  <c r="D1962" i="2"/>
  <c r="R1962" i="2"/>
  <c r="S1962" i="2"/>
  <c r="T1962" i="2"/>
  <c r="B1963" i="2"/>
  <c r="C1963" i="2"/>
  <c r="D1963" i="2"/>
  <c r="R1963" i="2"/>
  <c r="S1963" i="2"/>
  <c r="T1963" i="2"/>
  <c r="B1964" i="2"/>
  <c r="C1964" i="2"/>
  <c r="D1964" i="2"/>
  <c r="R1964" i="2"/>
  <c r="S1964" i="2"/>
  <c r="T1964" i="2"/>
  <c r="B1965" i="2"/>
  <c r="C1965" i="2"/>
  <c r="D1965" i="2"/>
  <c r="R1965" i="2"/>
  <c r="S1965" i="2"/>
  <c r="T1965" i="2"/>
  <c r="B1966" i="2"/>
  <c r="C1966" i="2"/>
  <c r="D1966" i="2"/>
  <c r="R1966" i="2"/>
  <c r="S1966" i="2"/>
  <c r="T1966" i="2"/>
  <c r="B1967" i="2"/>
  <c r="C1967" i="2"/>
  <c r="D1967" i="2"/>
  <c r="R1967" i="2"/>
  <c r="S1967" i="2"/>
  <c r="T1967" i="2"/>
  <c r="B1968" i="2"/>
  <c r="C1968" i="2"/>
  <c r="D1968" i="2"/>
  <c r="R1968" i="2"/>
  <c r="S1968" i="2"/>
  <c r="T1968" i="2"/>
  <c r="B1978" i="2"/>
  <c r="C1978" i="2"/>
  <c r="D1978" i="2"/>
  <c r="R1978" i="2"/>
  <c r="S1978" i="2"/>
  <c r="T1978" i="2"/>
  <c r="B1979" i="2"/>
  <c r="C1979" i="2"/>
  <c r="D1979" i="2"/>
  <c r="R1979" i="2"/>
  <c r="S1979" i="2"/>
  <c r="T1979" i="2"/>
  <c r="B1980" i="2"/>
  <c r="C1980" i="2"/>
  <c r="D1980" i="2"/>
  <c r="R1980" i="2"/>
  <c r="S1980" i="2"/>
  <c r="T1980" i="2"/>
  <c r="B1981" i="2"/>
  <c r="C1981" i="2"/>
  <c r="D1981" i="2"/>
  <c r="R1981" i="2"/>
  <c r="S1981" i="2"/>
  <c r="T1981" i="2"/>
  <c r="B1982" i="2"/>
  <c r="C1982" i="2"/>
  <c r="D1982" i="2"/>
  <c r="R1982" i="2"/>
  <c r="S1982" i="2"/>
  <c r="T1982" i="2"/>
  <c r="B1983" i="2"/>
  <c r="C1983" i="2"/>
  <c r="D1983" i="2"/>
  <c r="R1983" i="2"/>
  <c r="S1983" i="2"/>
  <c r="T1983" i="2"/>
  <c r="B1984" i="2"/>
  <c r="C1984" i="2"/>
  <c r="D1984" i="2"/>
  <c r="R1984" i="2"/>
  <c r="S1984" i="2"/>
  <c r="T1984" i="2"/>
  <c r="B1985" i="2"/>
  <c r="C1985" i="2"/>
  <c r="D1985" i="2"/>
  <c r="R1985" i="2"/>
  <c r="S1985" i="2"/>
  <c r="T1985" i="2"/>
  <c r="B1986" i="2"/>
  <c r="C1986" i="2"/>
  <c r="D1986" i="2"/>
  <c r="R1986" i="2"/>
  <c r="S1986" i="2"/>
  <c r="T1986" i="2"/>
  <c r="B1987" i="2"/>
  <c r="C1987" i="2"/>
  <c r="D1987" i="2"/>
  <c r="R1987" i="2"/>
  <c r="S1987" i="2"/>
  <c r="T1987" i="2"/>
  <c r="B1988" i="2"/>
  <c r="C1988" i="2"/>
  <c r="D1988" i="2"/>
  <c r="R1988" i="2"/>
  <c r="S1988" i="2"/>
  <c r="T1988" i="2"/>
  <c r="B1989" i="2"/>
  <c r="C1989" i="2"/>
  <c r="D1989" i="2"/>
  <c r="R1989" i="2"/>
  <c r="S1989" i="2"/>
  <c r="T1989" i="2"/>
  <c r="B1990" i="2"/>
  <c r="C1990" i="2"/>
  <c r="D1990" i="2"/>
  <c r="R1990" i="2"/>
  <c r="S1990" i="2"/>
  <c r="T1990" i="2"/>
  <c r="B1991" i="2"/>
  <c r="C1991" i="2"/>
  <c r="D1991" i="2"/>
  <c r="R1991" i="2"/>
  <c r="S1991" i="2"/>
  <c r="T1991" i="2"/>
  <c r="B1992" i="2"/>
  <c r="C1992" i="2"/>
  <c r="D1992" i="2"/>
  <c r="R1992" i="2"/>
  <c r="S1992" i="2"/>
  <c r="T1992" i="2"/>
  <c r="B1993" i="2"/>
  <c r="C1993" i="2"/>
  <c r="D1993" i="2"/>
  <c r="R1993" i="2"/>
  <c r="S1993" i="2"/>
  <c r="T1993" i="2"/>
  <c r="B1994" i="2"/>
  <c r="C1994" i="2"/>
  <c r="D1994" i="2"/>
  <c r="R1994" i="2"/>
  <c r="S1994" i="2"/>
  <c r="T1994" i="2"/>
  <c r="B1995" i="2"/>
  <c r="C1995" i="2"/>
  <c r="D1995" i="2"/>
  <c r="R1995" i="2"/>
  <c r="S1995" i="2"/>
  <c r="T1995" i="2"/>
  <c r="B1996" i="2"/>
  <c r="C1996" i="2"/>
  <c r="D1996" i="2"/>
  <c r="R1996" i="2"/>
  <c r="S1996" i="2"/>
  <c r="T1996" i="2"/>
  <c r="B1997" i="2"/>
  <c r="C1997" i="2"/>
  <c r="D1997" i="2"/>
  <c r="R1997" i="2"/>
  <c r="S1997" i="2"/>
  <c r="T1997" i="2"/>
  <c r="B1998" i="2"/>
  <c r="C1998" i="2"/>
  <c r="D1998" i="2"/>
  <c r="R1998" i="2"/>
  <c r="S1998" i="2"/>
  <c r="T1998" i="2"/>
  <c r="B1999" i="2"/>
  <c r="C1999" i="2"/>
  <c r="D1999" i="2"/>
  <c r="R1999" i="2"/>
  <c r="S1999" i="2"/>
  <c r="T1999" i="2"/>
  <c r="B2000" i="2"/>
  <c r="C2000" i="2"/>
  <c r="D2000" i="2"/>
  <c r="R2000" i="2"/>
  <c r="S2000" i="2"/>
  <c r="T2000" i="2"/>
  <c r="B2001" i="2"/>
  <c r="C2001" i="2"/>
  <c r="D2001" i="2"/>
  <c r="R2001" i="2"/>
  <c r="S2001" i="2"/>
  <c r="T2001" i="2"/>
  <c r="B2002" i="2"/>
  <c r="C2002" i="2"/>
  <c r="D2002" i="2"/>
  <c r="R2002" i="2"/>
  <c r="S2002" i="2"/>
  <c r="T2002" i="2"/>
  <c r="B2003" i="2"/>
  <c r="C2003" i="2"/>
  <c r="D2003" i="2"/>
  <c r="R2003" i="2"/>
  <c r="S2003" i="2"/>
  <c r="T2003" i="2"/>
  <c r="B2004" i="2"/>
  <c r="C2004" i="2"/>
  <c r="D2004" i="2"/>
  <c r="R2004" i="2"/>
  <c r="S2004" i="2"/>
  <c r="T2004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B1830" i="2"/>
  <c r="C1830" i="2"/>
  <c r="D1830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333" i="2"/>
  <c r="O1235" i="2"/>
  <c r="O1679" i="2"/>
  <c r="O794" i="2"/>
  <c r="O905" i="2"/>
  <c r="O41" i="2"/>
  <c r="O1302" i="2"/>
  <c r="O1597" i="2"/>
  <c r="O1236" i="2"/>
  <c r="O1209" i="2"/>
  <c r="O1658" i="2"/>
  <c r="O55" i="2"/>
  <c r="O1237" i="2"/>
  <c r="O732" i="2"/>
  <c r="O626" i="2"/>
  <c r="O546" i="2"/>
  <c r="O1159" i="2"/>
  <c r="O199" i="2"/>
  <c r="O814" i="2"/>
  <c r="O1513" i="2"/>
  <c r="O1230" i="2"/>
  <c r="O522" i="2"/>
  <c r="O602" i="2"/>
  <c r="O212" i="2"/>
  <c r="O527" i="2"/>
  <c r="O396" i="2"/>
  <c r="O266" i="2"/>
  <c r="O414" i="2"/>
  <c r="O1387" i="2"/>
  <c r="O369" i="2"/>
  <c r="O928" i="2"/>
  <c r="O994" i="2"/>
  <c r="O1712" i="2"/>
  <c r="O116" i="2"/>
  <c r="O481" i="2"/>
  <c r="O667" i="2"/>
  <c r="O926" i="2"/>
  <c r="O879" i="2"/>
  <c r="O133" i="2"/>
  <c r="O914" i="2"/>
  <c r="O498" i="2"/>
  <c r="O1225" i="2"/>
  <c r="O1091" i="2"/>
  <c r="O723" i="2"/>
  <c r="O458" i="2"/>
  <c r="O1699" i="2"/>
  <c r="O1393" i="2"/>
  <c r="O1617" i="2"/>
  <c r="O888" i="2"/>
  <c r="O273" i="2"/>
  <c r="O1585" i="2"/>
  <c r="O621" i="2"/>
  <c r="O637" i="2"/>
  <c r="O401" i="2"/>
  <c r="O1446" i="2"/>
  <c r="O1034" i="2"/>
  <c r="O575" i="2"/>
  <c r="O1657" i="2"/>
  <c r="O1274" i="2"/>
  <c r="O688" i="2"/>
  <c r="O370" i="2"/>
  <c r="O1680" i="2"/>
  <c r="O1524" i="2"/>
  <c r="O1538" i="2"/>
  <c r="O1176" i="2"/>
  <c r="O486" i="2"/>
  <c r="O283" i="2"/>
  <c r="O977" i="2"/>
  <c r="O803" i="2"/>
  <c r="O1592" i="2"/>
  <c r="O1056" i="2"/>
  <c r="O174" i="2"/>
  <c r="O1709" i="2"/>
  <c r="O1300" i="2"/>
  <c r="O881" i="2"/>
  <c r="O1561" i="2"/>
  <c r="O1291" i="2"/>
  <c r="O417" i="2"/>
  <c r="O307" i="2"/>
  <c r="O128" i="2"/>
  <c r="O1774" i="2"/>
  <c r="O659" i="2"/>
  <c r="O221" i="2"/>
  <c r="O935" i="2"/>
  <c r="O235" i="2"/>
  <c r="O1546" i="2"/>
  <c r="O1030" i="2"/>
  <c r="O308" i="2"/>
  <c r="O281" i="2"/>
  <c r="O598" i="2"/>
  <c r="O1589" i="2"/>
  <c r="O1578" i="2"/>
  <c r="O1595" i="2"/>
  <c r="O248" i="2"/>
  <c r="O1523" i="2"/>
  <c r="O85" i="2"/>
  <c r="O869" i="2"/>
  <c r="O627" i="2"/>
  <c r="O581" i="2"/>
  <c r="O744" i="2"/>
  <c r="O936" i="2"/>
  <c r="O1550" i="2"/>
  <c r="O501" i="2"/>
  <c r="O88" i="2"/>
  <c r="O1370" i="2"/>
  <c r="O813" i="2"/>
  <c r="O1644" i="2"/>
  <c r="O840" i="2"/>
  <c r="O729" i="2"/>
  <c r="O1183" i="2"/>
  <c r="O334" i="2"/>
  <c r="O67" i="2"/>
  <c r="O1020" i="2"/>
  <c r="O737" i="2"/>
  <c r="O754" i="2"/>
  <c r="O25" i="2"/>
  <c r="O1685" i="2"/>
  <c r="O1673" i="2"/>
  <c r="O1135" i="2"/>
  <c r="O49" i="2"/>
  <c r="O1260" i="2"/>
  <c r="O94" i="2"/>
  <c r="O1614" i="2"/>
  <c r="O117" i="2"/>
  <c r="O1698" i="2"/>
  <c r="O1375" i="2"/>
  <c r="O1765" i="2"/>
  <c r="O1004" i="2"/>
  <c r="O421" i="2"/>
  <c r="O1734" i="2"/>
  <c r="O373" i="2"/>
  <c r="O1080" i="2"/>
  <c r="O1580" i="2"/>
  <c r="O1130" i="2"/>
  <c r="O965" i="2"/>
  <c r="O323" i="2"/>
  <c r="O763" i="2"/>
  <c r="O1469" i="2"/>
  <c r="O1278" i="2"/>
  <c r="O828" i="2"/>
  <c r="O1447" i="2"/>
  <c r="O1365" i="2"/>
  <c r="O516" i="2"/>
  <c r="O1604" i="2"/>
  <c r="O1605" i="2"/>
  <c r="O1028" i="2"/>
  <c r="O252" i="2"/>
  <c r="O377" i="2"/>
  <c r="O1170" i="2"/>
  <c r="O76" i="2"/>
  <c r="O374" i="2"/>
  <c r="O423" i="2"/>
  <c r="O946" i="2"/>
  <c r="O337" i="2"/>
  <c r="O380" i="2"/>
  <c r="O1782" i="2"/>
  <c r="O868" i="2"/>
  <c r="O163" i="2"/>
  <c r="O1739" i="2"/>
  <c r="O1119" i="2"/>
  <c r="O32" i="2"/>
  <c r="O1208" i="2"/>
  <c r="O1318" i="2"/>
  <c r="O1062" i="2"/>
  <c r="O793" i="2"/>
  <c r="O1153" i="2"/>
  <c r="O47" i="2"/>
  <c r="O166" i="2"/>
  <c r="O780" i="2"/>
  <c r="O1635" i="2"/>
  <c r="O1780" i="2"/>
  <c r="O1430" i="2"/>
  <c r="O1762" i="2"/>
  <c r="O1210" i="2"/>
  <c r="O1693" i="2"/>
  <c r="O1584" i="2"/>
  <c r="O180" i="2"/>
  <c r="O1249" i="2"/>
  <c r="O444" i="2"/>
  <c r="O1290" i="2"/>
  <c r="O30" i="2"/>
  <c r="O921" i="2"/>
  <c r="O979" i="2"/>
  <c r="O576" i="2"/>
  <c r="O144" i="2"/>
  <c r="O499" i="2"/>
  <c r="O1510" i="2"/>
  <c r="O1143" i="2"/>
  <c r="O1392" i="2"/>
  <c r="O678" i="2"/>
  <c r="O824" i="2"/>
  <c r="O695" i="2"/>
  <c r="O1621" i="2"/>
  <c r="O1642" i="2"/>
  <c r="O24" i="2"/>
  <c r="O1397" i="2"/>
  <c r="O454" i="2"/>
  <c r="O79" i="2"/>
  <c r="O1424" i="2"/>
  <c r="O190" i="2"/>
  <c r="O1686" i="2"/>
  <c r="O781" i="2"/>
  <c r="O1783" i="2"/>
  <c r="O198" i="2"/>
  <c r="O424" i="2"/>
  <c r="O1571" i="2"/>
  <c r="O1093" i="2"/>
  <c r="O1497" i="2"/>
  <c r="O1522" i="2"/>
  <c r="O1429" i="2"/>
  <c r="O904" i="2"/>
  <c r="O570" i="2"/>
  <c r="O883" i="2"/>
  <c r="O1616" i="2"/>
  <c r="O989" i="2"/>
  <c r="O1735" i="2"/>
  <c r="O395" i="2"/>
  <c r="O661" i="2"/>
  <c r="O1190" i="2"/>
  <c r="O669" i="2"/>
  <c r="O558" i="2"/>
  <c r="O339" i="2"/>
  <c r="O854" i="2"/>
  <c r="O1369" i="2"/>
  <c r="O1264" i="2"/>
  <c r="O1123" i="2"/>
  <c r="O1781" i="2"/>
  <c r="O1213" i="2"/>
  <c r="O409" i="2"/>
  <c r="O1731" i="2"/>
  <c r="O1332" i="2"/>
  <c r="O755" i="2"/>
  <c r="O647" i="2"/>
  <c r="O1031" i="2"/>
  <c r="O1740" i="2"/>
  <c r="O220" i="2"/>
  <c r="O1270" i="2"/>
  <c r="O426" i="2"/>
  <c r="O1316" i="2"/>
  <c r="O1702" i="2"/>
  <c r="O1745" i="2"/>
  <c r="O1587" i="2"/>
  <c r="O1518" i="2"/>
  <c r="O652" i="2"/>
  <c r="O520" i="2"/>
  <c r="O1690" i="2"/>
  <c r="O547" i="2"/>
  <c r="O1668" i="2"/>
  <c r="O1558" i="2"/>
  <c r="O81" i="2"/>
  <c r="O1727" i="2"/>
  <c r="O1409" i="2"/>
  <c r="O331" i="2"/>
  <c r="O1763" i="2"/>
  <c r="O349" i="2"/>
  <c r="O1530" i="2"/>
  <c r="O843" i="2"/>
  <c r="O1191" i="2"/>
  <c r="O1711" i="2"/>
  <c r="O484" i="2"/>
  <c r="O848" i="2"/>
  <c r="O1281" i="2"/>
  <c r="O1269" i="2"/>
  <c r="O834" i="2"/>
  <c r="O1661" i="2"/>
  <c r="O1405" i="2"/>
  <c r="O1282" i="2"/>
  <c r="O63" i="2"/>
  <c r="O1118" i="2"/>
  <c r="O805" i="2"/>
  <c r="O1667" i="2"/>
  <c r="O59" i="2"/>
  <c r="O213" i="2"/>
  <c r="O866" i="2"/>
  <c r="O1166" i="2"/>
  <c r="O1373" i="2"/>
  <c r="O681" i="2"/>
  <c r="O1164" i="2"/>
  <c r="O560" i="2"/>
  <c r="O364" i="2"/>
  <c r="O375" i="2"/>
  <c r="O1400" i="2"/>
  <c r="O1051" i="2"/>
  <c r="O1414" i="2"/>
  <c r="O1785" i="2"/>
  <c r="O439" i="2"/>
  <c r="O1240" i="2"/>
  <c r="O1102" i="2"/>
  <c r="O1764" i="2"/>
  <c r="O57" i="2"/>
  <c r="O1678" i="2"/>
  <c r="O92" i="2"/>
  <c r="O1206" i="2"/>
  <c r="O1204" i="2"/>
  <c r="O673" i="2"/>
  <c r="O1622" i="2"/>
  <c r="O263" i="2"/>
  <c r="O1187" i="2"/>
  <c r="O1071" i="2"/>
  <c r="O1568" i="2"/>
  <c r="O542" i="2"/>
  <c r="O895" i="2"/>
  <c r="O1142" i="2"/>
  <c r="O887" i="2"/>
  <c r="O19" i="2"/>
  <c r="O1025" i="2"/>
  <c r="O1160" i="2"/>
  <c r="O1421" i="2"/>
  <c r="O1634" i="2"/>
  <c r="O50" i="2"/>
  <c r="O541" i="2"/>
  <c r="O686" i="2"/>
  <c r="O1298" i="2"/>
  <c r="O111" i="2"/>
  <c r="O955" i="2"/>
  <c r="O910" i="2"/>
  <c r="O929" i="2"/>
  <c r="O1289" i="2"/>
  <c r="O1638" i="2"/>
  <c r="O1342" i="2"/>
  <c r="O492" i="2"/>
  <c r="O405" i="2"/>
  <c r="O841" i="2"/>
  <c r="O402" i="2"/>
  <c r="O906" i="2"/>
  <c r="O700" i="2"/>
  <c r="O386" i="2"/>
  <c r="O1608" i="2"/>
  <c r="O1403" i="2"/>
  <c r="O164" i="2"/>
  <c r="O259" i="2"/>
  <c r="O411" i="2"/>
  <c r="O705" i="2"/>
  <c r="O535" i="2"/>
  <c r="O922" i="2"/>
  <c r="O1243" i="2"/>
  <c r="O643" i="2"/>
  <c r="O1058" i="2"/>
  <c r="O738" i="2"/>
  <c r="O1366" i="2"/>
  <c r="O1639" i="2"/>
  <c r="O517" i="2"/>
  <c r="O822" i="2"/>
  <c r="O1496" i="2"/>
  <c r="O269" i="2"/>
  <c r="O403" i="2"/>
  <c r="O1598" i="2"/>
  <c r="O1167" i="2"/>
  <c r="O1339" i="2"/>
  <c r="O1485" i="2"/>
  <c r="O712" i="2"/>
  <c r="O1268" i="2"/>
  <c r="O1752" i="2"/>
  <c r="O1069" i="2"/>
  <c r="O1227" i="2"/>
  <c r="O222" i="2"/>
  <c r="O1413" i="2"/>
  <c r="O727" i="2"/>
  <c r="O1593" i="2"/>
  <c r="O1288" i="2"/>
  <c r="O465" i="2"/>
  <c r="O951" i="2"/>
  <c r="O167" i="2"/>
  <c r="O1719" i="2"/>
  <c r="O1612" i="2"/>
  <c r="O450" i="2"/>
  <c r="O1016" i="2"/>
  <c r="O1721" i="2"/>
  <c r="O1640" i="2"/>
  <c r="O503" i="2"/>
  <c r="O1410" i="2"/>
  <c r="O1714" i="2"/>
  <c r="O1040" i="2"/>
  <c r="O1478" i="2"/>
  <c r="O1100" i="2"/>
  <c r="O958" i="2"/>
  <c r="O770" i="2"/>
  <c r="O182" i="2"/>
  <c r="O1309" i="2"/>
  <c r="O1351" i="2"/>
  <c r="O1195" i="2"/>
  <c r="O1362" i="2"/>
  <c r="O847" i="2"/>
  <c r="O1165" i="2"/>
  <c r="O1669" i="2"/>
  <c r="O1795" i="2"/>
  <c r="O1415" i="2"/>
  <c r="O846" i="2"/>
  <c r="O993" i="2"/>
  <c r="O1796" i="2"/>
  <c r="O549" i="2"/>
  <c r="O48" i="2"/>
  <c r="O1095" i="2"/>
  <c r="O890" i="2"/>
  <c r="O333" i="2"/>
  <c r="O1060" i="2"/>
  <c r="O136" i="2"/>
  <c r="O1113" i="2"/>
  <c r="O1707" i="2"/>
  <c r="O882" i="2"/>
  <c r="O418" i="2"/>
  <c r="O1349" i="2"/>
  <c r="O243" i="2"/>
  <c r="O954" i="2"/>
  <c r="O1331" i="2"/>
  <c r="O519" i="2"/>
  <c r="O1242" i="2"/>
  <c r="O982" i="2"/>
  <c r="O148" i="2"/>
  <c r="O1321" i="2"/>
  <c r="O726" i="2"/>
  <c r="O490" i="2"/>
  <c r="O827" i="2"/>
  <c r="O420" i="2"/>
  <c r="O1002" i="2"/>
  <c r="O526" i="2"/>
  <c r="O1023" i="2"/>
  <c r="O491" i="2"/>
  <c r="O1011" i="2"/>
  <c r="O1722" i="2"/>
  <c r="O350" i="2"/>
  <c r="O853" i="2"/>
  <c r="O1572" i="2"/>
  <c r="O809" i="2"/>
  <c r="O1569" i="2"/>
  <c r="O1323" i="2"/>
  <c r="O1676" i="2"/>
  <c r="O1081" i="2"/>
  <c r="O351" i="2"/>
  <c r="O1319" i="2"/>
  <c r="O203" i="2"/>
  <c r="O146" i="2"/>
  <c r="O1426" i="2"/>
  <c r="O1596" i="2"/>
  <c r="O613" i="2"/>
  <c r="O1256" i="2"/>
  <c r="O1155" i="2"/>
  <c r="O675" i="2"/>
  <c r="O1048" i="2"/>
  <c r="O1528" i="2"/>
  <c r="O393" i="2"/>
  <c r="O230" i="2"/>
  <c r="O84" i="2"/>
  <c r="O1777" i="2"/>
  <c r="O1193" i="2"/>
  <c r="O1168" i="2"/>
  <c r="O1556" i="2"/>
  <c r="O1233" i="2"/>
  <c r="O1467" i="2"/>
  <c r="O1294" i="2"/>
  <c r="O1738" i="2"/>
  <c r="O734" i="2"/>
  <c r="O691" i="2"/>
  <c r="O1145" i="2"/>
  <c r="O1137" i="2"/>
  <c r="O818" i="2"/>
  <c r="O291" i="2"/>
  <c r="O1582" i="2"/>
  <c r="O1150" i="2"/>
  <c r="O1104" i="2"/>
  <c r="O1599" i="2"/>
  <c r="O682" i="2"/>
  <c r="O745" i="2"/>
  <c r="O1115" i="2"/>
  <c r="O1384" i="2"/>
  <c r="O234" i="2"/>
  <c r="O1562" i="2"/>
  <c r="O318" i="2"/>
  <c r="O1251" i="2"/>
  <c r="O753" i="2"/>
  <c r="O586" i="2"/>
  <c r="O479" i="2"/>
  <c r="O1491" i="2"/>
  <c r="O1330" i="2"/>
  <c r="O1682" i="2"/>
  <c r="O555" i="2"/>
  <c r="O976" i="2"/>
  <c r="O210" i="2"/>
  <c r="O1794" i="2"/>
  <c r="O1127" i="2"/>
  <c r="O447" i="2"/>
  <c r="O716" i="2"/>
  <c r="O1178" i="2"/>
  <c r="O518" i="2"/>
  <c r="O1320" i="2"/>
  <c r="O554" i="2"/>
  <c r="O200" i="2"/>
  <c r="O1054" i="2"/>
  <c r="O797" i="2"/>
  <c r="O20" i="2"/>
  <c r="O474" i="2"/>
  <c r="O103" i="2"/>
  <c r="O1341" i="2"/>
  <c r="O618" i="2"/>
  <c r="O819" i="2"/>
  <c r="O353" i="2"/>
  <c r="O54" i="2"/>
  <c r="O742" i="2"/>
  <c r="O1687" i="2"/>
  <c r="O787" i="2"/>
  <c r="O610" i="2"/>
  <c r="O1371" i="2"/>
  <c r="O1092" i="2"/>
  <c r="O241" i="2"/>
  <c r="O679" i="2"/>
  <c r="O229" i="2"/>
  <c r="O931" i="2"/>
  <c r="O1114" i="2"/>
  <c r="O735" i="2"/>
  <c r="O1180" i="2"/>
  <c r="O587" i="2"/>
  <c r="O617" i="2"/>
  <c r="O1408" i="2"/>
  <c r="O391" i="2"/>
  <c r="O1088" i="2"/>
  <c r="O461" i="2"/>
  <c r="O867" i="2"/>
  <c r="O782" i="2"/>
  <c r="O660" i="2"/>
  <c r="O456" i="2"/>
  <c r="O615" i="2"/>
  <c r="O306" i="2"/>
  <c r="O761" i="2"/>
  <c r="O663" i="2"/>
  <c r="O1637" i="2"/>
  <c r="O1053" i="2"/>
  <c r="O752" i="2"/>
  <c r="O485" i="2"/>
  <c r="O900" i="2"/>
  <c r="O131" i="2"/>
  <c r="O27" i="2"/>
  <c r="O1189" i="2"/>
  <c r="O1404" i="2"/>
  <c r="O1586" i="2"/>
  <c r="O1200" i="2"/>
  <c r="O1368" i="2"/>
  <c r="O1486" i="2"/>
  <c r="O315" i="2"/>
  <c r="O1070" i="2"/>
  <c r="O574" i="2"/>
  <c r="O569" i="2"/>
  <c r="O892" i="2"/>
  <c r="O1694" i="2"/>
  <c r="O359" i="2"/>
  <c r="O1043" i="2"/>
  <c r="O1238" i="2"/>
  <c r="O468" i="2"/>
  <c r="O749" i="2"/>
  <c r="O537" i="2"/>
  <c r="O600" i="2"/>
  <c r="O851" i="2"/>
  <c r="O1352" i="2"/>
  <c r="O1239" i="2"/>
  <c r="O1671" i="2"/>
  <c r="O1049" i="2"/>
  <c r="O429" i="2"/>
  <c r="O183" i="2"/>
  <c r="O1623" i="2"/>
  <c r="O1219" i="2"/>
  <c r="O1161" i="2"/>
  <c r="O504" i="2"/>
  <c r="O1007" i="2"/>
  <c r="O1648" i="2"/>
  <c r="O1754" i="2"/>
  <c r="O1674" i="2"/>
  <c r="O561" i="2"/>
  <c r="O932" i="2"/>
  <c r="O568" i="2"/>
  <c r="O864" i="2"/>
  <c r="O82" i="2"/>
  <c r="O1085" i="2"/>
  <c r="O1433" i="2"/>
  <c r="O1718" i="2"/>
  <c r="O392" i="2"/>
  <c r="O1305" i="2"/>
  <c r="O205" i="2"/>
  <c r="O731" i="2"/>
  <c r="O1203" i="2"/>
  <c r="O1139" i="2"/>
  <c r="O592" i="2"/>
  <c r="O246" i="2"/>
  <c r="O585" i="2"/>
  <c r="O699" i="2"/>
  <c r="O1310" i="2"/>
  <c r="O690" i="2"/>
  <c r="O767" i="2"/>
  <c r="O497" i="2"/>
  <c r="O1570" i="2"/>
  <c r="O590" i="2"/>
  <c r="O1428" i="2"/>
  <c r="O1647" i="2"/>
  <c r="O340" i="2"/>
  <c r="O1381" i="2"/>
  <c r="O703" i="2"/>
  <c r="O211" i="2"/>
  <c r="O877" i="2"/>
  <c r="O251" i="2"/>
  <c r="O878" i="2"/>
  <c r="O1045" i="2"/>
  <c r="O436" i="2"/>
  <c r="O534" i="2"/>
  <c r="O314" i="2"/>
  <c r="O771" i="2"/>
  <c r="O65" i="2"/>
  <c r="O676" i="2"/>
  <c r="O1036" i="2"/>
  <c r="O655" i="2"/>
  <c r="O698" i="2"/>
  <c r="O388" i="2"/>
  <c r="O1355" i="2"/>
  <c r="O756" i="2"/>
  <c r="O1044" i="2"/>
  <c r="O614" i="2"/>
  <c r="O1111" i="2"/>
  <c r="O1186" i="2"/>
  <c r="O1006" i="2"/>
  <c r="O330" i="2"/>
  <c r="O786" i="2"/>
  <c r="O1347" i="2"/>
  <c r="O831" i="2"/>
  <c r="O1423" i="2"/>
  <c r="O1132" i="2"/>
  <c r="O75" i="2"/>
  <c r="O321" i="2"/>
  <c r="O155" i="2"/>
  <c r="O765" i="2"/>
  <c r="O224" i="2"/>
  <c r="O539" i="2"/>
  <c r="O99" i="2"/>
  <c r="O949" i="2"/>
  <c r="O1105" i="2"/>
  <c r="O774" i="2"/>
  <c r="O1716" i="2"/>
  <c r="O1791" i="2"/>
  <c r="O77" i="2"/>
  <c r="O303" i="2"/>
  <c r="O257" i="2"/>
  <c r="O1574" i="2"/>
  <c r="O265" i="2"/>
  <c r="O1792" i="2"/>
  <c r="O762" i="2"/>
  <c r="O1534" i="2"/>
  <c r="O1224" i="2"/>
  <c r="O1684" i="2"/>
  <c r="O268" i="2"/>
  <c r="O1492" i="2"/>
  <c r="O53" i="2"/>
  <c r="O15" i="2"/>
  <c r="O1427" i="2"/>
  <c r="O837" i="2"/>
  <c r="O1515" i="2"/>
  <c r="O1493" i="2"/>
  <c r="O413" i="2"/>
  <c r="O1505" i="2"/>
  <c r="O664" i="2"/>
  <c r="O1724" i="2"/>
  <c r="O1788" i="2"/>
  <c r="O1442" i="2"/>
  <c r="O1021" i="2"/>
  <c r="O1315" i="2"/>
  <c r="O1201" i="2"/>
  <c r="O1444" i="2"/>
  <c r="O513" i="2"/>
  <c r="O443" i="2"/>
  <c r="O277" i="2"/>
  <c r="O769" i="2"/>
  <c r="O702" i="2"/>
  <c r="O389" i="2"/>
  <c r="O966" i="2"/>
  <c r="O918" i="2"/>
  <c r="O747" i="2"/>
  <c r="O228" i="2"/>
  <c r="O1019" i="2"/>
  <c r="O209" i="2"/>
  <c r="O1340" i="2"/>
  <c r="O760" i="2"/>
  <c r="O953" i="2"/>
  <c r="O530" i="2"/>
  <c r="O1245" i="2"/>
  <c r="O648" i="2"/>
  <c r="O1107" i="2"/>
  <c r="O1489" i="2"/>
  <c r="O521" i="2"/>
  <c r="O741" i="2"/>
  <c r="O1499" i="2"/>
  <c r="O915" i="2"/>
  <c r="O1151" i="2"/>
  <c r="O100" i="2"/>
  <c r="O206" i="2"/>
  <c r="O433" i="2"/>
  <c r="O1079" i="2"/>
  <c r="O588" i="2"/>
  <c r="O875" i="2"/>
  <c r="O1098" i="2"/>
  <c r="O545" i="2"/>
  <c r="O938" i="2"/>
  <c r="O717" i="2"/>
  <c r="O606" i="2"/>
  <c r="O1359" i="2"/>
  <c r="O1645" i="2"/>
  <c r="O1525" i="2"/>
  <c r="O605" i="2"/>
  <c r="O1089" i="2"/>
  <c r="O1361" i="2"/>
  <c r="O1464" i="2"/>
  <c r="O177" i="2"/>
  <c r="O382" i="2"/>
  <c r="O998" i="2"/>
  <c r="O1128" i="2"/>
  <c r="O1793" i="2"/>
  <c r="O356" i="2"/>
  <c r="O670" i="2"/>
  <c r="O796" i="2"/>
  <c r="O1579" i="2"/>
  <c r="O419" i="2"/>
  <c r="O777" i="2"/>
  <c r="O508" i="2"/>
  <c r="O1607" i="2"/>
  <c r="O1419" i="2"/>
  <c r="O635" i="2"/>
  <c r="O1207" i="2"/>
  <c r="O1000" i="2"/>
  <c r="O1775" i="2"/>
  <c r="O60" i="2"/>
  <c r="O114" i="2"/>
  <c r="O1157" i="2"/>
  <c r="O1108" i="2"/>
  <c r="O1396" i="2"/>
  <c r="O192" i="2"/>
  <c r="O1326" i="2"/>
  <c r="O1026" i="2"/>
  <c r="O874" i="2"/>
  <c r="O792" i="2"/>
  <c r="O1559" i="2"/>
  <c r="O1641" i="2"/>
  <c r="O1564" i="2"/>
  <c r="O1001" i="2"/>
  <c r="O1696" i="2"/>
  <c r="O1252" i="2"/>
  <c r="O216" i="2"/>
  <c r="O262" i="2"/>
  <c r="O73" i="2"/>
  <c r="O1455" i="2"/>
  <c r="O1488" i="2"/>
  <c r="O452" i="2"/>
  <c r="O630" i="2"/>
  <c r="O1277" i="2"/>
  <c r="O138" i="2"/>
  <c r="O40" i="2"/>
  <c r="O1512" i="2"/>
  <c r="O298" i="2"/>
  <c r="O1215" i="2"/>
  <c r="O923" i="2"/>
  <c r="O816" i="2"/>
  <c r="O36" i="2"/>
  <c r="O1055" i="2"/>
  <c r="O462" i="2"/>
  <c r="O1629" i="2"/>
  <c r="O1077" i="2"/>
  <c r="O1683" i="2"/>
  <c r="O295" i="2"/>
  <c r="O1717" i="2"/>
  <c r="O1094" i="2"/>
  <c r="O264" i="2"/>
  <c r="O870" i="2"/>
  <c r="O715" i="2"/>
  <c r="O930" i="2"/>
  <c r="O201" i="2"/>
  <c r="O1087" i="2"/>
  <c r="O1651" i="2"/>
  <c r="O1232" i="2"/>
  <c r="O1144" i="2"/>
  <c r="O975" i="2"/>
  <c r="O784" i="2"/>
  <c r="O43" i="2"/>
  <c r="O607" i="2"/>
  <c r="O169" i="2"/>
  <c r="O1032" i="2"/>
  <c r="O290" i="2"/>
  <c r="O1394" i="2"/>
  <c r="O1483" i="2"/>
  <c r="O913" i="2"/>
  <c r="O1628" i="2"/>
  <c r="O933" i="2"/>
  <c r="O1511" i="2"/>
  <c r="O1620" i="2"/>
  <c r="O1549" i="2"/>
  <c r="O1129" i="2"/>
  <c r="O66" i="2"/>
  <c r="O1761" i="2"/>
  <c r="O196" i="2"/>
  <c r="O1656" i="2"/>
  <c r="O718" i="2"/>
  <c r="O316" i="2"/>
  <c r="O1555" i="2"/>
  <c r="O903" i="2"/>
  <c r="O899" i="2"/>
  <c r="O963" i="2"/>
  <c r="O995" i="2"/>
  <c r="O310" i="2"/>
  <c r="O1099" i="2"/>
  <c r="O406" i="2"/>
  <c r="O278" i="2"/>
  <c r="O1609" i="2"/>
  <c r="O472" i="2"/>
  <c r="O1244" i="2"/>
  <c r="O672" i="2"/>
  <c r="O1126" i="2"/>
  <c r="O512" i="2"/>
  <c r="O120" i="2"/>
  <c r="O379" i="2"/>
  <c r="O584" i="2"/>
  <c r="O1140" i="2"/>
  <c r="O961" i="2"/>
  <c r="O1540" i="2"/>
  <c r="O1449" i="2"/>
  <c r="O653" i="2"/>
  <c r="O376" i="2"/>
  <c r="O987" i="2"/>
  <c r="O1033" i="2"/>
  <c r="O300" i="2"/>
  <c r="O721" i="2"/>
  <c r="O533" i="2"/>
  <c r="O863" i="2"/>
  <c r="O1014" i="2"/>
  <c r="O12" i="2"/>
  <c r="O889" i="2"/>
  <c r="O171" i="2"/>
  <c r="O134" i="2"/>
  <c r="O1790" i="2"/>
  <c r="O551" i="2"/>
  <c r="O459" i="2"/>
  <c r="O708" i="2"/>
  <c r="O1399" i="2"/>
  <c r="O759" i="2"/>
  <c r="O176" i="2"/>
  <c r="O628" i="2"/>
  <c r="O208" i="2"/>
  <c r="O694" i="2"/>
  <c r="O425" i="2"/>
  <c r="O894" i="2"/>
  <c r="O1649" i="2"/>
  <c r="O920" i="2"/>
  <c r="O1471" i="2"/>
  <c r="O633" i="2"/>
  <c r="O471" i="2"/>
  <c r="O1197" i="2"/>
  <c r="O1141" i="2"/>
  <c r="O604" i="2"/>
  <c r="O580" i="2"/>
  <c r="O320" i="2"/>
  <c r="O612" i="2"/>
  <c r="O446" i="2"/>
  <c r="O68" i="2"/>
  <c r="O543" i="2"/>
  <c r="O1451" i="2"/>
  <c r="O93" i="2"/>
  <c r="O239" i="2"/>
  <c r="O959" i="2"/>
  <c r="O1417" i="2"/>
  <c r="O559" i="2"/>
  <c r="O1465" i="2"/>
  <c r="O724" i="2"/>
  <c r="O21" i="2"/>
  <c r="O1615" i="2"/>
  <c r="O1789" i="2"/>
  <c r="O1654" i="2"/>
  <c r="O1096" i="2"/>
  <c r="O1472" i="2"/>
  <c r="O768" i="2"/>
  <c r="O950" i="2"/>
  <c r="O186" i="2"/>
  <c r="O354" i="2"/>
  <c r="O1601" i="2"/>
  <c r="O493" i="2"/>
  <c r="O1436" i="2"/>
  <c r="O1611" i="2"/>
  <c r="O985" i="2"/>
  <c r="O445" i="2"/>
  <c r="O1457" i="2"/>
  <c r="O684" i="2"/>
  <c r="O1787" i="2"/>
  <c r="O477" i="2"/>
  <c r="O743" i="2"/>
  <c r="O1798" i="2"/>
  <c r="O1800" i="2"/>
  <c r="O1797" i="2"/>
  <c r="O1801" i="2"/>
  <c r="O1803" i="2"/>
  <c r="F446" i="2"/>
  <c r="O1804" i="2"/>
  <c r="O126" i="2"/>
  <c r="O821" i="2"/>
  <c r="O1494" i="2"/>
  <c r="O97" i="2"/>
  <c r="O791" i="2"/>
  <c r="O90" i="2"/>
  <c r="O407" i="2"/>
  <c r="O158" i="2"/>
  <c r="O1122" i="2"/>
  <c r="O1003" i="2"/>
  <c r="O1146" i="2"/>
  <c r="O536" i="2"/>
  <c r="O1027" i="2"/>
  <c r="O692" i="2"/>
  <c r="O1156" i="2"/>
  <c r="O850" i="2"/>
  <c r="O217" i="2"/>
  <c r="O858" i="2"/>
  <c r="O1382" i="2"/>
  <c r="O16" i="2"/>
  <c r="O1068" i="2"/>
  <c r="O397" i="2"/>
  <c r="O974" i="2"/>
  <c r="O1229" i="2"/>
  <c r="O1377" i="2"/>
  <c r="O1736" i="2"/>
  <c r="O453" i="2"/>
  <c r="O332" i="2"/>
  <c r="O1009" i="2"/>
  <c r="O1374" i="2"/>
  <c r="O91" i="2"/>
  <c r="O1633" i="2"/>
  <c r="O338" i="2"/>
  <c r="O1422" i="2"/>
  <c r="O1509" i="2"/>
  <c r="O563" i="2"/>
  <c r="O371" i="2"/>
  <c r="O1577" i="2"/>
  <c r="O1015" i="2"/>
  <c r="O876" i="2"/>
  <c r="O1116" i="2"/>
  <c r="O1681" i="2"/>
  <c r="O1181" i="2"/>
  <c r="O943" i="2"/>
  <c r="O1046" i="2"/>
  <c r="O1516" i="2"/>
  <c r="O668" i="2"/>
  <c r="O1267" i="2"/>
  <c r="O1175" i="2"/>
  <c r="O1008" i="2"/>
  <c r="O942" i="2"/>
  <c r="O28" i="2"/>
  <c r="O1700" i="2"/>
  <c r="O1263" i="2"/>
  <c r="O507" i="2"/>
  <c r="O383" i="2"/>
  <c r="O430" i="2"/>
  <c r="O820" i="2"/>
  <c r="O1520" i="2"/>
  <c r="O309" i="2"/>
  <c r="O957" i="2"/>
  <c r="O1149" i="2"/>
  <c r="O1013" i="2"/>
  <c r="O704" i="2"/>
  <c r="O1514" i="2"/>
  <c r="O947" i="2"/>
  <c r="O1697" i="2"/>
  <c r="O1619" i="2"/>
  <c r="O599" i="2"/>
  <c r="O696" i="2"/>
  <c r="O284" i="2"/>
  <c r="O1767" i="2"/>
  <c r="O1441" i="2"/>
  <c r="O1630" i="2"/>
  <c r="O680" i="2"/>
  <c r="O1406" i="2"/>
  <c r="O191" i="2"/>
  <c r="O255" i="2"/>
  <c r="O964" i="2"/>
  <c r="O173" i="2"/>
  <c r="O341" i="2"/>
  <c r="O750" i="2"/>
  <c r="O1535" i="2"/>
  <c r="O1395" i="2"/>
  <c r="O634" i="2"/>
  <c r="O361" i="2"/>
  <c r="O1533" i="2"/>
  <c r="O1652" i="2"/>
  <c r="O1458" i="2"/>
  <c r="O1536" i="2"/>
  <c r="O431" i="2"/>
  <c r="O917" i="2"/>
  <c r="O1504" i="2"/>
  <c r="O1643" i="2"/>
  <c r="O494" i="2"/>
  <c r="O162" i="2"/>
  <c r="O739" i="2"/>
  <c r="O826" i="2"/>
  <c r="O482" i="2"/>
  <c r="O654" i="2"/>
  <c r="O1581" i="2"/>
  <c r="O435" i="2"/>
  <c r="O631" i="2"/>
  <c r="O124" i="2"/>
  <c r="O1182" i="2"/>
  <c r="O1101" i="2"/>
  <c r="O608" i="2"/>
  <c r="O184" i="2"/>
  <c r="O886" i="2"/>
  <c r="O583" i="2"/>
  <c r="O1583" i="2"/>
  <c r="O1005" i="2"/>
  <c r="O571" i="2"/>
  <c r="O609" i="2"/>
  <c r="O1729" i="2"/>
  <c r="O1307" i="2"/>
  <c r="O1379" i="2"/>
  <c r="O1199" i="2"/>
  <c r="O1324" i="2"/>
  <c r="O366" i="2"/>
  <c r="O1575" i="2"/>
  <c r="O523" i="2"/>
  <c r="O1059" i="2"/>
  <c r="O1050" i="2"/>
  <c r="O1052" i="2"/>
  <c r="O861" i="2"/>
  <c r="O811" i="2"/>
  <c r="O1262" i="2"/>
  <c r="O104" i="2"/>
  <c r="O1461" i="2"/>
  <c r="O489" i="2"/>
  <c r="O1029" i="2"/>
  <c r="O538" i="2"/>
  <c r="O1437" i="2"/>
  <c r="O860" i="2"/>
  <c r="O1407" i="2"/>
  <c r="O1748" i="2"/>
  <c r="O766" i="2"/>
  <c r="O233" i="2"/>
  <c r="O1292" i="2"/>
  <c r="O778" i="2"/>
  <c r="O368" i="2"/>
  <c r="O258" i="2"/>
  <c r="O1692" i="2"/>
  <c r="O1500" i="2"/>
  <c r="O548" i="2"/>
  <c r="O1432" i="2"/>
  <c r="O776" i="2"/>
  <c r="O1136" i="2"/>
  <c r="O1476" i="2"/>
  <c r="O74" i="2"/>
  <c r="O1287" i="2"/>
  <c r="O135" i="2"/>
  <c r="O1313" i="2"/>
  <c r="O328" i="2"/>
  <c r="O1304" i="2"/>
  <c r="O823" i="2"/>
  <c r="O728" i="2"/>
  <c r="O1065" i="2"/>
  <c r="O509" i="2"/>
  <c r="O1018" i="2"/>
  <c r="O434" i="2"/>
  <c r="O1047" i="2"/>
  <c r="O736" i="2"/>
  <c r="O962" i="2"/>
  <c r="O140" i="2"/>
  <c r="O1228" i="2"/>
  <c r="O1109" i="2"/>
  <c r="O1434" i="2"/>
  <c r="O992" i="2"/>
  <c r="O160" i="2"/>
  <c r="O1380" i="2"/>
  <c r="O862" i="2"/>
  <c r="O470" i="2"/>
  <c r="O1440" i="2"/>
  <c r="O207" i="2"/>
  <c r="O1710" i="2"/>
  <c r="O1650" i="2"/>
  <c r="O245" i="2"/>
  <c r="O170" i="2"/>
  <c r="O102" i="2"/>
  <c r="O971" i="2"/>
  <c r="O52" i="2"/>
  <c r="O924" i="2"/>
  <c r="O1606" i="2"/>
  <c r="O1169" i="2"/>
  <c r="O106" i="2"/>
  <c r="O478" i="2"/>
  <c r="O714" i="2"/>
  <c r="O832" i="2"/>
  <c r="O1293" i="2"/>
  <c r="O1466" i="2"/>
  <c r="O1106" i="2"/>
  <c r="O1388" i="2"/>
  <c r="O1591" i="2"/>
  <c r="O455" i="2"/>
  <c r="O1799" i="2"/>
  <c r="O1221" i="2"/>
  <c r="O125" i="2"/>
  <c r="O476" i="2"/>
  <c r="O996" i="2"/>
  <c r="O514" i="2"/>
  <c r="O730" i="2"/>
  <c r="O1390" i="2"/>
  <c r="O1343" i="2"/>
  <c r="O1177" i="2"/>
  <c r="O1072" i="2"/>
  <c r="O1378" i="2"/>
  <c r="O272" i="2"/>
  <c r="O1022" i="2"/>
  <c r="O247" i="2"/>
  <c r="O357" i="2"/>
  <c r="O973" i="2"/>
  <c r="O871" i="2"/>
  <c r="O1248" i="2"/>
  <c r="O151" i="2"/>
  <c r="O550" i="2"/>
  <c r="O1502" i="2"/>
  <c r="O1402" i="2"/>
  <c r="O1184" i="2"/>
  <c r="O1372" i="2"/>
  <c r="O242" i="2"/>
  <c r="O1450" i="2"/>
  <c r="O197" i="2"/>
  <c r="O204" i="2"/>
  <c r="O1448" i="2"/>
  <c r="O415" i="2"/>
  <c r="O292" i="2"/>
  <c r="O42" i="2"/>
  <c r="O1038" i="2"/>
  <c r="O788" i="2"/>
  <c r="O17" i="2"/>
  <c r="O1456" i="2"/>
  <c r="O833" i="2"/>
  <c r="O666" i="2"/>
  <c r="O37" i="2"/>
  <c r="O1563" i="2"/>
  <c r="O1328" i="2"/>
  <c r="O1665" i="2"/>
  <c r="O1760" i="2"/>
  <c r="O58" i="2"/>
  <c r="O620" i="2"/>
  <c r="O1749" i="2"/>
  <c r="O939" i="2"/>
  <c r="O302" i="2"/>
  <c r="O123" i="2"/>
  <c r="O1778" i="2"/>
  <c r="O1226" i="2"/>
  <c r="O657" i="2"/>
  <c r="O896" i="2"/>
  <c r="O1353" i="2"/>
  <c r="O677" i="2"/>
  <c r="O185" i="2"/>
  <c r="O1746" i="2"/>
  <c r="O748" i="2"/>
  <c r="O817" i="2"/>
  <c r="O1741" i="2"/>
  <c r="O1066" i="2"/>
  <c r="O1336" i="2"/>
  <c r="O51" i="2"/>
  <c r="O1659" i="2"/>
  <c r="O1459" i="2"/>
  <c r="O1258" i="2"/>
  <c r="O835" i="2"/>
  <c r="O1653" i="2"/>
  <c r="O1541" i="2"/>
  <c r="O1376" i="2"/>
  <c r="O487" i="2"/>
  <c r="O740" i="2"/>
  <c r="O1519" i="2"/>
  <c r="O399" i="2"/>
  <c r="O1194" i="2"/>
  <c r="O1035" i="2"/>
  <c r="O244" i="2"/>
  <c r="O625" i="2"/>
  <c r="O336" i="2"/>
  <c r="O722" i="2"/>
  <c r="O1216" i="2"/>
  <c r="O440" i="2"/>
  <c r="O997" i="2"/>
  <c r="O1311" i="2"/>
  <c r="O1527" i="2"/>
  <c r="O1438" i="2"/>
  <c r="O1495" i="2"/>
  <c r="O422" i="2"/>
  <c r="O34" i="2"/>
  <c r="O1566" i="2"/>
  <c r="O319" i="2"/>
  <c r="O553" i="2"/>
  <c r="O1726" i="2"/>
  <c r="O1670" i="2"/>
  <c r="O839" i="2"/>
  <c r="O313" i="2"/>
  <c r="O573" i="2"/>
  <c r="O506" i="2"/>
  <c r="O1163" i="2"/>
  <c r="O39" i="2"/>
  <c r="O632" i="2"/>
  <c r="O1273" i="2"/>
  <c r="O650" i="2"/>
  <c r="O1345" i="2"/>
  <c r="O227" i="2"/>
  <c r="O1086" i="2"/>
  <c r="O1090" i="2"/>
  <c r="O1613" i="2"/>
  <c r="O329" i="2"/>
  <c r="O515" i="2"/>
  <c r="O1506" i="2"/>
  <c r="O1560" i="2"/>
  <c r="O236" i="2"/>
  <c r="O301" i="2"/>
  <c r="O202" i="2"/>
  <c r="O1545" i="2"/>
  <c r="O1284" i="2"/>
  <c r="O1297" i="2"/>
  <c r="O335" i="2"/>
  <c r="O362" i="2"/>
  <c r="O1314" i="2"/>
  <c r="O416" i="2"/>
  <c r="O46" i="2"/>
  <c r="O1743" i="2"/>
  <c r="O1061" i="2"/>
  <c r="O161" i="2"/>
  <c r="O1198" i="2"/>
  <c r="O1301" i="2"/>
  <c r="O1757" i="2"/>
  <c r="O1664" i="2"/>
  <c r="O578" i="2"/>
  <c r="O360" i="2"/>
  <c r="O282" i="2"/>
  <c r="O118" i="2"/>
  <c r="O1350" i="2"/>
  <c r="O945" i="2"/>
  <c r="O1517" i="2"/>
  <c r="O1610" i="2"/>
  <c r="O187" i="2"/>
  <c r="O249" i="2"/>
  <c r="O225" i="2"/>
  <c r="O713" i="2"/>
  <c r="O29" i="2"/>
  <c r="O649" i="2"/>
  <c r="O1756" i="2"/>
  <c r="O665" i="2"/>
  <c r="O1255" i="2"/>
  <c r="O1097" i="2"/>
  <c r="O908" i="2"/>
  <c r="O460" i="2"/>
  <c r="O1154" i="2"/>
  <c r="O132" i="2"/>
  <c r="O1211" i="2"/>
  <c r="O325" i="2"/>
  <c r="O595" i="2"/>
  <c r="O1401" i="2"/>
  <c r="O1439" i="2"/>
  <c r="O276" i="2"/>
  <c r="O1704" i="2"/>
  <c r="O1042" i="2"/>
  <c r="O733" i="2"/>
  <c r="O1503" i="2"/>
  <c r="O1576" i="2"/>
  <c r="O469" i="2"/>
  <c r="O1063" i="2"/>
  <c r="O1075" i="2"/>
  <c r="O363" i="2"/>
  <c r="O33" i="2"/>
  <c r="O1174" i="2"/>
  <c r="O289" i="2"/>
  <c r="O1662" i="2"/>
  <c r="O1420" i="2"/>
  <c r="O322" i="2"/>
  <c r="O1772" i="2"/>
  <c r="O812" i="2"/>
  <c r="O1627" i="2"/>
  <c r="O1078" i="2"/>
  <c r="O1747" i="2"/>
  <c r="O565" i="2"/>
  <c r="O1120" i="2"/>
  <c r="O1551" i="2"/>
  <c r="O483" i="2"/>
  <c r="O589" i="2"/>
  <c r="O689" i="2"/>
  <c r="O1084" i="2"/>
  <c r="O1067" i="2"/>
  <c r="O437" i="2"/>
  <c r="O720" i="2"/>
  <c r="O1784" i="2"/>
  <c r="O1083" i="2"/>
  <c r="O1431" i="2"/>
  <c r="O311" i="2"/>
  <c r="O1383" i="2"/>
  <c r="O707" i="2"/>
  <c r="O1715" i="2"/>
  <c r="O1335" i="2"/>
  <c r="O1695" i="2"/>
  <c r="O147" i="2"/>
  <c r="O78" i="2"/>
  <c r="O1730" i="2"/>
  <c r="O1391" i="2"/>
  <c r="O69" i="2"/>
  <c r="O925" i="2"/>
  <c r="O145" i="2"/>
  <c r="O347" i="2"/>
  <c r="O152" i="2"/>
  <c r="O1250" i="2"/>
  <c r="O1460" i="2"/>
  <c r="O1173" i="2"/>
  <c r="O427" i="2"/>
  <c r="O143" i="2"/>
  <c r="O299" i="2"/>
  <c r="O1265" i="2"/>
  <c r="O378" i="2"/>
  <c r="O165" i="2"/>
  <c r="O1477" i="2"/>
  <c r="O1703" i="2"/>
  <c r="O1468" i="2"/>
  <c r="O22" i="2"/>
  <c r="O1280" i="2"/>
  <c r="O344" i="2"/>
  <c r="O219" i="2"/>
  <c r="O385" i="2"/>
  <c r="O1501" i="2"/>
  <c r="O108" i="2"/>
  <c r="O916" i="2"/>
  <c r="O1624" i="2"/>
  <c r="O141" i="2"/>
  <c r="O1172" i="2"/>
  <c r="O1728" i="2"/>
  <c r="O597" i="2"/>
  <c r="O95" i="2"/>
  <c r="O1445" i="2"/>
  <c r="O1768" i="2"/>
  <c r="O231" i="2"/>
  <c r="O1112" i="2"/>
  <c r="O223" i="2"/>
  <c r="O35" i="2"/>
  <c r="O195" i="2"/>
  <c r="O274" i="2"/>
  <c r="O1786" i="2"/>
  <c r="O317" i="2"/>
  <c r="O168" i="2"/>
  <c r="O1124" i="2"/>
  <c r="O367" i="2"/>
  <c r="O305" i="2"/>
  <c r="O157" i="2"/>
  <c r="O1196" i="2"/>
  <c r="O1473" i="2"/>
  <c r="O271" i="2"/>
  <c r="O408" i="2"/>
  <c r="O18" i="2"/>
  <c r="O1356" i="2"/>
  <c r="O952" i="2"/>
  <c r="O1452" i="2"/>
  <c r="O1024" i="2"/>
  <c r="O178" i="2"/>
  <c r="O859" i="2"/>
  <c r="O1188" i="2"/>
  <c r="O948" i="2"/>
  <c r="O1537" i="2"/>
  <c r="O1759" i="2"/>
  <c r="O296" i="2"/>
  <c r="O1603" i="2"/>
  <c r="O603" i="2"/>
  <c r="O286" i="2"/>
  <c r="O624" i="2"/>
  <c r="O1074" i="2"/>
  <c r="O31" i="2"/>
  <c r="O577" i="2"/>
  <c r="O872" i="2"/>
  <c r="O1753" i="2"/>
  <c r="O1720" i="2"/>
  <c r="O593" i="2"/>
  <c r="O70" i="2"/>
  <c r="O639" i="2"/>
  <c r="O1253" i="2"/>
  <c r="O990" i="2"/>
  <c r="O1631" i="2"/>
  <c r="O355" i="2"/>
  <c r="O645" i="2"/>
  <c r="O1588" i="2"/>
  <c r="O880" i="2"/>
  <c r="O256" i="2"/>
  <c r="O1082" i="2"/>
  <c r="O1147" i="2"/>
  <c r="O1481" i="2"/>
  <c r="O909" i="2"/>
  <c r="O45" i="2"/>
  <c r="O601" i="2"/>
  <c r="O642" i="2"/>
  <c r="O129" i="2"/>
  <c r="O1138" i="2"/>
  <c r="O1338" i="2"/>
  <c r="O1706" i="2"/>
  <c r="O404" i="2"/>
  <c r="O656" i="2"/>
  <c r="O412" i="2"/>
  <c r="O1539" i="2"/>
  <c r="O773" i="2"/>
  <c r="O511" i="2"/>
  <c r="O783" i="2"/>
  <c r="O188" i="2"/>
  <c r="O907" i="2"/>
  <c r="O98" i="2"/>
  <c r="O390" i="2"/>
  <c r="O237" i="2"/>
  <c r="O1454" i="2"/>
  <c r="O1073" i="2"/>
  <c r="O365" i="2"/>
  <c r="O1725" i="2"/>
  <c r="O64" i="2"/>
  <c r="O1272" i="2"/>
  <c r="O800" i="2"/>
  <c r="O137" i="2"/>
  <c r="O13" i="2"/>
  <c r="O1411" i="2"/>
  <c r="O1771" i="2"/>
  <c r="O71" i="2"/>
  <c r="O1529" i="2"/>
  <c r="O1064" i="2"/>
  <c r="O175" i="2"/>
  <c r="O1246" i="2"/>
  <c r="O294" i="2"/>
  <c r="O1334" i="2"/>
  <c r="O467" i="2"/>
  <c r="O757" i="2"/>
  <c r="O865" i="2"/>
  <c r="O297" i="2"/>
  <c r="O804" i="2"/>
  <c r="O991" i="2"/>
  <c r="O1385" i="2"/>
  <c r="O1348" i="2"/>
  <c r="O1110" i="2"/>
  <c r="O1259" i="2"/>
  <c r="O1435" i="2"/>
  <c r="O697" i="2"/>
  <c r="O288" i="2"/>
  <c r="O502" i="2"/>
  <c r="O441" i="2"/>
  <c r="O1133" i="2"/>
  <c r="O567" i="2"/>
  <c r="O113" i="2"/>
  <c r="O1552" i="2"/>
  <c r="O1158" i="2"/>
  <c r="O911" i="2"/>
  <c r="O342" i="2"/>
  <c r="O1443" i="2"/>
  <c r="O564" i="2"/>
  <c r="O1234" i="2"/>
  <c r="O1327" i="2"/>
  <c r="O1317" i="2"/>
  <c r="O1625" i="2"/>
  <c r="O1480" i="2"/>
  <c r="O725" i="2"/>
  <c r="O343" i="2"/>
  <c r="O253" i="2"/>
  <c r="O261" i="2"/>
  <c r="O562" i="2"/>
  <c r="O1636" i="2"/>
  <c r="O1418" i="2"/>
  <c r="O410" i="2"/>
  <c r="O86" i="2"/>
  <c r="O960" i="2"/>
  <c r="O1325" i="2"/>
  <c r="O1565" i="2"/>
  <c r="O1057" i="2"/>
  <c r="O1602" i="2"/>
  <c r="O1521" i="2"/>
  <c r="O115" i="2"/>
  <c r="O1508" i="2"/>
  <c r="O638" i="2"/>
  <c r="O1367" i="2"/>
  <c r="O218" i="2"/>
  <c r="O1322" i="2"/>
  <c r="O1357" i="2"/>
  <c r="O591" i="2"/>
  <c r="O279" i="2"/>
  <c r="O1677" i="2"/>
  <c r="O381" i="2"/>
  <c r="O260" i="2"/>
  <c r="O1470" i="2"/>
  <c r="O1285" i="2"/>
  <c r="O110" i="2"/>
  <c r="O1462" i="2"/>
  <c r="O1705" i="2"/>
  <c r="O72" i="2"/>
  <c r="O651" i="2"/>
  <c r="O179" i="2"/>
  <c r="O1689" i="2"/>
  <c r="O685" i="2"/>
  <c r="O775" i="2"/>
  <c r="O112" i="2"/>
  <c r="O1214" i="2"/>
  <c r="O254" i="2"/>
  <c r="O1416" i="2"/>
  <c r="O181" i="2"/>
  <c r="O107" i="2"/>
  <c r="O232" i="2"/>
  <c r="O1212" i="2"/>
  <c r="O662" i="2"/>
  <c r="O1364" i="2"/>
  <c r="O572" i="2"/>
  <c r="O1162" i="2"/>
  <c r="O706" i="2"/>
  <c r="O153" i="2"/>
  <c r="O806" i="2"/>
  <c r="O1548" i="2"/>
  <c r="O557" i="2"/>
  <c r="O214" i="2"/>
  <c r="O671" i="2"/>
  <c r="O1257" i="2"/>
  <c r="O1286" i="2"/>
  <c r="O616" i="2"/>
  <c r="O540" i="2"/>
  <c r="O968" i="2"/>
  <c r="O510" i="2"/>
  <c r="O127" i="2"/>
  <c r="O480" i="2"/>
  <c r="O1329" i="2"/>
  <c r="O1076" i="2"/>
  <c r="O101" i="2"/>
  <c r="O674" i="2"/>
  <c r="O238" i="2"/>
  <c r="O1773" i="2"/>
  <c r="O1037" i="2"/>
  <c r="O1479" i="2"/>
  <c r="O475" i="2"/>
  <c r="O1296" i="2"/>
  <c r="O779" i="2"/>
  <c r="O280" i="2"/>
  <c r="O505" i="2"/>
  <c r="O23" i="2"/>
  <c r="O856" i="2"/>
  <c r="O857" i="2"/>
  <c r="O893" i="2"/>
  <c r="O1312" i="2"/>
  <c r="O1283" i="2"/>
  <c r="O849" i="2"/>
  <c r="O1769" i="2"/>
  <c r="O1542" i="2"/>
  <c r="O629" i="2"/>
  <c r="O119" i="2"/>
  <c r="O556" i="2"/>
  <c r="O941" i="2"/>
  <c r="O1134" i="2"/>
  <c r="O710" i="2"/>
  <c r="O646" i="2"/>
  <c r="O1554" i="2"/>
  <c r="O785" i="2"/>
  <c r="O579" i="2"/>
  <c r="O934" i="2"/>
  <c r="O1490" i="2"/>
  <c r="O352" i="2"/>
  <c r="O711" i="2"/>
  <c r="O448" i="2"/>
  <c r="O1275" i="2"/>
  <c r="O1557" i="2"/>
  <c r="O1484" i="2"/>
  <c r="O285" i="2"/>
  <c r="O798" i="2"/>
  <c r="O566" i="2"/>
  <c r="O193" i="2"/>
  <c r="O808" i="2"/>
  <c r="O986" i="2"/>
  <c r="O829" i="2"/>
  <c r="O764" i="2"/>
  <c r="O1688" i="2"/>
  <c r="O457" i="2"/>
  <c r="O345" i="2"/>
  <c r="O275" i="2"/>
  <c r="O1675" i="2"/>
  <c r="O623" i="2"/>
  <c r="O1750" i="2"/>
  <c r="O1412" i="2"/>
  <c r="O1299" i="2"/>
  <c r="O1660" i="2"/>
  <c r="O87" i="2"/>
  <c r="O1039" i="2"/>
  <c r="O1779" i="2"/>
  <c r="O1770" i="2"/>
  <c r="O683" i="2"/>
  <c r="O838" i="2"/>
  <c r="O121" i="2"/>
  <c r="O1218" i="2"/>
  <c r="O1222" i="2"/>
  <c r="O327" i="2"/>
  <c r="O1666" i="2"/>
  <c r="O61" i="2"/>
  <c r="O1358" i="2"/>
  <c r="O1276" i="2"/>
  <c r="O1217" i="2"/>
  <c r="O1672" i="2"/>
  <c r="O1271" i="2"/>
  <c r="O1590" i="2"/>
  <c r="O466" i="2"/>
  <c r="O582" i="2"/>
  <c r="O799" i="2"/>
  <c r="O1755" i="2"/>
  <c r="O1742" i="2"/>
  <c r="O758" i="2"/>
  <c r="O1573" i="2"/>
  <c r="O1360" i="2"/>
  <c r="O658" i="2"/>
  <c r="O1776" i="2"/>
  <c r="O1691" i="2"/>
  <c r="O442" i="2"/>
  <c r="O1152" i="2"/>
  <c r="O154" i="2"/>
  <c r="O988" i="2"/>
  <c r="O795" i="2"/>
  <c r="O346" i="2"/>
  <c r="O1202" i="2"/>
  <c r="O751" i="2"/>
  <c r="O1103" i="2"/>
  <c r="O528" i="2"/>
  <c r="O89" i="2"/>
  <c r="O709" i="2"/>
  <c r="O594" i="2"/>
  <c r="O1487" i="2"/>
  <c r="O488" i="2"/>
  <c r="O844" i="2"/>
  <c r="O394" i="2"/>
  <c r="O1333" i="2"/>
  <c r="O693" i="2"/>
  <c r="O250" i="2"/>
  <c r="O1751" i="2"/>
  <c r="O830" i="2"/>
  <c r="O1632" i="2"/>
  <c r="O1744" i="2"/>
  <c r="O270" i="2"/>
  <c r="O159" i="2"/>
  <c r="O1223" i="2"/>
  <c r="O1453" i="2"/>
  <c r="O1663" i="2"/>
  <c r="O999" i="2"/>
  <c r="O1012" i="2"/>
  <c r="O845" i="2"/>
  <c r="O189" i="2"/>
  <c r="O38" i="2"/>
  <c r="O1179" i="2"/>
  <c r="O1646" i="2"/>
  <c r="O139" i="2"/>
  <c r="O531" i="2"/>
  <c r="O687" i="2"/>
  <c r="O1192" i="2"/>
  <c r="O919" i="2"/>
  <c r="O842" i="2"/>
  <c r="O1733" i="2"/>
  <c r="O122" i="2"/>
  <c r="O552" i="2"/>
  <c r="O825" i="2"/>
  <c r="O912" i="2"/>
  <c r="O1308" i="2"/>
  <c r="O358" i="2"/>
  <c r="O902" i="2"/>
  <c r="O746" i="2"/>
  <c r="O1543" i="2"/>
  <c r="O802" i="2"/>
  <c r="O1354" i="2"/>
  <c r="O901" i="2"/>
  <c r="O1737" i="2"/>
  <c r="O432" i="2"/>
  <c r="O544" i="2"/>
  <c r="O980" i="2"/>
  <c r="O644" i="2"/>
  <c r="O701" i="2"/>
  <c r="O428" i="2"/>
  <c r="O142" i="2"/>
  <c r="O1474" i="2"/>
  <c r="O150" i="2"/>
  <c r="O1344" i="2"/>
  <c r="O983" i="2"/>
  <c r="O495" i="2"/>
  <c r="O400" i="2"/>
  <c r="O312" i="2"/>
  <c r="O1531" i="2"/>
  <c r="O1017" i="2"/>
  <c r="O109" i="2"/>
  <c r="O1723" i="2"/>
  <c r="O885" i="2"/>
  <c r="O1425" i="2"/>
  <c r="O1398" i="2"/>
  <c r="O384" i="2"/>
  <c r="O1732" i="2"/>
  <c r="O1386" i="2"/>
  <c r="O978" i="2"/>
  <c r="O1121" i="2"/>
  <c r="O149" i="2"/>
  <c r="O944" i="2"/>
  <c r="O855" i="2"/>
  <c r="O640" i="2"/>
  <c r="O1544" i="2"/>
  <c r="O969" i="2"/>
  <c r="O1220" i="2"/>
  <c r="O44" i="2"/>
  <c r="O62" i="2"/>
  <c r="O1266" i="2"/>
  <c r="O967" i="2"/>
  <c r="O897" i="2"/>
  <c r="O891" i="2"/>
  <c r="O96" i="2"/>
  <c r="O1701" i="2"/>
  <c r="O596" i="2"/>
  <c r="O130" i="2"/>
  <c r="O240" i="2"/>
  <c r="O1526" i="2"/>
  <c r="O801" i="2"/>
  <c r="O1600" i="2"/>
  <c r="O83" i="2"/>
  <c r="O719" i="2"/>
  <c r="O464" i="2"/>
  <c r="O156" i="2"/>
  <c r="O1231" i="2"/>
  <c r="O348" i="2"/>
  <c r="O1567" i="2"/>
  <c r="O1713" i="2"/>
  <c r="O622" i="2"/>
  <c r="O940" i="2"/>
  <c r="O1117" i="2"/>
  <c r="O1594" i="2"/>
  <c r="O873" i="2"/>
  <c r="O884" i="2"/>
  <c r="O1041" i="2"/>
  <c r="O1306" i="2"/>
  <c r="O1247" i="2"/>
  <c r="O215" i="2"/>
  <c r="O14" i="2"/>
  <c r="O372" i="2"/>
  <c r="O1806" i="2"/>
  <c r="O1802" i="2"/>
  <c r="O1805" i="2"/>
  <c r="Q1037" i="2"/>
  <c r="Q972" i="2"/>
  <c r="Q164" i="2"/>
  <c r="Q1582" i="2"/>
  <c r="Q1687" i="2"/>
  <c r="Q192" i="2"/>
  <c r="Q1190" i="2"/>
  <c r="Q319" i="2"/>
  <c r="Q1397" i="2"/>
  <c r="Q326" i="2"/>
  <c r="Q786" i="2"/>
  <c r="Q1071" i="2"/>
  <c r="Q280" i="2"/>
  <c r="Q34" i="2"/>
  <c r="Q432" i="2"/>
  <c r="Q857" i="2"/>
  <c r="Q464" i="2"/>
  <c r="Q1626" i="2"/>
  <c r="Q528" i="2"/>
  <c r="Q744" i="2"/>
  <c r="Q1567" i="2"/>
  <c r="Q1474" i="2"/>
  <c r="Q1061" i="2"/>
  <c r="Q1740" i="2"/>
  <c r="Q1489" i="2"/>
  <c r="Q421" i="2"/>
  <c r="Q130" i="2"/>
  <c r="Q1458" i="2"/>
  <c r="Q619" i="2"/>
  <c r="Q1760" i="2"/>
  <c r="Q1481" i="2"/>
  <c r="Q348" i="2"/>
  <c r="Q1515" i="2"/>
  <c r="Q295" i="2"/>
  <c r="Q1448" i="2"/>
  <c r="Q1075" i="2"/>
  <c r="Q667" i="2"/>
  <c r="Q1153" i="2"/>
  <c r="Q991" i="2"/>
  <c r="Q920" i="2"/>
  <c r="Q572" i="2"/>
  <c r="Q1656" i="2"/>
  <c r="Q1549" i="2"/>
  <c r="Q873" i="2"/>
  <c r="Q645" i="2"/>
  <c r="Q738" i="2"/>
  <c r="Q1724" i="2"/>
  <c r="Q797" i="2"/>
  <c r="Q581" i="2"/>
  <c r="Q1566" i="2"/>
  <c r="Q907" i="2"/>
  <c r="Q1641" i="2"/>
  <c r="Q1178" i="2"/>
  <c r="Q1320" i="2"/>
  <c r="Q952" i="2"/>
  <c r="Q43" i="2"/>
  <c r="Q1234" i="2"/>
  <c r="Q1390" i="2"/>
  <c r="Q657" i="2"/>
  <c r="Q1479" i="2"/>
  <c r="Q1786" i="2"/>
  <c r="Q978" i="2"/>
  <c r="Q1713" i="2"/>
  <c r="Q566" i="2"/>
  <c r="Q40" i="2"/>
  <c r="Q166" i="2"/>
  <c r="Q1372" i="2"/>
  <c r="Q818" i="2"/>
  <c r="Q851" i="2"/>
  <c r="Q1251" i="2"/>
  <c r="Q161" i="2"/>
  <c r="Q1319" i="2"/>
  <c r="Q473" i="2"/>
  <c r="Q932" i="2"/>
  <c r="Q511" i="2"/>
  <c r="Q568" i="2"/>
  <c r="Q290" i="2"/>
  <c r="Q934" i="2"/>
  <c r="Q1746" i="2"/>
  <c r="Q588" i="2"/>
  <c r="Q1188" i="2"/>
  <c r="Q747" i="2"/>
  <c r="Q338" i="2"/>
  <c r="Q734" i="2"/>
  <c r="Q1594" i="2"/>
  <c r="Q1648" i="2"/>
  <c r="Q492" i="2"/>
  <c r="Q168" i="2"/>
  <c r="Q571" i="2"/>
  <c r="Q81" i="2"/>
  <c r="Q1268" i="2"/>
  <c r="Q864" i="2"/>
  <c r="F449" i="2"/>
  <c r="F450" i="2"/>
  <c r="Q924" i="2"/>
  <c r="Q1288" i="2"/>
  <c r="Q1312" i="2"/>
  <c r="Q703" i="2"/>
  <c r="Q570" i="2"/>
  <c r="Q583" i="2"/>
  <c r="Q1714" i="2"/>
  <c r="Q377" i="2"/>
  <c r="Q545" i="2"/>
  <c r="Q1598" i="2"/>
  <c r="Q1025" i="2"/>
  <c r="Q29" i="2"/>
  <c r="Q258" i="2"/>
  <c r="Q141" i="2"/>
  <c r="Q1332" i="2"/>
  <c r="Q1180" i="2"/>
  <c r="Q1087" i="2"/>
  <c r="Q1005" i="2"/>
  <c r="Q1792" i="2"/>
  <c r="Q1413" i="2"/>
  <c r="Q1334" i="2"/>
  <c r="Q1733" i="2"/>
  <c r="Q1513" i="2"/>
  <c r="Q688" i="2"/>
  <c r="Q1008" i="2"/>
  <c r="Q666" i="2"/>
  <c r="Q1171" i="2"/>
  <c r="Q595" i="2"/>
  <c r="Q1256" i="2"/>
  <c r="Q1215" i="2"/>
  <c r="Q1591" i="2"/>
  <c r="Q763" i="2"/>
  <c r="Q350" i="2"/>
  <c r="Q76" i="2"/>
  <c r="Q653" i="2"/>
  <c r="Q1207" i="2"/>
  <c r="Q1507" i="2"/>
  <c r="Q655" i="2"/>
  <c r="Q1336" i="2"/>
  <c r="Q1795" i="2"/>
  <c r="Q1227" i="2"/>
  <c r="Q682" i="2"/>
  <c r="Q735" i="2"/>
  <c r="Q345" i="2"/>
  <c r="Q1665" i="2"/>
  <c r="Q1575" i="2"/>
  <c r="Q1229" i="2"/>
  <c r="Q826" i="2"/>
  <c r="Q753" i="2"/>
  <c r="Q789" i="2"/>
  <c r="Q565" i="2"/>
  <c r="Q1078" i="2"/>
  <c r="Q1546" i="2"/>
  <c r="Q405" i="2"/>
  <c r="Q493" i="2"/>
  <c r="Q1580" i="2"/>
  <c r="Q1769" i="2"/>
  <c r="Q170" i="2"/>
  <c r="Q300" i="2"/>
  <c r="Q58" i="2"/>
  <c r="Q834" i="2"/>
  <c r="Q215" i="2"/>
  <c r="Q628" i="2"/>
  <c r="Q1586" i="2"/>
  <c r="Q795" i="2"/>
  <c r="Q1240" i="2"/>
  <c r="Q559" i="2"/>
  <c r="Q951" i="2"/>
  <c r="Q1115" i="2"/>
  <c r="Q1708" i="2"/>
  <c r="Q444" i="2"/>
  <c r="Q256" i="2"/>
  <c r="Q188" i="2"/>
  <c r="Q917" i="2"/>
  <c r="Q283" i="2"/>
  <c r="Q1111" i="2"/>
  <c r="Q1048" i="2"/>
  <c r="Q1460" i="2"/>
  <c r="Q1010" i="2"/>
  <c r="Q1259" i="2"/>
  <c r="Q650" i="2"/>
  <c r="Q36" i="2"/>
  <c r="Q1517" i="2"/>
  <c r="Q1421" i="2"/>
  <c r="Q1119" i="2"/>
  <c r="Q458" i="2"/>
  <c r="Q1291" i="2"/>
  <c r="Q1097" i="2"/>
  <c r="Q845" i="2"/>
  <c r="Q293" i="2"/>
  <c r="Q1754" i="2"/>
  <c r="Q1678" i="2"/>
  <c r="Q1032" i="2"/>
  <c r="Q1587" i="2"/>
  <c r="Q1558" i="2"/>
  <c r="Q228" i="2"/>
  <c r="Q556" i="2"/>
  <c r="Q731" i="2"/>
  <c r="Q1084" i="2"/>
  <c r="Q618" i="2"/>
  <c r="Q1606" i="2"/>
  <c r="Q1195" i="2"/>
  <c r="Q328" i="2"/>
  <c r="Q1677" i="2"/>
  <c r="Q1491" i="2"/>
  <c r="Q307" i="2"/>
  <c r="Q1528" i="2"/>
  <c r="Q1264" i="2"/>
  <c r="Q904" i="2"/>
  <c r="Q1068" i="2"/>
  <c r="O1808" i="2"/>
  <c r="Q1808" i="2"/>
  <c r="Q304" i="2"/>
  <c r="Q509" i="2"/>
  <c r="Q793" i="2"/>
  <c r="Q1715" i="2"/>
  <c r="Q901" i="2"/>
  <c r="Q1352" i="2"/>
  <c r="Q1253" i="2"/>
  <c r="Q1092" i="2"/>
  <c r="Q1787" i="2"/>
  <c r="Q1359" i="2"/>
  <c r="Q1214" i="2"/>
  <c r="Q776" i="2"/>
  <c r="Q448" i="2"/>
  <c r="Q810" i="2"/>
  <c r="Q1278" i="2"/>
  <c r="Q483" i="2"/>
  <c r="Q587" i="2"/>
  <c r="Q1212" i="2"/>
  <c r="Q261" i="2"/>
  <c r="Q77" i="2"/>
  <c r="Q973" i="2"/>
  <c r="Q1295" i="2"/>
  <c r="Q1156" i="2"/>
  <c r="Q306" i="2"/>
  <c r="Q123" i="2"/>
  <c r="Q1509" i="2"/>
  <c r="Q1073" i="2"/>
  <c r="Q44" i="2"/>
  <c r="Q1496" i="2"/>
  <c r="Q820" i="2"/>
  <c r="Q1235" i="2"/>
  <c r="Q809" i="2"/>
  <c r="Q1519" i="2"/>
  <c r="Q270" i="2"/>
  <c r="Q1174" i="2"/>
  <c r="Q253" i="2"/>
  <c r="Q1464" i="2"/>
  <c r="Q177" i="2"/>
  <c r="Q1155" i="2"/>
  <c r="Q1516" i="2"/>
  <c r="Q1375" i="2"/>
  <c r="Q1671" i="2"/>
  <c r="Q1376" i="2"/>
  <c r="Q512" i="2"/>
  <c r="Q78" i="2"/>
  <c r="Q91" i="2"/>
  <c r="Q1584" i="2"/>
  <c r="Q1645" i="2"/>
  <c r="Q501" i="2"/>
  <c r="Q1316" i="2"/>
  <c r="Q388" i="2"/>
  <c r="Q1502" i="2"/>
  <c r="Q1108" i="2"/>
  <c r="Q1667" i="2"/>
  <c r="Q1365" i="2"/>
  <c r="Q1355" i="2"/>
  <c r="Q1038" i="2"/>
  <c r="Q1136" i="2"/>
  <c r="Q1543" i="2"/>
  <c r="Q1796" i="2"/>
  <c r="Q1392" i="2"/>
  <c r="Q309" i="2"/>
  <c r="Q1681" i="2"/>
  <c r="Q1660" i="2"/>
  <c r="Q181" i="2"/>
  <c r="Q384" i="2"/>
  <c r="Q638" i="2"/>
  <c r="Q569" i="2"/>
  <c r="Q401" i="2"/>
  <c r="Q428" i="2"/>
  <c r="Q441" i="2"/>
  <c r="Q1729" i="2"/>
  <c r="Q1134" i="2"/>
  <c r="Q1550" i="2"/>
  <c r="Q1618" i="2"/>
  <c r="Q642" i="2"/>
  <c r="Q1766" i="2"/>
  <c r="Q235" i="2"/>
  <c r="Q539" i="2"/>
  <c r="Q1449" i="2"/>
  <c r="Q718" i="2"/>
  <c r="Q1271" i="2"/>
  <c r="Q85" i="2"/>
  <c r="Q140" i="2"/>
  <c r="Q529" i="2"/>
  <c r="Q1349" i="2"/>
  <c r="Q1501" i="2"/>
  <c r="Q124" i="2"/>
  <c r="Q257" i="2"/>
  <c r="Q1125" i="2"/>
  <c r="Q108" i="2"/>
  <c r="Q829" i="2"/>
  <c r="Q389" i="2"/>
  <c r="Q1614" i="2"/>
  <c r="Q960" i="2"/>
  <c r="Q276" i="2"/>
  <c r="Q1780" i="2"/>
  <c r="Q1224" i="2"/>
  <c r="Q461" i="2"/>
  <c r="Q11" i="2"/>
  <c r="Q1500" i="2"/>
  <c r="Q1154" i="2"/>
  <c r="Q223" i="2"/>
  <c r="Q380" i="2"/>
  <c r="Q1232" i="2"/>
  <c r="Q1165" i="2"/>
  <c r="Q287" i="2"/>
  <c r="Q1337" i="2"/>
  <c r="Q286" i="2"/>
  <c r="Q336" i="2"/>
  <c r="Q923" i="2"/>
  <c r="Q833" i="2"/>
  <c r="Q1298" i="2"/>
  <c r="Q1593" i="2"/>
  <c r="Q1488" i="2"/>
  <c r="Q894" i="2"/>
  <c r="Q1673" i="2"/>
  <c r="Q1110" i="2"/>
  <c r="Q788" i="2"/>
  <c r="Q1776" i="2"/>
  <c r="Q1757" i="2"/>
  <c r="Q807" i="2"/>
  <c r="Q606" i="2"/>
  <c r="Q480" i="2"/>
  <c r="Q534" i="2"/>
  <c r="Q1185" i="2"/>
  <c r="Q1236" i="2"/>
  <c r="Q147" i="2"/>
  <c r="Q374" i="2"/>
  <c r="Q800" i="2"/>
  <c r="Q121" i="2"/>
  <c r="Q273" i="2"/>
  <c r="Q1705" i="2"/>
  <c r="Q137" i="2"/>
  <c r="Q899" i="2"/>
  <c r="Q109" i="2"/>
  <c r="Q1497" i="2"/>
  <c r="Q402" i="2"/>
  <c r="Q1246" i="2"/>
  <c r="Q811" i="2"/>
  <c r="Q159" i="2"/>
  <c r="Q1657" i="2"/>
  <c r="Q1184" i="2"/>
  <c r="Q1574" i="2"/>
  <c r="Q176" i="2"/>
  <c r="Q533" i="2"/>
  <c r="Q1237" i="2"/>
  <c r="Q1144" i="2"/>
  <c r="Q208" i="2"/>
  <c r="Q673" i="2"/>
  <c r="Q86" i="2"/>
  <c r="Q828" i="2"/>
  <c r="Q367" i="2"/>
  <c r="Q358" i="2"/>
  <c r="Q1477" i="2"/>
  <c r="Q1569" i="2"/>
  <c r="Q361" i="2"/>
  <c r="Q1492" i="2"/>
  <c r="Q425" i="2"/>
  <c r="Q222" i="2"/>
  <c r="Q591" i="2"/>
  <c r="Q1581" i="2"/>
  <c r="Q919" i="2"/>
  <c r="Q420" i="2"/>
  <c r="Q111" i="2"/>
  <c r="Q1086" i="2"/>
  <c r="Q1186" i="2"/>
  <c r="Q1495" i="2"/>
  <c r="Q1242" i="2"/>
  <c r="Q327" i="2"/>
  <c r="Q1541" i="2"/>
  <c r="Q1578" i="2"/>
  <c r="Q368" i="2"/>
  <c r="Q396" i="2"/>
  <c r="Q854" i="2"/>
  <c r="Q955" i="2"/>
  <c r="Q1764" i="2"/>
  <c r="Q1799" i="2"/>
  <c r="Q1389" i="2"/>
  <c r="Q592" i="2"/>
  <c r="Q1779" i="2"/>
  <c r="Q1533" i="2"/>
  <c r="Q200" i="2"/>
  <c r="Q1674" i="2"/>
  <c r="Q197" i="2"/>
  <c r="Q1797" i="2"/>
  <c r="Q1422" i="2"/>
  <c r="Q1717" i="2"/>
  <c r="Q872" i="2"/>
  <c r="Q882" i="2"/>
  <c r="Q1490" i="2"/>
  <c r="Q1462" i="2"/>
  <c r="Q573" i="2"/>
  <c r="Q1031" i="2"/>
  <c r="Q315" i="2"/>
  <c r="Q596" i="2"/>
  <c r="Q31" i="2"/>
  <c r="Q1182" i="2"/>
  <c r="Q474" i="2"/>
  <c r="Q957" i="2"/>
  <c r="Q1588" i="2"/>
  <c r="Q226" i="2"/>
  <c r="Q355" i="2"/>
  <c r="Q1193" i="2"/>
  <c r="Q1192" i="2"/>
  <c r="Q1167" i="2"/>
  <c r="Q21" i="2"/>
  <c r="Q1072" i="2"/>
  <c r="Q1245" i="2"/>
  <c r="Q713" i="2"/>
  <c r="Q323" i="2"/>
  <c r="Q544" i="2"/>
  <c r="Q1043" i="2"/>
  <c r="Q1220" i="2"/>
  <c r="Q1409" i="2"/>
  <c r="Q1711" i="2"/>
  <c r="Q117" i="2"/>
  <c r="Q1537" i="2"/>
  <c r="Q57" i="2"/>
  <c r="Q971" i="2"/>
  <c r="Q1297" i="2"/>
  <c r="Q1742" i="2"/>
  <c r="Q599" i="2"/>
  <c r="Q1367" i="2"/>
  <c r="Q1396" i="2"/>
  <c r="Q1388" i="2"/>
  <c r="Q199" i="2"/>
  <c r="Q624" i="2"/>
  <c r="Q1378" i="2"/>
  <c r="Q659" i="2"/>
  <c r="Q546" i="2"/>
  <c r="Q1338" i="2"/>
  <c r="Q1149" i="2"/>
  <c r="Q101" i="2"/>
  <c r="Q1707" i="2"/>
  <c r="Q895" i="2"/>
  <c r="Q106" i="2"/>
  <c r="Q1508" i="2"/>
  <c r="Q1672" i="2"/>
  <c r="Q95" i="2"/>
  <c r="Q1604" i="2"/>
  <c r="Q728" i="2"/>
  <c r="Q1292" i="2"/>
  <c r="Q1695" i="2"/>
  <c r="Q613" i="2"/>
  <c r="Q129" i="2"/>
  <c r="Q802" i="2"/>
  <c r="Q1441" i="2"/>
  <c r="Q685" i="2"/>
  <c r="Q830" i="2"/>
  <c r="Q299" i="2"/>
  <c r="Q1652" i="2"/>
  <c r="Q941" i="2"/>
  <c r="Q506" i="2"/>
  <c r="Q1716" i="2"/>
  <c r="Q1478" i="2"/>
  <c r="Q1276" i="2"/>
  <c r="Q1374" i="2"/>
  <c r="Q911" i="2"/>
  <c r="Q621" i="2"/>
  <c r="Q1070" i="2"/>
  <c r="Q782" i="2"/>
  <c r="Q956" i="2"/>
  <c r="Q393" i="2"/>
  <c r="Q940" i="2"/>
  <c r="Q135" i="2"/>
  <c r="Q629" i="2"/>
  <c r="Q1333" i="2"/>
  <c r="Q1640" i="2"/>
  <c r="Q27" i="2"/>
  <c r="Q1304" i="2"/>
  <c r="Q1553" i="2"/>
  <c r="Q1642" i="2"/>
  <c r="Q997" i="2"/>
  <c r="Q939" i="2"/>
  <c r="Q1395" i="2"/>
  <c r="Q751" i="2"/>
  <c r="Q537" i="2"/>
  <c r="Q799" i="2"/>
  <c r="Q641" i="2"/>
  <c r="Q1208" i="2"/>
  <c r="Q1770" i="2"/>
  <c r="Q160" i="2"/>
  <c r="Q1148" i="2"/>
  <c r="Q1662" i="2"/>
  <c r="Q407" i="2"/>
  <c r="Q643" i="2"/>
  <c r="Q1653" i="2"/>
  <c r="Q1370" i="2"/>
  <c r="Q1034" i="2"/>
  <c r="Q883" i="2"/>
  <c r="Q436" i="2"/>
  <c r="D1829" i="2"/>
  <c r="O1807" i="2"/>
  <c r="O304" i="2"/>
  <c r="O226" i="2"/>
  <c r="O1295" i="2"/>
  <c r="O1626" i="2"/>
  <c r="O500" i="2"/>
  <c r="O1171" i="2"/>
  <c r="O524" i="2"/>
  <c r="O1498" i="2"/>
  <c r="O26" i="2"/>
  <c r="O56" i="2"/>
  <c r="O1766" i="2"/>
  <c r="O836" i="2"/>
  <c r="O1303" i="2"/>
  <c r="O438" i="2"/>
  <c r="O172" i="2"/>
  <c r="O1618" i="2"/>
  <c r="O1346" i="2"/>
  <c r="O1185" i="2"/>
  <c r="O972" i="2"/>
  <c r="O984" i="2"/>
  <c r="O1261" i="2"/>
  <c r="O532" i="2"/>
  <c r="O387" i="2"/>
  <c r="O194" i="2"/>
  <c r="O293" i="2"/>
  <c r="O287" i="2"/>
  <c r="O529" i="2"/>
  <c r="O641" i="2"/>
  <c r="O898" i="2"/>
  <c r="O1363" i="2"/>
  <c r="O1507" i="2"/>
  <c r="O326" i="2"/>
  <c r="O1655" i="2"/>
  <c r="O11" i="2"/>
  <c r="O611" i="2"/>
  <c r="O1475" i="2"/>
  <c r="O1254" i="2"/>
  <c r="O1553" i="2"/>
  <c r="O1241" i="2"/>
  <c r="O473" i="2"/>
  <c r="O1010" i="2"/>
  <c r="O105" i="2"/>
  <c r="O449" i="2"/>
  <c r="O815" i="2"/>
  <c r="O267" i="2"/>
  <c r="O1708" i="2"/>
  <c r="O1482" i="2"/>
  <c r="O1148" i="2"/>
  <c r="O810" i="2"/>
  <c r="O852" i="2"/>
  <c r="O636" i="2"/>
  <c r="O1125" i="2"/>
  <c r="O398" i="2"/>
  <c r="O772" i="2"/>
  <c r="O981" i="2"/>
  <c r="O1389" i="2"/>
  <c r="O525" i="2"/>
  <c r="O937" i="2"/>
  <c r="O1532" i="2"/>
  <c r="O956" i="2"/>
  <c r="O1205" i="2"/>
  <c r="O807" i="2"/>
  <c r="O1758" i="2"/>
  <c r="O789" i="2"/>
  <c r="O80" i="2"/>
  <c r="O451" i="2"/>
  <c r="O619" i="2"/>
  <c r="O1547" i="2"/>
  <c r="O1279" i="2"/>
  <c r="O1463" i="2"/>
  <c r="O1131" i="2"/>
  <c r="O1337" i="2"/>
  <c r="O463" i="2"/>
  <c r="O324" i="2"/>
  <c r="O790" i="2"/>
  <c r="O970" i="2"/>
  <c r="O496" i="2"/>
  <c r="O927" i="2"/>
  <c r="O1809" i="2"/>
  <c r="Q1407" i="2"/>
  <c r="Q1748" i="2"/>
  <c r="Q1483" i="2"/>
  <c r="Q1628" i="2"/>
  <c r="Q1030" i="2"/>
  <c r="B1828" i="2"/>
  <c r="P118" i="2" s="1"/>
  <c r="F447" i="2"/>
  <c r="F448" i="2"/>
  <c r="F451" i="2"/>
  <c r="F452" i="2"/>
  <c r="Q1810" i="2"/>
  <c r="Q1280" i="2"/>
  <c r="Q61" i="2"/>
  <c r="Q90" i="2"/>
  <c r="Q521" i="2"/>
  <c r="Q843" i="2"/>
  <c r="Q746" i="2"/>
  <c r="Q520" i="2"/>
  <c r="Q1771" i="2"/>
  <c r="Q13" i="2"/>
  <c r="Q1503" i="2"/>
  <c r="Q1004" i="2"/>
  <c r="Q1655" i="2"/>
  <c r="Q1435" i="2"/>
  <c r="Q410" i="2"/>
  <c r="Q1686" i="2"/>
  <c r="Q780" i="2"/>
  <c r="Q1089" i="2"/>
  <c r="Q1669" i="2"/>
  <c r="Q1080" i="2"/>
  <c r="Q1168" i="2"/>
  <c r="Q1310" i="2"/>
  <c r="Q203" i="2"/>
  <c r="Q1585" i="2"/>
  <c r="Q376" i="2"/>
  <c r="Q239" i="2"/>
  <c r="Q519" i="2"/>
  <c r="Q1200" i="2"/>
  <c r="Q514" i="2"/>
  <c r="Q848" i="2"/>
  <c r="Q779" i="2"/>
  <c r="Q1398" i="2"/>
  <c r="Q717" i="2"/>
  <c r="Q706" i="2"/>
  <c r="Q513" i="2"/>
  <c r="Q1369" i="2"/>
  <c r="Q220" i="2"/>
  <c r="Q557" i="2"/>
  <c r="Q1610" i="2"/>
  <c r="Q1461" i="2"/>
  <c r="Q700" i="2"/>
  <c r="Q254" i="2"/>
  <c r="Q1126" i="2"/>
  <c r="Q730" i="2"/>
  <c r="Q705" i="2"/>
  <c r="Q158" i="2"/>
  <c r="Q684" i="2"/>
  <c r="Q1054" i="2"/>
  <c r="Q1737" i="2"/>
  <c r="Q471" i="2"/>
  <c r="Q1579" i="2"/>
  <c r="Q118" i="2"/>
  <c r="Q1775" i="2"/>
  <c r="Q1391" i="2"/>
  <c r="Q1358" i="2"/>
  <c r="Q472" i="2"/>
  <c r="Q466" i="2"/>
  <c r="Q1049" i="2"/>
  <c r="Q268" i="2"/>
  <c r="Q564" i="2"/>
  <c r="Q1322" i="2"/>
  <c r="Q1700" i="2"/>
  <c r="Q726" i="2"/>
  <c r="Q445" i="2"/>
  <c r="Q1730" i="2"/>
  <c r="Q359" i="2"/>
  <c r="Q1613" i="2"/>
  <c r="Q1394" i="2"/>
  <c r="Q614" i="2"/>
  <c r="Q1615" i="2"/>
  <c r="Q232" i="2"/>
  <c r="P1284" i="2" l="1"/>
  <c r="P1458" i="2"/>
  <c r="P1753" i="2"/>
  <c r="P1144" i="2"/>
  <c r="P1134" i="2"/>
  <c r="P461" i="2"/>
  <c r="P1516" i="2"/>
  <c r="P1089" i="2"/>
  <c r="P1797" i="2"/>
  <c r="P174" i="2"/>
  <c r="P1244" i="2"/>
  <c r="P1709" i="2"/>
  <c r="P1512" i="2"/>
  <c r="P615" i="2"/>
  <c r="P1662" i="2"/>
  <c r="P1122" i="2"/>
  <c r="P142" i="2"/>
  <c r="P694" i="2"/>
  <c r="P459" i="2"/>
  <c r="P1001" i="2"/>
  <c r="P1163" i="2"/>
  <c r="P1314" i="2"/>
  <c r="P1664" i="2"/>
  <c r="P1502" i="2"/>
  <c r="P430" i="2"/>
  <c r="P538" i="2"/>
  <c r="P1623" i="2"/>
  <c r="P1151" i="2"/>
  <c r="P328" i="2"/>
  <c r="P1271" i="2"/>
  <c r="P353" i="2"/>
  <c r="P1594" i="2"/>
  <c r="P1752" i="2"/>
  <c r="P95" i="2"/>
  <c r="P1754" i="2"/>
  <c r="P1193" i="2"/>
  <c r="P906" i="2"/>
  <c r="P83" i="2"/>
  <c r="P750" i="2"/>
  <c r="P581" i="2"/>
  <c r="P1306" i="2"/>
  <c r="P1069" i="2"/>
  <c r="P1052" i="2"/>
  <c r="P1226" i="2"/>
  <c r="P45" i="2"/>
  <c r="P766" i="2"/>
  <c r="P1781" i="2"/>
  <c r="P654" i="2"/>
  <c r="P774" i="2"/>
  <c r="P903" i="2"/>
  <c r="P1296" i="2"/>
  <c r="P1272" i="2"/>
  <c r="P1034" i="2"/>
  <c r="P898" i="2"/>
  <c r="P963" i="2"/>
  <c r="P1561" i="2"/>
  <c r="P258" i="2"/>
  <c r="P377" i="2"/>
  <c r="P182" i="2"/>
  <c r="P46" i="2"/>
  <c r="P150" i="2"/>
  <c r="P1215" i="2"/>
  <c r="P651" i="2"/>
  <c r="P1673" i="2"/>
  <c r="P255" i="2"/>
  <c r="P1418" i="2"/>
  <c r="P629" i="2"/>
  <c r="P1387" i="2"/>
  <c r="P1086" i="2"/>
  <c r="P562" i="2"/>
  <c r="P1503" i="2"/>
  <c r="P1234" i="2"/>
  <c r="P1216" i="2"/>
  <c r="P389" i="2"/>
  <c r="P435" i="2"/>
  <c r="P1473" i="2"/>
  <c r="P810" i="2"/>
  <c r="P531" i="2"/>
  <c r="P1309" i="2"/>
  <c r="P792" i="2"/>
  <c r="P262" i="2"/>
  <c r="P585" i="2"/>
  <c r="P1809" i="2"/>
  <c r="P587" i="2"/>
  <c r="P1477" i="2"/>
  <c r="P1185" i="2"/>
  <c r="P43" i="2"/>
  <c r="P579" i="2"/>
  <c r="P1108" i="2"/>
  <c r="P179" i="2"/>
  <c r="P1299" i="2"/>
  <c r="P1315" i="2"/>
  <c r="P911" i="2"/>
  <c r="P1287" i="2"/>
  <c r="P867" i="2"/>
  <c r="P605" i="2"/>
  <c r="P504" i="2"/>
  <c r="P888" i="2"/>
  <c r="P159" i="2"/>
  <c r="P129" i="2"/>
  <c r="P1262" i="2"/>
  <c r="P207" i="2"/>
  <c r="P1305" i="2"/>
  <c r="P1231" i="2"/>
  <c r="P107" i="2"/>
  <c r="P912" i="2"/>
  <c r="P79" i="2"/>
  <c r="P151" i="2"/>
  <c r="P499" i="2"/>
  <c r="P1409" i="2"/>
  <c r="P851" i="2"/>
  <c r="P1506" i="2"/>
  <c r="P721" i="2"/>
  <c r="P1435" i="2"/>
  <c r="P762" i="2"/>
  <c r="P1075" i="2"/>
  <c r="P417" i="2"/>
  <c r="P1067" i="2"/>
  <c r="P209" i="2"/>
  <c r="P1251" i="2"/>
  <c r="P1004" i="2"/>
  <c r="P178" i="2"/>
  <c r="P758" i="2"/>
  <c r="P1410" i="2"/>
  <c r="P190" i="2"/>
  <c r="P644" i="2"/>
  <c r="P412" i="2"/>
  <c r="P1111" i="2"/>
  <c r="P136" i="2"/>
  <c r="P1049" i="2"/>
  <c r="P730" i="2"/>
  <c r="P640" i="2"/>
  <c r="P1805" i="2"/>
  <c r="P289" i="2"/>
  <c r="P1165" i="2"/>
  <c r="P1496" i="2"/>
  <c r="P1443" i="2"/>
  <c r="P379" i="2"/>
  <c r="P1337" i="2"/>
  <c r="P620" i="2"/>
  <c r="P1402" i="2"/>
  <c r="P433" i="2"/>
  <c r="P1602" i="2"/>
  <c r="P1398" i="2"/>
  <c r="P1556" i="2"/>
  <c r="P1583" i="2"/>
  <c r="P657" i="2"/>
  <c r="P723" i="2"/>
  <c r="P140" i="2"/>
  <c r="P1543" i="2"/>
  <c r="P425" i="2"/>
  <c r="P294" i="2"/>
  <c r="P200" i="2"/>
  <c r="P1807" i="2"/>
  <c r="P968" i="2"/>
  <c r="P1790" i="2"/>
  <c r="P189" i="2"/>
  <c r="P1758" i="2"/>
  <c r="P390" i="2"/>
  <c r="P62" i="2"/>
  <c r="P844" i="2"/>
  <c r="P1586" i="2"/>
  <c r="P253" i="2"/>
  <c r="P743" i="2"/>
  <c r="P1157" i="2"/>
  <c r="P636" i="2"/>
  <c r="P1218" i="2"/>
  <c r="P728" i="2"/>
  <c r="P120" i="2"/>
  <c r="P646" i="2"/>
  <c r="P355" i="2"/>
  <c r="P1252" i="2"/>
  <c r="P160" i="2"/>
  <c r="P438" i="2"/>
  <c r="F1956" i="2"/>
  <c r="F1986" i="2"/>
  <c r="P1495" i="2"/>
  <c r="P81" i="2"/>
  <c r="P482" i="2"/>
  <c r="P1166" i="2"/>
  <c r="P1514" i="2"/>
  <c r="P391" i="2"/>
  <c r="P59" i="2"/>
  <c r="P485" i="2"/>
  <c r="P469" i="2"/>
  <c r="P408" i="2"/>
  <c r="P641" i="2"/>
  <c r="P894" i="2"/>
  <c r="P1773" i="2"/>
  <c r="P1369" i="2"/>
  <c r="P1448" i="2"/>
  <c r="P992" i="2"/>
  <c r="P112" i="2"/>
  <c r="P1375" i="2"/>
  <c r="P1094" i="2"/>
  <c r="P213" i="2"/>
  <c r="P473" i="2"/>
  <c r="P1804" i="2"/>
  <c r="P278" i="2"/>
  <c r="P1129" i="2"/>
  <c r="P1716" i="2"/>
  <c r="P1744" i="2"/>
  <c r="P1364" i="2"/>
  <c r="P491" i="2"/>
  <c r="P769" i="2"/>
  <c r="G1827" i="2"/>
  <c r="P593" i="2"/>
  <c r="P1080" i="2"/>
  <c r="P1488" i="2"/>
  <c r="P1229" i="2"/>
  <c r="P1485" i="2"/>
  <c r="P1352" i="2"/>
  <c r="P662" i="2"/>
  <c r="P1264" i="2"/>
  <c r="P478" i="2"/>
  <c r="P929" i="2"/>
  <c r="P94" i="2"/>
  <c r="P1097" i="2"/>
  <c r="P855" i="2"/>
  <c r="P1396" i="2"/>
  <c r="P404" i="2"/>
  <c r="P628" i="2"/>
  <c r="P1684" i="2"/>
  <c r="P568" i="2"/>
  <c r="P724" i="2"/>
  <c r="P393" i="2"/>
  <c r="P1747" i="2"/>
  <c r="P598" i="2"/>
  <c r="P284" i="2"/>
  <c r="P773" i="2"/>
  <c r="P366" i="2"/>
  <c r="P1378" i="2"/>
  <c r="P669" i="2"/>
  <c r="P1653" i="2"/>
  <c r="P1036" i="2"/>
  <c r="P861" i="2"/>
  <c r="P529" i="2"/>
  <c r="P570" i="2"/>
  <c r="P1481" i="2"/>
  <c r="P1389" i="2"/>
  <c r="P1205" i="2"/>
  <c r="P1711" i="2"/>
  <c r="P1081" i="2"/>
  <c r="P1056" i="2"/>
  <c r="P420" i="2"/>
  <c r="P1614" i="2"/>
  <c r="P574" i="2"/>
  <c r="P1491" i="2"/>
  <c r="P351" i="2"/>
  <c r="P1449" i="2"/>
  <c r="P569" i="2"/>
  <c r="P775" i="2"/>
  <c r="P1357" i="2"/>
  <c r="P493" i="2"/>
  <c r="P1279" i="2"/>
  <c r="P1275" i="2"/>
  <c r="P56" i="2"/>
  <c r="P148" i="2"/>
  <c r="P1005" i="2"/>
  <c r="P678" i="2"/>
  <c r="P1110" i="2"/>
  <c r="P156" i="2"/>
  <c r="P873" i="2"/>
  <c r="P1302" i="2"/>
  <c r="P361" i="2"/>
  <c r="P1376" i="2"/>
  <c r="P528" i="2"/>
  <c r="P1017" i="2"/>
  <c r="P324" i="2"/>
  <c r="P282" i="2"/>
  <c r="P857" i="2"/>
  <c r="P96" i="2"/>
  <c r="P1147" i="2"/>
  <c r="P609" i="2"/>
  <c r="P1762" i="2"/>
  <c r="P1113" i="2"/>
  <c r="P1603" i="2"/>
  <c r="P1748" i="2"/>
  <c r="P1779" i="2"/>
  <c r="P293" i="2"/>
  <c r="P1037" i="2"/>
  <c r="P527" i="2"/>
  <c r="P1274" i="2"/>
  <c r="P523" i="2"/>
  <c r="P16" i="2"/>
  <c r="P1545" i="2"/>
  <c r="P113" i="2"/>
  <c r="P205" i="2"/>
  <c r="P576" i="2"/>
  <c r="P1732" i="2"/>
  <c r="P1726" i="2"/>
  <c r="P109" i="2"/>
  <c r="P381" i="2"/>
  <c r="P567" i="2"/>
  <c r="P979" i="2"/>
  <c r="P161" i="2"/>
  <c r="P1320" i="2"/>
  <c r="P447" i="2"/>
  <c r="P257" i="2"/>
  <c r="P101" i="2"/>
  <c r="P1460" i="2"/>
  <c r="P966" i="2"/>
  <c r="P1301" i="2"/>
  <c r="P1189" i="2"/>
  <c r="P465" i="2"/>
  <c r="P660" i="2"/>
  <c r="P1042" i="2"/>
  <c r="P514" i="2"/>
  <c r="P1393" i="2"/>
  <c r="P383" i="2"/>
  <c r="P1650" i="2"/>
  <c r="P85" i="2"/>
  <c r="P1096" i="2"/>
  <c r="P1557" i="2"/>
  <c r="P1771" i="2"/>
  <c r="P1783" i="2"/>
  <c r="P1592" i="2"/>
  <c r="P1325" i="2"/>
  <c r="P20" i="2"/>
  <c r="P647" i="2"/>
  <c r="P1222" i="2"/>
  <c r="P1150" i="2"/>
  <c r="P731" i="2"/>
  <c r="P1454" i="2"/>
  <c r="P767" i="2"/>
  <c r="P693" i="2"/>
  <c r="P698" i="2"/>
  <c r="P1724" i="2"/>
  <c r="P910" i="2"/>
  <c r="P442" i="2"/>
  <c r="P246" i="2"/>
  <c r="P1742" i="2"/>
  <c r="P543" i="2"/>
  <c r="P1702" i="2"/>
  <c r="P1757" i="2"/>
  <c r="P1639" i="2"/>
  <c r="P607" i="2"/>
  <c r="P1694" i="2"/>
  <c r="P524" i="2"/>
  <c r="P481" i="2"/>
  <c r="P13" i="2"/>
  <c r="P849" i="2"/>
  <c r="P303" i="2"/>
  <c r="P1058" i="2"/>
  <c r="P545" i="2"/>
  <c r="P997" i="2"/>
  <c r="P298" i="2"/>
  <c r="P1347" i="2"/>
  <c r="P776" i="2"/>
  <c r="P1342" i="2"/>
  <c r="P1451" i="2"/>
  <c r="P1331" i="2"/>
  <c r="P1008" i="2"/>
  <c r="P65" i="2"/>
  <c r="P455" i="2"/>
  <c r="P1555" i="2"/>
  <c r="P1723" i="2"/>
  <c r="P1256" i="2"/>
  <c r="P110" i="2"/>
  <c r="P1379" i="2"/>
  <c r="P618" i="2"/>
  <c r="P387" i="2"/>
  <c r="P44" i="2"/>
  <c r="P883" i="2"/>
  <c r="P1469" i="2"/>
  <c r="P320" i="2"/>
  <c r="P1162" i="2"/>
  <c r="P471" i="2"/>
  <c r="P372" i="2"/>
  <c r="P1412" i="2"/>
  <c r="P559" i="2"/>
  <c r="P707" i="2"/>
  <c r="P232" i="2"/>
  <c r="P586" i="2"/>
  <c r="P1422" i="2"/>
  <c r="P1202" i="2"/>
  <c r="P1500" i="2"/>
  <c r="P1731" i="2"/>
  <c r="P1631" i="2"/>
  <c r="P777" i="2"/>
  <c r="P1640" i="2"/>
  <c r="P1143" i="2"/>
  <c r="P950" i="2"/>
  <c r="P1466" i="2"/>
  <c r="P1632" i="2"/>
  <c r="P306" i="2"/>
  <c r="P680" i="2"/>
  <c r="P1155" i="2"/>
  <c r="P1520" i="2"/>
  <c r="P520" i="2"/>
  <c r="P1057" i="2"/>
  <c r="P114" i="2"/>
  <c r="P1217" i="2"/>
  <c r="P82" i="2"/>
  <c r="P1324" i="2"/>
  <c r="P998" i="2"/>
  <c r="P1526" i="2"/>
  <c r="P816" i="2"/>
  <c r="P337" i="2"/>
  <c r="P597" i="2"/>
  <c r="P735" i="2"/>
  <c r="P90" i="2"/>
  <c r="P1411" i="2"/>
  <c r="P500" i="2"/>
  <c r="P1308" i="2"/>
  <c r="P573" i="2"/>
  <c r="P1533" i="2"/>
  <c r="P173" i="2"/>
  <c r="P974" i="2"/>
  <c r="P1356" i="2"/>
  <c r="P1178" i="2"/>
  <c r="P155" i="2"/>
  <c r="P584" i="2"/>
  <c r="P782" i="2"/>
  <c r="P813" i="2"/>
  <c r="P882" i="2"/>
  <c r="P610" i="2"/>
  <c r="P483" i="2"/>
  <c r="P755" i="2"/>
  <c r="P1441" i="2"/>
  <c r="P991" i="2"/>
  <c r="P1800" i="2"/>
  <c r="P1065" i="2"/>
  <c r="P49" i="2"/>
  <c r="P1796" i="2"/>
  <c r="P1006" i="2"/>
  <c r="P575" i="2"/>
  <c r="P1084" i="2"/>
  <c r="P275" i="2"/>
  <c r="P513" i="2"/>
  <c r="P1176" i="2"/>
  <c r="P864" i="2"/>
  <c r="P1585" i="2"/>
  <c r="P634" i="2"/>
  <c r="P51" i="2"/>
  <c r="P924" i="2"/>
  <c r="P477" i="2"/>
  <c r="P949" i="2"/>
  <c r="P798" i="2"/>
  <c r="P410" i="2"/>
  <c r="P4" i="2"/>
  <c r="P1149" i="2"/>
  <c r="P414" i="2"/>
  <c r="P1191" i="2"/>
  <c r="P1079" i="2"/>
  <c r="P223" i="2"/>
  <c r="P617" i="2"/>
  <c r="P371" i="2"/>
  <c r="P633" i="2"/>
  <c r="P119" i="2"/>
  <c r="P208" i="2"/>
  <c r="P1038" i="2"/>
  <c r="P984" i="2"/>
  <c r="P1090" i="2"/>
  <c r="P941" i="2"/>
  <c r="P638" i="2"/>
  <c r="P780" i="2"/>
  <c r="P722" i="2"/>
  <c r="P143" i="2"/>
  <c r="P365" i="2"/>
  <c r="P239" i="2"/>
  <c r="P1023" i="2"/>
  <c r="P494" i="2"/>
  <c r="P519" i="2"/>
  <c r="P1404" i="2"/>
  <c r="P1426" i="2"/>
  <c r="P807" i="2"/>
  <c r="P1413" i="2"/>
  <c r="P828" i="2"/>
  <c r="P1659" i="2"/>
  <c r="P1386" i="2"/>
  <c r="P956" i="2"/>
  <c r="P260" i="2"/>
  <c r="P649" i="2"/>
  <c r="P1181" i="2"/>
  <c r="P1574" i="2"/>
  <c r="P1186" i="2"/>
  <c r="P1220" i="2"/>
  <c r="P1385" i="2"/>
  <c r="P240" i="2"/>
  <c r="P865" i="2"/>
  <c r="P345" i="2"/>
  <c r="P1007" i="2"/>
  <c r="P913" i="2"/>
  <c r="P1580" i="2"/>
  <c r="P30" i="2"/>
  <c r="P1636" i="2"/>
  <c r="P790" i="2"/>
  <c r="P203" i="2"/>
  <c r="P1083" i="2"/>
  <c r="P1452" i="2"/>
  <c r="P1408" i="2"/>
  <c r="P1772" i="2"/>
  <c r="P243" i="2"/>
  <c r="P1547" i="2"/>
  <c r="P1720" i="2"/>
  <c r="P1425" i="2"/>
  <c r="P1082" i="2"/>
  <c r="P671" i="2"/>
  <c r="P841" i="2"/>
  <c r="P343" i="2"/>
  <c r="P1749" i="2"/>
  <c r="P742" i="2"/>
  <c r="P346" i="2"/>
  <c r="P272" i="2"/>
  <c r="P1686" i="2"/>
  <c r="P688" i="2"/>
  <c r="P1760" i="2"/>
  <c r="P1167" i="2"/>
  <c r="P1685" i="2"/>
  <c r="P625" i="2"/>
  <c r="P1278" i="2"/>
  <c r="P726" i="2"/>
  <c r="P978" i="2"/>
  <c r="P1059" i="2"/>
  <c r="P578" i="2"/>
  <c r="P1394" i="2"/>
  <c r="P676" i="2"/>
  <c r="P99" i="2"/>
  <c r="P310" i="2"/>
  <c r="P1141" i="2"/>
  <c r="P754" i="2"/>
  <c r="P1721" i="2"/>
  <c r="P1312" i="2"/>
  <c r="P244" i="2"/>
  <c r="P1334" i="2"/>
  <c r="P288" i="2"/>
  <c r="P489" i="2"/>
  <c r="P1486" i="2"/>
  <c r="P1553" i="2"/>
  <c r="P1808" i="2"/>
  <c r="P860" i="2"/>
  <c r="P1524" i="2"/>
  <c r="P1028" i="2"/>
  <c r="P1791" i="2"/>
  <c r="P29" i="2"/>
  <c r="P1566" i="2"/>
  <c r="P249" i="2"/>
  <c r="P918" i="2"/>
  <c r="P1670" i="2"/>
  <c r="P1434" i="2"/>
  <c r="P1092" i="2"/>
  <c r="P1276" i="2"/>
  <c r="P342" i="2"/>
  <c r="P555" i="2"/>
  <c r="P396" i="2"/>
  <c r="P402" i="2"/>
  <c r="P765" i="2"/>
  <c r="P552" i="2"/>
  <c r="P1612" i="2"/>
  <c r="P947" i="2"/>
  <c r="P1055" i="2"/>
  <c r="P771" i="2"/>
  <c r="P622" i="2"/>
  <c r="P210" i="2"/>
  <c r="P1343" i="2"/>
  <c r="P1255" i="2"/>
  <c r="P1642" i="2"/>
  <c r="P738" i="2"/>
  <c r="P1728" i="2"/>
  <c r="P89" i="2"/>
  <c r="P842" i="2"/>
  <c r="P778" i="2"/>
  <c r="P42" i="2"/>
  <c r="P920" i="2"/>
  <c r="P1746" i="2"/>
  <c r="P1200" i="2"/>
  <c r="P1025" i="2"/>
  <c r="P1740" i="2"/>
  <c r="P692" i="2"/>
  <c r="P632" i="2"/>
  <c r="P1665" i="2"/>
  <c r="P1286" i="2"/>
  <c r="P1531" i="2"/>
  <c r="P938" i="2"/>
  <c r="P1395" i="2"/>
  <c r="P1606" i="2"/>
  <c r="P1010" i="2"/>
  <c r="P176" i="2"/>
  <c r="P270" i="2"/>
  <c r="P467" i="2"/>
  <c r="P931" i="2"/>
  <c r="P944" i="2"/>
  <c r="P501" i="2"/>
  <c r="P871" i="2"/>
  <c r="P157" i="2"/>
  <c r="P1599" i="2"/>
  <c r="P1565" i="2"/>
  <c r="P1336" i="2"/>
  <c r="P729" i="2"/>
  <c r="P1250" i="2"/>
  <c r="P12" i="2"/>
  <c r="P212" i="2"/>
  <c r="P71" i="2"/>
  <c r="P964" i="2"/>
  <c r="P311" i="2"/>
  <c r="P242" i="2"/>
  <c r="P153" i="2"/>
  <c r="P580" i="2"/>
  <c r="P318" i="2"/>
  <c r="P1548" i="2"/>
  <c r="P1062" i="2"/>
  <c r="P1377" i="2"/>
  <c r="P645" i="2"/>
  <c r="P1668" i="2"/>
  <c r="P454" i="2"/>
  <c r="P1184" i="2"/>
  <c r="P983" i="2"/>
  <c r="P1382" i="2"/>
  <c r="P770" i="2"/>
  <c r="P1432" i="2"/>
  <c r="P800" i="2"/>
  <c r="P1192" i="2"/>
  <c r="P1468" i="2"/>
  <c r="P599" i="2"/>
  <c r="P874" i="2"/>
  <c r="P852" i="2"/>
  <c r="P824" i="2"/>
  <c r="P1361" i="2"/>
  <c r="P423" i="2"/>
  <c r="P1578" i="2"/>
  <c r="P953" i="2"/>
  <c r="P1649" i="2"/>
  <c r="P699" i="2"/>
  <c r="P823" i="2"/>
  <c r="P19" i="2"/>
  <c r="P234" i="2"/>
  <c r="P732" i="2"/>
  <c r="P124" i="2"/>
  <c r="P973" i="2"/>
  <c r="P1522" i="2"/>
  <c r="P126" i="2"/>
  <c r="P936" i="2"/>
  <c r="P221" i="2"/>
  <c r="P92" i="2"/>
  <c r="P1549" i="2"/>
  <c r="P50" i="2"/>
  <c r="P52" i="2"/>
  <c r="P145" i="2"/>
  <c r="P1515" i="2"/>
  <c r="P400" i="2"/>
  <c r="P1802" i="2"/>
  <c r="P1630" i="2"/>
  <c r="P1552" i="2"/>
  <c r="P233" i="2"/>
  <c r="P360" i="2"/>
  <c r="P1801" i="2"/>
  <c r="P131" i="2"/>
  <c r="P1467" i="2"/>
  <c r="P18" i="2"/>
  <c r="P1061" i="2"/>
  <c r="P1573" i="2"/>
  <c r="P1045" i="2"/>
  <c r="P1575" i="2"/>
  <c r="P1417" i="2"/>
  <c r="P1634" i="2"/>
  <c r="P1077" i="2"/>
  <c r="P667" i="2"/>
  <c r="P1117" i="2"/>
  <c r="P502" i="2"/>
  <c r="P1544" i="2"/>
  <c r="P541" i="2"/>
  <c r="P1164" i="2"/>
  <c r="P1529" i="2"/>
  <c r="P715" i="2"/>
  <c r="P1392" i="2"/>
  <c r="P103" i="2"/>
  <c r="P401" i="2"/>
  <c r="P237" i="2"/>
  <c r="P1277" i="2"/>
  <c r="P1692" i="2"/>
  <c r="P854" i="2"/>
  <c r="P149" i="2"/>
  <c r="P388" i="2"/>
  <c r="P1429" i="2"/>
  <c r="P287" i="2"/>
  <c r="P1103" i="2"/>
  <c r="P1509" i="2"/>
  <c r="P1420" i="2"/>
  <c r="P862" i="2"/>
  <c r="P1572" i="2"/>
  <c r="P427" i="2"/>
  <c r="P1778" i="2"/>
  <c r="P546" i="2"/>
  <c r="P1442" i="2"/>
  <c r="P1541" i="2"/>
  <c r="P291" i="2"/>
  <c r="P378" i="2"/>
  <c r="P1582" i="2"/>
  <c r="P668" i="2"/>
  <c r="P1638" i="2"/>
  <c r="P1175" i="2"/>
  <c r="P1040" i="2"/>
  <c r="P1248" i="2"/>
  <c r="P1339" i="2"/>
  <c r="P217" i="2"/>
  <c r="P188" i="2"/>
  <c r="P34" i="2"/>
  <c r="P1766" i="2"/>
  <c r="P1209" i="2"/>
  <c r="P705" i="2"/>
  <c r="P146" i="2"/>
  <c r="P1135" i="2"/>
  <c r="P703" i="2"/>
  <c r="P781" i="2"/>
  <c r="P939" i="2"/>
  <c r="P1806" i="2"/>
  <c r="P1088" i="2"/>
  <c r="P1260" i="2"/>
  <c r="P1765" i="2"/>
  <c r="P1214" i="2"/>
  <c r="P1112" i="2"/>
  <c r="P100" i="2"/>
  <c r="P516" i="2"/>
  <c r="P1354" i="2"/>
  <c r="P1227" i="2"/>
  <c r="P799" i="2"/>
  <c r="P1588" i="2"/>
  <c r="P902" i="2"/>
  <c r="P1349" i="2"/>
  <c r="P804" i="2"/>
  <c r="P1498" i="2"/>
  <c r="P265" i="2"/>
  <c r="P395" i="2"/>
  <c r="P429" i="2"/>
  <c r="P540" i="2"/>
  <c r="P406" i="2"/>
  <c r="P1622" i="2"/>
  <c r="P1697" i="2"/>
  <c r="P817" i="2"/>
  <c r="P1353" i="2"/>
  <c r="P734" i="2"/>
  <c r="P340" i="2"/>
  <c r="P549" i="2"/>
  <c r="P21" i="2"/>
  <c r="P1116" i="2"/>
  <c r="P1142" i="2"/>
  <c r="P1060" i="2"/>
  <c r="P479" i="2"/>
  <c r="P67" i="2"/>
  <c r="P1303" i="2"/>
  <c r="P959" i="2"/>
  <c r="P458" i="2"/>
  <c r="P1003" i="2"/>
  <c r="P1399" i="2"/>
  <c r="P1370" i="2"/>
  <c r="P980" i="2"/>
  <c r="P749" i="2"/>
  <c r="P1022" i="2"/>
  <c r="P589" i="2"/>
  <c r="P1126" i="2"/>
  <c r="P1327" i="2"/>
  <c r="P1651" i="2"/>
  <c r="P1729" i="2"/>
  <c r="P322" i="2"/>
  <c r="P511" i="2"/>
  <c r="P1208" i="2"/>
  <c r="P759" i="2"/>
  <c r="P434" i="2"/>
  <c r="P147" i="2"/>
  <c r="P335" i="2"/>
  <c r="P923" i="2"/>
  <c r="P496" i="2"/>
  <c r="P1240" i="2"/>
  <c r="P1479" i="2"/>
  <c r="P1712" i="2"/>
  <c r="P261" i="2"/>
  <c r="P1644" i="2"/>
  <c r="P1044" i="2"/>
  <c r="P302" i="2"/>
  <c r="P986" i="2"/>
  <c r="P631" i="2"/>
  <c r="P1019" i="2"/>
  <c r="P1237" i="2"/>
  <c r="P1091" i="2"/>
  <c r="P1784" i="2"/>
  <c r="P74" i="2"/>
  <c r="P327" i="2"/>
  <c r="P1539" i="2"/>
  <c r="P547" i="2"/>
  <c r="P1285" i="2"/>
  <c r="P219" i="2"/>
  <c r="P66" i="2"/>
  <c r="P194" i="2"/>
  <c r="P139" i="2"/>
  <c r="P252" i="2"/>
  <c r="P962" i="2"/>
  <c r="P709" i="2"/>
  <c r="P1211" i="2"/>
  <c r="P111" i="2"/>
  <c r="P797" i="2"/>
  <c r="P1706" i="2"/>
  <c r="P1625" i="2"/>
  <c r="P403" i="2"/>
  <c r="P1751" i="2"/>
  <c r="P1187" i="2"/>
  <c r="P1247" i="2"/>
  <c r="P1161" i="2"/>
  <c r="P695" i="2"/>
  <c r="P456" i="2"/>
  <c r="P868" i="2"/>
  <c r="P745" i="2"/>
  <c r="P1444" i="2"/>
  <c r="P802" i="2"/>
  <c r="P1718" i="2"/>
  <c r="P869" i="2"/>
  <c r="P440" i="2"/>
  <c r="P1346" i="2"/>
  <c r="P1213" i="2"/>
  <c r="P784" i="2"/>
  <c r="P1682" i="2"/>
  <c r="P397" i="2"/>
  <c r="P307" i="2"/>
  <c r="P1235" i="2"/>
  <c r="P556" i="2"/>
  <c r="P542" i="2"/>
  <c r="P960" i="2"/>
  <c r="P1654" i="2"/>
  <c r="P1183" i="2"/>
  <c r="P1131" i="2"/>
  <c r="P1560" i="2"/>
  <c r="P884" i="2"/>
  <c r="P290" i="2"/>
  <c r="P470" i="2"/>
  <c r="P1105" i="2"/>
  <c r="P1710" i="2"/>
  <c r="P1672" i="2"/>
  <c r="P915" i="2"/>
  <c r="P658" i="2"/>
  <c r="P1015" i="2"/>
  <c r="P608" i="2"/>
  <c r="P37" i="2"/>
  <c r="P1596" i="2"/>
  <c r="P779" i="2"/>
  <c r="P464" i="2"/>
  <c r="P679" i="2"/>
  <c r="P24" i="2"/>
  <c r="P1472" i="2"/>
  <c r="P685" i="2"/>
  <c r="P697" i="2"/>
  <c r="P229" i="2"/>
  <c r="P1368" i="2"/>
  <c r="P1212" i="2"/>
  <c r="P1188" i="2"/>
  <c r="P367" i="2"/>
  <c r="P486" i="2"/>
  <c r="P708" i="2"/>
  <c r="P863" i="2"/>
  <c r="P341" i="2"/>
  <c r="P897" i="2"/>
  <c r="P60" i="2"/>
  <c r="P1307" i="2"/>
  <c r="P58" i="2"/>
  <c r="P791" i="2"/>
  <c r="P117" i="2"/>
  <c r="P506" i="2"/>
  <c r="P57" i="2"/>
  <c r="P696" i="2"/>
  <c r="P1002" i="2"/>
  <c r="P664" i="2"/>
  <c r="P996" i="2"/>
  <c r="P603" i="2"/>
  <c r="P727" i="2"/>
  <c r="P32" i="2"/>
  <c r="P357" i="2"/>
  <c r="P988" i="2"/>
  <c r="P616" i="2"/>
  <c r="P175" i="2"/>
  <c r="P684" i="2"/>
  <c r="P590" i="2"/>
  <c r="P1445" i="2"/>
  <c r="P195" i="2"/>
  <c r="P359" i="2"/>
  <c r="P796" i="2"/>
  <c r="P1523" i="2"/>
  <c r="P740" i="2"/>
  <c r="P1236" i="2"/>
  <c r="P1348" i="2"/>
  <c r="P484" i="2"/>
  <c r="P1699" i="2"/>
  <c r="P1641" i="2"/>
  <c r="P490" i="2"/>
  <c r="P886" i="2"/>
  <c r="P972" i="2"/>
  <c r="P446" i="2"/>
  <c r="P829" i="2"/>
  <c r="P809" i="2"/>
  <c r="P407" i="2"/>
  <c r="P133" i="2"/>
  <c r="P1497" i="2"/>
  <c r="P1734" i="2"/>
  <c r="P1620" i="2"/>
  <c r="P1039" i="2"/>
  <c r="P358" i="2"/>
  <c r="P137" i="2"/>
  <c r="P665" i="2"/>
  <c r="P591" i="2"/>
  <c r="P187" i="2"/>
  <c r="P1570" i="2"/>
  <c r="P1534" i="2"/>
  <c r="P1628" i="2"/>
  <c r="P612" i="2"/>
  <c r="P887" i="2"/>
  <c r="P1513" i="2"/>
  <c r="P1137" i="2"/>
  <c r="P457" i="2"/>
  <c r="P91" i="2"/>
  <c r="P990" i="2"/>
  <c r="P308" i="2"/>
  <c r="P1525" i="2"/>
  <c r="P942" i="2"/>
  <c r="P130" i="2"/>
  <c r="P1785" i="2"/>
  <c r="P957" i="2"/>
  <c r="P1047" i="2"/>
  <c r="P1423" i="2"/>
  <c r="P1267" i="2"/>
  <c r="P1542" i="2"/>
  <c r="P627" i="2"/>
  <c r="P413" i="2"/>
  <c r="P27" i="2"/>
  <c r="P1221" i="2"/>
  <c r="P702" i="2"/>
  <c r="P945" i="2"/>
  <c r="P476" i="2"/>
  <c r="P1266" i="2"/>
  <c r="P838" i="2"/>
  <c r="P424" i="2"/>
  <c r="P1517" i="2"/>
  <c r="P848" i="2"/>
  <c r="P1199" i="2"/>
  <c r="P564" i="2"/>
  <c r="P711" i="2"/>
  <c r="P1738" i="2"/>
  <c r="P1350" i="2"/>
  <c r="P1677" i="2"/>
  <c r="P1617" i="2"/>
  <c r="P1427" i="2"/>
  <c r="P1648" i="2"/>
  <c r="P1159" i="2"/>
  <c r="P706" i="2"/>
  <c r="P977" i="2"/>
  <c r="P1416" i="2"/>
  <c r="P1351" i="2"/>
  <c r="P296" i="2"/>
  <c r="P961" i="2"/>
  <c r="P717" i="2"/>
  <c r="P141" i="2"/>
  <c r="P987" i="2"/>
  <c r="P132" i="2"/>
  <c r="P1204" i="2"/>
  <c r="P1626" i="2"/>
  <c r="P535" i="2"/>
  <c r="P1362" i="2"/>
  <c r="P431" i="2"/>
  <c r="P1483" i="2"/>
  <c r="P449" i="2"/>
  <c r="P1610" i="2"/>
  <c r="P981" i="2"/>
  <c r="P1430" i="2"/>
  <c r="P1619" i="2"/>
  <c r="P976" i="2"/>
  <c r="P1470" i="2"/>
  <c r="P1450" i="2"/>
  <c r="P1770" i="2"/>
  <c r="P185" i="2"/>
  <c r="P165" i="2"/>
  <c r="P301" i="2"/>
  <c r="P1703" i="2"/>
  <c r="P1127" i="2"/>
  <c r="P384" i="2"/>
  <c r="P54" i="2"/>
  <c r="P347" i="2"/>
  <c r="P1171" i="2"/>
  <c r="P368" i="2"/>
  <c r="P596" i="2"/>
  <c r="P460" i="2"/>
  <c r="P1219" i="2"/>
  <c r="P259" i="2"/>
  <c r="P895" i="2"/>
  <c r="P577" i="2"/>
  <c r="P1489" i="2"/>
  <c r="P40" i="2"/>
  <c r="P701" i="2"/>
  <c r="P1764" i="2"/>
  <c r="P364" i="2"/>
  <c r="P392" i="2"/>
  <c r="P789" i="2"/>
  <c r="P1400" i="2"/>
  <c r="P370" i="2"/>
  <c r="P1341" i="2"/>
  <c r="P1182" i="2"/>
  <c r="P885" i="2"/>
  <c r="P338" i="2"/>
  <c r="P48" i="2"/>
  <c r="P164" i="2"/>
  <c r="P285" i="2"/>
  <c r="P1508" i="2"/>
  <c r="P687" i="2"/>
  <c r="P1530" i="2"/>
  <c r="P1535" i="2"/>
  <c r="P623" i="2"/>
  <c r="P1608" i="2"/>
  <c r="P1646" i="2"/>
  <c r="P1243" i="2"/>
  <c r="P14" i="2"/>
  <c r="P1138" i="2"/>
  <c r="P853" i="2"/>
  <c r="P1799" i="2"/>
  <c r="P822" i="2"/>
  <c r="P1652" i="2"/>
  <c r="P1722" i="2"/>
  <c r="P1719" i="2"/>
  <c r="P405" i="2"/>
  <c r="P1344" i="2"/>
  <c r="Q1426" i="2"/>
  <c r="Q1351" i="2"/>
  <c r="Q1124" i="2"/>
  <c r="Q1790" i="2"/>
  <c r="Q762" i="2"/>
  <c r="Q244" i="2"/>
  <c r="Q1809" i="2"/>
  <c r="Q191" i="2"/>
  <c r="Q488" i="2"/>
  <c r="Q408" i="2"/>
  <c r="Q1225" i="2"/>
  <c r="Q1279" i="2"/>
  <c r="Q379" i="2"/>
  <c r="Q1096" i="2"/>
  <c r="Q1432" i="2"/>
  <c r="Q1416" i="2"/>
  <c r="Q217" i="2"/>
  <c r="Q938" i="2"/>
  <c r="Q440" i="2"/>
  <c r="Q913" i="2"/>
  <c r="Q819" i="2"/>
  <c r="Q1741" i="2"/>
  <c r="Q969" i="2"/>
  <c r="Q1015" i="2"/>
  <c r="Q495" i="2"/>
  <c r="Q241" i="2"/>
  <c r="Q343" i="2"/>
  <c r="Q489" i="2"/>
  <c r="Q1523" i="2"/>
  <c r="Q1755" i="2"/>
  <c r="Q540" i="2"/>
  <c r="Q354" i="2"/>
  <c r="Q1353" i="2"/>
  <c r="Q41" i="2"/>
  <c r="Q89" i="2"/>
  <c r="Q903" i="2"/>
  <c r="Q46" i="2"/>
  <c r="Q1161" i="2"/>
  <c r="Q1354" i="2"/>
  <c r="Q1511" i="2"/>
  <c r="Q827" i="2"/>
  <c r="Q1387" i="2"/>
  <c r="Q26" i="2"/>
  <c r="Q742" i="2"/>
  <c r="Q22" i="2"/>
  <c r="Q1098" i="2"/>
  <c r="Q947" i="2"/>
  <c r="Q766" i="2"/>
  <c r="Q438" i="2"/>
  <c r="Q503" i="2"/>
  <c r="Q1773" i="2"/>
  <c r="Q1400" i="2"/>
  <c r="Q1105" i="2"/>
  <c r="Q100" i="2"/>
  <c r="Q1158" i="2"/>
  <c r="Q1252" i="2"/>
  <c r="Q1255" i="2"/>
  <c r="Q530" i="2"/>
  <c r="Q1216" i="2"/>
  <c r="Q880" i="2"/>
  <c r="Q1611" i="2"/>
  <c r="Q1622" i="2"/>
  <c r="Q282" i="2"/>
  <c r="Q507" i="2"/>
  <c r="Q671" i="2"/>
  <c r="Q1199" i="2"/>
  <c r="Q600" i="2"/>
  <c r="Q1211" i="2"/>
  <c r="Q1166" i="2"/>
  <c r="Q412" i="2"/>
  <c r="Q403" i="2"/>
  <c r="Q1189" i="2"/>
  <c r="Q69" i="2"/>
  <c r="Q1223" i="2"/>
  <c r="Q1128" i="2"/>
  <c r="Q516" i="2"/>
  <c r="Q691" i="2"/>
  <c r="Q1239" i="2"/>
  <c r="Q785" i="2"/>
  <c r="Q912" i="2"/>
  <c r="Q926" i="2"/>
  <c r="Q1003" i="2"/>
  <c r="Q761" i="2"/>
  <c r="Q757" i="2"/>
  <c r="Q1060" i="2"/>
  <c r="Q1290" i="2"/>
  <c r="Q694" i="2"/>
  <c r="Q265" i="2"/>
  <c r="Q1603" i="2"/>
  <c r="Q1243" i="2"/>
  <c r="Q54" i="2"/>
  <c r="Q532" i="2"/>
  <c r="Q921" i="2"/>
  <c r="Q1631" i="2"/>
  <c r="Q750" i="2"/>
  <c r="Q774" i="2"/>
  <c r="Q1649" i="2"/>
  <c r="Q1202" i="2"/>
  <c r="Q206" i="2"/>
  <c r="Q977" i="2"/>
  <c r="Q916" i="2"/>
  <c r="Q1635" i="2"/>
  <c r="Q846" i="2"/>
  <c r="Q925" i="2"/>
  <c r="Q502" i="2"/>
  <c r="Q558" i="2"/>
  <c r="Q660" i="2"/>
  <c r="Q1468" i="2"/>
  <c r="Q855" i="2"/>
  <c r="Q64" i="2"/>
  <c r="Q460" i="2"/>
  <c r="Q1307" i="2"/>
  <c r="Q353" i="2"/>
  <c r="Q275" i="2"/>
  <c r="Q1408" i="2"/>
  <c r="Q674" i="2"/>
  <c r="Q1609" i="2"/>
  <c r="Q1521" i="2"/>
  <c r="Q1052" i="2"/>
  <c r="Q549" i="2"/>
  <c r="Q1402" i="2"/>
  <c r="Q929" i="2"/>
  <c r="Q1664" i="2"/>
  <c r="Q908" i="2"/>
  <c r="Q462" i="2"/>
  <c r="Q869" i="2"/>
  <c r="Q1625" i="2"/>
  <c r="Q1526" i="2"/>
  <c r="Q252" i="2"/>
  <c r="Q1540" i="2"/>
  <c r="Q1759" i="2"/>
  <c r="Q1442" i="2"/>
  <c r="Q692" i="2"/>
  <c r="Q1493" i="2"/>
  <c r="Q434" i="2"/>
  <c r="Q875" i="2"/>
  <c r="Q212" i="2"/>
  <c r="Q1137" i="2"/>
  <c r="Q1356" i="2"/>
  <c r="Q975" i="2"/>
  <c r="Q1035" i="2"/>
  <c r="Q1270" i="2"/>
  <c r="Q1805" i="2"/>
  <c r="Q1627" i="2"/>
  <c r="Q1233" i="2"/>
  <c r="Q1118" i="2"/>
  <c r="Q1342" i="2"/>
  <c r="Q1131" i="2"/>
  <c r="Q1262" i="2"/>
  <c r="Q736" i="2"/>
  <c r="Q1529" i="2"/>
  <c r="Q1731" i="2"/>
  <c r="Q737" i="2"/>
  <c r="Q639" i="2"/>
  <c r="Q35" i="2"/>
  <c r="Q772" i="2"/>
  <c r="Q1534" i="2"/>
  <c r="Q392" i="2"/>
  <c r="Q709" i="2"/>
  <c r="Q630" i="2"/>
  <c r="Q1014" i="2"/>
  <c r="Q877" i="2"/>
  <c r="Q330" i="2"/>
  <c r="Q1160" i="2"/>
  <c r="Q1081" i="2"/>
  <c r="Q711" i="2"/>
  <c r="Q1446" i="2"/>
  <c r="Q1457" i="2"/>
  <c r="Q175" i="2"/>
  <c r="Q1162" i="2"/>
  <c r="Q646" i="2"/>
  <c r="Q1140" i="2"/>
  <c r="Q1429" i="2"/>
  <c r="Q1605" i="2"/>
  <c r="Q115" i="2"/>
  <c r="Q1170" i="2"/>
  <c r="Q225" i="2"/>
  <c r="Q182" i="2"/>
  <c r="Q92" i="2"/>
  <c r="Q114" i="2"/>
  <c r="Q97" i="2"/>
  <c r="Q822" i="2"/>
  <c r="Q356" i="2"/>
  <c r="Q594" i="2"/>
  <c r="Q652" i="2"/>
  <c r="Q1701" i="2"/>
  <c r="Q153" i="2"/>
  <c r="Q784" i="2"/>
  <c r="Q897" i="2"/>
  <c r="Q1691" i="2"/>
  <c r="Q778" i="2"/>
  <c r="Q279" i="2"/>
  <c r="Q277" i="2"/>
  <c r="Q555" i="2"/>
  <c r="Q332" i="2"/>
  <c r="Q1636" i="2"/>
  <c r="Q1763" i="2"/>
  <c r="Q821" i="2"/>
  <c r="Q1250" i="2"/>
  <c r="Q576" i="2"/>
  <c r="Q49" i="2"/>
  <c r="Q1122" i="2"/>
  <c r="Q1571" i="2"/>
  <c r="Q362" i="2"/>
  <c r="Q342" i="2"/>
  <c r="Q1254" i="2"/>
  <c r="Q1563" i="2"/>
  <c r="Q1761" i="2"/>
  <c r="Q37" i="2"/>
  <c r="Q536" i="2"/>
  <c r="Q715" i="2"/>
  <c r="Q426" i="2"/>
  <c r="Q370" i="2"/>
  <c r="Q1247" i="2"/>
  <c r="Q184" i="2"/>
  <c r="Q1803" i="2"/>
  <c r="Q1293" i="2"/>
  <c r="Q567" i="2"/>
  <c r="Q1688" i="2"/>
  <c r="Q1438" i="2"/>
  <c r="Q1141" i="2"/>
  <c r="Q320" i="2"/>
  <c r="Q269" i="2"/>
  <c r="Q1103" i="2"/>
  <c r="Q298" i="2"/>
  <c r="Q1437" i="2"/>
  <c r="Q661" i="2"/>
  <c r="Q749" i="2"/>
  <c r="Q1056" i="2"/>
  <c r="Q148" i="2"/>
  <c r="Q862" i="2"/>
  <c r="Q296" i="2"/>
  <c r="Q722" i="2"/>
  <c r="Q1219" i="2"/>
  <c r="Q727" i="2"/>
  <c r="Q25" i="2"/>
  <c r="Q51" i="2"/>
  <c r="Q79" i="2"/>
  <c r="Q1314" i="2"/>
  <c r="Q423" i="2"/>
  <c r="Q1300" i="2"/>
  <c r="Q292" i="2"/>
  <c r="Q589" i="2"/>
  <c r="Q1428" i="2"/>
  <c r="Q1772" i="2"/>
  <c r="Q250" i="2"/>
  <c r="Q262" i="2"/>
  <c r="Q459" i="2"/>
  <c r="Q1726" i="2"/>
  <c r="Q1132" i="2"/>
  <c r="Q1203" i="2"/>
  <c r="Q1045" i="2"/>
  <c r="Q1718" i="2"/>
  <c r="Q1104" i="2"/>
  <c r="Q1751" i="2"/>
  <c r="Q792" i="2"/>
  <c r="Q1527" i="2"/>
  <c r="Q1415" i="2"/>
  <c r="Q609" i="2"/>
  <c r="Q1368" i="2"/>
  <c r="Q48" i="2"/>
  <c r="Q1326" i="2"/>
  <c r="Q980" i="2"/>
  <c r="Q1743" i="2"/>
  <c r="Q1411" i="2"/>
  <c r="Q1480" i="2"/>
  <c r="Q535" i="2"/>
  <c r="Q107" i="2"/>
  <c r="Q357" i="2"/>
  <c r="Q837" i="2"/>
  <c r="Q936" i="2"/>
  <c r="Q865" i="2"/>
  <c r="Q874" i="2"/>
  <c r="Q1545" i="2"/>
  <c r="Q1758" i="2"/>
  <c r="Q63" i="2"/>
  <c r="Q835" i="2"/>
  <c r="Q1470" i="2"/>
  <c r="Q770" i="2"/>
  <c r="Q531" i="2"/>
  <c r="Q430" i="2"/>
  <c r="Q387" i="2"/>
  <c r="Q1273" i="2"/>
  <c r="Q870" i="2"/>
  <c r="Q598" i="2"/>
  <c r="Q1800" i="2"/>
  <c r="Q656" i="2"/>
  <c r="Q113" i="2"/>
  <c r="Q1744" i="2"/>
  <c r="Q278" i="2"/>
  <c r="Q337" i="2"/>
  <c r="Q55" i="2"/>
  <c r="Q914" i="2"/>
  <c r="Q961" i="2"/>
  <c r="Q687" i="2"/>
  <c r="Q768" i="2"/>
  <c r="Q1325" i="2"/>
  <c r="Q229" i="2"/>
  <c r="Q850" i="2"/>
  <c r="Q578" i="2"/>
  <c r="Q1525" i="2"/>
  <c r="Q346" i="2"/>
  <c r="Q1386" i="2"/>
  <c r="Q146" i="2"/>
  <c r="Q701" i="2"/>
  <c r="Q611" i="2"/>
  <c r="Q236" i="2"/>
  <c r="Q1379" i="2"/>
  <c r="Q871" i="2"/>
  <c r="Q1079" i="2"/>
  <c r="Q1121" i="2"/>
  <c r="Q839" i="2"/>
  <c r="Q313" i="2"/>
  <c r="Q1142" i="2"/>
  <c r="Q1719" i="2"/>
  <c r="Q163" i="2"/>
  <c r="Q881" i="2"/>
  <c r="Q205" i="2"/>
  <c r="Q500" i="2"/>
  <c r="Q1419" i="2"/>
  <c r="Q1020" i="2"/>
  <c r="Q1616" i="2"/>
  <c r="Q1147" i="2"/>
  <c r="Q1453" i="2"/>
  <c r="Q399" i="2"/>
  <c r="Q233" i="2"/>
  <c r="Q1600" i="2"/>
  <c r="Q543" i="2"/>
  <c r="Q66" i="2"/>
  <c r="Q649" i="2"/>
  <c r="Q863" i="2"/>
  <c r="Q754" i="2"/>
  <c r="Q838" i="2"/>
  <c r="Q1617" i="2"/>
  <c r="Q542" i="2"/>
  <c r="Q740" i="2"/>
  <c r="Q96" i="2"/>
  <c r="Q157" i="2"/>
  <c r="Q1028" i="2"/>
  <c r="Q1624" i="2"/>
  <c r="Q1067" i="2"/>
  <c r="Q1120" i="2"/>
  <c r="Q331" i="2"/>
  <c r="Q586" i="2"/>
  <c r="Q1555" i="2"/>
  <c r="Q1222" i="2"/>
  <c r="Q1164" i="2"/>
  <c r="Q622" i="2"/>
  <c r="Q1114" i="2"/>
  <c r="Q1041" i="2"/>
  <c r="Q524" i="2"/>
  <c r="Q1306" i="2"/>
  <c r="Q1596" i="2"/>
  <c r="Q561" i="2"/>
  <c r="Q1257" i="2"/>
  <c r="Q515" i="2"/>
  <c r="Q144" i="2"/>
  <c r="Q30" i="2"/>
  <c r="Q1802" i="2"/>
  <c r="Q675" i="2"/>
  <c r="Q454" i="2"/>
  <c r="Q329" i="2"/>
  <c r="Q1444" i="2"/>
  <c r="Q281" i="2"/>
  <c r="Q1512" i="2"/>
  <c r="Q42" i="2"/>
  <c r="Q1077" i="2"/>
  <c r="Q816" i="2"/>
  <c r="Q1218" i="2"/>
  <c r="Q686" i="2"/>
  <c r="Q1684" i="2"/>
  <c r="Q381" i="2"/>
  <c r="Q1151" i="2"/>
  <c r="Q720" i="2"/>
  <c r="Q1804" i="2"/>
  <c r="Q1204" i="2"/>
  <c r="Q71" i="2"/>
  <c r="Q986" i="2"/>
  <c r="Q136" i="2"/>
  <c r="Q449" i="2"/>
  <c r="Q484" i="2"/>
  <c r="Q803" i="2"/>
  <c r="Q1343" i="2"/>
  <c r="Q1305" i="2"/>
  <c r="Q249" i="2"/>
  <c r="Q723" i="2"/>
  <c r="Q202" i="2"/>
  <c r="Q1692" i="2"/>
  <c r="Q1651" i="2"/>
  <c r="Q1377" i="2"/>
  <c r="Q1275" i="2"/>
  <c r="Q17" i="2"/>
  <c r="Q1505" i="2"/>
  <c r="Q1427" i="2"/>
  <c r="Q1734" i="2"/>
  <c r="Q418" i="2"/>
  <c r="Q1327" i="2"/>
  <c r="Q1366" i="2"/>
  <c r="Q548" i="2"/>
  <c r="Q83" i="2"/>
  <c r="Q634" i="2"/>
  <c r="Q669" i="2"/>
  <c r="Q375" i="2"/>
  <c r="Q933" i="2"/>
  <c r="Q767" i="2"/>
  <c r="Q1456" i="2"/>
  <c r="Q210" i="2"/>
  <c r="Q209" i="2"/>
  <c r="Q1323" i="2"/>
  <c r="Q398" i="2"/>
  <c r="Q902" i="2"/>
  <c r="Q1778" i="2"/>
  <c r="Q116" i="2"/>
  <c r="Q1632" i="2"/>
  <c r="Q1274" i="2"/>
  <c r="Q15" i="2"/>
  <c r="Q16" i="2"/>
  <c r="Q1559" i="2"/>
  <c r="Q593" i="2"/>
  <c r="Q1752" i="2"/>
  <c r="Q958" i="2"/>
  <c r="Q133" i="2"/>
  <c r="Q765" i="2"/>
  <c r="Q552" i="2"/>
  <c r="Q631" i="2"/>
  <c r="Q604" i="2"/>
  <c r="Q143" i="2"/>
  <c r="Q1109" i="2"/>
  <c r="Q360" i="2"/>
  <c r="Q988" i="2"/>
  <c r="Q1009" i="2"/>
  <c r="Q1001" i="2"/>
  <c r="Q733" i="2"/>
  <c r="Q983" i="2"/>
  <c r="Q415" i="2"/>
  <c r="Q1116" i="2"/>
  <c r="Q1093" i="2"/>
  <c r="Q636" i="2"/>
  <c r="Q243" i="2"/>
  <c r="Q1725" i="2"/>
  <c r="Q1350" i="2"/>
  <c r="Q12" i="2"/>
  <c r="Q291" i="2"/>
  <c r="Q1576" i="2"/>
  <c r="Q553" i="2"/>
  <c r="Q577" i="2"/>
  <c r="Q477" i="2"/>
  <c r="Q868" i="2"/>
  <c r="Q1712" i="2"/>
  <c r="Q138" i="2"/>
  <c r="Q417" i="2"/>
  <c r="Q1231" i="2"/>
  <c r="Q950" i="2"/>
  <c r="Q1583" i="2"/>
  <c r="Q1595" i="2"/>
  <c r="Q680" i="2"/>
  <c r="Q385" i="2"/>
  <c r="Q998" i="2"/>
  <c r="Q1302" i="2"/>
  <c r="Q1258" i="2"/>
  <c r="Q1601" i="2"/>
  <c r="Q987" i="2"/>
  <c r="Q1230" i="2"/>
  <c r="Q120" i="2"/>
  <c r="Q886" i="2"/>
  <c r="Q1633" i="2"/>
  <c r="Q150" i="2"/>
  <c r="Q62" i="2"/>
  <c r="Q623" i="2"/>
  <c r="Q1026" i="2"/>
  <c r="Q648" i="2"/>
  <c r="Q317" i="2"/>
  <c r="Q245" i="2"/>
  <c r="Q1510" i="2"/>
  <c r="Q1082" i="2"/>
  <c r="Q612" i="2"/>
  <c r="Q1670" i="2"/>
  <c r="Q490" i="2"/>
  <c r="Q1777" i="2"/>
  <c r="Q1538" i="2"/>
  <c r="Q1703" i="2"/>
  <c r="Q890" i="2"/>
  <c r="Q1465" i="2"/>
  <c r="Q1466" i="2"/>
  <c r="Q364" i="2"/>
  <c r="F1842" i="2"/>
  <c r="C1828" i="2"/>
  <c r="G1975" i="2"/>
  <c r="G1866" i="2"/>
  <c r="G1864" i="2"/>
  <c r="G1934" i="2"/>
  <c r="G1896" i="2"/>
  <c r="G1959" i="2"/>
  <c r="G1979" i="2"/>
  <c r="G1942" i="2"/>
  <c r="G2011" i="2"/>
  <c r="G1830" i="2"/>
  <c r="G1835" i="2"/>
  <c r="P1261" i="2"/>
  <c r="P104" i="2"/>
  <c r="P1761" i="2"/>
  <c r="P714" i="2"/>
  <c r="P1093" i="2"/>
  <c r="P263" i="2"/>
  <c r="P563" i="2"/>
  <c r="P955" i="2"/>
  <c r="P1230" i="2"/>
  <c r="P611" i="2"/>
  <c r="P316" i="2"/>
  <c r="P199" i="2"/>
  <c r="P1128" i="2"/>
  <c r="P594" i="2"/>
  <c r="P509" i="2"/>
  <c r="P1465" i="2"/>
  <c r="P1424" i="2"/>
  <c r="P926" i="2"/>
  <c r="P553" i="2"/>
  <c r="P1359" i="2"/>
  <c r="P181" i="2"/>
  <c r="P1318" i="2"/>
  <c r="P1789" i="2"/>
  <c r="P1304" i="2"/>
  <c r="P374" i="2"/>
  <c r="P673" i="2"/>
  <c r="P677" i="2"/>
  <c r="P1569" i="2"/>
  <c r="P453" i="2"/>
  <c r="P850" i="2"/>
  <c r="P11" i="2"/>
  <c r="P419" i="2"/>
  <c r="P551" i="2"/>
  <c r="P36" i="2"/>
  <c r="P642" i="2"/>
  <c r="P1663" i="2"/>
  <c r="P211" i="2"/>
  <c r="P753" i="2"/>
  <c r="P1239" i="2"/>
  <c r="P1645" i="2"/>
  <c r="P757" i="2"/>
  <c r="P1241" i="2"/>
  <c r="P1633" i="2"/>
  <c r="P1788" i="2"/>
  <c r="P879" i="2"/>
  <c r="P614" i="2"/>
  <c r="P352" i="2"/>
  <c r="P202" i="2"/>
  <c r="P1476" i="2"/>
  <c r="P565" i="2"/>
  <c r="P1190" i="2"/>
  <c r="P266" i="2"/>
  <c r="P1172" i="2"/>
  <c r="P1462" i="2"/>
  <c r="P53" i="2"/>
  <c r="P134" i="2"/>
  <c r="P437" i="2"/>
  <c r="P1459" i="2"/>
  <c r="P1035" i="2"/>
  <c r="P788" i="2"/>
  <c r="P421" i="2"/>
  <c r="P1405" i="2"/>
  <c r="P1725" i="2"/>
  <c r="P1604" i="2"/>
  <c r="P1233" i="2"/>
  <c r="P927" i="2"/>
  <c r="P84" i="2"/>
  <c r="P334" i="2"/>
  <c r="P1736" i="2"/>
  <c r="P1109" i="2"/>
  <c r="P1326" i="2"/>
  <c r="P1158" i="2"/>
  <c r="P172" i="2"/>
  <c r="P1293" i="2"/>
  <c r="P1611" i="2"/>
  <c r="P536" i="2"/>
  <c r="P1085" i="2"/>
  <c r="P993" i="2"/>
  <c r="P525" i="2"/>
  <c r="P1554" i="2"/>
  <c r="P70" i="2"/>
  <c r="P299" i="2"/>
  <c r="P1358" i="2"/>
  <c r="P75" i="2"/>
  <c r="P443" i="2"/>
  <c r="P1727" i="2"/>
  <c r="P1133" i="2"/>
  <c r="P890" i="2"/>
  <c r="P1403" i="2"/>
  <c r="P818" i="2"/>
  <c r="P1333" i="2"/>
  <c r="P896" i="2"/>
  <c r="P1203" i="2"/>
  <c r="P1210" i="2"/>
  <c r="P827" i="2"/>
  <c r="P1206" i="2"/>
  <c r="P674" i="2"/>
  <c r="P422" i="2"/>
  <c r="P1102" i="2"/>
  <c r="P763" i="2"/>
  <c r="P1438" i="2"/>
  <c r="P643" i="2"/>
  <c r="P935" i="2"/>
  <c r="P86" i="2"/>
  <c r="P1538" i="2"/>
  <c r="Q1589" i="2"/>
  <c r="Q1765" i="2"/>
  <c r="Q814" i="2"/>
  <c r="Q1283" i="2"/>
  <c r="Q699" i="2"/>
  <c r="Q943" i="2"/>
  <c r="Q174" i="2"/>
  <c r="Q1328" i="2"/>
  <c r="Q741" i="2"/>
  <c r="Q190" i="2"/>
  <c r="Q695" i="2"/>
  <c r="Q185" i="2"/>
  <c r="Q1324" i="2"/>
  <c r="Q1069" i="2"/>
  <c r="Q906" i="2"/>
  <c r="Q707" i="2"/>
  <c r="Q637" i="2"/>
  <c r="Q689" i="2"/>
  <c r="Q1244" i="2"/>
  <c r="Q1201" i="2"/>
  <c r="Q990" i="2"/>
  <c r="Q672" i="2"/>
  <c r="Q1057" i="2"/>
  <c r="Q189" i="2"/>
  <c r="Q1499" i="2"/>
  <c r="Q1425" i="2"/>
  <c r="Q263" i="2"/>
  <c r="Q201" i="2"/>
  <c r="Q781" i="2"/>
  <c r="Q841" i="2"/>
  <c r="Q1793" i="2"/>
  <c r="Q334" i="2"/>
  <c r="Q1518" i="2"/>
  <c r="Q67" i="2"/>
  <c r="Q478" i="2"/>
  <c r="Q1145" i="2"/>
  <c r="Q1051" i="2"/>
  <c r="Q1562" i="2"/>
  <c r="Q1723" i="2"/>
  <c r="Q1783" i="2"/>
  <c r="Q1485" i="2"/>
  <c r="Q1807" i="2"/>
  <c r="Q442" i="2"/>
  <c r="Q87" i="2"/>
  <c r="Q1623" i="2"/>
  <c r="Q1590" i="2"/>
  <c r="Q104" i="2"/>
  <c r="Q1514" i="2"/>
  <c r="Q1560" i="2"/>
  <c r="Q1475" i="2"/>
  <c r="Q486" i="2"/>
  <c r="Q447" i="2"/>
  <c r="Q847" i="2"/>
  <c r="Q836" i="2"/>
  <c r="Q1747" i="2"/>
  <c r="Q139" i="2"/>
  <c r="Q1088" i="2"/>
  <c r="Q989" i="2"/>
  <c r="Q1602" i="2"/>
  <c r="Q812" i="2"/>
  <c r="Q294" i="2"/>
  <c r="Q178" i="2"/>
  <c r="Q1341" i="2"/>
  <c r="Q285" i="2"/>
  <c r="Q1113" i="2"/>
  <c r="Q149" i="2"/>
  <c r="Q180" i="2"/>
  <c r="Q324" i="2"/>
  <c r="Q1313" i="2"/>
  <c r="Q551" i="2"/>
  <c r="Q470" i="2"/>
  <c r="Q303" i="2"/>
  <c r="Q979" i="2"/>
  <c r="Q1504" i="2"/>
  <c r="Q1138" i="2"/>
  <c r="Q824" i="2"/>
  <c r="Q922" i="2"/>
  <c r="Q151" i="2"/>
  <c r="Q579" i="2"/>
  <c r="Q702" i="2"/>
  <c r="Q550" i="2"/>
  <c r="Q1107" i="2"/>
  <c r="Q1311" i="2"/>
  <c r="Q1698" i="2"/>
  <c r="Q1554" i="2"/>
  <c r="Q1721" i="2"/>
  <c r="Q1012" i="2"/>
  <c r="Q427" i="2"/>
  <c r="Q437" i="2"/>
  <c r="Q183" i="2"/>
  <c r="Q999" i="2"/>
  <c r="Q1263" i="2"/>
  <c r="Q238" i="2"/>
  <c r="Q805" i="2"/>
  <c r="Q1074" i="2"/>
  <c r="Q221" i="2"/>
  <c r="Q213" i="2"/>
  <c r="Q1414" i="2"/>
  <c r="Q498" i="2"/>
  <c r="Q1727" i="2"/>
  <c r="Q1299" i="2"/>
  <c r="Q1739" i="2"/>
  <c r="Q748" i="2"/>
  <c r="Q349" i="2"/>
  <c r="Q491" i="2"/>
  <c r="Q1266" i="2"/>
  <c r="Q806" i="2"/>
  <c r="Q227" i="2"/>
  <c r="Q305" i="2"/>
  <c r="Q1471" i="2"/>
  <c r="Q635" i="2"/>
  <c r="Q1536" i="2"/>
  <c r="Q752" i="2"/>
  <c r="Q525" i="2"/>
  <c r="Q1607" i="2"/>
  <c r="Q1472" i="2"/>
  <c r="Q32" i="2"/>
  <c r="Q1380" i="2"/>
  <c r="Q485" i="2"/>
  <c r="Q1106" i="2"/>
  <c r="Q47" i="2"/>
  <c r="Q640" i="2"/>
  <c r="Q435" i="2"/>
  <c r="Q45" i="2"/>
  <c r="Q469" i="2"/>
  <c r="Q344" i="2"/>
  <c r="Q946" i="2"/>
  <c r="Q575" i="2"/>
  <c r="Q1749" i="2"/>
  <c r="Q1029" i="2"/>
  <c r="Q264" i="2"/>
  <c r="Q1321" i="2"/>
  <c r="Q732" i="2"/>
  <c r="Q1572" i="2"/>
  <c r="Q1564" i="2"/>
  <c r="Q74" i="2"/>
  <c r="Q93" i="2"/>
  <c r="Q214" i="2"/>
  <c r="Q1133" i="2"/>
  <c r="Q1083" i="2"/>
  <c r="Q1782" i="2"/>
  <c r="Q1360" i="2"/>
  <c r="Q505" i="2"/>
  <c r="Q404" i="2"/>
  <c r="Q1548" i="2"/>
  <c r="Q1768" i="2"/>
  <c r="Q1599" i="2"/>
  <c r="Q945" i="2"/>
  <c r="Q1228" i="2"/>
  <c r="Q325" i="2"/>
  <c r="Q1157" i="2"/>
  <c r="Q1436" i="2"/>
  <c r="Q965" i="2"/>
  <c r="Q1487" i="2"/>
  <c r="Q455" i="2"/>
  <c r="Q813" i="2"/>
  <c r="Q1806" i="2"/>
  <c r="Q909" i="2"/>
  <c r="Q1556" i="2"/>
  <c r="Q892" i="2"/>
  <c r="Q1213" i="2"/>
  <c r="Q1675" i="2"/>
  <c r="Q798" i="2"/>
  <c r="Q777" i="2"/>
  <c r="Q1382" i="2"/>
  <c r="Q1788" i="2"/>
  <c r="Q187" i="2"/>
  <c r="Q128" i="2"/>
  <c r="Q992" i="2"/>
  <c r="Q995" i="2"/>
  <c r="Q247" i="2"/>
  <c r="Q698" i="2"/>
  <c r="Q457" i="2"/>
  <c r="Q893" i="2"/>
  <c r="Q1347" i="2"/>
  <c r="Q193" i="2"/>
  <c r="Q1309" i="2"/>
  <c r="Q1173" i="2"/>
  <c r="Q1013" i="2"/>
  <c r="Q246" i="2"/>
  <c r="Q759" i="2"/>
  <c r="Q65" i="2"/>
  <c r="Q1348" i="2"/>
  <c r="Q1139" i="2"/>
  <c r="Q1794" i="2"/>
  <c r="Q1552" i="2"/>
  <c r="Q103" i="2"/>
  <c r="Q1417" i="2"/>
  <c r="Q1101" i="2"/>
  <c r="Q949" i="2"/>
  <c r="Q1699" i="2"/>
  <c r="Q382" i="2"/>
  <c r="Q605" i="2"/>
  <c r="Q1289" i="2"/>
  <c r="Q80" i="2"/>
  <c r="Q510" i="2"/>
  <c r="Q554" i="2"/>
  <c r="Q1381" i="2"/>
  <c r="Q218" i="2"/>
  <c r="Q1002" i="2"/>
  <c r="Q970" i="2"/>
  <c r="Q1007" i="2"/>
  <c r="Q1329" i="2"/>
  <c r="Q696" i="2"/>
  <c r="Q391" i="2"/>
  <c r="Q1666" i="2"/>
  <c r="Q1452" i="2"/>
  <c r="Q1346" i="2"/>
  <c r="Q517" i="2"/>
  <c r="Q372" i="2"/>
  <c r="Q119" i="2"/>
  <c r="Q127" i="2"/>
  <c r="Q1745" i="2"/>
  <c r="Q1150" i="2"/>
  <c r="Q1694" i="2"/>
  <c r="Q944" i="2"/>
  <c r="Q1177" i="2"/>
  <c r="Q1680" i="2"/>
  <c r="Q982" i="2"/>
  <c r="Q207" i="2"/>
  <c r="Q1544" i="2"/>
  <c r="Q563" i="2"/>
  <c r="Q219" i="2"/>
  <c r="Q876" i="2"/>
  <c r="Q1592" i="2"/>
  <c r="Q801" i="2"/>
  <c r="Q1520" i="2"/>
  <c r="Q1469" i="2"/>
  <c r="Q248" i="2"/>
  <c r="Q414" i="2"/>
  <c r="Q1450" i="2"/>
  <c r="Q817" i="2"/>
  <c r="Q390" i="2"/>
  <c r="Q110" i="2"/>
  <c r="Q775" i="2"/>
  <c r="Q670" i="2"/>
  <c r="Q1059" i="2"/>
  <c r="Q679" i="2"/>
  <c r="Q1412" i="2"/>
  <c r="Q856" i="2"/>
  <c r="Q1286" i="2"/>
  <c r="Q1019" i="2"/>
  <c r="Q1693" i="2"/>
  <c r="Q1798" i="2"/>
  <c r="Q335" i="2"/>
  <c r="Q743" i="2"/>
  <c r="Q165" i="2"/>
  <c r="Q1459" i="2"/>
  <c r="Q808" i="2"/>
  <c r="Q230" i="2"/>
  <c r="Q1330" i="2"/>
  <c r="Q1473" i="2"/>
  <c r="Q386" i="2"/>
  <c r="Q602" i="2"/>
  <c r="Q966" i="2"/>
  <c r="Q1294" i="2"/>
  <c r="Q1053" i="2"/>
  <c r="Q910" i="2"/>
  <c r="Q1732" i="2"/>
  <c r="Q1191" i="2"/>
  <c r="Q59" i="2"/>
  <c r="Q394" i="2"/>
  <c r="Q610" i="2"/>
  <c r="Q1696" i="2"/>
  <c r="Q53" i="2"/>
  <c r="Q479" i="2"/>
  <c r="Q1445" i="2"/>
  <c r="Q352" i="2"/>
  <c r="Q676" i="2"/>
  <c r="Q1040" i="2"/>
  <c r="Q1383" i="2"/>
  <c r="Q297" i="2"/>
  <c r="Q1248" i="2"/>
  <c r="Q451" i="2"/>
  <c r="Q1547" i="2"/>
  <c r="Q1261" i="2"/>
  <c r="Q1205" i="2"/>
  <c r="Q974" i="2"/>
  <c r="Q1406" i="2"/>
  <c r="Q23" i="2"/>
  <c r="Q456" i="2"/>
  <c r="Q791" i="2"/>
  <c r="Q288" i="2"/>
  <c r="Q1709" i="2"/>
  <c r="Q1050" i="2"/>
  <c r="Q312" i="2"/>
  <c r="Q1639" i="2"/>
  <c r="Q1568" i="2"/>
  <c r="Q1238" i="2"/>
  <c r="Q424" i="2"/>
  <c r="Q1196" i="2"/>
  <c r="Q400" i="2"/>
  <c r="Q413" i="2"/>
  <c r="Q580" i="2"/>
  <c r="Q1047" i="2"/>
  <c r="Q1127" i="2"/>
  <c r="Q574" i="2"/>
  <c r="Q1443" i="2"/>
  <c r="Q1209" i="2"/>
  <c r="Q1018" i="2"/>
  <c r="Q1172" i="2"/>
  <c r="Q1361" i="2"/>
  <c r="Q603" i="2"/>
  <c r="Q1021" i="2"/>
  <c r="Q1036" i="2"/>
  <c r="Q888" i="2"/>
  <c r="Q697" i="2"/>
  <c r="Q1016" i="2"/>
  <c r="Q333" i="2"/>
  <c r="Q704" i="2"/>
  <c r="Q125" i="2"/>
  <c r="Q756" i="2"/>
  <c r="Q186" i="2"/>
  <c r="Q1430" i="2"/>
  <c r="Q981" i="2"/>
  <c r="Q644" i="2"/>
  <c r="Q310" i="2"/>
  <c r="Q967" i="2"/>
  <c r="Q82" i="2"/>
  <c r="Q497" i="2"/>
  <c r="Q815" i="2"/>
  <c r="Q73" i="2"/>
  <c r="Q289" i="2"/>
  <c r="Q1735" i="2"/>
  <c r="Q50" i="2"/>
  <c r="Q19" i="2"/>
  <c r="Q1277" i="2"/>
  <c r="Q1265" i="2"/>
  <c r="Q450" i="2"/>
  <c r="Q481" i="2"/>
  <c r="Q930" i="2"/>
  <c r="Q1183" i="2"/>
  <c r="Q1682" i="2"/>
  <c r="Q582" i="2"/>
  <c r="Q745" i="2"/>
  <c r="Q1530" i="2"/>
  <c r="Q849" i="2"/>
  <c r="Q959" i="2"/>
  <c r="Q664" i="2"/>
  <c r="Q615" i="2"/>
  <c r="Q1439" i="2"/>
  <c r="Q145" i="2"/>
  <c r="Q1085" i="2"/>
  <c r="Q1091" i="2"/>
  <c r="Q1433" i="2"/>
  <c r="Q1317" i="2"/>
  <c r="Q964" i="2"/>
  <c r="Q1364" i="2"/>
  <c r="Q1159" i="2"/>
  <c r="Q1198" i="2"/>
  <c r="Q905" i="2"/>
  <c r="Q985" i="2"/>
  <c r="Q1318" i="2"/>
  <c r="Q267" i="2"/>
  <c r="Q1146" i="2"/>
  <c r="Q1301" i="2"/>
  <c r="Q760" i="2"/>
  <c r="Q541" i="2"/>
  <c r="Q1011" i="2"/>
  <c r="Q171" i="2"/>
  <c r="Q1241" i="2"/>
  <c r="Q755" i="2"/>
  <c r="Q1206" i="2"/>
  <c r="Q1542" i="2"/>
  <c r="Q522" i="2"/>
  <c r="Q562" i="2"/>
  <c r="Q1494" i="2"/>
  <c r="Q927" i="2"/>
  <c r="Q255" i="2"/>
  <c r="Q825" i="2"/>
  <c r="Q1287" i="2"/>
  <c r="Q1658" i="2"/>
  <c r="Q1447" i="2"/>
  <c r="Q259" i="2"/>
  <c r="Q1482" i="2"/>
  <c r="Q173" i="2"/>
  <c r="Q690" i="2"/>
  <c r="Q1401" i="2"/>
  <c r="Q790" i="2"/>
  <c r="Q844" i="2"/>
  <c r="Q665" i="2"/>
  <c r="Q1486" i="2"/>
  <c r="Q371" i="2"/>
  <c r="Q739" i="2"/>
  <c r="Q468" i="2"/>
  <c r="Q1163" i="2"/>
  <c r="Q794" i="2"/>
  <c r="Q56" i="2"/>
  <c r="Q301" i="2"/>
  <c r="Q1728" i="2"/>
  <c r="Q693" i="2"/>
  <c r="Q272" i="2"/>
  <c r="Q1561" i="2"/>
  <c r="Q1455" i="2"/>
  <c r="Q1303" i="2"/>
  <c r="Q1420" i="2"/>
  <c r="Q1801" i="2"/>
  <c r="Q482" i="2"/>
  <c r="Q681" i="2"/>
  <c r="Q796" i="2"/>
  <c r="Q1046" i="2"/>
  <c r="Q1152" i="2"/>
  <c r="Q538" i="2"/>
  <c r="Q597" i="2"/>
  <c r="Q1058" i="2"/>
  <c r="Q729" i="2"/>
  <c r="Q1789" i="2"/>
  <c r="Q33" i="2"/>
  <c r="Q1284" i="2"/>
  <c r="Q39" i="2"/>
  <c r="Q1187" i="2"/>
  <c r="Q1076" i="2"/>
  <c r="Q608" i="2"/>
  <c r="Q260" i="2"/>
  <c r="Q523" i="2"/>
  <c r="Q1066" i="2"/>
  <c r="Q162" i="2"/>
  <c r="Q70" i="2"/>
  <c r="Q984" i="2"/>
  <c r="Q363" i="2"/>
  <c r="Q1023" i="2"/>
  <c r="Q1062" i="2"/>
  <c r="Q708" i="2"/>
  <c r="Q1281" i="2"/>
  <c r="Q889" i="2"/>
  <c r="Q339" i="2"/>
  <c r="Q439" i="2"/>
  <c r="Q98" i="2"/>
  <c r="Q234" i="2"/>
  <c r="Q341" i="2"/>
  <c r="Q1044" i="2"/>
  <c r="Q1577" i="2"/>
  <c r="Q1781" i="2"/>
  <c r="Q1194" i="2"/>
  <c r="Q1573" i="2"/>
  <c r="Q167" i="2"/>
  <c r="Q1000" i="2"/>
  <c r="Q1102" i="2"/>
  <c r="Q1399" i="2"/>
  <c r="Q1668" i="2"/>
  <c r="Q499" i="2"/>
  <c r="Q1027" i="2"/>
  <c r="Q1362" i="2"/>
  <c r="Q122" i="2"/>
  <c r="Q585" i="2"/>
  <c r="Q1451" i="2"/>
  <c r="Q712" i="2"/>
  <c r="Q179" i="2"/>
  <c r="Q126" i="2"/>
  <c r="Q590" i="2"/>
  <c r="Q771" i="2"/>
  <c r="Q465" i="2"/>
  <c r="Q1410" i="2"/>
  <c r="Q321" i="2"/>
  <c r="Q154" i="2"/>
  <c r="Q316" i="2"/>
  <c r="Q1785" i="2"/>
  <c r="Q1532" i="2"/>
  <c r="Q716" i="2"/>
  <c r="Q251" i="2"/>
  <c r="Q840" i="2"/>
  <c r="Q1784" i="2"/>
  <c r="Q1272" i="2"/>
  <c r="Q560" i="2"/>
  <c r="Q1634" i="2"/>
  <c r="G1870" i="2"/>
  <c r="F1831" i="2"/>
  <c r="O9" i="2"/>
  <c r="O7" i="2"/>
  <c r="P7" i="2"/>
  <c r="P2" i="2"/>
  <c r="P5" i="2"/>
  <c r="P10" i="2"/>
  <c r="P3" i="2"/>
  <c r="P8" i="2"/>
  <c r="P6" i="2"/>
  <c r="P9" i="2"/>
  <c r="P77" i="2"/>
  <c r="P1100" i="2"/>
  <c r="P241" i="2"/>
  <c r="P41" i="2"/>
  <c r="P480" i="2"/>
  <c r="P548" i="2"/>
  <c r="P515" i="2"/>
  <c r="P1298" i="2"/>
  <c r="P269" i="2"/>
  <c r="P350" i="2"/>
  <c r="P1281" i="2"/>
  <c r="P1492" i="2"/>
  <c r="P1156" i="2"/>
  <c r="P1484" i="2"/>
  <c r="P1551" i="2"/>
  <c r="P1196" i="2"/>
  <c r="P1323" i="2"/>
  <c r="P639" i="2"/>
  <c r="P733" i="2"/>
  <c r="P1519" i="2"/>
  <c r="P344" i="2"/>
  <c r="P1440" i="2"/>
  <c r="P1310" i="2"/>
  <c r="P1457" i="2"/>
  <c r="P1291" i="2"/>
  <c r="P933" i="2"/>
  <c r="P741" i="2"/>
  <c r="P1238" i="2"/>
  <c r="P171" i="2"/>
  <c r="P1027" i="2"/>
  <c r="P686" i="2"/>
  <c r="P1504" i="2"/>
  <c r="P1593" i="2"/>
  <c r="P1490" i="2"/>
  <c r="P1595" i="2"/>
  <c r="P61" i="2"/>
  <c r="P349" i="2"/>
  <c r="P537" i="2"/>
  <c r="P806" i="2"/>
  <c r="P1461" i="2"/>
  <c r="P1095" i="2"/>
  <c r="P1421" i="2"/>
  <c r="P1201" i="2"/>
  <c r="P87" i="2"/>
  <c r="P105" i="2"/>
  <c r="P1009" i="2"/>
  <c r="P1587" i="2"/>
  <c r="P919" i="2"/>
  <c r="P1795" i="2"/>
  <c r="P78" i="2"/>
  <c r="P230" i="2"/>
  <c r="P1637" i="2"/>
  <c r="P26" i="2"/>
  <c r="P1292" i="2"/>
  <c r="P227" i="2"/>
  <c r="P333" i="2"/>
  <c r="P1745" i="2"/>
  <c r="P626" i="2"/>
  <c r="P1679" i="2"/>
  <c r="P226" i="2"/>
  <c r="P1273" i="2"/>
  <c r="P1613" i="2"/>
  <c r="P1391" i="2"/>
  <c r="P1750" i="2"/>
  <c r="P228" i="2"/>
  <c r="P752" i="2"/>
  <c r="P193" i="2"/>
  <c r="P47" i="2"/>
  <c r="P859" i="2"/>
  <c r="P1693" i="2"/>
  <c r="P700" i="2"/>
  <c r="P279" i="2"/>
  <c r="P271" i="2"/>
  <c r="P1160" i="2"/>
  <c r="P840" i="2"/>
  <c r="P704" i="2"/>
  <c r="P1605" i="2"/>
  <c r="P1576" i="2"/>
  <c r="P655" i="2"/>
  <c r="P675" i="2"/>
  <c r="P650" i="2"/>
  <c r="P716" i="2"/>
  <c r="P1660" i="2"/>
  <c r="P448" i="2"/>
  <c r="P215" i="2"/>
  <c r="P1030" i="2"/>
  <c r="P63" i="2"/>
  <c r="P463" i="2"/>
  <c r="P196" i="2"/>
  <c r="P1431" i="2"/>
  <c r="P1532" i="2"/>
  <c r="P248" i="2"/>
  <c r="P468" i="2"/>
  <c r="P1140" i="2"/>
  <c r="P601" i="2"/>
  <c r="P251" i="2"/>
  <c r="P725" i="2"/>
  <c r="P522" i="2"/>
  <c r="P276" i="2"/>
  <c r="P354" i="2"/>
  <c r="P1487" i="2"/>
  <c r="P180" i="2"/>
  <c r="P1618" i="2"/>
  <c r="P201" i="2"/>
  <c r="P1401" i="2"/>
  <c r="P439" i="2"/>
  <c r="P331" i="2"/>
  <c r="P1033" i="2"/>
  <c r="P1691" i="2"/>
  <c r="P1464" i="2"/>
  <c r="P908" i="2"/>
  <c r="P1767" i="2"/>
  <c r="P739" i="2"/>
  <c r="P1787" i="2"/>
  <c r="P592" i="2"/>
  <c r="P821" i="2"/>
  <c r="P794" i="2"/>
  <c r="P224" i="2"/>
  <c r="P339" i="2"/>
  <c r="P836" i="2"/>
  <c r="P1345" i="2"/>
  <c r="P630" i="2"/>
  <c r="P1782" i="2"/>
  <c r="P268" i="2"/>
  <c r="P445" i="2"/>
  <c r="P1363" i="2"/>
  <c r="P1507" i="2"/>
  <c r="P1741" i="2"/>
  <c r="P1148" i="2"/>
  <c r="P154" i="2"/>
  <c r="P1680" i="2"/>
  <c r="P123" i="2"/>
  <c r="P1322" i="2"/>
  <c r="P808" i="2"/>
  <c r="P1480" i="2"/>
  <c r="P247" i="2"/>
  <c r="P872" i="2"/>
  <c r="P995" i="2"/>
  <c r="P866" i="2"/>
  <c r="P1365" i="2"/>
  <c r="P1098" i="2"/>
  <c r="P399" i="2"/>
  <c r="P1280" i="2"/>
  <c r="P1414" i="2"/>
  <c r="P1068" i="2"/>
  <c r="P1675" i="2"/>
  <c r="P689" i="2"/>
  <c r="P1146" i="2"/>
  <c r="P444" i="2"/>
  <c r="P877" i="2"/>
  <c r="P747" i="2"/>
  <c r="P1655" i="2"/>
  <c r="P93" i="2"/>
  <c r="P88" i="2"/>
  <c r="P1340" i="2"/>
  <c r="P1311" i="2"/>
  <c r="P1263" i="2"/>
  <c r="P332" i="2"/>
  <c r="P451" i="2"/>
  <c r="P795" i="2"/>
  <c r="P33" i="2"/>
  <c r="P1012" i="2"/>
  <c r="P772" i="2"/>
  <c r="P925" i="2"/>
  <c r="P814" i="2"/>
  <c r="P1776" i="2"/>
  <c r="P812" i="2"/>
  <c r="P835" i="2"/>
  <c r="P1446" i="2"/>
  <c r="P1335" i="2"/>
  <c r="P1367" i="2"/>
  <c r="P1589" i="2"/>
  <c r="P837" i="2"/>
  <c r="P1579" i="2"/>
  <c r="P409" i="2"/>
  <c r="P914" i="2"/>
  <c r="P1258" i="2"/>
  <c r="P518" i="2"/>
  <c r="P1179" i="2"/>
  <c r="P1794" i="2"/>
  <c r="P1046" i="2"/>
  <c r="P917" i="2"/>
  <c r="P1063" i="2"/>
  <c r="P1130" i="2"/>
  <c r="P510" i="2"/>
  <c r="P1016" i="2"/>
  <c r="P1021" i="2"/>
  <c r="P1616" i="2"/>
  <c r="P768" i="2"/>
  <c r="P1265" i="2"/>
  <c r="P989" i="2"/>
  <c r="P712" i="2"/>
  <c r="P1073" i="2"/>
  <c r="P1054" i="2"/>
  <c r="P1437" i="2"/>
  <c r="P1521" i="2"/>
  <c r="P571" i="2"/>
  <c r="P122" i="2"/>
  <c r="P319" i="2"/>
  <c r="P441" i="2"/>
  <c r="P1330" i="2"/>
  <c r="P158" i="2"/>
  <c r="P928" i="2"/>
  <c r="P348" i="2"/>
  <c r="P690" i="2"/>
  <c r="P1743" i="2"/>
  <c r="P1647" i="2"/>
  <c r="P300" i="2"/>
  <c r="P1701" i="2"/>
  <c r="P1671" i="2"/>
  <c r="P713" i="2"/>
  <c r="P1317" i="2"/>
  <c r="P1777" i="2"/>
  <c r="P277" i="2"/>
  <c r="P819" i="2"/>
  <c r="P1689" i="2"/>
  <c r="P787" i="2"/>
  <c r="P1546" i="2"/>
  <c r="P1730" i="2"/>
  <c r="P198" i="2"/>
  <c r="P452" i="2"/>
  <c r="P356" i="2"/>
  <c r="P1658" i="2"/>
  <c r="P621" i="2"/>
  <c r="P68" i="2"/>
  <c r="P312" i="2"/>
  <c r="P1643" i="2"/>
  <c r="P1407" i="2"/>
  <c r="P1232" i="2"/>
  <c r="P116" i="2"/>
  <c r="P985" i="2"/>
  <c r="P1154" i="2"/>
  <c r="P1635" i="2"/>
  <c r="P138" i="2"/>
  <c r="P1540" i="2"/>
  <c r="P1763" i="2"/>
  <c r="P1406" i="2"/>
  <c r="P1786" i="2"/>
  <c r="P751" i="2"/>
  <c r="P969" i="2"/>
  <c r="P652" i="2"/>
  <c r="P619" i="2"/>
  <c r="P17" i="2"/>
  <c r="P1390" i="2"/>
  <c r="P1713" i="2"/>
  <c r="P1194" i="2"/>
  <c r="P1268" i="2"/>
  <c r="P1695" i="2"/>
  <c r="P274" i="2"/>
  <c r="P970" i="2"/>
  <c r="P975" i="2"/>
  <c r="P1245" i="2"/>
  <c r="P76" i="2"/>
  <c r="P606" i="2"/>
  <c r="P1598" i="2"/>
  <c r="P1768" i="2"/>
  <c r="P1270" i="2"/>
  <c r="P670" i="2"/>
  <c r="P899" i="2"/>
  <c r="P1329" i="2"/>
  <c r="P1295" i="2"/>
  <c r="P1463" i="2"/>
  <c r="P1681" i="2"/>
  <c r="P498" i="2"/>
  <c r="P1792" i="2"/>
  <c r="P1313" i="2"/>
  <c r="P72" i="2"/>
  <c r="P1316" i="2"/>
  <c r="P736" i="2"/>
  <c r="P534" i="2"/>
  <c r="P183" i="2"/>
  <c r="P1071" i="2"/>
  <c r="P1428" i="2"/>
  <c r="P169" i="2"/>
  <c r="P1132" i="2"/>
  <c r="P1501" i="2"/>
  <c r="P1717" i="2"/>
  <c r="P756" i="2"/>
  <c r="P488" i="2"/>
  <c r="P418" i="2"/>
  <c r="P1064" i="2"/>
  <c r="P946" i="2"/>
  <c r="P1013" i="2"/>
  <c r="P1708" i="2"/>
  <c r="P411" i="2"/>
  <c r="P967" i="2"/>
  <c r="P280" i="2"/>
  <c r="P1793" i="2"/>
  <c r="P1070" i="2"/>
  <c r="P286" i="2"/>
  <c r="P1621" i="2"/>
  <c r="P889" i="2"/>
  <c r="P893" i="2"/>
  <c r="P1563" i="2"/>
  <c r="P416" i="2"/>
  <c r="P1505" i="2"/>
  <c r="P128" i="2"/>
  <c r="P1026" i="2"/>
  <c r="P309" i="2"/>
  <c r="P1123" i="2"/>
  <c r="P214" i="2"/>
  <c r="P1769" i="2"/>
  <c r="P785" i="2"/>
  <c r="P394" i="2"/>
  <c r="P557" i="2"/>
  <c r="P876" i="2"/>
  <c r="P1607" i="2"/>
  <c r="P737" i="2"/>
  <c r="P1011" i="2"/>
  <c r="P1755" i="2"/>
  <c r="P1371" i="2"/>
  <c r="P321" i="2"/>
  <c r="P297" i="2"/>
  <c r="P466" i="2"/>
  <c r="P38" i="2"/>
  <c r="P375" i="2"/>
  <c r="P921" i="2"/>
  <c r="P386" i="2"/>
  <c r="P1114" i="2"/>
  <c r="P1661" i="2"/>
  <c r="P1436" i="2"/>
  <c r="P558" i="2"/>
  <c r="P1388" i="2"/>
  <c r="P954" i="2"/>
  <c r="P1415" i="2"/>
  <c r="P295" i="2"/>
  <c r="P1195" i="2"/>
  <c r="P1087" i="2"/>
  <c r="P1559" i="2"/>
  <c r="P845" i="2"/>
  <c r="P1700" i="2"/>
  <c r="P135" i="2"/>
  <c r="P1584" i="2"/>
  <c r="P1550" i="2"/>
  <c r="P870" i="2"/>
  <c r="P521" i="2"/>
  <c r="P1384" i="2"/>
  <c r="P744" i="2"/>
  <c r="P1775" i="2"/>
  <c r="P472" i="2"/>
  <c r="P858" i="2"/>
  <c r="P170" i="2"/>
  <c r="P1558" i="2"/>
  <c r="P1373" i="2"/>
  <c r="P815" i="2"/>
  <c r="P315" i="2"/>
  <c r="P600" i="2"/>
  <c r="P313" i="2"/>
  <c r="P994" i="2"/>
  <c r="P624" i="2"/>
  <c r="P1803" i="2"/>
  <c r="P1737" i="2"/>
  <c r="P530" i="2"/>
  <c r="P1683" i="2"/>
  <c r="P1657" i="2"/>
  <c r="P1690" i="2"/>
  <c r="P220" i="2"/>
  <c r="P901" i="2"/>
  <c r="P892" i="2"/>
  <c r="P1076" i="2"/>
  <c r="P833" i="2"/>
  <c r="P1289" i="2"/>
  <c r="P64" i="2"/>
  <c r="P1615" i="2"/>
  <c r="P1687" i="2"/>
  <c r="P834" i="2"/>
  <c r="P236" i="2"/>
  <c r="P292" i="2"/>
  <c r="P1118" i="2"/>
  <c r="P1798" i="2"/>
  <c r="P23" i="2"/>
  <c r="P325" i="2"/>
  <c r="P1099" i="2"/>
  <c r="P108" i="2"/>
  <c r="P582" i="2"/>
  <c r="P197" i="2"/>
  <c r="P1124" i="2"/>
  <c r="P517" i="2"/>
  <c r="P1456" i="2"/>
  <c r="P31" i="2"/>
  <c r="P323" i="2"/>
  <c r="P681" i="2"/>
  <c r="P382" i="2"/>
  <c r="P267" i="2"/>
  <c r="P283" i="2"/>
  <c r="P1564" i="2"/>
  <c r="P811" i="2"/>
  <c r="P940" i="2"/>
  <c r="P566" i="2"/>
  <c r="P1121" i="2"/>
  <c r="P1115" i="2"/>
  <c r="P39" i="2"/>
  <c r="P1590" i="2"/>
  <c r="P55" i="2"/>
  <c r="P1153" i="2"/>
  <c r="P80" i="2"/>
  <c r="P487" i="2"/>
  <c r="P495" i="2"/>
  <c r="P595" i="2"/>
  <c r="P1433" i="2"/>
  <c r="P1810" i="2"/>
  <c r="P1120" i="2"/>
  <c r="P503" i="2"/>
  <c r="P1455" i="2"/>
  <c r="P637" i="2"/>
  <c r="P554" i="2"/>
  <c r="P1780" i="2"/>
  <c r="P1774" i="2"/>
  <c r="P1518" i="2"/>
  <c r="P1168" i="2"/>
  <c r="P803" i="2"/>
  <c r="P1300" i="2"/>
  <c r="P1031" i="2"/>
  <c r="P1656" i="2"/>
  <c r="P826" i="2"/>
  <c r="P801" i="2"/>
  <c r="P683" i="2"/>
  <c r="P1119" i="2"/>
  <c r="P204" i="2"/>
  <c r="P958" i="2"/>
  <c r="P168" i="2"/>
  <c r="P1499" i="2"/>
  <c r="P1152" i="2"/>
  <c r="P839" i="2"/>
  <c r="P1478" i="2"/>
  <c r="P1372" i="2"/>
  <c r="P1397" i="2"/>
  <c r="P1600" i="2"/>
  <c r="P1707" i="2"/>
  <c r="P875" i="2"/>
  <c r="P256" i="2"/>
  <c r="P1139" i="2"/>
  <c r="P1688" i="2"/>
  <c r="P832" i="2"/>
  <c r="P329" i="2"/>
  <c r="P830" i="2"/>
  <c r="P1705" i="2"/>
  <c r="P1290" i="2"/>
  <c r="P363" i="2"/>
  <c r="P245" i="2"/>
  <c r="P544" i="2"/>
  <c r="P1674" i="2"/>
  <c r="P1624" i="2"/>
  <c r="P1225" i="2"/>
  <c r="P1355" i="2"/>
  <c r="P783" i="2"/>
  <c r="P1453" i="2"/>
  <c r="P167" i="2"/>
  <c r="P719" i="2"/>
  <c r="P304" i="2"/>
  <c r="P222" i="2"/>
  <c r="P1246" i="2"/>
  <c r="P35" i="2"/>
  <c r="P1669" i="2"/>
  <c r="P1380" i="2"/>
  <c r="P1224" i="2"/>
  <c r="P904" i="2"/>
  <c r="P1536" i="2"/>
  <c r="P474" i="2"/>
  <c r="P1698" i="2"/>
  <c r="P1074" i="2"/>
  <c r="P1078" i="2"/>
  <c r="P152" i="2"/>
  <c r="P369" i="2"/>
  <c r="P1174" i="2"/>
  <c r="P1072" i="2"/>
  <c r="P1597" i="2"/>
  <c r="P1106" i="2"/>
  <c r="P1000" i="2"/>
  <c r="P880" i="2"/>
  <c r="P786" i="2"/>
  <c r="P831" i="2"/>
  <c r="P1254" i="2"/>
  <c r="P793" i="2"/>
  <c r="P1447" i="2"/>
  <c r="P613" i="2"/>
  <c r="P15" i="2"/>
  <c r="P1259" i="2"/>
  <c r="P235" i="2"/>
  <c r="P672" i="2"/>
  <c r="P127" i="2"/>
  <c r="P1018" i="2"/>
  <c r="P177" i="2"/>
  <c r="P1581" i="2"/>
  <c r="P691" i="2"/>
  <c r="P508" i="2"/>
  <c r="P965" i="2"/>
  <c r="P659" i="2"/>
  <c r="P25" i="2"/>
  <c r="P380" i="2"/>
  <c r="P326" i="2"/>
  <c r="P878" i="2"/>
  <c r="P144" i="2"/>
  <c r="P805" i="2"/>
  <c r="P1242" i="2"/>
  <c r="P1043" i="2"/>
  <c r="P1048" i="2"/>
  <c r="P922" i="2"/>
  <c r="P250" i="2"/>
  <c r="P238" i="2"/>
  <c r="P635" i="2"/>
  <c r="P982" i="2"/>
  <c r="P1338" i="2"/>
  <c r="P1050" i="2"/>
  <c r="P1567" i="2"/>
  <c r="P1678" i="2"/>
  <c r="P336" i="2"/>
  <c r="P273" i="2"/>
  <c r="P602" i="2"/>
  <c r="P560" i="2"/>
  <c r="P1627" i="2"/>
  <c r="P162" i="2"/>
  <c r="P760" i="2"/>
  <c r="P426" i="2"/>
  <c r="P398" i="2"/>
  <c r="P1527" i="2"/>
  <c r="P1383" i="2"/>
  <c r="P1020" i="2"/>
  <c r="P847" i="2"/>
  <c r="P475" i="2"/>
  <c r="P916" i="2"/>
  <c r="P1714" i="2"/>
  <c r="P1104" i="2"/>
  <c r="P1735" i="2"/>
  <c r="P1733" i="2"/>
  <c r="P1439" i="2"/>
  <c r="P1283" i="2"/>
  <c r="P1493" i="2"/>
  <c r="P317" i="2"/>
  <c r="P376" i="2"/>
  <c r="P1494" i="2"/>
  <c r="P1282" i="2"/>
  <c r="P1667" i="2"/>
  <c r="P1739" i="2"/>
  <c r="P1474" i="2"/>
  <c r="P1360" i="2"/>
  <c r="P881" i="2"/>
  <c r="P106" i="2"/>
  <c r="P666" i="2"/>
  <c r="P1471" i="2"/>
  <c r="P184" i="2"/>
  <c r="P281" i="2"/>
  <c r="P1257" i="2"/>
  <c r="P73" i="2"/>
  <c r="P192" i="2"/>
  <c r="P1332" i="2"/>
  <c r="P1024" i="2"/>
  <c r="P1269" i="2"/>
  <c r="P1591" i="2"/>
  <c r="P505" i="2"/>
  <c r="P1136" i="2"/>
  <c r="P720" i="2"/>
  <c r="P264" i="2"/>
  <c r="P1253" i="2"/>
  <c r="P932" i="2"/>
  <c r="P1629" i="2"/>
  <c r="P1288" i="2"/>
  <c r="P28" i="2"/>
  <c r="P512" i="2"/>
  <c r="P588" i="2"/>
  <c r="P1510" i="2"/>
  <c r="P526" i="2"/>
  <c r="P761" i="2"/>
  <c r="P1419" i="2"/>
  <c r="P415" i="2"/>
  <c r="P1528" i="2"/>
  <c r="P718" i="2"/>
  <c r="P1756" i="2"/>
  <c r="P648" i="2"/>
  <c r="P550" i="2"/>
  <c r="P1294" i="2"/>
  <c r="P428" i="2"/>
  <c r="P385" i="2"/>
  <c r="P497" i="2"/>
  <c r="P362" i="2"/>
  <c r="P1249" i="2"/>
  <c r="P492" i="2"/>
  <c r="P905" i="2"/>
  <c r="P856" i="2"/>
  <c r="P1321" i="2"/>
  <c r="P843" i="2"/>
  <c r="P948" i="2"/>
  <c r="P163" i="2"/>
  <c r="P820" i="2"/>
  <c r="P1571" i="2"/>
  <c r="P1180" i="2"/>
  <c r="P225" i="2"/>
  <c r="P1041" i="2"/>
  <c r="P1170" i="2"/>
  <c r="P1032" i="2"/>
  <c r="P1125" i="2"/>
  <c r="P1374" i="2"/>
  <c r="P604" i="2"/>
  <c r="P166" i="2"/>
  <c r="P1366" i="2"/>
  <c r="P1101" i="2"/>
  <c r="P1297" i="2"/>
  <c r="P1577" i="2"/>
  <c r="P561" i="2"/>
  <c r="P748" i="2"/>
  <c r="P186" i="2"/>
  <c r="P1053" i="2"/>
  <c r="P1066" i="2"/>
  <c r="P1601" i="2"/>
  <c r="P1169" i="2"/>
  <c r="P1759" i="2"/>
  <c r="P1197" i="2"/>
  <c r="P891" i="2"/>
  <c r="P1014" i="2"/>
  <c r="P1198" i="2"/>
  <c r="P462" i="2"/>
  <c r="P1381" i="2"/>
  <c r="P1715" i="2"/>
  <c r="P930" i="2"/>
  <c r="P1609" i="2"/>
  <c r="P1511" i="2"/>
  <c r="P952" i="2"/>
  <c r="P22" i="2"/>
  <c r="P1328" i="2"/>
  <c r="P1207" i="2"/>
  <c r="P907" i="2"/>
  <c r="P1666" i="2"/>
  <c r="P1482" i="2"/>
  <c r="P682" i="2"/>
  <c r="P539" i="2"/>
  <c r="P1145" i="2"/>
  <c r="P206" i="2"/>
  <c r="P943" i="2"/>
  <c r="P125" i="2"/>
  <c r="P1051" i="2"/>
  <c r="P1228" i="2"/>
  <c r="P1696" i="2"/>
  <c r="P216" i="2"/>
  <c r="P1223" i="2"/>
  <c r="P999" i="2"/>
  <c r="P191" i="2"/>
  <c r="P934" i="2"/>
  <c r="P254" i="2"/>
  <c r="P1107" i="2"/>
  <c r="P937" i="2"/>
  <c r="P432" i="2"/>
  <c r="P532" i="2"/>
  <c r="P121" i="2"/>
  <c r="P231" i="2"/>
  <c r="P1568" i="2"/>
  <c r="P507" i="2"/>
  <c r="P1704" i="2"/>
  <c r="P656" i="2"/>
  <c r="P533" i="2"/>
  <c r="P373" i="2"/>
  <c r="P436" i="2"/>
  <c r="P661" i="2"/>
  <c r="P314" i="2"/>
  <c r="P98" i="2"/>
  <c r="P846" i="2"/>
  <c r="P1173" i="2"/>
  <c r="P69" i="2"/>
  <c r="P97" i="2"/>
  <c r="P1676" i="2"/>
  <c r="P572" i="2"/>
  <c r="P951" i="2"/>
  <c r="P1475" i="2"/>
  <c r="P909" i="2"/>
  <c r="P1319" i="2"/>
  <c r="P305" i="2"/>
  <c r="P971" i="2"/>
  <c r="P1177" i="2"/>
  <c r="P450" i="2"/>
  <c r="P710" i="2"/>
  <c r="P825" i="2"/>
  <c r="P900" i="2"/>
  <c r="P1562" i="2"/>
  <c r="P115" i="2"/>
  <c r="P1537" i="2"/>
  <c r="P218" i="2"/>
  <c r="P653" i="2"/>
  <c r="P1029" i="2"/>
  <c r="P583" i="2"/>
  <c r="P330" i="2"/>
  <c r="P746" i="2"/>
  <c r="P102" i="2"/>
  <c r="P764" i="2"/>
  <c r="P663" i="2"/>
  <c r="F1894" i="2"/>
  <c r="G1930" i="2"/>
  <c r="G1892" i="2"/>
  <c r="G1999" i="2"/>
  <c r="G1855" i="2"/>
  <c r="G1958" i="2"/>
  <c r="G1957" i="2"/>
  <c r="G1992" i="2"/>
  <c r="G1919" i="2"/>
  <c r="G1990" i="2"/>
  <c r="F1918" i="2"/>
  <c r="F1954" i="2"/>
  <c r="G1953" i="2"/>
  <c r="G1987" i="2"/>
  <c r="F1983" i="2"/>
  <c r="F1946" i="2"/>
  <c r="F1944" i="2"/>
  <c r="F1830" i="2"/>
  <c r="F1906" i="2"/>
  <c r="F1942" i="2"/>
  <c r="F1870" i="2"/>
  <c r="F1978" i="2"/>
  <c r="F1834" i="2"/>
  <c r="F1878" i="2"/>
  <c r="F1950" i="2"/>
  <c r="G1838" i="2"/>
  <c r="G1837" i="2"/>
  <c r="G1907" i="2"/>
  <c r="G1871" i="2"/>
  <c r="G1978" i="2"/>
  <c r="G1906" i="2"/>
  <c r="G1834" i="2"/>
  <c r="F2007" i="2"/>
  <c r="G1898" i="2"/>
  <c r="F1971" i="2"/>
  <c r="F2005" i="2"/>
  <c r="F2008" i="2"/>
  <c r="F1858" i="2"/>
  <c r="F1887" i="2"/>
  <c r="G1851" i="2"/>
  <c r="F1843" i="2"/>
  <c r="Q1418" i="2"/>
  <c r="Q487" i="2"/>
  <c r="Q948" i="2"/>
  <c r="Q1373" i="2"/>
  <c r="Q369" i="2"/>
  <c r="Q409" i="2"/>
  <c r="Q783" i="2"/>
  <c r="Q518" i="2"/>
  <c r="Q271" i="2"/>
  <c r="Q314" i="2"/>
  <c r="Q1282" i="2"/>
  <c r="Q1100" i="2"/>
  <c r="Q1135" i="2"/>
  <c r="Q724" i="2"/>
  <c r="Q366" i="2"/>
  <c r="Q196" i="2"/>
  <c r="Q88" i="2"/>
  <c r="Q231" i="2"/>
  <c r="Q968" i="2"/>
  <c r="Q584" i="2"/>
  <c r="Q526" i="2"/>
  <c r="Q194" i="2"/>
  <c r="Q452" i="2"/>
  <c r="Q422" i="2"/>
  <c r="Q654" i="2"/>
  <c r="Q1524" i="2"/>
  <c r="Q52" i="2"/>
  <c r="Q993" i="2"/>
  <c r="Q1697" i="2"/>
  <c r="Q858" i="2"/>
  <c r="Q1055" i="2"/>
  <c r="Q1143" i="2"/>
  <c r="Q1570" i="2"/>
  <c r="Q714" i="2"/>
  <c r="Q508" i="2"/>
  <c r="Q28" i="2"/>
  <c r="Q937" i="2"/>
  <c r="Q1371" i="2"/>
  <c r="Q1608" i="2"/>
  <c r="Q105" i="2"/>
  <c r="Q887" i="2"/>
  <c r="Q1650" i="2"/>
  <c r="Q1345" i="2"/>
  <c r="Q1404" i="2"/>
  <c r="Q453" i="2"/>
  <c r="Q852" i="2"/>
  <c r="Q632" i="2"/>
  <c r="Q1042" i="2"/>
  <c r="Q1423" i="2"/>
  <c r="Q996" i="2"/>
  <c r="Q152" i="2"/>
  <c r="Q953" i="2"/>
  <c r="Q1363" i="2"/>
  <c r="Q75" i="2"/>
  <c r="Q616" i="2"/>
  <c r="Q397" i="2"/>
  <c r="Q1176" i="2"/>
  <c r="Q1597" i="2"/>
  <c r="Q1767" i="2"/>
  <c r="Q1646" i="2"/>
  <c r="Q132" i="2"/>
  <c r="Q1704" i="2"/>
  <c r="Q1630" i="2"/>
  <c r="Q867" i="2"/>
  <c r="Q954" i="2"/>
  <c r="Q915" i="2"/>
  <c r="Q896" i="2"/>
  <c r="Q216" i="2"/>
  <c r="Q626" i="2"/>
  <c r="Q433" i="2"/>
  <c r="Q7" i="2"/>
  <c r="Q2" i="2"/>
  <c r="Q1210" i="2"/>
  <c r="Q804" i="2"/>
  <c r="Q1539" i="2"/>
  <c r="Q853" i="2"/>
  <c r="Q308" i="2"/>
  <c r="Q1431" i="2"/>
  <c r="Q467" i="2"/>
  <c r="Q322" i="2"/>
  <c r="Q1638" i="2"/>
  <c r="Q266" i="2"/>
  <c r="Q1535" i="2"/>
  <c r="Q1620" i="2"/>
  <c r="Q1217" i="2"/>
  <c r="Q1557" i="2"/>
  <c r="Q1498" i="2"/>
  <c r="Q1476" i="2"/>
  <c r="Q1722" i="2"/>
  <c r="Q1315" i="2"/>
  <c r="Q823" i="2"/>
  <c r="Q1644" i="2"/>
  <c r="Q1384" i="2"/>
  <c r="Q1335" i="2"/>
  <c r="Q918" i="2"/>
  <c r="Q419" i="2"/>
  <c r="Q351" i="2"/>
  <c r="Q431" i="2"/>
  <c r="Q1659" i="2"/>
  <c r="Q1685" i="2"/>
  <c r="Q1090" i="2"/>
  <c r="Q383" i="2"/>
  <c r="Q764" i="2"/>
  <c r="Q131" i="2"/>
  <c r="Q1463" i="2"/>
  <c r="Q1393" i="2"/>
  <c r="Q1357" i="2"/>
  <c r="Q5" i="2"/>
  <c r="Q10" i="2"/>
  <c r="Q1385" i="2"/>
  <c r="Q3" i="2"/>
  <c r="Q8" i="2"/>
  <c r="Q38" i="2"/>
  <c r="Q651" i="2"/>
  <c r="Q156" i="2"/>
  <c r="Q1753" i="2"/>
  <c r="Q647" i="2"/>
  <c r="Q1285" i="2"/>
  <c r="Q1403" i="2"/>
  <c r="Q1130" i="2"/>
  <c r="Q60" i="2"/>
  <c r="Q683" i="2"/>
  <c r="Q1024" i="2"/>
  <c r="Q1683" i="2"/>
  <c r="Q721" i="2"/>
  <c r="Q84" i="2"/>
  <c r="Q662" i="2"/>
  <c r="Q758" i="2"/>
  <c r="Q668" i="2"/>
  <c r="Q678" i="2"/>
  <c r="Q172" i="2"/>
  <c r="Q446" i="2"/>
  <c r="Q1522" i="2"/>
  <c r="Q240" i="2"/>
  <c r="Q1017" i="2"/>
  <c r="Q1033" i="2"/>
  <c r="Q378" i="2"/>
  <c r="Q1129" i="2"/>
  <c r="Q99" i="2"/>
  <c r="Q787" i="2"/>
  <c r="Q1123" i="2"/>
  <c r="Q1791" i="2"/>
  <c r="Q1249" i="2"/>
  <c r="Q198" i="2"/>
  <c r="Q658" i="2"/>
  <c r="Q1267" i="2"/>
  <c r="Q607" i="2"/>
  <c r="Q395" i="2"/>
  <c r="Q1197" i="2"/>
  <c r="Q1039" i="2"/>
  <c r="Q620" i="2"/>
  <c r="Q1065" i="2"/>
  <c r="Q347" i="2"/>
  <c r="Q831" i="2"/>
  <c r="Q20" i="2"/>
  <c r="Q1260" i="2"/>
  <c r="Q663" i="2"/>
  <c r="Q1643" i="2"/>
  <c r="Q18" i="2"/>
  <c r="Q340" i="2"/>
  <c r="Q719" i="2"/>
  <c r="Q112" i="2"/>
  <c r="Q463" i="2"/>
  <c r="Q625" i="2"/>
  <c r="Q1629" i="2"/>
  <c r="Q1738" i="2"/>
  <c r="Q102" i="2"/>
  <c r="Q134" i="2"/>
  <c r="Q725" i="2"/>
  <c r="Q601" i="2"/>
  <c r="Q633" i="2"/>
  <c r="Q861" i="2"/>
  <c r="Q24" i="2"/>
  <c r="Q898" i="2"/>
  <c r="Q879" i="2"/>
  <c r="Q142" i="2"/>
  <c r="Q94" i="2"/>
  <c r="Q406" i="2"/>
  <c r="Q976" i="2"/>
  <c r="Q1022" i="2"/>
  <c r="Q1440" i="2"/>
  <c r="Q994" i="2"/>
  <c r="Q1762" i="2"/>
  <c r="Q935" i="2"/>
  <c r="Q1226" i="2"/>
  <c r="Q1551" i="2"/>
  <c r="Q878" i="2"/>
  <c r="Q1612" i="2"/>
  <c r="Q242" i="2"/>
  <c r="Q311" i="2"/>
  <c r="Q1064" i="2"/>
  <c r="Q1434" i="2"/>
  <c r="Q1339" i="2"/>
  <c r="Q1331" i="2"/>
  <c r="Q1750" i="2"/>
  <c r="Q416" i="2"/>
  <c r="Q832" i="2"/>
  <c r="Q842" i="2"/>
  <c r="Q866" i="2"/>
  <c r="Q496" i="2"/>
  <c r="Q1112" i="2"/>
  <c r="Q1661" i="2"/>
  <c r="Q411" i="2"/>
  <c r="Q373" i="2"/>
  <c r="Q169" i="2"/>
  <c r="Q204" i="2"/>
  <c r="Q1424" i="2"/>
  <c r="Q1117" i="2"/>
  <c r="Q1679" i="2"/>
  <c r="Q1676" i="2"/>
  <c r="Q1006" i="2"/>
  <c r="Q931" i="2"/>
  <c r="Q72" i="2"/>
  <c r="Q211" i="2"/>
  <c r="Q302" i="2"/>
  <c r="Q1710" i="2"/>
  <c r="Q6" i="2"/>
  <c r="Q547" i="2"/>
  <c r="Q710" i="2"/>
  <c r="Q237" i="2"/>
  <c r="Q885" i="2"/>
  <c r="Q224" i="2"/>
  <c r="Q1308" i="2"/>
  <c r="Q627" i="2"/>
  <c r="Q860" i="2"/>
  <c r="Q963" i="2"/>
  <c r="Q773" i="2"/>
  <c r="Q443" i="2"/>
  <c r="Q504" i="2"/>
  <c r="Q1565" i="2"/>
  <c r="Q769" i="2"/>
  <c r="Q1706" i="2"/>
  <c r="Q1689" i="2"/>
  <c r="Q195" i="2"/>
  <c r="Q494" i="2"/>
  <c r="Q1736" i="2"/>
  <c r="Q1405" i="2"/>
  <c r="Q1654" i="2"/>
  <c r="Q1531" i="2"/>
  <c r="Q1756" i="2"/>
  <c r="Q891" i="2"/>
  <c r="Q476" i="2"/>
  <c r="Q928" i="2"/>
  <c r="Q1454" i="2"/>
  <c r="Q1720" i="2"/>
  <c r="Q1344" i="2"/>
  <c r="Q155" i="2"/>
  <c r="Q1637" i="2"/>
  <c r="Q1095" i="2"/>
  <c r="Q1340" i="2"/>
  <c r="Q4" i="2"/>
  <c r="Q9" i="2"/>
  <c r="Q942" i="2"/>
  <c r="Q429" i="2"/>
  <c r="Q1774" i="2"/>
  <c r="Q900" i="2"/>
  <c r="Q677" i="2"/>
  <c r="Q1621" i="2"/>
  <c r="Q1619" i="2"/>
  <c r="Q617" i="2"/>
  <c r="Q284" i="2"/>
  <c r="Q1702" i="2"/>
  <c r="Q1063" i="2"/>
  <c r="Q1099" i="2"/>
  <c r="Q1296" i="2"/>
  <c r="Q962" i="2"/>
  <c r="Q14" i="2"/>
  <c r="Q68" i="2"/>
  <c r="Q1181" i="2"/>
  <c r="Q1467" i="2"/>
  <c r="Q1506" i="2"/>
  <c r="Q1175" i="2"/>
  <c r="Q1179" i="2"/>
  <c r="Q1663" i="2"/>
  <c r="Q1221" i="2"/>
  <c r="Q365" i="2"/>
  <c r="Q884" i="2"/>
  <c r="Q859" i="2"/>
  <c r="Q1690" i="2"/>
  <c r="Q274" i="2"/>
  <c r="Q1094" i="2"/>
  <c r="Q1647" i="2"/>
  <c r="Q1169" i="2"/>
  <c r="Q1269" i="2"/>
  <c r="Q318" i="2"/>
  <c r="Q475" i="2"/>
  <c r="Q1484" i="2"/>
  <c r="F1930" i="2"/>
  <c r="F1854" i="2"/>
  <c r="F1848" i="2"/>
  <c r="F1847" i="2"/>
  <c r="G1888" i="2"/>
  <c r="G1954" i="2"/>
  <c r="G1842" i="2"/>
  <c r="G1899" i="2"/>
  <c r="F1891" i="2"/>
  <c r="F1957" i="2"/>
  <c r="G1893" i="2"/>
  <c r="G1852" i="2"/>
  <c r="F1916" i="2"/>
  <c r="G1897" i="2"/>
  <c r="O4" i="2"/>
  <c r="F1892" i="2"/>
  <c r="F1922" i="2"/>
  <c r="G1890" i="2"/>
  <c r="G1889" i="2"/>
  <c r="F1845" i="2"/>
  <c r="G1831" i="2"/>
  <c r="F1997" i="2"/>
  <c r="F1996" i="2"/>
  <c r="F1851" i="2"/>
  <c r="G1923" i="2"/>
  <c r="G1848" i="2"/>
  <c r="G1988" i="2"/>
  <c r="F1989" i="2"/>
  <c r="G1914" i="2"/>
  <c r="G1909" i="2"/>
  <c r="F1873" i="2"/>
  <c r="G1861" i="2"/>
  <c r="G1935" i="2"/>
  <c r="O6" i="2"/>
  <c r="F2003" i="2"/>
  <c r="F1993" i="2"/>
  <c r="F1883" i="2"/>
  <c r="G1927" i="2"/>
  <c r="G1845" i="2"/>
  <c r="F1841" i="2"/>
  <c r="G1932" i="2"/>
  <c r="G1974" i="2"/>
  <c r="G1895" i="2"/>
  <c r="G1964" i="2"/>
  <c r="F1838" i="2"/>
  <c r="G1943" i="2"/>
  <c r="G2004" i="2"/>
  <c r="F2006" i="2"/>
  <c r="O8" i="2"/>
  <c r="F1926" i="2"/>
  <c r="F1850" i="2"/>
  <c r="G2002" i="2"/>
  <c r="G1965" i="2"/>
  <c r="G1928" i="2"/>
  <c r="G1961" i="2"/>
  <c r="G1955" i="2"/>
  <c r="G1846" i="2"/>
  <c r="G1874" i="2"/>
  <c r="F1933" i="2"/>
  <c r="F1896" i="2"/>
  <c r="G1937" i="2"/>
  <c r="O3" i="2"/>
  <c r="G1850" i="2"/>
  <c r="G1881" i="2"/>
  <c r="F1840" i="2"/>
  <c r="G1911" i="2"/>
  <c r="F1911" i="2"/>
  <c r="G1908" i="2"/>
  <c r="D1828" i="2"/>
  <c r="G1859" i="2"/>
  <c r="F1903" i="2"/>
  <c r="F2009" i="2"/>
  <c r="O10" i="2"/>
  <c r="F2000" i="2"/>
  <c r="F1963" i="2"/>
  <c r="G1920" i="2"/>
  <c r="G1915" i="2"/>
  <c r="G1877" i="2"/>
  <c r="G1840" i="2"/>
  <c r="G1910" i="2"/>
  <c r="F1859" i="2"/>
  <c r="F1938" i="2"/>
  <c r="O5" i="2"/>
  <c r="F2004" i="2"/>
  <c r="F1893" i="2"/>
  <c r="F1990" i="2"/>
  <c r="G1921" i="2"/>
  <c r="F1877" i="2"/>
  <c r="F1979" i="2"/>
  <c r="F1897" i="2"/>
  <c r="G1970" i="2"/>
  <c r="G1936" i="2"/>
  <c r="G1938" i="2"/>
  <c r="G1939" i="2"/>
  <c r="F1972" i="2"/>
  <c r="O2" i="2"/>
  <c r="F1861" i="2"/>
  <c r="F1882" i="2"/>
  <c r="F1849" i="2"/>
  <c r="G1972" i="2"/>
  <c r="G1879" i="2"/>
  <c r="F1826" i="2"/>
  <c r="G1982" i="2"/>
  <c r="F2002" i="2"/>
  <c r="G1867" i="2"/>
  <c r="G1883" i="2"/>
  <c r="F1969" i="2"/>
  <c r="F1866" i="2"/>
  <c r="F1968" i="2"/>
  <c r="G1971" i="2"/>
  <c r="G2001" i="2"/>
  <c r="G1917" i="2"/>
  <c r="F1923" i="2"/>
  <c r="F1973" i="2"/>
  <c r="G1863" i="2"/>
  <c r="F1961" i="2"/>
  <c r="G1956" i="2"/>
  <c r="G1856" i="2"/>
  <c r="F1931" i="2"/>
  <c r="F1958" i="2"/>
  <c r="F1998" i="2"/>
  <c r="F1863" i="2"/>
  <c r="F1860" i="2"/>
  <c r="G1973" i="2"/>
  <c r="G1944" i="2"/>
  <c r="F1988" i="2"/>
  <c r="G1832" i="2"/>
  <c r="F1982" i="2"/>
  <c r="G1948" i="2"/>
  <c r="F1902" i="2"/>
  <c r="G1997" i="2"/>
  <c r="F1914" i="2"/>
  <c r="G2010" i="2"/>
  <c r="G1947" i="2"/>
  <c r="F1924" i="2"/>
  <c r="G1989" i="2"/>
  <c r="F1965" i="2"/>
  <c r="F1974" i="2"/>
  <c r="F1932" i="2"/>
  <c r="F1855" i="2"/>
  <c r="G1885" i="2"/>
  <c r="G1857" i="2"/>
  <c r="F1895" i="2"/>
  <c r="G1969" i="2"/>
  <c r="F1862" i="2"/>
  <c r="G1951" i="2"/>
  <c r="F1835" i="2"/>
  <c r="G1844" i="2"/>
  <c r="F1832" i="2"/>
  <c r="G1884" i="2"/>
  <c r="G1984" i="2"/>
  <c r="F1901" i="2"/>
  <c r="G1925" i="2"/>
  <c r="F1943" i="2"/>
  <c r="G2007" i="2"/>
  <c r="F1948" i="2"/>
  <c r="C1829" i="2"/>
  <c r="F1960" i="2"/>
  <c r="G2000" i="2"/>
  <c r="F2001" i="2"/>
  <c r="F1939" i="2"/>
  <c r="F1839" i="2"/>
  <c r="F1964" i="2"/>
  <c r="G1993" i="2"/>
  <c r="G1858" i="2"/>
  <c r="G1853" i="2"/>
  <c r="F1890" i="2"/>
  <c r="F1888" i="2"/>
  <c r="G1967" i="2"/>
  <c r="G1826" i="2"/>
  <c r="G1929" i="2"/>
  <c r="F1879" i="2"/>
  <c r="G1849" i="2"/>
  <c r="F1871" i="2"/>
  <c r="F2010" i="2"/>
  <c r="G1926" i="2"/>
  <c r="F1984" i="2"/>
  <c r="F1952" i="2"/>
  <c r="G1876" i="2"/>
  <c r="F1935" i="2"/>
  <c r="F1999" i="2"/>
  <c r="F1925" i="2"/>
  <c r="F1934" i="2"/>
  <c r="F2011" i="2"/>
  <c r="F1912" i="2"/>
  <c r="F1909" i="2"/>
  <c r="G1887" i="2"/>
  <c r="G1966" i="2"/>
  <c r="G2003" i="2"/>
  <c r="F1987" i="2"/>
  <c r="F1885" i="2"/>
  <c r="G1995" i="2"/>
  <c r="G1980" i="2"/>
  <c r="F1852" i="2"/>
  <c r="G1843" i="2"/>
  <c r="G1922" i="2"/>
  <c r="F1945" i="2"/>
  <c r="G1912" i="2"/>
  <c r="G1983" i="2"/>
  <c r="G1949" i="2"/>
  <c r="F1875" i="2"/>
  <c r="F1927" i="2"/>
  <c r="F1928" i="2"/>
  <c r="F1864" i="2"/>
  <c r="F1886" i="2"/>
  <c r="G1894" i="2"/>
  <c r="F1846" i="2"/>
  <c r="G1960" i="2"/>
  <c r="F1857" i="2"/>
  <c r="F1837" i="2"/>
  <c r="F1874" i="2"/>
  <c r="F1880" i="2"/>
  <c r="G1931" i="2"/>
  <c r="G1839" i="2"/>
  <c r="F1955" i="2"/>
  <c r="G1981" i="2"/>
  <c r="F1980" i="2"/>
  <c r="F1913" i="2"/>
  <c r="G1878" i="2"/>
  <c r="F1856" i="2"/>
  <c r="F1900" i="2"/>
  <c r="F1907" i="2"/>
  <c r="G1924" i="2"/>
  <c r="G1841" i="2"/>
  <c r="G1836" i="2"/>
  <c r="F1992" i="2"/>
  <c r="G1963" i="2"/>
  <c r="F1953" i="2"/>
  <c r="F1981" i="2"/>
  <c r="G2005" i="2"/>
  <c r="F1970" i="2"/>
  <c r="G1998" i="2"/>
  <c r="F1827" i="2"/>
  <c r="F1872" i="2"/>
  <c r="F1899" i="2"/>
  <c r="F1949" i="2"/>
  <c r="G1913" i="2"/>
  <c r="F1884" i="2"/>
  <c r="G1860" i="2"/>
  <c r="F1947" i="2"/>
  <c r="G1945" i="2"/>
  <c r="F1985" i="2"/>
  <c r="G1986" i="2"/>
  <c r="F1865" i="2"/>
  <c r="G1903" i="2"/>
  <c r="G1996" i="2"/>
  <c r="G1985" i="2"/>
  <c r="F1919" i="2"/>
  <c r="G1994" i="2"/>
  <c r="G2006" i="2"/>
  <c r="G1886" i="2"/>
  <c r="F1836" i="2"/>
  <c r="F1994" i="2"/>
  <c r="G1950" i="2"/>
  <c r="G1946" i="2"/>
  <c r="G1933" i="2"/>
  <c r="F1867" i="2"/>
  <c r="G1902" i="2"/>
  <c r="F1917" i="2"/>
  <c r="G1875" i="2"/>
  <c r="F1936" i="2"/>
  <c r="G1901" i="2"/>
  <c r="G1918" i="2"/>
  <c r="F1959" i="2"/>
  <c r="F1991" i="2"/>
  <c r="F1908" i="2"/>
  <c r="F1975" i="2"/>
  <c r="F1951" i="2"/>
  <c r="F1929" i="2"/>
  <c r="G1862" i="2"/>
  <c r="F1962" i="2"/>
  <c r="F1853" i="2"/>
  <c r="G1880" i="2"/>
  <c r="F1876" i="2"/>
  <c r="F1937" i="2"/>
  <c r="G2009" i="2"/>
  <c r="G1952" i="2"/>
  <c r="G1882" i="2"/>
  <c r="G1962" i="2"/>
  <c r="F1966" i="2"/>
  <c r="G1873" i="2"/>
  <c r="G2008" i="2"/>
  <c r="F1844" i="2"/>
  <c r="F1995" i="2"/>
  <c r="G1968" i="2"/>
  <c r="F1910" i="2"/>
  <c r="F1889" i="2"/>
  <c r="F1881" i="2"/>
  <c r="G1900" i="2"/>
  <c r="G1865" i="2"/>
  <c r="G1916" i="2"/>
  <c r="G1847" i="2"/>
  <c r="G1891" i="2"/>
  <c r="F1967" i="2"/>
  <c r="F1921" i="2"/>
  <c r="F1915" i="2"/>
  <c r="G1872" i="2"/>
  <c r="G1854" i="2"/>
  <c r="F1898" i="2"/>
  <c r="F1920" i="2"/>
  <c r="G1991" i="2"/>
  <c r="G1828" i="2" l="1"/>
  <c r="F1828" i="2"/>
  <c r="F1829" i="2"/>
  <c r="G1829" i="2"/>
</calcChain>
</file>

<file path=xl/sharedStrings.xml><?xml version="1.0" encoding="utf-8"?>
<sst xmlns="http://schemas.openxmlformats.org/spreadsheetml/2006/main" count="241" uniqueCount="224">
  <si>
    <t>Bullish</t>
  </si>
  <si>
    <t>S&amp;P 500</t>
  </si>
  <si>
    <t>Neutral</t>
  </si>
  <si>
    <t>Bearish</t>
  </si>
  <si>
    <t>Observations over life of survey</t>
  </si>
  <si>
    <t>Avg</t>
  </si>
  <si>
    <t>STD</t>
  </si>
  <si>
    <t>Avg + Std</t>
  </si>
  <si>
    <t>Avg - Std</t>
  </si>
  <si>
    <t>Count</t>
  </si>
  <si>
    <t>Max</t>
  </si>
  <si>
    <t>Min</t>
  </si>
  <si>
    <t>Max '88</t>
  </si>
  <si>
    <t>Max '89</t>
  </si>
  <si>
    <t>Max '90</t>
  </si>
  <si>
    <t>Max '91</t>
  </si>
  <si>
    <t>Max '92</t>
  </si>
  <si>
    <t>Max '93</t>
  </si>
  <si>
    <t>Max '94</t>
  </si>
  <si>
    <t>Max '95</t>
  </si>
  <si>
    <t>Max '96</t>
  </si>
  <si>
    <t>Max '97</t>
  </si>
  <si>
    <t>Min '87</t>
  </si>
  <si>
    <t>Min '88</t>
  </si>
  <si>
    <t>Min '89</t>
  </si>
  <si>
    <t>Min '90</t>
  </si>
  <si>
    <t>Min '91</t>
  </si>
  <si>
    <t>Min '92</t>
  </si>
  <si>
    <t>Min '93</t>
  </si>
  <si>
    <t>Min '94</t>
  </si>
  <si>
    <t>Min '95</t>
  </si>
  <si>
    <t>Min '96</t>
  </si>
  <si>
    <t>Min '97</t>
  </si>
  <si>
    <t>Avg. '87</t>
  </si>
  <si>
    <t>Avg. '88</t>
  </si>
  <si>
    <t>Avg. '89</t>
  </si>
  <si>
    <t>Avg. '90</t>
  </si>
  <si>
    <t>Avg. '91</t>
  </si>
  <si>
    <t>Avg. '92</t>
  </si>
  <si>
    <t>Avg. '93</t>
  </si>
  <si>
    <t>Avg '94</t>
  </si>
  <si>
    <t>Avg '95</t>
  </si>
  <si>
    <t>Avg '96</t>
  </si>
  <si>
    <t>Avg '97</t>
  </si>
  <si>
    <t>Std Dev '87</t>
  </si>
  <si>
    <t>Std Dev '88</t>
  </si>
  <si>
    <t>Std Dev '89</t>
  </si>
  <si>
    <t>Std Dev '90</t>
  </si>
  <si>
    <t>Std Dev '91</t>
  </si>
  <si>
    <t>Std Dev '92</t>
  </si>
  <si>
    <t>Std Dev '93</t>
  </si>
  <si>
    <t>Std Dev '94</t>
  </si>
  <si>
    <t>Std Dev '95</t>
  </si>
  <si>
    <t>Std Dev '96</t>
  </si>
  <si>
    <t>Std Dev '97</t>
  </si>
  <si>
    <t>Count '87</t>
  </si>
  <si>
    <t>Count '88</t>
  </si>
  <si>
    <t>Count '89</t>
  </si>
  <si>
    <t>Count '90</t>
  </si>
  <si>
    <t>Count '91</t>
  </si>
  <si>
    <t>Count '92</t>
  </si>
  <si>
    <t>Count '93</t>
  </si>
  <si>
    <t>Count '94</t>
  </si>
  <si>
    <t>Count '95</t>
  </si>
  <si>
    <t>Count '96</t>
  </si>
  <si>
    <t>Count '97</t>
  </si>
  <si>
    <t>`</t>
  </si>
  <si>
    <t>Phone: 800/428-2244, Fax: 312/280-1625, www.aaii.com</t>
  </si>
  <si>
    <t>Percent Bullish</t>
  </si>
  <si>
    <t>Max '98</t>
  </si>
  <si>
    <t>Min '98</t>
  </si>
  <si>
    <t>Avg '98</t>
  </si>
  <si>
    <t>Std Dev '98</t>
  </si>
  <si>
    <t>Count '98</t>
  </si>
  <si>
    <t>Max '99</t>
  </si>
  <si>
    <t>Max '00</t>
  </si>
  <si>
    <t>Max '01</t>
  </si>
  <si>
    <t>Min '99</t>
  </si>
  <si>
    <t>Min '00</t>
  </si>
  <si>
    <t>Min '01</t>
  </si>
  <si>
    <t>Avg '99</t>
  </si>
  <si>
    <t>Avg '00</t>
  </si>
  <si>
    <t>Avg '01</t>
  </si>
  <si>
    <t>Std Dev '99</t>
  </si>
  <si>
    <t>Std Dev '00</t>
  </si>
  <si>
    <t>Std Dev '01</t>
  </si>
  <si>
    <t>Count '99</t>
  </si>
  <si>
    <t>Count '00</t>
  </si>
  <si>
    <t>Count '01</t>
  </si>
  <si>
    <t>Max '02</t>
  </si>
  <si>
    <t>Min '02</t>
  </si>
  <si>
    <t>Avg '02</t>
  </si>
  <si>
    <t>Std Dev '02</t>
  </si>
  <si>
    <t>Count '02</t>
  </si>
  <si>
    <t>Max '87</t>
  </si>
  <si>
    <t>Max '03</t>
  </si>
  <si>
    <t>Min '03</t>
  </si>
  <si>
    <t>Avg '03</t>
  </si>
  <si>
    <t>Std Dev '03</t>
  </si>
  <si>
    <t>Max '04</t>
  </si>
  <si>
    <t>Min '04</t>
  </si>
  <si>
    <t>Avg '04</t>
  </si>
  <si>
    <t>Std Dev '04</t>
  </si>
  <si>
    <t>Count '03</t>
  </si>
  <si>
    <t>Count '04</t>
  </si>
  <si>
    <t>Max '05</t>
  </si>
  <si>
    <t>Min '05</t>
  </si>
  <si>
    <t>Avg '05</t>
  </si>
  <si>
    <t>Std Dev '05</t>
  </si>
  <si>
    <t>Count '05</t>
  </si>
  <si>
    <t>Max '06</t>
  </si>
  <si>
    <t>Max '07</t>
  </si>
  <si>
    <t>Min '06</t>
  </si>
  <si>
    <t>Min '07</t>
  </si>
  <si>
    <t>Avg '06</t>
  </si>
  <si>
    <t>Avg '07</t>
  </si>
  <si>
    <t>Std Dev '06</t>
  </si>
  <si>
    <t>Std Dev '07</t>
  </si>
  <si>
    <t>Count '06</t>
  </si>
  <si>
    <t>Count '07</t>
  </si>
  <si>
    <t>Max '08</t>
  </si>
  <si>
    <t>Min '08</t>
  </si>
  <si>
    <t>Avg '08</t>
  </si>
  <si>
    <t>Std Dev '08</t>
  </si>
  <si>
    <t>Count '08</t>
  </si>
  <si>
    <t>Max '09</t>
  </si>
  <si>
    <t>Min '09</t>
  </si>
  <si>
    <t>Avg '09</t>
  </si>
  <si>
    <t>Std Dev '09</t>
  </si>
  <si>
    <t>Count '09</t>
  </si>
  <si>
    <t>Max '10</t>
  </si>
  <si>
    <t>Min '10</t>
  </si>
  <si>
    <t>Avg '10</t>
  </si>
  <si>
    <t>Std Dev '10</t>
  </si>
  <si>
    <t>Count '10</t>
  </si>
  <si>
    <t>Max '11</t>
  </si>
  <si>
    <t>Min '11</t>
  </si>
  <si>
    <t>Max '12</t>
  </si>
  <si>
    <t>Max '13</t>
  </si>
  <si>
    <t>Min '12</t>
  </si>
  <si>
    <t>Min '13</t>
  </si>
  <si>
    <t>Avg '11</t>
  </si>
  <si>
    <t>Avg '12</t>
  </si>
  <si>
    <t>Avg '13</t>
  </si>
  <si>
    <t>Std Dev '11</t>
  </si>
  <si>
    <t>Std Dev '12</t>
  </si>
  <si>
    <t>Std Dev '13</t>
  </si>
  <si>
    <t>Count '11</t>
  </si>
  <si>
    <t>Count '12</t>
  </si>
  <si>
    <t>Count '13</t>
  </si>
  <si>
    <t>Max '14</t>
  </si>
  <si>
    <t>Min '14</t>
  </si>
  <si>
    <t>Avg '14</t>
  </si>
  <si>
    <t>Std Dev '14</t>
  </si>
  <si>
    <t>Count '14</t>
  </si>
  <si>
    <t>Max '15</t>
  </si>
  <si>
    <t>Min '15</t>
  </si>
  <si>
    <t>Avg '15</t>
  </si>
  <si>
    <t>Std Dev '15</t>
  </si>
  <si>
    <t>Count '15</t>
  </si>
  <si>
    <t>Max '16</t>
  </si>
  <si>
    <t>Min '16</t>
  </si>
  <si>
    <t>Avg '16</t>
  </si>
  <si>
    <t>Std Dev '16</t>
  </si>
  <si>
    <t>Count '16</t>
  </si>
  <si>
    <t>Count '17</t>
  </si>
  <si>
    <t>Count '18</t>
  </si>
  <si>
    <t>Std Dev '17</t>
  </si>
  <si>
    <t>Std Dev '18</t>
  </si>
  <si>
    <t>Avg '17</t>
  </si>
  <si>
    <t>Avg '18</t>
  </si>
  <si>
    <t>Min '17</t>
  </si>
  <si>
    <t>Min '18</t>
  </si>
  <si>
    <t>Max '17</t>
  </si>
  <si>
    <t>Max '18</t>
  </si>
  <si>
    <t>Max '19</t>
  </si>
  <si>
    <t>Max '20</t>
  </si>
  <si>
    <t>Min '19</t>
  </si>
  <si>
    <t>Min '20</t>
  </si>
  <si>
    <t>Avg '19</t>
  </si>
  <si>
    <t>Avg '20</t>
  </si>
  <si>
    <t>Std Dev '19</t>
  </si>
  <si>
    <t>Std Dev '20</t>
  </si>
  <si>
    <t>Count '19</t>
  </si>
  <si>
    <t>Count '20</t>
  </si>
  <si>
    <t>Max '21</t>
  </si>
  <si>
    <t>Min '21</t>
  </si>
  <si>
    <t>Avg '21</t>
  </si>
  <si>
    <t>Std Dev '21</t>
  </si>
  <si>
    <t>Count '21</t>
  </si>
  <si>
    <t>May 13:</t>
  </si>
  <si>
    <t>Neutral 36.52%</t>
  </si>
  <si>
    <t>Bearish 26.96%</t>
  </si>
  <si>
    <t>May 20:</t>
  </si>
  <si>
    <t>Bullish 37.03%</t>
  </si>
  <si>
    <t>Neutral 36.71%</t>
  </si>
  <si>
    <t>Bearish 26.27%</t>
  </si>
  <si>
    <t>Bullish 36.52%</t>
  </si>
  <si>
    <t>May 27:</t>
  </si>
  <si>
    <t>Bullish 36.43%</t>
  </si>
  <si>
    <t>Neutral 37.14%</t>
  </si>
  <si>
    <t>Bearish 26.43%</t>
  </si>
  <si>
    <t>June 3:</t>
  </si>
  <si>
    <t>Bullish 44.07%</t>
  </si>
  <si>
    <t>Neutral 36.17%</t>
  </si>
  <si>
    <t>Bearish 19.76%</t>
  </si>
  <si>
    <t>American Association of Individual Investors Sentiment Survey - January 6, 2022 (Reported Date)</t>
  </si>
  <si>
    <t>Reported_Date</t>
  </si>
  <si>
    <t>Bullish_8-week_Mov_Avg</t>
  </si>
  <si>
    <t>_Bullish_Average</t>
  </si>
  <si>
    <t>Bullish_Average_+St.Dev.</t>
  </si>
  <si>
    <t>Bullish_Average_- St.Dev.</t>
  </si>
  <si>
    <t>S&amp;P500_Weekly_High</t>
  </si>
  <si>
    <t>S&amp;P500_Weekly_Low</t>
  </si>
  <si>
    <t>S&amp;P500_Weekly_Close</t>
  </si>
  <si>
    <t>S&amp;P500_Intraweek_spread</t>
  </si>
  <si>
    <t>S&amp;P500_Weekly_return</t>
  </si>
  <si>
    <t>S&amp;P500_1_Week_forward</t>
  </si>
  <si>
    <t>S&amp;P500_4_Week_forward</t>
  </si>
  <si>
    <t>S&amp;P500_8_Week_forward</t>
  </si>
  <si>
    <t>Bearish_8-week_Mov_Avg</t>
  </si>
  <si>
    <t>Bull-Bear_Spread</t>
  </si>
  <si>
    <t>Bearish_8-week_MA</t>
  </si>
  <si>
    <t>Bullish_8-week_MA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</si>
</sst>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m\-d\-yy"/>
    <numFmt numFmtId="173" formatCode="mmm\ \'yy"/>
    <numFmt numFmtId="174" formatCode="0.0%"/>
  </numFmts>
  <fonts count="13" x14ac:knownFonts="1">
    <font>
      <sz val="9"/>
      <name val="Helvetica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b/>
      <sz val="14"/>
      <name val="Helv"/>
    </font>
    <font>
      <sz val="9"/>
      <name val="Helvetica"/>
      <family val="2"/>
    </font>
    <font>
      <b/>
      <sz val="9"/>
      <name val="Helvetica"/>
      <family val="2"/>
    </font>
    <font>
      <b/>
      <sz val="10"/>
      <name val="Arial"/>
      <family val="2"/>
    </font>
    <font>
      <sz val="9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" fontId="1" fillId="0" borderId="0" applyFont="0" applyFill="0" applyBorder="0" applyAlignment="0" applyProtection="0"/>
    <xf numFmtId="0" fontId="4" fillId="0" borderId="0"/>
    <xf numFmtId="0" fontId="4" fillId="0" borderId="0"/>
    <xf numFmtId="0" fontId="9" fillId="0" borderId="0"/>
    <xf numFmtId="9" fontId="12" fillId="0" borderId="0" applyFont="0" applyFill="0" applyBorder="0" applyAlignment="0" applyProtection="0"/>
  </cellStyleXfs>
  <cellXfs count="83">
    <xf numFmtId="0" fontId="0" fillId="0" borderId="0" xfId="0"/>
    <xf numFmtId="2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  <xf numFmtId="172" fontId="2" fillId="0" borderId="0" xfId="0" applyNumberFormat="1" applyFont="1"/>
    <xf numFmtId="0" fontId="4" fillId="0" borderId="0" xfId="2"/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7" fillId="0" borderId="0" xfId="2" applyFont="1" applyAlignment="1">
      <alignment horizontal="center" vertical="top"/>
    </xf>
    <xf numFmtId="0" fontId="4" fillId="0" borderId="0" xfId="2" applyAlignment="1">
      <alignment vertical="top"/>
    </xf>
    <xf numFmtId="0" fontId="2" fillId="0" borderId="0" xfId="0" applyFont="1"/>
    <xf numFmtId="173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72" fontId="3" fillId="0" borderId="0" xfId="0" applyNumberFormat="1" applyFont="1"/>
    <xf numFmtId="4" fontId="3" fillId="0" borderId="0" xfId="0" applyNumberFormat="1" applyFont="1"/>
    <xf numFmtId="4" fontId="3" fillId="0" borderId="0" xfId="1" applyFont="1"/>
    <xf numFmtId="4" fontId="3" fillId="0" borderId="0" xfId="0" applyNumberFormat="1" applyFont="1" applyAlignment="1">
      <alignment horizontal="center"/>
    </xf>
    <xf numFmtId="174" fontId="3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0" fontId="8" fillId="0" borderId="0" xfId="2" quotePrefix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72" fontId="2" fillId="0" borderId="1" xfId="0" applyNumberFormat="1" applyFont="1" applyBorder="1"/>
    <xf numFmtId="4" fontId="3" fillId="0" borderId="1" xfId="0" applyNumberFormat="1" applyFont="1" applyBorder="1"/>
    <xf numFmtId="174" fontId="2" fillId="0" borderId="1" xfId="0" applyNumberFormat="1" applyFont="1" applyBorder="1"/>
    <xf numFmtId="4" fontId="0" fillId="0" borderId="1" xfId="0" applyNumberFormat="1" applyBorder="1"/>
    <xf numFmtId="10" fontId="2" fillId="0" borderId="1" xfId="0" applyNumberFormat="1" applyFont="1" applyBorder="1"/>
    <xf numFmtId="0" fontId="0" fillId="0" borderId="1" xfId="0" applyBorder="1"/>
    <xf numFmtId="173" fontId="3" fillId="0" borderId="2" xfId="0" applyNumberFormat="1" applyFont="1" applyBorder="1" applyAlignment="1">
      <alignment horizontal="left"/>
    </xf>
    <xf numFmtId="9" fontId="3" fillId="0" borderId="2" xfId="0" applyNumberFormat="1" applyFont="1" applyBorder="1"/>
    <xf numFmtId="4" fontId="3" fillId="0" borderId="2" xfId="0" applyNumberFormat="1" applyFont="1" applyBorder="1"/>
    <xf numFmtId="4" fontId="3" fillId="0" borderId="2" xfId="1" applyFont="1" applyBorder="1"/>
    <xf numFmtId="1" fontId="3" fillId="0" borderId="2" xfId="0" applyNumberFormat="1" applyFont="1" applyBorder="1"/>
    <xf numFmtId="173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/>
    <xf numFmtId="173" fontId="3" fillId="2" borderId="2" xfId="0" applyNumberFormat="1" applyFont="1" applyFill="1" applyBorder="1" applyAlignment="1">
      <alignment horizontal="left"/>
    </xf>
    <xf numFmtId="174" fontId="3" fillId="2" borderId="2" xfId="0" applyNumberFormat="1" applyFont="1" applyFill="1" applyBorder="1"/>
    <xf numFmtId="9" fontId="3" fillId="2" borderId="2" xfId="0" applyNumberFormat="1" applyFont="1" applyFill="1" applyBorder="1"/>
    <xf numFmtId="4" fontId="3" fillId="2" borderId="2" xfId="0" applyNumberFormat="1" applyFont="1" applyFill="1" applyBorder="1"/>
    <xf numFmtId="174" fontId="3" fillId="0" borderId="2" xfId="0" applyNumberFormat="1" applyFont="1" applyBorder="1"/>
    <xf numFmtId="4" fontId="3" fillId="2" borderId="2" xfId="1" applyFont="1" applyFill="1" applyBorder="1"/>
    <xf numFmtId="3" fontId="3" fillId="0" borderId="2" xfId="1" applyNumberFormat="1" applyFont="1" applyBorder="1"/>
    <xf numFmtId="0" fontId="3" fillId="0" borderId="2" xfId="0" applyFont="1" applyBorder="1"/>
    <xf numFmtId="3" fontId="3" fillId="0" borderId="2" xfId="0" applyNumberFormat="1" applyFont="1" applyBorder="1"/>
    <xf numFmtId="172" fontId="3" fillId="0" borderId="2" xfId="0" applyNumberFormat="1" applyFont="1" applyBorder="1"/>
    <xf numFmtId="1" fontId="3" fillId="2" borderId="2" xfId="0" applyNumberFormat="1" applyFont="1" applyFill="1" applyBorder="1"/>
    <xf numFmtId="3" fontId="3" fillId="2" borderId="2" xfId="1" applyNumberFormat="1" applyFont="1" applyFill="1" applyBorder="1"/>
    <xf numFmtId="0" fontId="3" fillId="2" borderId="2" xfId="0" applyFont="1" applyFill="1" applyBorder="1"/>
    <xf numFmtId="3" fontId="3" fillId="2" borderId="2" xfId="0" applyNumberFormat="1" applyFont="1" applyFill="1" applyBorder="1"/>
    <xf numFmtId="172" fontId="3" fillId="2" borderId="2" xfId="0" applyNumberFormat="1" applyFont="1" applyFill="1" applyBorder="1"/>
    <xf numFmtId="174" fontId="3" fillId="0" borderId="1" xfId="0" applyNumberFormat="1" applyFont="1" applyBorder="1"/>
    <xf numFmtId="9" fontId="2" fillId="0" borderId="0" xfId="0" applyNumberFormat="1" applyFont="1"/>
    <xf numFmtId="4" fontId="0" fillId="0" borderId="0" xfId="0" applyNumberFormat="1"/>
    <xf numFmtId="174" fontId="2" fillId="0" borderId="2" xfId="0" applyNumberFormat="1" applyFont="1" applyBorder="1"/>
    <xf numFmtId="0" fontId="9" fillId="0" borderId="0" xfId="4"/>
    <xf numFmtId="174" fontId="2" fillId="0" borderId="1" xfId="0" applyNumberFormat="1" applyFont="1" applyBorder="1" applyAlignment="1">
      <alignment horizontal="center"/>
    </xf>
    <xf numFmtId="174" fontId="2" fillId="0" borderId="0" xfId="0" applyNumberFormat="1" applyFont="1" applyAlignment="1">
      <alignment horizontal="center"/>
    </xf>
    <xf numFmtId="174" fontId="3" fillId="0" borderId="2" xfId="0" applyNumberFormat="1" applyFont="1" applyBorder="1" applyAlignment="1">
      <alignment horizontal="center"/>
    </xf>
    <xf numFmtId="174" fontId="3" fillId="2" borderId="2" xfId="0" applyNumberFormat="1" applyFont="1" applyFill="1" applyBorder="1" applyAlignment="1">
      <alignment horizontal="center"/>
    </xf>
    <xf numFmtId="174" fontId="3" fillId="0" borderId="0" xfId="0" applyNumberFormat="1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3" fillId="0" borderId="1" xfId="0" applyNumberFormat="1" applyFont="1" applyBorder="1"/>
    <xf numFmtId="10" fontId="2" fillId="0" borderId="2" xfId="0" applyNumberFormat="1" applyFont="1" applyBorder="1"/>
    <xf numFmtId="10" fontId="3" fillId="0" borderId="2" xfId="0" applyNumberFormat="1" applyFont="1" applyBorder="1"/>
    <xf numFmtId="10" fontId="3" fillId="2" borderId="2" xfId="0" applyNumberFormat="1" applyFont="1" applyFill="1" applyBorder="1"/>
    <xf numFmtId="1" fontId="3" fillId="0" borderId="2" xfId="1" applyNumberFormat="1" applyFont="1" applyBorder="1"/>
    <xf numFmtId="1" fontId="3" fillId="2" borderId="2" xfId="1" applyNumberFormat="1" applyFont="1" applyFill="1" applyBorder="1"/>
    <xf numFmtId="0" fontId="11" fillId="0" borderId="0" xfId="2" applyFont="1"/>
    <xf numFmtId="0" fontId="10" fillId="0" borderId="0" xfId="4" applyFont="1"/>
    <xf numFmtId="4" fontId="0" fillId="0" borderId="1" xfId="0" applyNumberFormat="1" applyBorder="1" applyAlignment="1">
      <alignment wrapText="1"/>
    </xf>
    <xf numFmtId="16" fontId="5" fillId="0" borderId="0" xfId="3" applyNumberFormat="1" applyFont="1" applyAlignment="1">
      <alignment horizontal="right"/>
    </xf>
    <xf numFmtId="0" fontId="5" fillId="0" borderId="0" xfId="3" applyFont="1"/>
    <xf numFmtId="0" fontId="5" fillId="0" borderId="0" xfId="3" quotePrefix="1" applyFont="1" applyAlignment="1">
      <alignment horizontal="left"/>
    </xf>
    <xf numFmtId="0" fontId="5" fillId="0" borderId="0" xfId="3" applyFont="1" applyAlignment="1">
      <alignment horizontal="left"/>
    </xf>
    <xf numFmtId="4" fontId="9" fillId="0" borderId="1" xfId="0" applyNumberFormat="1" applyFont="1" applyBorder="1"/>
    <xf numFmtId="4" fontId="9" fillId="0" borderId="1" xfId="0" applyNumberFormat="1" applyFont="1" applyBorder="1" applyAlignment="1">
      <alignment wrapText="1"/>
    </xf>
    <xf numFmtId="4" fontId="9" fillId="0" borderId="0" xfId="0" applyNumberFormat="1" applyFont="1" applyBorder="1"/>
    <xf numFmtId="173" fontId="2" fillId="0" borderId="1" xfId="0" applyNumberFormat="1" applyFont="1" applyBorder="1" applyAlignment="1">
      <alignment horizontal="center" wrapText="1"/>
    </xf>
    <xf numFmtId="10" fontId="3" fillId="0" borderId="0" xfId="5" applyNumberFormat="1" applyFont="1"/>
    <xf numFmtId="0" fontId="2" fillId="0" borderId="0" xfId="0" applyFont="1" applyAlignment="1">
      <alignment wrapText="1"/>
    </xf>
  </cellXfs>
  <cellStyles count="6">
    <cellStyle name="Comma" xfId="1" builtinId="3"/>
    <cellStyle name="Normal" xfId="0" builtinId="0"/>
    <cellStyle name="Normal_Sheet1" xfId="2"/>
    <cellStyle name="Normal_Sheet1_1" xfId="3"/>
    <cellStyle name="Normal_Sheet1_CHART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317176311387599E-2"/>
          <c:y val="4.907985261665352E-2"/>
          <c:w val="0.95535098765200066"/>
          <c:h val="0.762782709417156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SENTIMENT_functions!$A$4:$A$1824</c:f>
              <c:strCache>
                <c:ptCount val="1821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1-18-96</c:v>
                </c:pt>
                <c:pt idx="443">
                  <c:v>1-25-96</c:v>
                </c:pt>
                <c:pt idx="444">
                  <c:v>2-1-96</c:v>
                </c:pt>
                <c:pt idx="445">
                  <c:v>2-8-96</c:v>
                </c:pt>
                <c:pt idx="446">
                  <c:v>2-15-96</c:v>
                </c:pt>
                <c:pt idx="447">
                  <c:v>2-22-96</c:v>
                </c:pt>
                <c:pt idx="448">
                  <c:v>2-29-96</c:v>
                </c:pt>
                <c:pt idx="449">
                  <c:v>3-7-96</c:v>
                </c:pt>
                <c:pt idx="450">
                  <c:v>3-14-96</c:v>
                </c:pt>
                <c:pt idx="451">
                  <c:v>3-21-96</c:v>
                </c:pt>
                <c:pt idx="452">
                  <c:v>3-28-96</c:v>
                </c:pt>
                <c:pt idx="453">
                  <c:v>4-4-96</c:v>
                </c:pt>
                <c:pt idx="454">
                  <c:v>4-11-96</c:v>
                </c:pt>
                <c:pt idx="455">
                  <c:v>4-18-96</c:v>
                </c:pt>
                <c:pt idx="456">
                  <c:v>4-25-96</c:v>
                </c:pt>
                <c:pt idx="457">
                  <c:v>5-2-96</c:v>
                </c:pt>
                <c:pt idx="458">
                  <c:v>5-9-96</c:v>
                </c:pt>
                <c:pt idx="459">
                  <c:v>5-16-96</c:v>
                </c:pt>
                <c:pt idx="460">
                  <c:v>5-23-96</c:v>
                </c:pt>
                <c:pt idx="461">
                  <c:v>5-30-96</c:v>
                </c:pt>
                <c:pt idx="462">
                  <c:v>6-6-96</c:v>
                </c:pt>
                <c:pt idx="463">
                  <c:v>6-13-96</c:v>
                </c:pt>
                <c:pt idx="464">
                  <c:v>6-20-96</c:v>
                </c:pt>
                <c:pt idx="465">
                  <c:v>6-27-96</c:v>
                </c:pt>
                <c:pt idx="466">
                  <c:v>7-3-96</c:v>
                </c:pt>
                <c:pt idx="467">
                  <c:v>7-11-96</c:v>
                </c:pt>
                <c:pt idx="468">
                  <c:v>7-18-96</c:v>
                </c:pt>
                <c:pt idx="469">
                  <c:v>7-25-96</c:v>
                </c:pt>
                <c:pt idx="470">
                  <c:v>8-1-96</c:v>
                </c:pt>
                <c:pt idx="471">
                  <c:v>8-8-96</c:v>
                </c:pt>
                <c:pt idx="472">
                  <c:v>8-15-96</c:v>
                </c:pt>
                <c:pt idx="473">
                  <c:v>8-22-96</c:v>
                </c:pt>
                <c:pt idx="474">
                  <c:v>8-29-96</c:v>
                </c:pt>
                <c:pt idx="475">
                  <c:v>9-5-96</c:v>
                </c:pt>
                <c:pt idx="476">
                  <c:v>9-12-96</c:v>
                </c:pt>
                <c:pt idx="477">
                  <c:v>9-19-96</c:v>
                </c:pt>
                <c:pt idx="478">
                  <c:v>9-26-96</c:v>
                </c:pt>
                <c:pt idx="479">
                  <c:v>10-3-96</c:v>
                </c:pt>
                <c:pt idx="480">
                  <c:v>10-10-96</c:v>
                </c:pt>
                <c:pt idx="481">
                  <c:v>10-17-96</c:v>
                </c:pt>
                <c:pt idx="482">
                  <c:v>10-24-96</c:v>
                </c:pt>
                <c:pt idx="483">
                  <c:v>10-31-96</c:v>
                </c:pt>
                <c:pt idx="484">
                  <c:v>11-7-96</c:v>
                </c:pt>
                <c:pt idx="485">
                  <c:v>11-14-96</c:v>
                </c:pt>
                <c:pt idx="486">
                  <c:v>11-21-96</c:v>
                </c:pt>
                <c:pt idx="487">
                  <c:v>11-27-96</c:v>
                </c:pt>
                <c:pt idx="488">
                  <c:v>12-5-96</c:v>
                </c:pt>
                <c:pt idx="489">
                  <c:v>12-12-96</c:v>
                </c:pt>
                <c:pt idx="490">
                  <c:v>12-19-96</c:v>
                </c:pt>
                <c:pt idx="491">
                  <c:v>12-26-96</c:v>
                </c:pt>
                <c:pt idx="492">
                  <c:v>1-2-97</c:v>
                </c:pt>
                <c:pt idx="493">
                  <c:v>1-9-97</c:v>
                </c:pt>
                <c:pt idx="494">
                  <c:v>1-16-97</c:v>
                </c:pt>
                <c:pt idx="495">
                  <c:v>1-23-97</c:v>
                </c:pt>
                <c:pt idx="496">
                  <c:v>1-30-97</c:v>
                </c:pt>
                <c:pt idx="497">
                  <c:v>2-6-97</c:v>
                </c:pt>
                <c:pt idx="498">
                  <c:v>2-13-97</c:v>
                </c:pt>
                <c:pt idx="499">
                  <c:v>2-20-97</c:v>
                </c:pt>
                <c:pt idx="500">
                  <c:v>2-27-97</c:v>
                </c:pt>
                <c:pt idx="501">
                  <c:v>3-6-97</c:v>
                </c:pt>
                <c:pt idx="502">
                  <c:v>3-13-97</c:v>
                </c:pt>
                <c:pt idx="503">
                  <c:v>3-20-97</c:v>
                </c:pt>
                <c:pt idx="504">
                  <c:v>3-27-97</c:v>
                </c:pt>
                <c:pt idx="505">
                  <c:v>4-3-97</c:v>
                </c:pt>
                <c:pt idx="506">
                  <c:v>4-10-97</c:v>
                </c:pt>
                <c:pt idx="507">
                  <c:v>4-17-97</c:v>
                </c:pt>
                <c:pt idx="508">
                  <c:v>4-24-97</c:v>
                </c:pt>
                <c:pt idx="509">
                  <c:v>5-1-97</c:v>
                </c:pt>
                <c:pt idx="510">
                  <c:v>5-8-97</c:v>
                </c:pt>
                <c:pt idx="511">
                  <c:v>5-15-97</c:v>
                </c:pt>
                <c:pt idx="512">
                  <c:v>5-22-97</c:v>
                </c:pt>
                <c:pt idx="513">
                  <c:v>5-29-97</c:v>
                </c:pt>
                <c:pt idx="514">
                  <c:v>6-5-97</c:v>
                </c:pt>
                <c:pt idx="515">
                  <c:v>6-12-97</c:v>
                </c:pt>
                <c:pt idx="516">
                  <c:v>6-19-97</c:v>
                </c:pt>
                <c:pt idx="517">
                  <c:v>6-26-97</c:v>
                </c:pt>
                <c:pt idx="518">
                  <c:v>7-3-97</c:v>
                </c:pt>
                <c:pt idx="519">
                  <c:v>7-10-97</c:v>
                </c:pt>
                <c:pt idx="520">
                  <c:v>7-17-97</c:v>
                </c:pt>
                <c:pt idx="521">
                  <c:v>7-24-97</c:v>
                </c:pt>
                <c:pt idx="522">
                  <c:v>7-31-97</c:v>
                </c:pt>
                <c:pt idx="523">
                  <c:v>8-7-97</c:v>
                </c:pt>
                <c:pt idx="524">
                  <c:v>8-14-97</c:v>
                </c:pt>
                <c:pt idx="525">
                  <c:v>8-21-97</c:v>
                </c:pt>
                <c:pt idx="526">
                  <c:v>8-28-97</c:v>
                </c:pt>
                <c:pt idx="527">
                  <c:v>9-4-97</c:v>
                </c:pt>
                <c:pt idx="528">
                  <c:v>9-11-97</c:v>
                </c:pt>
                <c:pt idx="529">
                  <c:v>9-18-97</c:v>
                </c:pt>
                <c:pt idx="530">
                  <c:v>9-25-97</c:v>
                </c:pt>
                <c:pt idx="531">
                  <c:v>10-2-97</c:v>
                </c:pt>
                <c:pt idx="532">
                  <c:v>10-9-97</c:v>
                </c:pt>
                <c:pt idx="533">
                  <c:v>10-16-97</c:v>
                </c:pt>
                <c:pt idx="534">
                  <c:v>10-23-97</c:v>
                </c:pt>
                <c:pt idx="535">
                  <c:v>10-30-97</c:v>
                </c:pt>
                <c:pt idx="536">
                  <c:v>11-6-97</c:v>
                </c:pt>
                <c:pt idx="537">
                  <c:v>11-13-97</c:v>
                </c:pt>
                <c:pt idx="538">
                  <c:v>11-20-97</c:v>
                </c:pt>
                <c:pt idx="539">
                  <c:v>11-26-97</c:v>
                </c:pt>
                <c:pt idx="540">
                  <c:v>12-4-97</c:v>
                </c:pt>
                <c:pt idx="541">
                  <c:v>12-11-97</c:v>
                </c:pt>
                <c:pt idx="542">
                  <c:v>12-18-97</c:v>
                </c:pt>
                <c:pt idx="543">
                  <c:v>12-24-97</c:v>
                </c:pt>
                <c:pt idx="544">
                  <c:v>12-31-97</c:v>
                </c:pt>
                <c:pt idx="545">
                  <c:v>1-8-98</c:v>
                </c:pt>
                <c:pt idx="546">
                  <c:v>1-16-98</c:v>
                </c:pt>
                <c:pt idx="547">
                  <c:v>1-23-98</c:v>
                </c:pt>
                <c:pt idx="548">
                  <c:v>1-30-98</c:v>
                </c:pt>
                <c:pt idx="549">
                  <c:v>2-5-98</c:v>
                </c:pt>
                <c:pt idx="550">
                  <c:v>2-12-98</c:v>
                </c:pt>
                <c:pt idx="551">
                  <c:v>2-19-98</c:v>
                </c:pt>
                <c:pt idx="552">
                  <c:v>2-26-98</c:v>
                </c:pt>
                <c:pt idx="553">
                  <c:v>3-5-98</c:v>
                </c:pt>
                <c:pt idx="554">
                  <c:v>3-12-98</c:v>
                </c:pt>
                <c:pt idx="555">
                  <c:v>3-19-98</c:v>
                </c:pt>
                <c:pt idx="556">
                  <c:v>3-26-98</c:v>
                </c:pt>
                <c:pt idx="557">
                  <c:v>4-2-98</c:v>
                </c:pt>
                <c:pt idx="558">
                  <c:v>4-9-98</c:v>
                </c:pt>
                <c:pt idx="559">
                  <c:v>4-16-98</c:v>
                </c:pt>
                <c:pt idx="560">
                  <c:v>4-23-98</c:v>
                </c:pt>
                <c:pt idx="561">
                  <c:v>4-30-98</c:v>
                </c:pt>
                <c:pt idx="562">
                  <c:v>5-7-98</c:v>
                </c:pt>
                <c:pt idx="563">
                  <c:v>5-14-98</c:v>
                </c:pt>
                <c:pt idx="564">
                  <c:v>5-21-98</c:v>
                </c:pt>
                <c:pt idx="565">
                  <c:v>5-28-98</c:v>
                </c:pt>
                <c:pt idx="566">
                  <c:v>6-4-98</c:v>
                </c:pt>
                <c:pt idx="567">
                  <c:v>6-11-98</c:v>
                </c:pt>
                <c:pt idx="568">
                  <c:v>6-18-98</c:v>
                </c:pt>
                <c:pt idx="569">
                  <c:v>6-25-98</c:v>
                </c:pt>
                <c:pt idx="570">
                  <c:v>7-2-98</c:v>
                </c:pt>
                <c:pt idx="571">
                  <c:v>7-9-98</c:v>
                </c:pt>
                <c:pt idx="572">
                  <c:v>7-16-98</c:v>
                </c:pt>
                <c:pt idx="573">
                  <c:v>7-23-98</c:v>
                </c:pt>
                <c:pt idx="574">
                  <c:v>7-30-98</c:v>
                </c:pt>
                <c:pt idx="575">
                  <c:v>8-6-98</c:v>
                </c:pt>
                <c:pt idx="576">
                  <c:v>8-13-98</c:v>
                </c:pt>
                <c:pt idx="577">
                  <c:v>8-20-98</c:v>
                </c:pt>
                <c:pt idx="578">
                  <c:v>8-27-98</c:v>
                </c:pt>
                <c:pt idx="579">
                  <c:v>9-3-98</c:v>
                </c:pt>
                <c:pt idx="580">
                  <c:v>9-10-98</c:v>
                </c:pt>
                <c:pt idx="581">
                  <c:v>9-17-98</c:v>
                </c:pt>
                <c:pt idx="582">
                  <c:v>9-24-98</c:v>
                </c:pt>
                <c:pt idx="583">
                  <c:v>10-1-98</c:v>
                </c:pt>
                <c:pt idx="584">
                  <c:v>10-8-98</c:v>
                </c:pt>
                <c:pt idx="585">
                  <c:v>10-15-98</c:v>
                </c:pt>
                <c:pt idx="586">
                  <c:v>10-22-98</c:v>
                </c:pt>
                <c:pt idx="587">
                  <c:v>10-29-98</c:v>
                </c:pt>
                <c:pt idx="588">
                  <c:v>11-5-98</c:v>
                </c:pt>
                <c:pt idx="589">
                  <c:v>11-12-98</c:v>
                </c:pt>
                <c:pt idx="590">
                  <c:v>11-19-98</c:v>
                </c:pt>
                <c:pt idx="591">
                  <c:v>11-25-98</c:v>
                </c:pt>
                <c:pt idx="592">
                  <c:v>12-3-98</c:v>
                </c:pt>
                <c:pt idx="593">
                  <c:v>12-10-98</c:v>
                </c:pt>
                <c:pt idx="594">
                  <c:v>12-17-98</c:v>
                </c:pt>
                <c:pt idx="595">
                  <c:v>12-23-98</c:v>
                </c:pt>
                <c:pt idx="596">
                  <c:v>12-31-98</c:v>
                </c:pt>
                <c:pt idx="597">
                  <c:v>1-7-99</c:v>
                </c:pt>
                <c:pt idx="598">
                  <c:v>1-14-99</c:v>
                </c:pt>
                <c:pt idx="599">
                  <c:v>1-21-99</c:v>
                </c:pt>
                <c:pt idx="600">
                  <c:v>1-28-99</c:v>
                </c:pt>
                <c:pt idx="601">
                  <c:v>2-4-99</c:v>
                </c:pt>
                <c:pt idx="602">
                  <c:v>2-11-99</c:v>
                </c:pt>
                <c:pt idx="603">
                  <c:v>2-18-99</c:v>
                </c:pt>
                <c:pt idx="604">
                  <c:v>2-25-99</c:v>
                </c:pt>
                <c:pt idx="605">
                  <c:v>3-4-99</c:v>
                </c:pt>
                <c:pt idx="606">
                  <c:v>3-11-99</c:v>
                </c:pt>
                <c:pt idx="607">
                  <c:v>3-18-99</c:v>
                </c:pt>
                <c:pt idx="608">
                  <c:v>3-25-99</c:v>
                </c:pt>
                <c:pt idx="609">
                  <c:v>4-1-99</c:v>
                </c:pt>
                <c:pt idx="610">
                  <c:v>4-8-99</c:v>
                </c:pt>
                <c:pt idx="611">
                  <c:v>4-15-99</c:v>
                </c:pt>
                <c:pt idx="612">
                  <c:v>4-22-99</c:v>
                </c:pt>
                <c:pt idx="613">
                  <c:v>4-29-99</c:v>
                </c:pt>
                <c:pt idx="614">
                  <c:v>5-6-99</c:v>
                </c:pt>
                <c:pt idx="615">
                  <c:v>5-13-99</c:v>
                </c:pt>
                <c:pt idx="616">
                  <c:v>5-20-99</c:v>
                </c:pt>
                <c:pt idx="617">
                  <c:v>5-27-99</c:v>
                </c:pt>
                <c:pt idx="618">
                  <c:v>6-3-99</c:v>
                </c:pt>
                <c:pt idx="619">
                  <c:v>6-10-99</c:v>
                </c:pt>
                <c:pt idx="620">
                  <c:v>6-17-99</c:v>
                </c:pt>
                <c:pt idx="621">
                  <c:v>6-24-99</c:v>
                </c:pt>
                <c:pt idx="622">
                  <c:v>7-1-99</c:v>
                </c:pt>
                <c:pt idx="623">
                  <c:v>7-8-99</c:v>
                </c:pt>
                <c:pt idx="624">
                  <c:v>7-15-99</c:v>
                </c:pt>
                <c:pt idx="625">
                  <c:v>7-22-99</c:v>
                </c:pt>
                <c:pt idx="626">
                  <c:v>7-29-99</c:v>
                </c:pt>
                <c:pt idx="627">
                  <c:v>8-5-99</c:v>
                </c:pt>
                <c:pt idx="628">
                  <c:v>8-12-99</c:v>
                </c:pt>
                <c:pt idx="629">
                  <c:v>8-19-99</c:v>
                </c:pt>
                <c:pt idx="630">
                  <c:v>8-26-99</c:v>
                </c:pt>
                <c:pt idx="631">
                  <c:v>9-2-99</c:v>
                </c:pt>
                <c:pt idx="632">
                  <c:v>9-9-99</c:v>
                </c:pt>
                <c:pt idx="633">
                  <c:v>9-16-99</c:v>
                </c:pt>
                <c:pt idx="634">
                  <c:v>9-23-99</c:v>
                </c:pt>
                <c:pt idx="635">
                  <c:v>9-30-99</c:v>
                </c:pt>
                <c:pt idx="636">
                  <c:v>10-7-99</c:v>
                </c:pt>
                <c:pt idx="637">
                  <c:v>10-14-99</c:v>
                </c:pt>
                <c:pt idx="638">
                  <c:v>10-21-99</c:v>
                </c:pt>
                <c:pt idx="639">
                  <c:v>10-28-99</c:v>
                </c:pt>
                <c:pt idx="640">
                  <c:v>11-4-99</c:v>
                </c:pt>
                <c:pt idx="641">
                  <c:v>11-11-99</c:v>
                </c:pt>
                <c:pt idx="642">
                  <c:v>11-18-99</c:v>
                </c:pt>
                <c:pt idx="643">
                  <c:v>11-24-99</c:v>
                </c:pt>
                <c:pt idx="644">
                  <c:v>12-2-99</c:v>
                </c:pt>
                <c:pt idx="645">
                  <c:v>12-9-99</c:v>
                </c:pt>
                <c:pt idx="646">
                  <c:v>12-16-99</c:v>
                </c:pt>
                <c:pt idx="647">
                  <c:v>12-23-99</c:v>
                </c:pt>
                <c:pt idx="648">
                  <c:v>12-30-99</c:v>
                </c:pt>
                <c:pt idx="649">
                  <c:v>1-6-00</c:v>
                </c:pt>
                <c:pt idx="650">
                  <c:v>1-13-00</c:v>
                </c:pt>
                <c:pt idx="651">
                  <c:v>1-20-00</c:v>
                </c:pt>
                <c:pt idx="652">
                  <c:v>1-27-00</c:v>
                </c:pt>
                <c:pt idx="653">
                  <c:v>2-3-00</c:v>
                </c:pt>
                <c:pt idx="654">
                  <c:v>2-10-00</c:v>
                </c:pt>
                <c:pt idx="655">
                  <c:v>2-17-00</c:v>
                </c:pt>
                <c:pt idx="656">
                  <c:v>2-24-00</c:v>
                </c:pt>
                <c:pt idx="657">
                  <c:v>3-2-00</c:v>
                </c:pt>
                <c:pt idx="658">
                  <c:v>3-8-00</c:v>
                </c:pt>
                <c:pt idx="659">
                  <c:v>3-16-00</c:v>
                </c:pt>
                <c:pt idx="660">
                  <c:v>3-23-00</c:v>
                </c:pt>
                <c:pt idx="661">
                  <c:v>3-30-00</c:v>
                </c:pt>
                <c:pt idx="662">
                  <c:v>4-6-00</c:v>
                </c:pt>
                <c:pt idx="663">
                  <c:v>4-13-00</c:v>
                </c:pt>
                <c:pt idx="664">
                  <c:v>4-20-00</c:v>
                </c:pt>
                <c:pt idx="665">
                  <c:v>4-27-00</c:v>
                </c:pt>
                <c:pt idx="666">
                  <c:v>5-4-00</c:v>
                </c:pt>
                <c:pt idx="667">
                  <c:v>5-11-00</c:v>
                </c:pt>
                <c:pt idx="668">
                  <c:v>5-18-00</c:v>
                </c:pt>
                <c:pt idx="669">
                  <c:v>5-25-00</c:v>
                </c:pt>
                <c:pt idx="670">
                  <c:v>6-1-00</c:v>
                </c:pt>
                <c:pt idx="671">
                  <c:v>6-8-00</c:v>
                </c:pt>
                <c:pt idx="672">
                  <c:v>6-15-00</c:v>
                </c:pt>
                <c:pt idx="673">
                  <c:v>6-22-00</c:v>
                </c:pt>
                <c:pt idx="674">
                  <c:v>7-6-00</c:v>
                </c:pt>
                <c:pt idx="675">
                  <c:v>7-13-00</c:v>
                </c:pt>
                <c:pt idx="676">
                  <c:v>7-20-00</c:v>
                </c:pt>
                <c:pt idx="677">
                  <c:v>7-27-00</c:v>
                </c:pt>
                <c:pt idx="678">
                  <c:v>8-3-00</c:v>
                </c:pt>
                <c:pt idx="679">
                  <c:v>8-10-00</c:v>
                </c:pt>
                <c:pt idx="680">
                  <c:v>8-17-00</c:v>
                </c:pt>
                <c:pt idx="681">
                  <c:v>8-23-00</c:v>
                </c:pt>
                <c:pt idx="682">
                  <c:v>8-31-00</c:v>
                </c:pt>
                <c:pt idx="683">
                  <c:v>9-7-00</c:v>
                </c:pt>
                <c:pt idx="684">
                  <c:v>9-14-00</c:v>
                </c:pt>
                <c:pt idx="685">
                  <c:v>9-21-00</c:v>
                </c:pt>
                <c:pt idx="686">
                  <c:v>9-28-00</c:v>
                </c:pt>
                <c:pt idx="687">
                  <c:v>10-5-00</c:v>
                </c:pt>
                <c:pt idx="688">
                  <c:v>10-12-00</c:v>
                </c:pt>
                <c:pt idx="689">
                  <c:v>10-19-00</c:v>
                </c:pt>
                <c:pt idx="690">
                  <c:v>10-26-00</c:v>
                </c:pt>
                <c:pt idx="691">
                  <c:v>11-2-00</c:v>
                </c:pt>
                <c:pt idx="692">
                  <c:v>11-9-00</c:v>
                </c:pt>
                <c:pt idx="693">
                  <c:v>11-16-00</c:v>
                </c:pt>
                <c:pt idx="694">
                  <c:v>11-23-00</c:v>
                </c:pt>
                <c:pt idx="695">
                  <c:v>11-30-00</c:v>
                </c:pt>
                <c:pt idx="696">
                  <c:v>12-7-00</c:v>
                </c:pt>
                <c:pt idx="697">
                  <c:v>12-14-00</c:v>
                </c:pt>
                <c:pt idx="698">
                  <c:v>12-21-00</c:v>
                </c:pt>
                <c:pt idx="699">
                  <c:v>12-28-00</c:v>
                </c:pt>
                <c:pt idx="700">
                  <c:v>1-4-01</c:v>
                </c:pt>
                <c:pt idx="701">
                  <c:v>1-11-01</c:v>
                </c:pt>
                <c:pt idx="702">
                  <c:v>1-18-01</c:v>
                </c:pt>
                <c:pt idx="703">
                  <c:v>1-25-01</c:v>
                </c:pt>
                <c:pt idx="704">
                  <c:v>2-1-01</c:v>
                </c:pt>
                <c:pt idx="705">
                  <c:v>2-8-01</c:v>
                </c:pt>
                <c:pt idx="706">
                  <c:v>2-15-01</c:v>
                </c:pt>
                <c:pt idx="707">
                  <c:v>2-22-01</c:v>
                </c:pt>
                <c:pt idx="708">
                  <c:v>3-1-01</c:v>
                </c:pt>
                <c:pt idx="709">
                  <c:v>3-8-01</c:v>
                </c:pt>
                <c:pt idx="710">
                  <c:v>3-15-01</c:v>
                </c:pt>
                <c:pt idx="711">
                  <c:v>3-22-01</c:v>
                </c:pt>
                <c:pt idx="712">
                  <c:v>3-29-01</c:v>
                </c:pt>
                <c:pt idx="713">
                  <c:v>4-5-01</c:v>
                </c:pt>
                <c:pt idx="714">
                  <c:v>4-12-01</c:v>
                </c:pt>
                <c:pt idx="715">
                  <c:v>4-19-01</c:v>
                </c:pt>
                <c:pt idx="716">
                  <c:v>4-26-01</c:v>
                </c:pt>
                <c:pt idx="717">
                  <c:v>5-3-01</c:v>
                </c:pt>
                <c:pt idx="718">
                  <c:v>5-10-01</c:v>
                </c:pt>
                <c:pt idx="719">
                  <c:v>5-17-01</c:v>
                </c:pt>
                <c:pt idx="720">
                  <c:v>5-24-01</c:v>
                </c:pt>
                <c:pt idx="721">
                  <c:v>5-31-01</c:v>
                </c:pt>
                <c:pt idx="722">
                  <c:v>6-7-01</c:v>
                </c:pt>
                <c:pt idx="723">
                  <c:v>6-14-01</c:v>
                </c:pt>
                <c:pt idx="724">
                  <c:v>6-21-01</c:v>
                </c:pt>
                <c:pt idx="725">
                  <c:v>6-28-01</c:v>
                </c:pt>
                <c:pt idx="726">
                  <c:v>7-5-01</c:v>
                </c:pt>
                <c:pt idx="727">
                  <c:v>7-12-01</c:v>
                </c:pt>
                <c:pt idx="728">
                  <c:v>7-19-01</c:v>
                </c:pt>
                <c:pt idx="729">
                  <c:v>7-26-01</c:v>
                </c:pt>
                <c:pt idx="730">
                  <c:v>8-2-01</c:v>
                </c:pt>
                <c:pt idx="731">
                  <c:v>8-9-01</c:v>
                </c:pt>
                <c:pt idx="732">
                  <c:v>8-16-01</c:v>
                </c:pt>
                <c:pt idx="733">
                  <c:v>8-23-01</c:v>
                </c:pt>
                <c:pt idx="734">
                  <c:v>8-30-01</c:v>
                </c:pt>
                <c:pt idx="735">
                  <c:v>9-6-01</c:v>
                </c:pt>
                <c:pt idx="736">
                  <c:v>9-13-01</c:v>
                </c:pt>
                <c:pt idx="737">
                  <c:v>9-20-01</c:v>
                </c:pt>
                <c:pt idx="738">
                  <c:v>9-27-01</c:v>
                </c:pt>
                <c:pt idx="739">
                  <c:v>10-4-01</c:v>
                </c:pt>
                <c:pt idx="740">
                  <c:v>10-11-01</c:v>
                </c:pt>
                <c:pt idx="741">
                  <c:v>10-18-01</c:v>
                </c:pt>
                <c:pt idx="742">
                  <c:v>10-25-01</c:v>
                </c:pt>
                <c:pt idx="743">
                  <c:v>11-1-01</c:v>
                </c:pt>
                <c:pt idx="744">
                  <c:v>11-8-01</c:v>
                </c:pt>
                <c:pt idx="745">
                  <c:v>11-15-01</c:v>
                </c:pt>
                <c:pt idx="746">
                  <c:v>11-22-01</c:v>
                </c:pt>
                <c:pt idx="747">
                  <c:v>11-29-01</c:v>
                </c:pt>
                <c:pt idx="748">
                  <c:v>12-6-01</c:v>
                </c:pt>
                <c:pt idx="749">
                  <c:v>12-13-01</c:v>
                </c:pt>
                <c:pt idx="750">
                  <c:v>12-20-01</c:v>
                </c:pt>
                <c:pt idx="751">
                  <c:v>12-27-01</c:v>
                </c:pt>
                <c:pt idx="752">
                  <c:v>1-3-02</c:v>
                </c:pt>
                <c:pt idx="753">
                  <c:v>1-10-02</c:v>
                </c:pt>
                <c:pt idx="754">
                  <c:v>1-17-02</c:v>
                </c:pt>
                <c:pt idx="755">
                  <c:v>1-24-02</c:v>
                </c:pt>
                <c:pt idx="756">
                  <c:v>1-31-02</c:v>
                </c:pt>
                <c:pt idx="757">
                  <c:v>2-7-02</c:v>
                </c:pt>
                <c:pt idx="758">
                  <c:v>2-14-02</c:v>
                </c:pt>
                <c:pt idx="759">
                  <c:v>2-21-02</c:v>
                </c:pt>
                <c:pt idx="760">
                  <c:v>2-28-02</c:v>
                </c:pt>
                <c:pt idx="761">
                  <c:v>3-7-02</c:v>
                </c:pt>
                <c:pt idx="762">
                  <c:v>3-14-02</c:v>
                </c:pt>
                <c:pt idx="763">
                  <c:v>3-21-02</c:v>
                </c:pt>
                <c:pt idx="764">
                  <c:v>3-28-02</c:v>
                </c:pt>
                <c:pt idx="765">
                  <c:v>4-4-02</c:v>
                </c:pt>
                <c:pt idx="766">
                  <c:v>4-11-02</c:v>
                </c:pt>
                <c:pt idx="767">
                  <c:v>4-18-02</c:v>
                </c:pt>
                <c:pt idx="768">
                  <c:v>4-25-02</c:v>
                </c:pt>
                <c:pt idx="769">
                  <c:v>5-2-02</c:v>
                </c:pt>
                <c:pt idx="770">
                  <c:v>5-9-02</c:v>
                </c:pt>
                <c:pt idx="771">
                  <c:v>5-16-02</c:v>
                </c:pt>
                <c:pt idx="772">
                  <c:v>5-23-02</c:v>
                </c:pt>
                <c:pt idx="773">
                  <c:v>5-29-02</c:v>
                </c:pt>
                <c:pt idx="774">
                  <c:v>6-6-02</c:v>
                </c:pt>
                <c:pt idx="775">
                  <c:v>6-13-02</c:v>
                </c:pt>
                <c:pt idx="776">
                  <c:v>6-20-02</c:v>
                </c:pt>
                <c:pt idx="777">
                  <c:v>6-27-02</c:v>
                </c:pt>
                <c:pt idx="778">
                  <c:v>7-3-02</c:v>
                </c:pt>
                <c:pt idx="779">
                  <c:v>7-11-02</c:v>
                </c:pt>
                <c:pt idx="780">
                  <c:v>7-18-02</c:v>
                </c:pt>
                <c:pt idx="781">
                  <c:v>7-25-02</c:v>
                </c:pt>
                <c:pt idx="782">
                  <c:v>8-1-02</c:v>
                </c:pt>
                <c:pt idx="783">
                  <c:v>8-8-02</c:v>
                </c:pt>
                <c:pt idx="784">
                  <c:v>8-15-02</c:v>
                </c:pt>
                <c:pt idx="785">
                  <c:v>8-22-02</c:v>
                </c:pt>
                <c:pt idx="786">
                  <c:v>8-29-02</c:v>
                </c:pt>
                <c:pt idx="787">
                  <c:v>9-5-02</c:v>
                </c:pt>
                <c:pt idx="788">
                  <c:v>9-12-02</c:v>
                </c:pt>
                <c:pt idx="789">
                  <c:v>9-19-02</c:v>
                </c:pt>
                <c:pt idx="790">
                  <c:v>9-26-02</c:v>
                </c:pt>
                <c:pt idx="791">
                  <c:v>10-3-02</c:v>
                </c:pt>
                <c:pt idx="792">
                  <c:v>10-10-02</c:v>
                </c:pt>
                <c:pt idx="793">
                  <c:v>10-17-02</c:v>
                </c:pt>
                <c:pt idx="794">
                  <c:v>10-24-02</c:v>
                </c:pt>
                <c:pt idx="795">
                  <c:v>10-31-02</c:v>
                </c:pt>
                <c:pt idx="796">
                  <c:v>11-7-02</c:v>
                </c:pt>
                <c:pt idx="797">
                  <c:v>11-14-02</c:v>
                </c:pt>
                <c:pt idx="798">
                  <c:v>11-21-02</c:v>
                </c:pt>
                <c:pt idx="799">
                  <c:v>11-28-02</c:v>
                </c:pt>
                <c:pt idx="800">
                  <c:v>12-5-02</c:v>
                </c:pt>
                <c:pt idx="801">
                  <c:v>12-12-02</c:v>
                </c:pt>
                <c:pt idx="802">
                  <c:v>12-19-02</c:v>
                </c:pt>
                <c:pt idx="803">
                  <c:v>12-26-02</c:v>
                </c:pt>
                <c:pt idx="804">
                  <c:v>1-2-03</c:v>
                </c:pt>
                <c:pt idx="805">
                  <c:v>1-9-03</c:v>
                </c:pt>
                <c:pt idx="806">
                  <c:v>1-16-03</c:v>
                </c:pt>
                <c:pt idx="807">
                  <c:v>1-23-03</c:v>
                </c:pt>
                <c:pt idx="808">
                  <c:v>1-30-03</c:v>
                </c:pt>
                <c:pt idx="809">
                  <c:v>2-6-03</c:v>
                </c:pt>
                <c:pt idx="810">
                  <c:v>2-13-03</c:v>
                </c:pt>
                <c:pt idx="811">
                  <c:v>2-20-03</c:v>
                </c:pt>
                <c:pt idx="812">
                  <c:v>2-27-03</c:v>
                </c:pt>
                <c:pt idx="813">
                  <c:v>3-6-03</c:v>
                </c:pt>
                <c:pt idx="814">
                  <c:v>3-13-03</c:v>
                </c:pt>
                <c:pt idx="815">
                  <c:v>3-20-03</c:v>
                </c:pt>
                <c:pt idx="816">
                  <c:v>3-27-03</c:v>
                </c:pt>
                <c:pt idx="817">
                  <c:v>4-3-03</c:v>
                </c:pt>
                <c:pt idx="818">
                  <c:v>4-10-03</c:v>
                </c:pt>
                <c:pt idx="819">
                  <c:v>4-17-03</c:v>
                </c:pt>
                <c:pt idx="820">
                  <c:v>4-24-03</c:v>
                </c:pt>
                <c:pt idx="821">
                  <c:v>5-1-03</c:v>
                </c:pt>
                <c:pt idx="822">
                  <c:v>5-8-03</c:v>
                </c:pt>
                <c:pt idx="823">
                  <c:v>5-15-03</c:v>
                </c:pt>
                <c:pt idx="824">
                  <c:v>5-22-03</c:v>
                </c:pt>
                <c:pt idx="825">
                  <c:v>5-29-03</c:v>
                </c:pt>
                <c:pt idx="826">
                  <c:v>6-5-03</c:v>
                </c:pt>
                <c:pt idx="827">
                  <c:v>6-12-03</c:v>
                </c:pt>
                <c:pt idx="828">
                  <c:v>6-19-03</c:v>
                </c:pt>
                <c:pt idx="829">
                  <c:v>6-26-03</c:v>
                </c:pt>
                <c:pt idx="830">
                  <c:v>7-3-03</c:v>
                </c:pt>
                <c:pt idx="831">
                  <c:v>7-10-03</c:v>
                </c:pt>
                <c:pt idx="832">
                  <c:v>7-17-03</c:v>
                </c:pt>
                <c:pt idx="833">
                  <c:v>7-24-03</c:v>
                </c:pt>
                <c:pt idx="834">
                  <c:v>7-31-03</c:v>
                </c:pt>
                <c:pt idx="835">
                  <c:v>8-7-03</c:v>
                </c:pt>
                <c:pt idx="836">
                  <c:v>8-14-03</c:v>
                </c:pt>
                <c:pt idx="837">
                  <c:v>8-21-03</c:v>
                </c:pt>
                <c:pt idx="838">
                  <c:v>8-28-03</c:v>
                </c:pt>
                <c:pt idx="839">
                  <c:v>9-4-03</c:v>
                </c:pt>
                <c:pt idx="840">
                  <c:v>9-11-03</c:v>
                </c:pt>
                <c:pt idx="841">
                  <c:v>9-18-03</c:v>
                </c:pt>
                <c:pt idx="842">
                  <c:v>9-25-03</c:v>
                </c:pt>
                <c:pt idx="843">
                  <c:v>10-2-03</c:v>
                </c:pt>
                <c:pt idx="844">
                  <c:v>10-9-03</c:v>
                </c:pt>
                <c:pt idx="845">
                  <c:v>10-16-03</c:v>
                </c:pt>
                <c:pt idx="846">
                  <c:v>10-23-03</c:v>
                </c:pt>
                <c:pt idx="847">
                  <c:v>10-30-03</c:v>
                </c:pt>
                <c:pt idx="848">
                  <c:v>11-6-03</c:v>
                </c:pt>
                <c:pt idx="849">
                  <c:v>11-13-03</c:v>
                </c:pt>
                <c:pt idx="850">
                  <c:v>11-20-03</c:v>
                </c:pt>
                <c:pt idx="851">
                  <c:v>11-27-03</c:v>
                </c:pt>
                <c:pt idx="852">
                  <c:v>12-4-03</c:v>
                </c:pt>
                <c:pt idx="853">
                  <c:v>12-11-03</c:v>
                </c:pt>
                <c:pt idx="854">
                  <c:v>12-18-03</c:v>
                </c:pt>
                <c:pt idx="855">
                  <c:v>12-26-03</c:v>
                </c:pt>
                <c:pt idx="856">
                  <c:v>1-1-04</c:v>
                </c:pt>
                <c:pt idx="857">
                  <c:v>1-8-04</c:v>
                </c:pt>
                <c:pt idx="858">
                  <c:v>1-15-04</c:v>
                </c:pt>
                <c:pt idx="859">
                  <c:v>1-22-04</c:v>
                </c:pt>
                <c:pt idx="860">
                  <c:v>1-29-04</c:v>
                </c:pt>
                <c:pt idx="861">
                  <c:v>2-5-04</c:v>
                </c:pt>
                <c:pt idx="862">
                  <c:v>2-12-04</c:v>
                </c:pt>
                <c:pt idx="863">
                  <c:v>2-19-04</c:v>
                </c:pt>
                <c:pt idx="864">
                  <c:v>2-26-04</c:v>
                </c:pt>
                <c:pt idx="865">
                  <c:v>3-4-04</c:v>
                </c:pt>
                <c:pt idx="866">
                  <c:v>3-11-04</c:v>
                </c:pt>
                <c:pt idx="867">
                  <c:v>3-18-04</c:v>
                </c:pt>
                <c:pt idx="868">
                  <c:v>3-25-04</c:v>
                </c:pt>
                <c:pt idx="869">
                  <c:v>4-1-04</c:v>
                </c:pt>
                <c:pt idx="870">
                  <c:v>4-8-04</c:v>
                </c:pt>
                <c:pt idx="871">
                  <c:v>4-15-04</c:v>
                </c:pt>
                <c:pt idx="872">
                  <c:v>4-22-04</c:v>
                </c:pt>
                <c:pt idx="873">
                  <c:v>4-29-04</c:v>
                </c:pt>
                <c:pt idx="874">
                  <c:v>5-6-04</c:v>
                </c:pt>
                <c:pt idx="875">
                  <c:v>5-13-04</c:v>
                </c:pt>
                <c:pt idx="876">
                  <c:v>5-20-04</c:v>
                </c:pt>
                <c:pt idx="877">
                  <c:v>5-27-04</c:v>
                </c:pt>
                <c:pt idx="878">
                  <c:v>6-3-04</c:v>
                </c:pt>
                <c:pt idx="879">
                  <c:v>6-10-04</c:v>
                </c:pt>
                <c:pt idx="880">
                  <c:v>6-17-04</c:v>
                </c:pt>
                <c:pt idx="881">
                  <c:v>6-24-04</c:v>
                </c:pt>
                <c:pt idx="882">
                  <c:v>7-1-04</c:v>
                </c:pt>
                <c:pt idx="883">
                  <c:v>7-8-04</c:v>
                </c:pt>
                <c:pt idx="884">
                  <c:v>7-15-04</c:v>
                </c:pt>
                <c:pt idx="885">
                  <c:v>7-22-04</c:v>
                </c:pt>
                <c:pt idx="886">
                  <c:v>7-29-04</c:v>
                </c:pt>
                <c:pt idx="887">
                  <c:v>8-5-04</c:v>
                </c:pt>
                <c:pt idx="888">
                  <c:v>8-12-04</c:v>
                </c:pt>
                <c:pt idx="889">
                  <c:v>8-19-04</c:v>
                </c:pt>
                <c:pt idx="890">
                  <c:v>8-26-04</c:v>
                </c:pt>
                <c:pt idx="891">
                  <c:v>9-2-04</c:v>
                </c:pt>
                <c:pt idx="892">
                  <c:v>9-9-04</c:v>
                </c:pt>
                <c:pt idx="893">
                  <c:v>9-16-04</c:v>
                </c:pt>
                <c:pt idx="894">
                  <c:v>9-23-04</c:v>
                </c:pt>
                <c:pt idx="895">
                  <c:v>9-30-04</c:v>
                </c:pt>
                <c:pt idx="896">
                  <c:v>10-7-04</c:v>
                </c:pt>
                <c:pt idx="897">
                  <c:v>10-14-04</c:v>
                </c:pt>
                <c:pt idx="898">
                  <c:v>10-21-04</c:v>
                </c:pt>
                <c:pt idx="899">
                  <c:v>10-28-04</c:v>
                </c:pt>
                <c:pt idx="900">
                  <c:v>11-4-04</c:v>
                </c:pt>
                <c:pt idx="901">
                  <c:v>11-11-04</c:v>
                </c:pt>
                <c:pt idx="902">
                  <c:v>11-18-04</c:v>
                </c:pt>
                <c:pt idx="903">
                  <c:v>11-24-04</c:v>
                </c:pt>
                <c:pt idx="904">
                  <c:v>12-2-04</c:v>
                </c:pt>
                <c:pt idx="905">
                  <c:v>12-9-04</c:v>
                </c:pt>
                <c:pt idx="906">
                  <c:v>12-16-04</c:v>
                </c:pt>
                <c:pt idx="907">
                  <c:v>12-23-04</c:v>
                </c:pt>
                <c:pt idx="908">
                  <c:v>12-30-04</c:v>
                </c:pt>
                <c:pt idx="909">
                  <c:v>1-6-05</c:v>
                </c:pt>
                <c:pt idx="910">
                  <c:v>1-13-05</c:v>
                </c:pt>
                <c:pt idx="911">
                  <c:v>1-20-05</c:v>
                </c:pt>
                <c:pt idx="912">
                  <c:v>1-27-05</c:v>
                </c:pt>
                <c:pt idx="913">
                  <c:v>2-3-05</c:v>
                </c:pt>
                <c:pt idx="914">
                  <c:v>2-10-05</c:v>
                </c:pt>
                <c:pt idx="915">
                  <c:v>2-17-05</c:v>
                </c:pt>
                <c:pt idx="916">
                  <c:v>2-24-05</c:v>
                </c:pt>
                <c:pt idx="917">
                  <c:v>3-3-05</c:v>
                </c:pt>
                <c:pt idx="918">
                  <c:v>3-10-05</c:v>
                </c:pt>
                <c:pt idx="919">
                  <c:v>3-17-05</c:v>
                </c:pt>
                <c:pt idx="920">
                  <c:v>3-24-05</c:v>
                </c:pt>
                <c:pt idx="921">
                  <c:v>3-31-05</c:v>
                </c:pt>
                <c:pt idx="922">
                  <c:v>4-7-05</c:v>
                </c:pt>
                <c:pt idx="923">
                  <c:v>4-14-05</c:v>
                </c:pt>
                <c:pt idx="924">
                  <c:v>4-21-05</c:v>
                </c:pt>
                <c:pt idx="925">
                  <c:v>4-28-05</c:v>
                </c:pt>
                <c:pt idx="926">
                  <c:v>5-5-05</c:v>
                </c:pt>
                <c:pt idx="927">
                  <c:v>5-12-05</c:v>
                </c:pt>
                <c:pt idx="928">
                  <c:v>5-19-05</c:v>
                </c:pt>
                <c:pt idx="929">
                  <c:v>5-26-05</c:v>
                </c:pt>
                <c:pt idx="930">
                  <c:v>6-2-05</c:v>
                </c:pt>
                <c:pt idx="931">
                  <c:v>6-9-05</c:v>
                </c:pt>
                <c:pt idx="932">
                  <c:v>6-16-05</c:v>
                </c:pt>
                <c:pt idx="933">
                  <c:v>6-23-05</c:v>
                </c:pt>
                <c:pt idx="934">
                  <c:v>6-30-05</c:v>
                </c:pt>
                <c:pt idx="935">
                  <c:v>7-7-05</c:v>
                </c:pt>
                <c:pt idx="936">
                  <c:v>7-14-05</c:v>
                </c:pt>
                <c:pt idx="937">
                  <c:v>7-21-05</c:v>
                </c:pt>
                <c:pt idx="938">
                  <c:v>7-28-05</c:v>
                </c:pt>
                <c:pt idx="939">
                  <c:v>8-4-05</c:v>
                </c:pt>
                <c:pt idx="940">
                  <c:v>8-11-05</c:v>
                </c:pt>
                <c:pt idx="941">
                  <c:v>8-18-05</c:v>
                </c:pt>
                <c:pt idx="942">
                  <c:v>8-25-05</c:v>
                </c:pt>
                <c:pt idx="943">
                  <c:v>9-1-05</c:v>
                </c:pt>
                <c:pt idx="944">
                  <c:v>9-8-05</c:v>
                </c:pt>
                <c:pt idx="945">
                  <c:v>9-15-05</c:v>
                </c:pt>
                <c:pt idx="946">
                  <c:v>9-22-05</c:v>
                </c:pt>
                <c:pt idx="947">
                  <c:v>9-29-05</c:v>
                </c:pt>
                <c:pt idx="948">
                  <c:v>10-6-05</c:v>
                </c:pt>
                <c:pt idx="949">
                  <c:v>10-13-05</c:v>
                </c:pt>
                <c:pt idx="950">
                  <c:v>10-20-05</c:v>
                </c:pt>
                <c:pt idx="951">
                  <c:v>10-27-05</c:v>
                </c:pt>
                <c:pt idx="952">
                  <c:v>11-3-05</c:v>
                </c:pt>
                <c:pt idx="953">
                  <c:v>11-10-05</c:v>
                </c:pt>
                <c:pt idx="954">
                  <c:v>11-17-05</c:v>
                </c:pt>
                <c:pt idx="955">
                  <c:v>11-24-05</c:v>
                </c:pt>
                <c:pt idx="956">
                  <c:v>12-1-05</c:v>
                </c:pt>
                <c:pt idx="957">
                  <c:v>12-8-05</c:v>
                </c:pt>
                <c:pt idx="958">
                  <c:v>12-15-05</c:v>
                </c:pt>
                <c:pt idx="959">
                  <c:v>12-22-05</c:v>
                </c:pt>
                <c:pt idx="960">
                  <c:v>12-29-05</c:v>
                </c:pt>
                <c:pt idx="961">
                  <c:v>1-5-06</c:v>
                </c:pt>
                <c:pt idx="962">
                  <c:v>1-12-06</c:v>
                </c:pt>
                <c:pt idx="963">
                  <c:v>1-19-06</c:v>
                </c:pt>
                <c:pt idx="964">
                  <c:v>1-26-06</c:v>
                </c:pt>
                <c:pt idx="965">
                  <c:v>2-2-06</c:v>
                </c:pt>
                <c:pt idx="966">
                  <c:v>2-9-06</c:v>
                </c:pt>
                <c:pt idx="967">
                  <c:v>2-16-06</c:v>
                </c:pt>
                <c:pt idx="968">
                  <c:v>2-23-06</c:v>
                </c:pt>
                <c:pt idx="969">
                  <c:v>3-2-06</c:v>
                </c:pt>
                <c:pt idx="970">
                  <c:v>3-9-06</c:v>
                </c:pt>
                <c:pt idx="971">
                  <c:v>3-16-06</c:v>
                </c:pt>
                <c:pt idx="972">
                  <c:v>3-23-06</c:v>
                </c:pt>
                <c:pt idx="973">
                  <c:v>3-30-06</c:v>
                </c:pt>
                <c:pt idx="974">
                  <c:v>4-6-06</c:v>
                </c:pt>
                <c:pt idx="975">
                  <c:v>4-13-06</c:v>
                </c:pt>
                <c:pt idx="976">
                  <c:v>4-20-06</c:v>
                </c:pt>
                <c:pt idx="977">
                  <c:v>4-27-06</c:v>
                </c:pt>
                <c:pt idx="978">
                  <c:v>5-4-06</c:v>
                </c:pt>
                <c:pt idx="979">
                  <c:v>5-11-06</c:v>
                </c:pt>
                <c:pt idx="980">
                  <c:v>5-18-06</c:v>
                </c:pt>
                <c:pt idx="981">
                  <c:v>5-25-06</c:v>
                </c:pt>
                <c:pt idx="982">
                  <c:v>6-1-06</c:v>
                </c:pt>
                <c:pt idx="983">
                  <c:v>6-8-06</c:v>
                </c:pt>
                <c:pt idx="984">
                  <c:v>6-15-06</c:v>
                </c:pt>
                <c:pt idx="985">
                  <c:v>6-22-06</c:v>
                </c:pt>
                <c:pt idx="986">
                  <c:v>6-29-06</c:v>
                </c:pt>
                <c:pt idx="987">
                  <c:v>7-6-06</c:v>
                </c:pt>
                <c:pt idx="988">
                  <c:v>7-13-06</c:v>
                </c:pt>
                <c:pt idx="989">
                  <c:v>7-20-06</c:v>
                </c:pt>
                <c:pt idx="990">
                  <c:v>7-27-06</c:v>
                </c:pt>
                <c:pt idx="991">
                  <c:v>8-3-06</c:v>
                </c:pt>
                <c:pt idx="992">
                  <c:v>8-10-06</c:v>
                </c:pt>
                <c:pt idx="993">
                  <c:v>8-17-06</c:v>
                </c:pt>
                <c:pt idx="994">
                  <c:v>8-24-06</c:v>
                </c:pt>
                <c:pt idx="995">
                  <c:v>8-31-06</c:v>
                </c:pt>
                <c:pt idx="996">
                  <c:v>9-7-06</c:v>
                </c:pt>
                <c:pt idx="997">
                  <c:v>9-14-06</c:v>
                </c:pt>
                <c:pt idx="998">
                  <c:v>9-21-06</c:v>
                </c:pt>
                <c:pt idx="999">
                  <c:v>9-28-06</c:v>
                </c:pt>
                <c:pt idx="1000">
                  <c:v>10-5-06</c:v>
                </c:pt>
                <c:pt idx="1001">
                  <c:v>10-12-06</c:v>
                </c:pt>
                <c:pt idx="1002">
                  <c:v>10-19-06</c:v>
                </c:pt>
                <c:pt idx="1003">
                  <c:v>10-26-06</c:v>
                </c:pt>
                <c:pt idx="1004">
                  <c:v>11-2-06</c:v>
                </c:pt>
                <c:pt idx="1005">
                  <c:v>11-9-06</c:v>
                </c:pt>
                <c:pt idx="1006">
                  <c:v>11-16-06</c:v>
                </c:pt>
                <c:pt idx="1007">
                  <c:v>11-23-06</c:v>
                </c:pt>
                <c:pt idx="1008">
                  <c:v>11-30-06</c:v>
                </c:pt>
                <c:pt idx="1009">
                  <c:v>12-7-06</c:v>
                </c:pt>
                <c:pt idx="1010">
                  <c:v>12-14-06</c:v>
                </c:pt>
                <c:pt idx="1011">
                  <c:v>12-21-06</c:v>
                </c:pt>
                <c:pt idx="1012">
                  <c:v>12-28-06</c:v>
                </c:pt>
                <c:pt idx="1013">
                  <c:v>1-4-07</c:v>
                </c:pt>
                <c:pt idx="1014">
                  <c:v>1-11-07</c:v>
                </c:pt>
                <c:pt idx="1015">
                  <c:v>1-18-07</c:v>
                </c:pt>
                <c:pt idx="1016">
                  <c:v>1-25-07</c:v>
                </c:pt>
                <c:pt idx="1017">
                  <c:v>2-1-07</c:v>
                </c:pt>
                <c:pt idx="1018">
                  <c:v>2-8-07</c:v>
                </c:pt>
                <c:pt idx="1019">
                  <c:v>2-15-07</c:v>
                </c:pt>
                <c:pt idx="1020">
                  <c:v>2-22-07</c:v>
                </c:pt>
                <c:pt idx="1021">
                  <c:v>3-1-07</c:v>
                </c:pt>
                <c:pt idx="1022">
                  <c:v>3-8-07</c:v>
                </c:pt>
                <c:pt idx="1023">
                  <c:v>3-15-07</c:v>
                </c:pt>
                <c:pt idx="1024">
                  <c:v>3-22-07</c:v>
                </c:pt>
                <c:pt idx="1025">
                  <c:v>3-29-07</c:v>
                </c:pt>
                <c:pt idx="1026">
                  <c:v>4-5-07</c:v>
                </c:pt>
                <c:pt idx="1027">
                  <c:v>4-12-07</c:v>
                </c:pt>
                <c:pt idx="1028">
                  <c:v>4-19-07</c:v>
                </c:pt>
                <c:pt idx="1029">
                  <c:v>4-26-07</c:v>
                </c:pt>
                <c:pt idx="1030">
                  <c:v>5-3-07</c:v>
                </c:pt>
                <c:pt idx="1031">
                  <c:v>5-10-07</c:v>
                </c:pt>
                <c:pt idx="1032">
                  <c:v>5-17-07</c:v>
                </c:pt>
                <c:pt idx="1033">
                  <c:v>5-24-07</c:v>
                </c:pt>
                <c:pt idx="1034">
                  <c:v>5-31-07</c:v>
                </c:pt>
                <c:pt idx="1035">
                  <c:v>6-7-07</c:v>
                </c:pt>
                <c:pt idx="1036">
                  <c:v>6-14-07</c:v>
                </c:pt>
                <c:pt idx="1037">
                  <c:v>6-21-07</c:v>
                </c:pt>
                <c:pt idx="1038">
                  <c:v>6-28-07</c:v>
                </c:pt>
                <c:pt idx="1039">
                  <c:v>7-5-07</c:v>
                </c:pt>
                <c:pt idx="1040">
                  <c:v>7-12-07</c:v>
                </c:pt>
                <c:pt idx="1041">
                  <c:v>7-19-07</c:v>
                </c:pt>
                <c:pt idx="1042">
                  <c:v>7-26-07</c:v>
                </c:pt>
                <c:pt idx="1043">
                  <c:v>8-2-07</c:v>
                </c:pt>
                <c:pt idx="1044">
                  <c:v>8-9-07</c:v>
                </c:pt>
                <c:pt idx="1045">
                  <c:v>8-16-07</c:v>
                </c:pt>
                <c:pt idx="1046">
                  <c:v>8-23-07</c:v>
                </c:pt>
                <c:pt idx="1047">
                  <c:v>8-30-07</c:v>
                </c:pt>
                <c:pt idx="1048">
                  <c:v>9-6-07</c:v>
                </c:pt>
                <c:pt idx="1049">
                  <c:v>9-13-07</c:v>
                </c:pt>
                <c:pt idx="1050">
                  <c:v>9-20-07</c:v>
                </c:pt>
                <c:pt idx="1051">
                  <c:v>9-27-07</c:v>
                </c:pt>
                <c:pt idx="1052">
                  <c:v>10-4-07</c:v>
                </c:pt>
                <c:pt idx="1053">
                  <c:v>10-11-07</c:v>
                </c:pt>
                <c:pt idx="1054">
                  <c:v>10-18-07</c:v>
                </c:pt>
                <c:pt idx="1055">
                  <c:v>10-25-07</c:v>
                </c:pt>
                <c:pt idx="1056">
                  <c:v>11-1-07</c:v>
                </c:pt>
                <c:pt idx="1057">
                  <c:v>11-8-07</c:v>
                </c:pt>
                <c:pt idx="1058">
                  <c:v>11-15-07</c:v>
                </c:pt>
                <c:pt idx="1059">
                  <c:v>11-22-07</c:v>
                </c:pt>
                <c:pt idx="1060">
                  <c:v>11-29-07</c:v>
                </c:pt>
                <c:pt idx="1061">
                  <c:v>12-6-07</c:v>
                </c:pt>
                <c:pt idx="1062">
                  <c:v>12-13-07</c:v>
                </c:pt>
                <c:pt idx="1063">
                  <c:v>12-20-07</c:v>
                </c:pt>
                <c:pt idx="1064">
                  <c:v>12-27-07</c:v>
                </c:pt>
                <c:pt idx="1065">
                  <c:v>1-3-08</c:v>
                </c:pt>
                <c:pt idx="1066">
                  <c:v>1-10-08</c:v>
                </c:pt>
                <c:pt idx="1067">
                  <c:v>1-17-08</c:v>
                </c:pt>
                <c:pt idx="1068">
                  <c:v>1-24-08</c:v>
                </c:pt>
                <c:pt idx="1069">
                  <c:v>1-31-08</c:v>
                </c:pt>
                <c:pt idx="1070">
                  <c:v>2-7-08</c:v>
                </c:pt>
                <c:pt idx="1071">
                  <c:v>2-14-08</c:v>
                </c:pt>
                <c:pt idx="1072">
                  <c:v>2-21-08</c:v>
                </c:pt>
                <c:pt idx="1073">
                  <c:v>2-28-08</c:v>
                </c:pt>
                <c:pt idx="1074">
                  <c:v>3-6-08</c:v>
                </c:pt>
                <c:pt idx="1075">
                  <c:v>3-13-08</c:v>
                </c:pt>
                <c:pt idx="1076">
                  <c:v>3-20-08</c:v>
                </c:pt>
                <c:pt idx="1077">
                  <c:v>3-27-08</c:v>
                </c:pt>
                <c:pt idx="1078">
                  <c:v>4-3-08</c:v>
                </c:pt>
                <c:pt idx="1079">
                  <c:v>4-10-08</c:v>
                </c:pt>
                <c:pt idx="1080">
                  <c:v>4-17-08</c:v>
                </c:pt>
                <c:pt idx="1081">
                  <c:v>4-24-08</c:v>
                </c:pt>
                <c:pt idx="1082">
                  <c:v>5-1-08</c:v>
                </c:pt>
                <c:pt idx="1083">
                  <c:v>5-8-08</c:v>
                </c:pt>
                <c:pt idx="1084">
                  <c:v>5-15-08</c:v>
                </c:pt>
                <c:pt idx="1085">
                  <c:v>5-22-08</c:v>
                </c:pt>
                <c:pt idx="1086">
                  <c:v>5-29-08</c:v>
                </c:pt>
                <c:pt idx="1087">
                  <c:v>6-5-08</c:v>
                </c:pt>
                <c:pt idx="1088">
                  <c:v>6-12-08</c:v>
                </c:pt>
                <c:pt idx="1089">
                  <c:v>6-19-08</c:v>
                </c:pt>
                <c:pt idx="1090">
                  <c:v>6-26-08</c:v>
                </c:pt>
                <c:pt idx="1091">
                  <c:v>7-3-08</c:v>
                </c:pt>
                <c:pt idx="1092">
                  <c:v>7-10-08</c:v>
                </c:pt>
                <c:pt idx="1093">
                  <c:v>7-17-08</c:v>
                </c:pt>
                <c:pt idx="1094">
                  <c:v>7-24-08</c:v>
                </c:pt>
                <c:pt idx="1095">
                  <c:v>7-31-08</c:v>
                </c:pt>
                <c:pt idx="1096">
                  <c:v>8-7-08</c:v>
                </c:pt>
                <c:pt idx="1097">
                  <c:v>8-14-08</c:v>
                </c:pt>
                <c:pt idx="1098">
                  <c:v>8-21-08</c:v>
                </c:pt>
                <c:pt idx="1099">
                  <c:v>8-28-08</c:v>
                </c:pt>
                <c:pt idx="1100">
                  <c:v>9-4-08</c:v>
                </c:pt>
                <c:pt idx="1101">
                  <c:v>9-11-08</c:v>
                </c:pt>
                <c:pt idx="1102">
                  <c:v>9-18-08</c:v>
                </c:pt>
                <c:pt idx="1103">
                  <c:v>9-25-08</c:v>
                </c:pt>
                <c:pt idx="1104">
                  <c:v>10-2-08</c:v>
                </c:pt>
                <c:pt idx="1105">
                  <c:v>10-9-08</c:v>
                </c:pt>
                <c:pt idx="1106">
                  <c:v>10-16-08</c:v>
                </c:pt>
                <c:pt idx="1107">
                  <c:v>10-23-08</c:v>
                </c:pt>
                <c:pt idx="1108">
                  <c:v>10-30-08</c:v>
                </c:pt>
                <c:pt idx="1109">
                  <c:v>11-6-08</c:v>
                </c:pt>
                <c:pt idx="1110">
                  <c:v>11-13-08</c:v>
                </c:pt>
                <c:pt idx="1111">
                  <c:v>11-20-08</c:v>
                </c:pt>
                <c:pt idx="1112">
                  <c:v>11-27-08</c:v>
                </c:pt>
                <c:pt idx="1113">
                  <c:v>12-4-08</c:v>
                </c:pt>
                <c:pt idx="1114">
                  <c:v>12-11-08</c:v>
                </c:pt>
                <c:pt idx="1115">
                  <c:v>12-18-08</c:v>
                </c:pt>
                <c:pt idx="1116">
                  <c:v>12-25-08</c:v>
                </c:pt>
                <c:pt idx="1117">
                  <c:v>1-1-09</c:v>
                </c:pt>
                <c:pt idx="1118">
                  <c:v>1-8-09</c:v>
                </c:pt>
                <c:pt idx="1119">
                  <c:v>1-15-09</c:v>
                </c:pt>
                <c:pt idx="1120">
                  <c:v>1-22-09</c:v>
                </c:pt>
                <c:pt idx="1121">
                  <c:v>1-29-09</c:v>
                </c:pt>
                <c:pt idx="1122">
                  <c:v>2-5-09</c:v>
                </c:pt>
                <c:pt idx="1123">
                  <c:v>2-12-09</c:v>
                </c:pt>
                <c:pt idx="1124">
                  <c:v>2-19-09</c:v>
                </c:pt>
                <c:pt idx="1125">
                  <c:v>2-26-09</c:v>
                </c:pt>
                <c:pt idx="1126">
                  <c:v>3-5-09</c:v>
                </c:pt>
                <c:pt idx="1127">
                  <c:v>3-12-09</c:v>
                </c:pt>
                <c:pt idx="1128">
                  <c:v>3-19-09</c:v>
                </c:pt>
                <c:pt idx="1129">
                  <c:v>3-26-09</c:v>
                </c:pt>
                <c:pt idx="1130">
                  <c:v>4-2-09</c:v>
                </c:pt>
                <c:pt idx="1131">
                  <c:v>4-9-09</c:v>
                </c:pt>
                <c:pt idx="1132">
                  <c:v>4-16-09</c:v>
                </c:pt>
                <c:pt idx="1133">
                  <c:v>4-23-09</c:v>
                </c:pt>
                <c:pt idx="1134">
                  <c:v>4-30-09</c:v>
                </c:pt>
                <c:pt idx="1135">
                  <c:v>5-7-09</c:v>
                </c:pt>
                <c:pt idx="1136">
                  <c:v>5-14-09</c:v>
                </c:pt>
                <c:pt idx="1137">
                  <c:v>5-21-09</c:v>
                </c:pt>
                <c:pt idx="1138">
                  <c:v>5-28-09</c:v>
                </c:pt>
                <c:pt idx="1139">
                  <c:v>6-4-09</c:v>
                </c:pt>
                <c:pt idx="1140">
                  <c:v>6-11-09</c:v>
                </c:pt>
                <c:pt idx="1141">
                  <c:v>6-18-09</c:v>
                </c:pt>
                <c:pt idx="1142">
                  <c:v>6-25-09</c:v>
                </c:pt>
                <c:pt idx="1143">
                  <c:v>7-2-09</c:v>
                </c:pt>
                <c:pt idx="1144">
                  <c:v>7-9-09</c:v>
                </c:pt>
                <c:pt idx="1145">
                  <c:v>7-16-09</c:v>
                </c:pt>
                <c:pt idx="1146">
                  <c:v>7-23-09</c:v>
                </c:pt>
                <c:pt idx="1147">
                  <c:v>7-30-09</c:v>
                </c:pt>
                <c:pt idx="1148">
                  <c:v>8-6-09</c:v>
                </c:pt>
                <c:pt idx="1149">
                  <c:v>8-13-09</c:v>
                </c:pt>
                <c:pt idx="1150">
                  <c:v>8-20-09</c:v>
                </c:pt>
                <c:pt idx="1151">
                  <c:v>8-27-09</c:v>
                </c:pt>
                <c:pt idx="1152">
                  <c:v>9-3-09</c:v>
                </c:pt>
                <c:pt idx="1153">
                  <c:v>9-10-09</c:v>
                </c:pt>
                <c:pt idx="1154">
                  <c:v>9-17-09</c:v>
                </c:pt>
                <c:pt idx="1155">
                  <c:v>9-24-09</c:v>
                </c:pt>
                <c:pt idx="1156">
                  <c:v>10-1-09</c:v>
                </c:pt>
                <c:pt idx="1157">
                  <c:v>10-8-09</c:v>
                </c:pt>
                <c:pt idx="1158">
                  <c:v>10-15-09</c:v>
                </c:pt>
                <c:pt idx="1159">
                  <c:v>10-22-09</c:v>
                </c:pt>
                <c:pt idx="1160">
                  <c:v>10-29-09</c:v>
                </c:pt>
                <c:pt idx="1161">
                  <c:v>11-5-09</c:v>
                </c:pt>
                <c:pt idx="1162">
                  <c:v>11-12-09</c:v>
                </c:pt>
                <c:pt idx="1163">
                  <c:v>11-19-09</c:v>
                </c:pt>
                <c:pt idx="1164">
                  <c:v>11-26-09</c:v>
                </c:pt>
                <c:pt idx="1165">
                  <c:v>12-3-09</c:v>
                </c:pt>
                <c:pt idx="1166">
                  <c:v>12-10-09</c:v>
                </c:pt>
                <c:pt idx="1167">
                  <c:v>12-17-09</c:v>
                </c:pt>
                <c:pt idx="1168">
                  <c:v>12-24-09</c:v>
                </c:pt>
                <c:pt idx="1169">
                  <c:v>12-31-09</c:v>
                </c:pt>
                <c:pt idx="1170">
                  <c:v>1-7-10</c:v>
                </c:pt>
                <c:pt idx="1171">
                  <c:v>1-14-10</c:v>
                </c:pt>
                <c:pt idx="1172">
                  <c:v>1-21-10</c:v>
                </c:pt>
                <c:pt idx="1173">
                  <c:v>1-28-10</c:v>
                </c:pt>
                <c:pt idx="1174">
                  <c:v>2-4-10</c:v>
                </c:pt>
                <c:pt idx="1175">
                  <c:v>2-11-10</c:v>
                </c:pt>
                <c:pt idx="1176">
                  <c:v>2-18-10</c:v>
                </c:pt>
                <c:pt idx="1177">
                  <c:v>2-25-10</c:v>
                </c:pt>
                <c:pt idx="1178">
                  <c:v>3-4-10</c:v>
                </c:pt>
                <c:pt idx="1179">
                  <c:v>3-11-10</c:v>
                </c:pt>
                <c:pt idx="1180">
                  <c:v>3-18-10</c:v>
                </c:pt>
                <c:pt idx="1181">
                  <c:v>3-25-10</c:v>
                </c:pt>
                <c:pt idx="1182">
                  <c:v>4-1-10</c:v>
                </c:pt>
                <c:pt idx="1183">
                  <c:v>4-8-10</c:v>
                </c:pt>
                <c:pt idx="1184">
                  <c:v>4-15-10</c:v>
                </c:pt>
                <c:pt idx="1185">
                  <c:v>4-22-10</c:v>
                </c:pt>
                <c:pt idx="1186">
                  <c:v>4-29-10</c:v>
                </c:pt>
                <c:pt idx="1187">
                  <c:v>5-6-10</c:v>
                </c:pt>
                <c:pt idx="1188">
                  <c:v>5-13-10</c:v>
                </c:pt>
                <c:pt idx="1189">
                  <c:v>5-20-10</c:v>
                </c:pt>
                <c:pt idx="1190">
                  <c:v>5-27-10</c:v>
                </c:pt>
                <c:pt idx="1191">
                  <c:v>6-3-10</c:v>
                </c:pt>
                <c:pt idx="1192">
                  <c:v>6-10-10</c:v>
                </c:pt>
                <c:pt idx="1193">
                  <c:v>6-17-10</c:v>
                </c:pt>
                <c:pt idx="1194">
                  <c:v>6-24-10</c:v>
                </c:pt>
                <c:pt idx="1195">
                  <c:v>7-1-10</c:v>
                </c:pt>
                <c:pt idx="1196">
                  <c:v>7-8-10</c:v>
                </c:pt>
                <c:pt idx="1197">
                  <c:v>7-15-10</c:v>
                </c:pt>
                <c:pt idx="1198">
                  <c:v>7-22-10</c:v>
                </c:pt>
                <c:pt idx="1199">
                  <c:v>7-29-10</c:v>
                </c:pt>
                <c:pt idx="1200">
                  <c:v>8-5-10</c:v>
                </c:pt>
                <c:pt idx="1201">
                  <c:v>8-12-10</c:v>
                </c:pt>
                <c:pt idx="1202">
                  <c:v>8-19-10</c:v>
                </c:pt>
                <c:pt idx="1203">
                  <c:v>8-26-10</c:v>
                </c:pt>
                <c:pt idx="1204">
                  <c:v>9-2-10</c:v>
                </c:pt>
                <c:pt idx="1205">
                  <c:v>9-9-10</c:v>
                </c:pt>
                <c:pt idx="1206">
                  <c:v>9-16-10</c:v>
                </c:pt>
                <c:pt idx="1207">
                  <c:v>9-23-10</c:v>
                </c:pt>
                <c:pt idx="1208">
                  <c:v>9-30-10</c:v>
                </c:pt>
                <c:pt idx="1209">
                  <c:v>10-7-10</c:v>
                </c:pt>
                <c:pt idx="1210">
                  <c:v>10-14-10</c:v>
                </c:pt>
                <c:pt idx="1211">
                  <c:v>10-21-10</c:v>
                </c:pt>
                <c:pt idx="1212">
                  <c:v>10-28-10</c:v>
                </c:pt>
                <c:pt idx="1213">
                  <c:v>11-4-10</c:v>
                </c:pt>
                <c:pt idx="1214">
                  <c:v>11-11-10</c:v>
                </c:pt>
                <c:pt idx="1215">
                  <c:v>11-18-10</c:v>
                </c:pt>
                <c:pt idx="1216">
                  <c:v>11-25-10</c:v>
                </c:pt>
                <c:pt idx="1217">
                  <c:v>12-2-10</c:v>
                </c:pt>
                <c:pt idx="1218">
                  <c:v>12-9-10</c:v>
                </c:pt>
                <c:pt idx="1219">
                  <c:v>12-16-10</c:v>
                </c:pt>
                <c:pt idx="1220">
                  <c:v>12-23-10</c:v>
                </c:pt>
                <c:pt idx="1221">
                  <c:v>12-30-10</c:v>
                </c:pt>
                <c:pt idx="1222">
                  <c:v>1-6-11</c:v>
                </c:pt>
                <c:pt idx="1223">
                  <c:v>1-13-11</c:v>
                </c:pt>
                <c:pt idx="1224">
                  <c:v>1-20-11</c:v>
                </c:pt>
                <c:pt idx="1225">
                  <c:v>1-27-11</c:v>
                </c:pt>
                <c:pt idx="1226">
                  <c:v>2-3-11</c:v>
                </c:pt>
                <c:pt idx="1227">
                  <c:v>2-10-11</c:v>
                </c:pt>
                <c:pt idx="1228">
                  <c:v>2-17-11</c:v>
                </c:pt>
                <c:pt idx="1229">
                  <c:v>2-24-11</c:v>
                </c:pt>
                <c:pt idx="1230">
                  <c:v>3-3-11</c:v>
                </c:pt>
                <c:pt idx="1231">
                  <c:v>3-10-11</c:v>
                </c:pt>
                <c:pt idx="1232">
                  <c:v>3-17-11</c:v>
                </c:pt>
                <c:pt idx="1233">
                  <c:v>3-24-11</c:v>
                </c:pt>
                <c:pt idx="1234">
                  <c:v>3-31-11</c:v>
                </c:pt>
                <c:pt idx="1235">
                  <c:v>4-7-11</c:v>
                </c:pt>
                <c:pt idx="1236">
                  <c:v>4-14-11</c:v>
                </c:pt>
                <c:pt idx="1237">
                  <c:v>4-21-11</c:v>
                </c:pt>
                <c:pt idx="1238">
                  <c:v>4-28-11</c:v>
                </c:pt>
                <c:pt idx="1239">
                  <c:v>5-5-11</c:v>
                </c:pt>
                <c:pt idx="1240">
                  <c:v>5-12-11</c:v>
                </c:pt>
                <c:pt idx="1241">
                  <c:v>5-19-11</c:v>
                </c:pt>
                <c:pt idx="1242">
                  <c:v>5-26-11</c:v>
                </c:pt>
                <c:pt idx="1243">
                  <c:v>6-2-11</c:v>
                </c:pt>
                <c:pt idx="1244">
                  <c:v>6-9-11</c:v>
                </c:pt>
                <c:pt idx="1245">
                  <c:v>6-16-11</c:v>
                </c:pt>
                <c:pt idx="1246">
                  <c:v>6-23-11</c:v>
                </c:pt>
                <c:pt idx="1247">
                  <c:v>6-30-11</c:v>
                </c:pt>
                <c:pt idx="1248">
                  <c:v>7-7-11</c:v>
                </c:pt>
                <c:pt idx="1249">
                  <c:v>7-14-11</c:v>
                </c:pt>
                <c:pt idx="1250">
                  <c:v>7-21-11</c:v>
                </c:pt>
                <c:pt idx="1251">
                  <c:v>7-28-11</c:v>
                </c:pt>
                <c:pt idx="1252">
                  <c:v>8-4-11</c:v>
                </c:pt>
                <c:pt idx="1253">
                  <c:v>8-11-11</c:v>
                </c:pt>
                <c:pt idx="1254">
                  <c:v>8-18-11</c:v>
                </c:pt>
                <c:pt idx="1255">
                  <c:v>8-25-11</c:v>
                </c:pt>
                <c:pt idx="1256">
                  <c:v>9-1-11</c:v>
                </c:pt>
                <c:pt idx="1257">
                  <c:v>9-8-11</c:v>
                </c:pt>
                <c:pt idx="1258">
                  <c:v>9-15-11</c:v>
                </c:pt>
                <c:pt idx="1259">
                  <c:v>9-22-11</c:v>
                </c:pt>
                <c:pt idx="1260">
                  <c:v>9-29-11</c:v>
                </c:pt>
                <c:pt idx="1261">
                  <c:v>10-6-11</c:v>
                </c:pt>
                <c:pt idx="1262">
                  <c:v>10-13-11</c:v>
                </c:pt>
                <c:pt idx="1263">
                  <c:v>10-20-11</c:v>
                </c:pt>
                <c:pt idx="1264">
                  <c:v>10-27-11</c:v>
                </c:pt>
                <c:pt idx="1265">
                  <c:v>11-3-11</c:v>
                </c:pt>
                <c:pt idx="1266">
                  <c:v>11-10-11</c:v>
                </c:pt>
                <c:pt idx="1267">
                  <c:v>11-17-11</c:v>
                </c:pt>
                <c:pt idx="1268">
                  <c:v>11-24-11</c:v>
                </c:pt>
                <c:pt idx="1269">
                  <c:v>12-1-11</c:v>
                </c:pt>
                <c:pt idx="1270">
                  <c:v>12-8-11</c:v>
                </c:pt>
                <c:pt idx="1271">
                  <c:v>12-15-11</c:v>
                </c:pt>
                <c:pt idx="1272">
                  <c:v>12-22-11</c:v>
                </c:pt>
                <c:pt idx="1273">
                  <c:v>12-29-11</c:v>
                </c:pt>
                <c:pt idx="1274">
                  <c:v>1-5-12</c:v>
                </c:pt>
                <c:pt idx="1275">
                  <c:v>1-12-12</c:v>
                </c:pt>
                <c:pt idx="1276">
                  <c:v>1-19-12</c:v>
                </c:pt>
                <c:pt idx="1277">
                  <c:v>1-26-12</c:v>
                </c:pt>
                <c:pt idx="1278">
                  <c:v>2-2-12</c:v>
                </c:pt>
                <c:pt idx="1279">
                  <c:v>2-9-12</c:v>
                </c:pt>
                <c:pt idx="1280">
                  <c:v>2-16-12</c:v>
                </c:pt>
                <c:pt idx="1281">
                  <c:v>2-23-12</c:v>
                </c:pt>
                <c:pt idx="1282">
                  <c:v>3-1-12</c:v>
                </c:pt>
                <c:pt idx="1283">
                  <c:v>3-8-12</c:v>
                </c:pt>
                <c:pt idx="1284">
                  <c:v>3-15-12</c:v>
                </c:pt>
                <c:pt idx="1285">
                  <c:v>3-22-12</c:v>
                </c:pt>
                <c:pt idx="1286">
                  <c:v>3-29-12</c:v>
                </c:pt>
                <c:pt idx="1287">
                  <c:v>4-5-12</c:v>
                </c:pt>
                <c:pt idx="1288">
                  <c:v>4-12-12</c:v>
                </c:pt>
                <c:pt idx="1289">
                  <c:v>4-19-12</c:v>
                </c:pt>
                <c:pt idx="1290">
                  <c:v>4-26-12</c:v>
                </c:pt>
                <c:pt idx="1291">
                  <c:v>5-3-12</c:v>
                </c:pt>
                <c:pt idx="1292">
                  <c:v>5-10-12</c:v>
                </c:pt>
                <c:pt idx="1293">
                  <c:v>5-17-12</c:v>
                </c:pt>
                <c:pt idx="1294">
                  <c:v>5-24-12</c:v>
                </c:pt>
                <c:pt idx="1295">
                  <c:v>5-31-12</c:v>
                </c:pt>
                <c:pt idx="1296">
                  <c:v>6-7-12</c:v>
                </c:pt>
                <c:pt idx="1297">
                  <c:v>6-14-12</c:v>
                </c:pt>
                <c:pt idx="1298">
                  <c:v>6-21-12</c:v>
                </c:pt>
                <c:pt idx="1299">
                  <c:v>6-28-12</c:v>
                </c:pt>
                <c:pt idx="1300">
                  <c:v>7-5-12</c:v>
                </c:pt>
                <c:pt idx="1301">
                  <c:v>7-12-12</c:v>
                </c:pt>
                <c:pt idx="1302">
                  <c:v>7-19-12</c:v>
                </c:pt>
                <c:pt idx="1303">
                  <c:v>7-26-12</c:v>
                </c:pt>
                <c:pt idx="1304">
                  <c:v>8-2-12</c:v>
                </c:pt>
                <c:pt idx="1305">
                  <c:v>8-9-12</c:v>
                </c:pt>
                <c:pt idx="1306">
                  <c:v>8-16-12</c:v>
                </c:pt>
                <c:pt idx="1307">
                  <c:v>8-23-12</c:v>
                </c:pt>
                <c:pt idx="1308">
                  <c:v>8-30-12</c:v>
                </c:pt>
                <c:pt idx="1309">
                  <c:v>9-6-12</c:v>
                </c:pt>
                <c:pt idx="1310">
                  <c:v>9-13-12</c:v>
                </c:pt>
                <c:pt idx="1311">
                  <c:v>9-20-12</c:v>
                </c:pt>
                <c:pt idx="1312">
                  <c:v>9-27-12</c:v>
                </c:pt>
                <c:pt idx="1313">
                  <c:v>10-4-12</c:v>
                </c:pt>
                <c:pt idx="1314">
                  <c:v>10-11-12</c:v>
                </c:pt>
                <c:pt idx="1315">
                  <c:v>10-18-12</c:v>
                </c:pt>
                <c:pt idx="1316">
                  <c:v>10-25-12</c:v>
                </c:pt>
                <c:pt idx="1317">
                  <c:v>11-1-12</c:v>
                </c:pt>
                <c:pt idx="1318">
                  <c:v>11-8-12</c:v>
                </c:pt>
                <c:pt idx="1319">
                  <c:v>11-15-12</c:v>
                </c:pt>
                <c:pt idx="1320">
                  <c:v>11-22-12</c:v>
                </c:pt>
                <c:pt idx="1321">
                  <c:v>11-28-12</c:v>
                </c:pt>
                <c:pt idx="1322">
                  <c:v>12-6-12</c:v>
                </c:pt>
                <c:pt idx="1323">
                  <c:v>12-13-12</c:v>
                </c:pt>
                <c:pt idx="1324">
                  <c:v>12-20-12</c:v>
                </c:pt>
                <c:pt idx="1325">
                  <c:v>12-27-12</c:v>
                </c:pt>
                <c:pt idx="1326">
                  <c:v>1-3-13</c:v>
                </c:pt>
                <c:pt idx="1327">
                  <c:v>1-10-13</c:v>
                </c:pt>
                <c:pt idx="1328">
                  <c:v>1-17-13</c:v>
                </c:pt>
                <c:pt idx="1329">
                  <c:v>1-24-13</c:v>
                </c:pt>
                <c:pt idx="1330">
                  <c:v>1-31-13</c:v>
                </c:pt>
                <c:pt idx="1331">
                  <c:v>2-7-13</c:v>
                </c:pt>
                <c:pt idx="1332">
                  <c:v>2-14-13</c:v>
                </c:pt>
                <c:pt idx="1333">
                  <c:v>2-21-13</c:v>
                </c:pt>
                <c:pt idx="1334">
                  <c:v>2-28-13</c:v>
                </c:pt>
                <c:pt idx="1335">
                  <c:v>3-7-13</c:v>
                </c:pt>
                <c:pt idx="1336">
                  <c:v>3-14-13</c:v>
                </c:pt>
                <c:pt idx="1337">
                  <c:v>3-21-13</c:v>
                </c:pt>
                <c:pt idx="1338">
                  <c:v>3-28-13</c:v>
                </c:pt>
                <c:pt idx="1339">
                  <c:v>4-4-13</c:v>
                </c:pt>
                <c:pt idx="1340">
                  <c:v>4-11-13</c:v>
                </c:pt>
                <c:pt idx="1341">
                  <c:v>4-18-13</c:v>
                </c:pt>
                <c:pt idx="1342">
                  <c:v>4-25-13</c:v>
                </c:pt>
                <c:pt idx="1343">
                  <c:v>5-2-13</c:v>
                </c:pt>
                <c:pt idx="1344">
                  <c:v>5-9-13</c:v>
                </c:pt>
                <c:pt idx="1345">
                  <c:v>5-16-13</c:v>
                </c:pt>
                <c:pt idx="1346">
                  <c:v>5-23-13</c:v>
                </c:pt>
                <c:pt idx="1347">
                  <c:v>5-30-13</c:v>
                </c:pt>
                <c:pt idx="1348">
                  <c:v>6-6-13</c:v>
                </c:pt>
                <c:pt idx="1349">
                  <c:v>6-13-13</c:v>
                </c:pt>
                <c:pt idx="1350">
                  <c:v>6-20-13</c:v>
                </c:pt>
                <c:pt idx="1351">
                  <c:v>6-27-13</c:v>
                </c:pt>
                <c:pt idx="1352">
                  <c:v>7-4-13</c:v>
                </c:pt>
                <c:pt idx="1353">
                  <c:v>7-11-13</c:v>
                </c:pt>
                <c:pt idx="1354">
                  <c:v>7-18-13</c:v>
                </c:pt>
                <c:pt idx="1355">
                  <c:v>7-25-13</c:v>
                </c:pt>
                <c:pt idx="1356">
                  <c:v>8-1-13</c:v>
                </c:pt>
                <c:pt idx="1357">
                  <c:v>8-8-13</c:v>
                </c:pt>
                <c:pt idx="1358">
                  <c:v>8-15-13</c:v>
                </c:pt>
                <c:pt idx="1359">
                  <c:v>8-22-13</c:v>
                </c:pt>
                <c:pt idx="1360">
                  <c:v>8-29-13</c:v>
                </c:pt>
                <c:pt idx="1361">
                  <c:v>9-5-13</c:v>
                </c:pt>
                <c:pt idx="1362">
                  <c:v>9-12-13</c:v>
                </c:pt>
                <c:pt idx="1363">
                  <c:v>9-19-13</c:v>
                </c:pt>
                <c:pt idx="1364">
                  <c:v>9-26-13</c:v>
                </c:pt>
                <c:pt idx="1365">
                  <c:v>10-3-13</c:v>
                </c:pt>
                <c:pt idx="1366">
                  <c:v>10-10-13</c:v>
                </c:pt>
                <c:pt idx="1367">
                  <c:v>10-17-13</c:v>
                </c:pt>
                <c:pt idx="1368">
                  <c:v>10-24-13</c:v>
                </c:pt>
                <c:pt idx="1369">
                  <c:v>10-31-13</c:v>
                </c:pt>
                <c:pt idx="1370">
                  <c:v>11-7-13</c:v>
                </c:pt>
                <c:pt idx="1371">
                  <c:v>11-14-13</c:v>
                </c:pt>
                <c:pt idx="1372">
                  <c:v>11-21-13</c:v>
                </c:pt>
                <c:pt idx="1373">
                  <c:v>11-28-13</c:v>
                </c:pt>
                <c:pt idx="1374">
                  <c:v>12-5-13</c:v>
                </c:pt>
                <c:pt idx="1375">
                  <c:v>12-12-13</c:v>
                </c:pt>
                <c:pt idx="1376">
                  <c:v>12-19-13</c:v>
                </c:pt>
                <c:pt idx="1377">
                  <c:v>12-26-13</c:v>
                </c:pt>
                <c:pt idx="1378">
                  <c:v>1-2-14</c:v>
                </c:pt>
                <c:pt idx="1379">
                  <c:v>1-9-14</c:v>
                </c:pt>
                <c:pt idx="1380">
                  <c:v>1-16-14</c:v>
                </c:pt>
                <c:pt idx="1381">
                  <c:v>1-23-14</c:v>
                </c:pt>
                <c:pt idx="1382">
                  <c:v>1-30-14</c:v>
                </c:pt>
                <c:pt idx="1383">
                  <c:v>2-6-14</c:v>
                </c:pt>
                <c:pt idx="1384">
                  <c:v>2-13-14</c:v>
                </c:pt>
                <c:pt idx="1385">
                  <c:v>2-20-14</c:v>
                </c:pt>
                <c:pt idx="1386">
                  <c:v>2-27-14</c:v>
                </c:pt>
                <c:pt idx="1387">
                  <c:v>3-6-14</c:v>
                </c:pt>
                <c:pt idx="1388">
                  <c:v>3-13-14</c:v>
                </c:pt>
                <c:pt idx="1389">
                  <c:v>3-20-14</c:v>
                </c:pt>
                <c:pt idx="1390">
                  <c:v>3-27-14</c:v>
                </c:pt>
                <c:pt idx="1391">
                  <c:v>4-3-14</c:v>
                </c:pt>
                <c:pt idx="1392">
                  <c:v>4-10-14</c:v>
                </c:pt>
                <c:pt idx="1393">
                  <c:v>4-17-14</c:v>
                </c:pt>
                <c:pt idx="1394">
                  <c:v>4-24-14</c:v>
                </c:pt>
                <c:pt idx="1395">
                  <c:v>5-1-14</c:v>
                </c:pt>
                <c:pt idx="1396">
                  <c:v>5-8-14</c:v>
                </c:pt>
                <c:pt idx="1397">
                  <c:v>5-15-14</c:v>
                </c:pt>
                <c:pt idx="1398">
                  <c:v>5-22-14</c:v>
                </c:pt>
                <c:pt idx="1399">
                  <c:v>5-29-14</c:v>
                </c:pt>
                <c:pt idx="1400">
                  <c:v>6-5-14</c:v>
                </c:pt>
                <c:pt idx="1401">
                  <c:v>6-12-14</c:v>
                </c:pt>
                <c:pt idx="1402">
                  <c:v>6-19-14</c:v>
                </c:pt>
                <c:pt idx="1403">
                  <c:v>6-26-14</c:v>
                </c:pt>
                <c:pt idx="1404">
                  <c:v>7-3-14</c:v>
                </c:pt>
                <c:pt idx="1405">
                  <c:v>7-10-14</c:v>
                </c:pt>
                <c:pt idx="1406">
                  <c:v>7-17-14</c:v>
                </c:pt>
                <c:pt idx="1407">
                  <c:v>7-24-14</c:v>
                </c:pt>
                <c:pt idx="1408">
                  <c:v>7-31-14</c:v>
                </c:pt>
                <c:pt idx="1409">
                  <c:v>8-7-14</c:v>
                </c:pt>
                <c:pt idx="1410">
                  <c:v>8-14-14</c:v>
                </c:pt>
                <c:pt idx="1411">
                  <c:v>8-21-14</c:v>
                </c:pt>
                <c:pt idx="1412">
                  <c:v>8-28-14</c:v>
                </c:pt>
                <c:pt idx="1413">
                  <c:v>9-4-14</c:v>
                </c:pt>
                <c:pt idx="1414">
                  <c:v>9-11-14</c:v>
                </c:pt>
                <c:pt idx="1415">
                  <c:v>9-18-14</c:v>
                </c:pt>
                <c:pt idx="1416">
                  <c:v>9-25-14</c:v>
                </c:pt>
                <c:pt idx="1417">
                  <c:v>10-2-14</c:v>
                </c:pt>
                <c:pt idx="1418">
                  <c:v>10-9-14</c:v>
                </c:pt>
                <c:pt idx="1419">
                  <c:v>10-16-14</c:v>
                </c:pt>
                <c:pt idx="1420">
                  <c:v>10-23-14</c:v>
                </c:pt>
                <c:pt idx="1421">
                  <c:v>10-30-14</c:v>
                </c:pt>
                <c:pt idx="1422">
                  <c:v>11-6-14</c:v>
                </c:pt>
                <c:pt idx="1423">
                  <c:v>11-13-14</c:v>
                </c:pt>
                <c:pt idx="1424">
                  <c:v>11-20-14</c:v>
                </c:pt>
                <c:pt idx="1425">
                  <c:v>11-27-14</c:v>
                </c:pt>
                <c:pt idx="1426">
                  <c:v>12-4-14</c:v>
                </c:pt>
                <c:pt idx="1427">
                  <c:v>12-11-14</c:v>
                </c:pt>
                <c:pt idx="1428">
                  <c:v>12-18-14</c:v>
                </c:pt>
                <c:pt idx="1429">
                  <c:v>12-25-14</c:v>
                </c:pt>
                <c:pt idx="1430">
                  <c:v>1-1-15</c:v>
                </c:pt>
                <c:pt idx="1431">
                  <c:v>1-8-15</c:v>
                </c:pt>
                <c:pt idx="1432">
                  <c:v>1-15-15</c:v>
                </c:pt>
                <c:pt idx="1433">
                  <c:v>1-22-15</c:v>
                </c:pt>
                <c:pt idx="1434">
                  <c:v>1-29-15</c:v>
                </c:pt>
                <c:pt idx="1435">
                  <c:v>2-5-15</c:v>
                </c:pt>
                <c:pt idx="1436">
                  <c:v>2-12-15</c:v>
                </c:pt>
                <c:pt idx="1437">
                  <c:v>2-19-15</c:v>
                </c:pt>
                <c:pt idx="1438">
                  <c:v>2-26-15</c:v>
                </c:pt>
                <c:pt idx="1439">
                  <c:v>3-5-15</c:v>
                </c:pt>
                <c:pt idx="1440">
                  <c:v>3-12-15</c:v>
                </c:pt>
                <c:pt idx="1441">
                  <c:v>3-19-15</c:v>
                </c:pt>
                <c:pt idx="1442">
                  <c:v>3-26-15</c:v>
                </c:pt>
                <c:pt idx="1443">
                  <c:v>4-2-15</c:v>
                </c:pt>
                <c:pt idx="1444">
                  <c:v>4-9-15</c:v>
                </c:pt>
                <c:pt idx="1445">
                  <c:v>4-16-15</c:v>
                </c:pt>
                <c:pt idx="1446">
                  <c:v>4-23-15</c:v>
                </c:pt>
                <c:pt idx="1447">
                  <c:v>4-30-15</c:v>
                </c:pt>
                <c:pt idx="1448">
                  <c:v>5-7-15</c:v>
                </c:pt>
                <c:pt idx="1449">
                  <c:v>5-14-15</c:v>
                </c:pt>
                <c:pt idx="1450">
                  <c:v>5-21-15</c:v>
                </c:pt>
                <c:pt idx="1451">
                  <c:v>5-28-15</c:v>
                </c:pt>
                <c:pt idx="1452">
                  <c:v>6-4-15</c:v>
                </c:pt>
                <c:pt idx="1453">
                  <c:v>6-11-15</c:v>
                </c:pt>
                <c:pt idx="1454">
                  <c:v>6-18-15</c:v>
                </c:pt>
                <c:pt idx="1455">
                  <c:v>6-25-15</c:v>
                </c:pt>
                <c:pt idx="1456">
                  <c:v>7-2-15</c:v>
                </c:pt>
                <c:pt idx="1457">
                  <c:v>7-9-15</c:v>
                </c:pt>
                <c:pt idx="1458">
                  <c:v>7-16-15</c:v>
                </c:pt>
                <c:pt idx="1459">
                  <c:v>7-23-15</c:v>
                </c:pt>
                <c:pt idx="1460">
                  <c:v>7-30-15</c:v>
                </c:pt>
                <c:pt idx="1461">
                  <c:v>8-6-15</c:v>
                </c:pt>
                <c:pt idx="1462">
                  <c:v>8-13-15</c:v>
                </c:pt>
                <c:pt idx="1463">
                  <c:v>8-20-15</c:v>
                </c:pt>
                <c:pt idx="1464">
                  <c:v>8-27-15</c:v>
                </c:pt>
                <c:pt idx="1465">
                  <c:v>9-3-15</c:v>
                </c:pt>
                <c:pt idx="1466">
                  <c:v>9-10-15</c:v>
                </c:pt>
                <c:pt idx="1467">
                  <c:v>9-17-15</c:v>
                </c:pt>
                <c:pt idx="1468">
                  <c:v>9-24-15</c:v>
                </c:pt>
                <c:pt idx="1469">
                  <c:v>10-1-15</c:v>
                </c:pt>
                <c:pt idx="1470">
                  <c:v>10-8-15</c:v>
                </c:pt>
                <c:pt idx="1471">
                  <c:v>10-15-15</c:v>
                </c:pt>
                <c:pt idx="1472">
                  <c:v>10-22-15</c:v>
                </c:pt>
                <c:pt idx="1473">
                  <c:v>10-29-15</c:v>
                </c:pt>
                <c:pt idx="1474">
                  <c:v>11-5-15</c:v>
                </c:pt>
                <c:pt idx="1475">
                  <c:v>11-12-15</c:v>
                </c:pt>
                <c:pt idx="1476">
                  <c:v>11-19-15</c:v>
                </c:pt>
                <c:pt idx="1477">
                  <c:v>11-26-15</c:v>
                </c:pt>
                <c:pt idx="1478">
                  <c:v>12-3-15</c:v>
                </c:pt>
                <c:pt idx="1479">
                  <c:v>12-10-15</c:v>
                </c:pt>
                <c:pt idx="1480">
                  <c:v>12-17-15</c:v>
                </c:pt>
                <c:pt idx="1481">
                  <c:v>12-24-15</c:v>
                </c:pt>
                <c:pt idx="1482">
                  <c:v>12-31-15</c:v>
                </c:pt>
                <c:pt idx="1483">
                  <c:v>1-7-16</c:v>
                </c:pt>
                <c:pt idx="1484">
                  <c:v>1-14-16</c:v>
                </c:pt>
                <c:pt idx="1485">
                  <c:v>1-21-16</c:v>
                </c:pt>
                <c:pt idx="1486">
                  <c:v>1-28-16</c:v>
                </c:pt>
                <c:pt idx="1487">
                  <c:v>2-4-16</c:v>
                </c:pt>
                <c:pt idx="1488">
                  <c:v>2-11-16</c:v>
                </c:pt>
                <c:pt idx="1489">
                  <c:v>2-18-16</c:v>
                </c:pt>
                <c:pt idx="1490">
                  <c:v>2-25-16</c:v>
                </c:pt>
                <c:pt idx="1491">
                  <c:v>3-3-16</c:v>
                </c:pt>
                <c:pt idx="1492">
                  <c:v>3-10-16</c:v>
                </c:pt>
                <c:pt idx="1493">
                  <c:v>3-17-16</c:v>
                </c:pt>
                <c:pt idx="1494">
                  <c:v>3-24-16</c:v>
                </c:pt>
                <c:pt idx="1495">
                  <c:v>3-31-16</c:v>
                </c:pt>
                <c:pt idx="1496">
                  <c:v>4-7-16</c:v>
                </c:pt>
                <c:pt idx="1497">
                  <c:v>4-14-16</c:v>
                </c:pt>
                <c:pt idx="1498">
                  <c:v>4-21-16</c:v>
                </c:pt>
                <c:pt idx="1499">
                  <c:v>4-28-16</c:v>
                </c:pt>
                <c:pt idx="1500">
                  <c:v>5-5-16</c:v>
                </c:pt>
                <c:pt idx="1501">
                  <c:v>5-12-16</c:v>
                </c:pt>
                <c:pt idx="1502">
                  <c:v>5-19-16</c:v>
                </c:pt>
                <c:pt idx="1503">
                  <c:v>5-26-16</c:v>
                </c:pt>
                <c:pt idx="1504">
                  <c:v>6-2-16</c:v>
                </c:pt>
                <c:pt idx="1505">
                  <c:v>6-9-16</c:v>
                </c:pt>
                <c:pt idx="1506">
                  <c:v>6-16-16</c:v>
                </c:pt>
                <c:pt idx="1507">
                  <c:v>6-23-16</c:v>
                </c:pt>
                <c:pt idx="1508">
                  <c:v>6-30-16</c:v>
                </c:pt>
                <c:pt idx="1509">
                  <c:v>7-7-16</c:v>
                </c:pt>
                <c:pt idx="1510">
                  <c:v>7-14-16</c:v>
                </c:pt>
                <c:pt idx="1511">
                  <c:v>7-21-16</c:v>
                </c:pt>
                <c:pt idx="1512">
                  <c:v>7-28-16</c:v>
                </c:pt>
                <c:pt idx="1513">
                  <c:v>8-4-16</c:v>
                </c:pt>
                <c:pt idx="1514">
                  <c:v>8-11-16</c:v>
                </c:pt>
                <c:pt idx="1515">
                  <c:v>8-18-16</c:v>
                </c:pt>
                <c:pt idx="1516">
                  <c:v>8-25-16</c:v>
                </c:pt>
                <c:pt idx="1517">
                  <c:v>9-1-16</c:v>
                </c:pt>
                <c:pt idx="1518">
                  <c:v>9-8-16</c:v>
                </c:pt>
                <c:pt idx="1519">
                  <c:v>9-15-16</c:v>
                </c:pt>
                <c:pt idx="1520">
                  <c:v>9-22-16</c:v>
                </c:pt>
                <c:pt idx="1521">
                  <c:v>9-29-16</c:v>
                </c:pt>
                <c:pt idx="1522">
                  <c:v>10-6-16</c:v>
                </c:pt>
                <c:pt idx="1523">
                  <c:v>10-13-16</c:v>
                </c:pt>
                <c:pt idx="1524">
                  <c:v>10-20-16</c:v>
                </c:pt>
                <c:pt idx="1525">
                  <c:v>10-27-16</c:v>
                </c:pt>
                <c:pt idx="1526">
                  <c:v>11-3-16</c:v>
                </c:pt>
                <c:pt idx="1527">
                  <c:v>11-10-16</c:v>
                </c:pt>
                <c:pt idx="1528">
                  <c:v>11-17-16</c:v>
                </c:pt>
                <c:pt idx="1529">
                  <c:v>11-24-16</c:v>
                </c:pt>
                <c:pt idx="1530">
                  <c:v>12-1-16</c:v>
                </c:pt>
                <c:pt idx="1531">
                  <c:v>12-8-16</c:v>
                </c:pt>
                <c:pt idx="1532">
                  <c:v>12-15-16</c:v>
                </c:pt>
                <c:pt idx="1533">
                  <c:v>12-22-16</c:v>
                </c:pt>
                <c:pt idx="1534">
                  <c:v>12-29-16</c:v>
                </c:pt>
                <c:pt idx="1535">
                  <c:v>1-5-17</c:v>
                </c:pt>
                <c:pt idx="1536">
                  <c:v>1-12-17</c:v>
                </c:pt>
                <c:pt idx="1537">
                  <c:v>1-19-17</c:v>
                </c:pt>
                <c:pt idx="1538">
                  <c:v>1-26-17</c:v>
                </c:pt>
                <c:pt idx="1539">
                  <c:v>2-2-17</c:v>
                </c:pt>
                <c:pt idx="1540">
                  <c:v>2-9-17</c:v>
                </c:pt>
                <c:pt idx="1541">
                  <c:v>2-16-17</c:v>
                </c:pt>
                <c:pt idx="1542">
                  <c:v>2-23-17</c:v>
                </c:pt>
                <c:pt idx="1543">
                  <c:v>3-2-17</c:v>
                </c:pt>
                <c:pt idx="1544">
                  <c:v>3-9-17</c:v>
                </c:pt>
                <c:pt idx="1545">
                  <c:v>3-16-17</c:v>
                </c:pt>
                <c:pt idx="1546">
                  <c:v>3-23-17</c:v>
                </c:pt>
                <c:pt idx="1547">
                  <c:v>3-30-17</c:v>
                </c:pt>
                <c:pt idx="1548">
                  <c:v>4-6-17</c:v>
                </c:pt>
                <c:pt idx="1549">
                  <c:v>4-13-17</c:v>
                </c:pt>
                <c:pt idx="1550">
                  <c:v>4-20-17</c:v>
                </c:pt>
                <c:pt idx="1551">
                  <c:v>4-27-17</c:v>
                </c:pt>
                <c:pt idx="1552">
                  <c:v>5-4-17</c:v>
                </c:pt>
                <c:pt idx="1553">
                  <c:v>5-11-17</c:v>
                </c:pt>
                <c:pt idx="1554">
                  <c:v>5-18-17</c:v>
                </c:pt>
                <c:pt idx="1555">
                  <c:v>5-25-17</c:v>
                </c:pt>
                <c:pt idx="1556">
                  <c:v>6-1-17</c:v>
                </c:pt>
                <c:pt idx="1557">
                  <c:v>6-8-17</c:v>
                </c:pt>
                <c:pt idx="1558">
                  <c:v>6-15-17</c:v>
                </c:pt>
                <c:pt idx="1559">
                  <c:v>6-22-17</c:v>
                </c:pt>
                <c:pt idx="1560">
                  <c:v>6-29-17</c:v>
                </c:pt>
                <c:pt idx="1561">
                  <c:v>7-6-17</c:v>
                </c:pt>
                <c:pt idx="1562">
                  <c:v>7-13-17</c:v>
                </c:pt>
                <c:pt idx="1563">
                  <c:v>7-20-17</c:v>
                </c:pt>
                <c:pt idx="1564">
                  <c:v>7-27-17</c:v>
                </c:pt>
                <c:pt idx="1565">
                  <c:v>8-3-17</c:v>
                </c:pt>
                <c:pt idx="1566">
                  <c:v>8-10-17</c:v>
                </c:pt>
                <c:pt idx="1567">
                  <c:v>8-17-17</c:v>
                </c:pt>
                <c:pt idx="1568">
                  <c:v>8-24-17</c:v>
                </c:pt>
                <c:pt idx="1569">
                  <c:v>8-31-17</c:v>
                </c:pt>
                <c:pt idx="1570">
                  <c:v>9-7-17</c:v>
                </c:pt>
                <c:pt idx="1571">
                  <c:v>9-14-17</c:v>
                </c:pt>
                <c:pt idx="1572">
                  <c:v>9-21-17</c:v>
                </c:pt>
                <c:pt idx="1573">
                  <c:v>9-28-17</c:v>
                </c:pt>
                <c:pt idx="1574">
                  <c:v>10-5-17</c:v>
                </c:pt>
                <c:pt idx="1575">
                  <c:v>10-12-17</c:v>
                </c:pt>
                <c:pt idx="1576">
                  <c:v>10-19-17</c:v>
                </c:pt>
                <c:pt idx="1577">
                  <c:v>10-26-17</c:v>
                </c:pt>
                <c:pt idx="1578">
                  <c:v>11-2-17</c:v>
                </c:pt>
                <c:pt idx="1579">
                  <c:v>11-9-17</c:v>
                </c:pt>
                <c:pt idx="1580">
                  <c:v>11-16-17</c:v>
                </c:pt>
                <c:pt idx="1581">
                  <c:v>11-23-17</c:v>
                </c:pt>
                <c:pt idx="1582">
                  <c:v>11-30-17</c:v>
                </c:pt>
                <c:pt idx="1583">
                  <c:v>12-7-17</c:v>
                </c:pt>
                <c:pt idx="1584">
                  <c:v>12-14-17</c:v>
                </c:pt>
                <c:pt idx="1585">
                  <c:v>12-21-17</c:v>
                </c:pt>
                <c:pt idx="1586">
                  <c:v>12-28-17</c:v>
                </c:pt>
                <c:pt idx="1587">
                  <c:v>1-4-18</c:v>
                </c:pt>
                <c:pt idx="1588">
                  <c:v>1-11-18</c:v>
                </c:pt>
                <c:pt idx="1589">
                  <c:v>1-18-18</c:v>
                </c:pt>
                <c:pt idx="1590">
                  <c:v>1-25-18</c:v>
                </c:pt>
                <c:pt idx="1591">
                  <c:v>2-1-18</c:v>
                </c:pt>
                <c:pt idx="1592">
                  <c:v>2-8-18</c:v>
                </c:pt>
                <c:pt idx="1593">
                  <c:v>2-15-18</c:v>
                </c:pt>
                <c:pt idx="1594">
                  <c:v>2-22-18</c:v>
                </c:pt>
                <c:pt idx="1595">
                  <c:v>3-1-18</c:v>
                </c:pt>
                <c:pt idx="1596">
                  <c:v>3-8-18</c:v>
                </c:pt>
                <c:pt idx="1597">
                  <c:v>3-15-18</c:v>
                </c:pt>
                <c:pt idx="1598">
                  <c:v>3-22-18</c:v>
                </c:pt>
                <c:pt idx="1599">
                  <c:v>3-29-18</c:v>
                </c:pt>
                <c:pt idx="1600">
                  <c:v>4-5-18</c:v>
                </c:pt>
                <c:pt idx="1601">
                  <c:v>4-12-18</c:v>
                </c:pt>
                <c:pt idx="1602">
                  <c:v>4-19-18</c:v>
                </c:pt>
                <c:pt idx="1603">
                  <c:v>4-26-18</c:v>
                </c:pt>
                <c:pt idx="1604">
                  <c:v>5-3-18</c:v>
                </c:pt>
                <c:pt idx="1605">
                  <c:v>5-10-18</c:v>
                </c:pt>
                <c:pt idx="1606">
                  <c:v>5-17-18</c:v>
                </c:pt>
                <c:pt idx="1607">
                  <c:v>5-24-18</c:v>
                </c:pt>
                <c:pt idx="1608">
                  <c:v>5-31-18</c:v>
                </c:pt>
                <c:pt idx="1609">
                  <c:v>6-7-18</c:v>
                </c:pt>
                <c:pt idx="1610">
                  <c:v>6-14-18</c:v>
                </c:pt>
                <c:pt idx="1611">
                  <c:v>6-21-18</c:v>
                </c:pt>
                <c:pt idx="1612">
                  <c:v>6-28-18</c:v>
                </c:pt>
                <c:pt idx="1613">
                  <c:v>7-5-18</c:v>
                </c:pt>
                <c:pt idx="1614">
                  <c:v>7-12-18</c:v>
                </c:pt>
                <c:pt idx="1615">
                  <c:v>7-19-18</c:v>
                </c:pt>
                <c:pt idx="1616">
                  <c:v>7-26-18</c:v>
                </c:pt>
                <c:pt idx="1617">
                  <c:v>8-2-18</c:v>
                </c:pt>
                <c:pt idx="1618">
                  <c:v>8-9-18</c:v>
                </c:pt>
                <c:pt idx="1619">
                  <c:v>8-16-18</c:v>
                </c:pt>
                <c:pt idx="1620">
                  <c:v>8-23-18</c:v>
                </c:pt>
                <c:pt idx="1621">
                  <c:v>8-30-18</c:v>
                </c:pt>
                <c:pt idx="1622">
                  <c:v>9-6-18</c:v>
                </c:pt>
                <c:pt idx="1623">
                  <c:v>9-13-18</c:v>
                </c:pt>
                <c:pt idx="1624">
                  <c:v>9-20-18</c:v>
                </c:pt>
                <c:pt idx="1625">
                  <c:v>9-27-18</c:v>
                </c:pt>
                <c:pt idx="1626">
                  <c:v>10-4-18</c:v>
                </c:pt>
                <c:pt idx="1627">
                  <c:v>10-11-18</c:v>
                </c:pt>
                <c:pt idx="1628">
                  <c:v>10-18-18</c:v>
                </c:pt>
                <c:pt idx="1629">
                  <c:v>10-25-18</c:v>
                </c:pt>
                <c:pt idx="1630">
                  <c:v>11-1-18</c:v>
                </c:pt>
                <c:pt idx="1631">
                  <c:v>11-8-18</c:v>
                </c:pt>
                <c:pt idx="1632">
                  <c:v>11-15-18</c:v>
                </c:pt>
                <c:pt idx="1633">
                  <c:v>11-22-18</c:v>
                </c:pt>
                <c:pt idx="1634">
                  <c:v>11-29-18</c:v>
                </c:pt>
                <c:pt idx="1635">
                  <c:v>12-6-18</c:v>
                </c:pt>
                <c:pt idx="1636">
                  <c:v>12-13-18</c:v>
                </c:pt>
                <c:pt idx="1637">
                  <c:v>12-20-18</c:v>
                </c:pt>
                <c:pt idx="1638">
                  <c:v>12-27-18</c:v>
                </c:pt>
                <c:pt idx="1639">
                  <c:v>1-3-19</c:v>
                </c:pt>
                <c:pt idx="1640">
                  <c:v>1-10-19</c:v>
                </c:pt>
                <c:pt idx="1641">
                  <c:v>1-17-19</c:v>
                </c:pt>
                <c:pt idx="1642">
                  <c:v>1-24-19</c:v>
                </c:pt>
                <c:pt idx="1643">
                  <c:v>1-31-19</c:v>
                </c:pt>
                <c:pt idx="1644">
                  <c:v>2-7-19</c:v>
                </c:pt>
                <c:pt idx="1645">
                  <c:v>2-14-19</c:v>
                </c:pt>
                <c:pt idx="1646">
                  <c:v>2-21-19</c:v>
                </c:pt>
                <c:pt idx="1647">
                  <c:v>2-28-19</c:v>
                </c:pt>
                <c:pt idx="1648">
                  <c:v>3-7-19</c:v>
                </c:pt>
                <c:pt idx="1649">
                  <c:v>3-14-19</c:v>
                </c:pt>
                <c:pt idx="1650">
                  <c:v>3-21-19</c:v>
                </c:pt>
                <c:pt idx="1651">
                  <c:v>3-28-19</c:v>
                </c:pt>
                <c:pt idx="1652">
                  <c:v>4-4-19</c:v>
                </c:pt>
                <c:pt idx="1653">
                  <c:v>4-11-19</c:v>
                </c:pt>
                <c:pt idx="1654">
                  <c:v>4-18-19</c:v>
                </c:pt>
                <c:pt idx="1655">
                  <c:v>4-25-19</c:v>
                </c:pt>
                <c:pt idx="1656">
                  <c:v>5-2-19</c:v>
                </c:pt>
                <c:pt idx="1657">
                  <c:v>5-9-19</c:v>
                </c:pt>
                <c:pt idx="1658">
                  <c:v>5-16-19</c:v>
                </c:pt>
                <c:pt idx="1659">
                  <c:v>5-23-19</c:v>
                </c:pt>
                <c:pt idx="1660">
                  <c:v>5-30-19</c:v>
                </c:pt>
                <c:pt idx="1661">
                  <c:v>6-6-19</c:v>
                </c:pt>
                <c:pt idx="1662">
                  <c:v>6-13-19</c:v>
                </c:pt>
                <c:pt idx="1663">
                  <c:v>6-20-19</c:v>
                </c:pt>
                <c:pt idx="1664">
                  <c:v>6-27-19</c:v>
                </c:pt>
                <c:pt idx="1665">
                  <c:v>7-3-19</c:v>
                </c:pt>
                <c:pt idx="1666">
                  <c:v>7-11-19</c:v>
                </c:pt>
                <c:pt idx="1667">
                  <c:v>7-18-19</c:v>
                </c:pt>
                <c:pt idx="1668">
                  <c:v>7-25-19</c:v>
                </c:pt>
                <c:pt idx="1669">
                  <c:v>8-1-19</c:v>
                </c:pt>
                <c:pt idx="1670">
                  <c:v>8-8-19</c:v>
                </c:pt>
                <c:pt idx="1671">
                  <c:v>8-15-19</c:v>
                </c:pt>
                <c:pt idx="1672">
                  <c:v>8-22-19</c:v>
                </c:pt>
                <c:pt idx="1673">
                  <c:v>8-29-19</c:v>
                </c:pt>
                <c:pt idx="1674">
                  <c:v>9-5-19</c:v>
                </c:pt>
                <c:pt idx="1675">
                  <c:v>9-12-19</c:v>
                </c:pt>
                <c:pt idx="1676">
                  <c:v>9-19-19</c:v>
                </c:pt>
                <c:pt idx="1677">
                  <c:v>9-26-19</c:v>
                </c:pt>
                <c:pt idx="1678">
                  <c:v>10-3-19</c:v>
                </c:pt>
                <c:pt idx="1679">
                  <c:v>10-10-19</c:v>
                </c:pt>
                <c:pt idx="1680">
                  <c:v>10-17-19</c:v>
                </c:pt>
                <c:pt idx="1681">
                  <c:v>10-24-19</c:v>
                </c:pt>
                <c:pt idx="1682">
                  <c:v>10-31-19</c:v>
                </c:pt>
                <c:pt idx="1683">
                  <c:v>11-7-19</c:v>
                </c:pt>
                <c:pt idx="1684">
                  <c:v>11-14-19</c:v>
                </c:pt>
                <c:pt idx="1685">
                  <c:v>11-21-19</c:v>
                </c:pt>
                <c:pt idx="1686">
                  <c:v>11-29-19</c:v>
                </c:pt>
                <c:pt idx="1687">
                  <c:v>12-5-19</c:v>
                </c:pt>
                <c:pt idx="1688">
                  <c:v>12-12-19</c:v>
                </c:pt>
                <c:pt idx="1689">
                  <c:v>12-19-19</c:v>
                </c:pt>
                <c:pt idx="1690">
                  <c:v>12-26-19</c:v>
                </c:pt>
                <c:pt idx="1691">
                  <c:v>1-2-20</c:v>
                </c:pt>
                <c:pt idx="1692">
                  <c:v>1-9-20</c:v>
                </c:pt>
                <c:pt idx="1693">
                  <c:v>1-16-20</c:v>
                </c:pt>
                <c:pt idx="1694">
                  <c:v>1-23-20</c:v>
                </c:pt>
                <c:pt idx="1695">
                  <c:v>1-30-20</c:v>
                </c:pt>
                <c:pt idx="1696">
                  <c:v>2-6-20</c:v>
                </c:pt>
                <c:pt idx="1697">
                  <c:v>2-13-20</c:v>
                </c:pt>
                <c:pt idx="1698">
                  <c:v>2-20-20</c:v>
                </c:pt>
                <c:pt idx="1699">
                  <c:v>2-27-20</c:v>
                </c:pt>
                <c:pt idx="1700">
                  <c:v>3-5-20</c:v>
                </c:pt>
                <c:pt idx="1701">
                  <c:v>3-12-20</c:v>
                </c:pt>
                <c:pt idx="1702">
                  <c:v>3-19-20</c:v>
                </c:pt>
                <c:pt idx="1703">
                  <c:v>3-26-20</c:v>
                </c:pt>
                <c:pt idx="1704">
                  <c:v>4-2-20</c:v>
                </c:pt>
                <c:pt idx="1705">
                  <c:v>4-9-20</c:v>
                </c:pt>
                <c:pt idx="1706">
                  <c:v>4-16-20</c:v>
                </c:pt>
                <c:pt idx="1707">
                  <c:v>4-23-20</c:v>
                </c:pt>
                <c:pt idx="1708">
                  <c:v>4-30-20</c:v>
                </c:pt>
                <c:pt idx="1709">
                  <c:v>5-7-20</c:v>
                </c:pt>
                <c:pt idx="1710">
                  <c:v>5-14-20</c:v>
                </c:pt>
                <c:pt idx="1711">
                  <c:v>5-21-20</c:v>
                </c:pt>
                <c:pt idx="1712">
                  <c:v>5-28-20</c:v>
                </c:pt>
                <c:pt idx="1713">
                  <c:v>6-4-20</c:v>
                </c:pt>
                <c:pt idx="1714">
                  <c:v>6-11-20</c:v>
                </c:pt>
                <c:pt idx="1715">
                  <c:v>6-18-20</c:v>
                </c:pt>
                <c:pt idx="1716">
                  <c:v>6-25-20</c:v>
                </c:pt>
                <c:pt idx="1717">
                  <c:v>7-2-20</c:v>
                </c:pt>
                <c:pt idx="1718">
                  <c:v>7-9-20</c:v>
                </c:pt>
                <c:pt idx="1719">
                  <c:v>7-16-20</c:v>
                </c:pt>
                <c:pt idx="1720">
                  <c:v>7-23-20</c:v>
                </c:pt>
                <c:pt idx="1721">
                  <c:v>7-30-20</c:v>
                </c:pt>
                <c:pt idx="1722">
                  <c:v>8-6-20</c:v>
                </c:pt>
                <c:pt idx="1723">
                  <c:v>8-13-20</c:v>
                </c:pt>
                <c:pt idx="1724">
                  <c:v>8-20-20</c:v>
                </c:pt>
                <c:pt idx="1725">
                  <c:v>8-27-20</c:v>
                </c:pt>
                <c:pt idx="1726">
                  <c:v>9-3-20</c:v>
                </c:pt>
                <c:pt idx="1727">
                  <c:v>9-10-20</c:v>
                </c:pt>
                <c:pt idx="1728">
                  <c:v>9-17-20</c:v>
                </c:pt>
                <c:pt idx="1729">
                  <c:v>9-24-20</c:v>
                </c:pt>
                <c:pt idx="1730">
                  <c:v>10-1-20</c:v>
                </c:pt>
                <c:pt idx="1731">
                  <c:v>10-8-20</c:v>
                </c:pt>
                <c:pt idx="1732">
                  <c:v>10-15-20</c:v>
                </c:pt>
                <c:pt idx="1733">
                  <c:v>10-22-20</c:v>
                </c:pt>
                <c:pt idx="1734">
                  <c:v>10-29-20</c:v>
                </c:pt>
                <c:pt idx="1735">
                  <c:v>11-5-20</c:v>
                </c:pt>
                <c:pt idx="1736">
                  <c:v>11-12-20</c:v>
                </c:pt>
                <c:pt idx="1737">
                  <c:v>11-19-20</c:v>
                </c:pt>
                <c:pt idx="1738">
                  <c:v>11-27-20</c:v>
                </c:pt>
                <c:pt idx="1739">
                  <c:v>12-3-20</c:v>
                </c:pt>
                <c:pt idx="1740">
                  <c:v>12-10-20</c:v>
                </c:pt>
                <c:pt idx="1741">
                  <c:v>12-17-20</c:v>
                </c:pt>
                <c:pt idx="1742">
                  <c:v>12-24-20</c:v>
                </c:pt>
                <c:pt idx="1743">
                  <c:v>12-31-20</c:v>
                </c:pt>
                <c:pt idx="1744">
                  <c:v>1-7-21</c:v>
                </c:pt>
                <c:pt idx="1745">
                  <c:v>1-21-21</c:v>
                </c:pt>
                <c:pt idx="1746">
                  <c:v>1-28-21</c:v>
                </c:pt>
                <c:pt idx="1747">
                  <c:v>2-4-21</c:v>
                </c:pt>
                <c:pt idx="1748">
                  <c:v>2-11-21</c:v>
                </c:pt>
                <c:pt idx="1749">
                  <c:v>2-18-21</c:v>
                </c:pt>
                <c:pt idx="1750">
                  <c:v>2-25-21</c:v>
                </c:pt>
                <c:pt idx="1751">
                  <c:v>3-4-21</c:v>
                </c:pt>
                <c:pt idx="1752">
                  <c:v>3-11-21</c:v>
                </c:pt>
                <c:pt idx="1753">
                  <c:v>3-18-21</c:v>
                </c:pt>
                <c:pt idx="1754">
                  <c:v>3-25-21</c:v>
                </c:pt>
                <c:pt idx="1755">
                  <c:v>4-1-21</c:v>
                </c:pt>
                <c:pt idx="1756">
                  <c:v>4-8-21</c:v>
                </c:pt>
                <c:pt idx="1757">
                  <c:v>4-15-21</c:v>
                </c:pt>
                <c:pt idx="1758">
                  <c:v>4-22-21</c:v>
                </c:pt>
                <c:pt idx="1759">
                  <c:v>4-29-21</c:v>
                </c:pt>
                <c:pt idx="1760">
                  <c:v>5-6-21</c:v>
                </c:pt>
                <c:pt idx="1761">
                  <c:v>5-13-21</c:v>
                </c:pt>
                <c:pt idx="1762">
                  <c:v>5-20-21</c:v>
                </c:pt>
                <c:pt idx="1763">
                  <c:v>5-27-21</c:v>
                </c:pt>
                <c:pt idx="1764">
                  <c:v>6-3-21</c:v>
                </c:pt>
                <c:pt idx="1765">
                  <c:v>6-10-21</c:v>
                </c:pt>
                <c:pt idx="1766">
                  <c:v>6-17-21</c:v>
                </c:pt>
                <c:pt idx="1767">
                  <c:v>6-24-21</c:v>
                </c:pt>
                <c:pt idx="1768">
                  <c:v>7-1-21</c:v>
                </c:pt>
                <c:pt idx="1769">
                  <c:v>7-8-21</c:v>
                </c:pt>
                <c:pt idx="1770">
                  <c:v>7-15-21</c:v>
                </c:pt>
                <c:pt idx="1771">
                  <c:v>7-22-21</c:v>
                </c:pt>
                <c:pt idx="1772">
                  <c:v>7-29-21</c:v>
                </c:pt>
                <c:pt idx="1773">
                  <c:v>8-5-21</c:v>
                </c:pt>
                <c:pt idx="1774">
                  <c:v>8-12-21</c:v>
                </c:pt>
                <c:pt idx="1775">
                  <c:v>8-19-21</c:v>
                </c:pt>
                <c:pt idx="1776">
                  <c:v>8-26-21</c:v>
                </c:pt>
                <c:pt idx="1777">
                  <c:v>9-2-21</c:v>
                </c:pt>
                <c:pt idx="1778">
                  <c:v>9-9-21</c:v>
                </c:pt>
                <c:pt idx="1779">
                  <c:v>9-16-21</c:v>
                </c:pt>
                <c:pt idx="1780">
                  <c:v>9-23-21</c:v>
                </c:pt>
                <c:pt idx="1781">
                  <c:v>9-30-21</c:v>
                </c:pt>
                <c:pt idx="1782">
                  <c:v>10-7-21</c:v>
                </c:pt>
                <c:pt idx="1783">
                  <c:v>10-14-21</c:v>
                </c:pt>
                <c:pt idx="1784">
                  <c:v>10-21-21</c:v>
                </c:pt>
                <c:pt idx="1785">
                  <c:v>10-27-21</c:v>
                </c:pt>
                <c:pt idx="1786">
                  <c:v>11-4-21</c:v>
                </c:pt>
                <c:pt idx="1787">
                  <c:v>11-11-21</c:v>
                </c:pt>
                <c:pt idx="1788">
                  <c:v>11-18-21</c:v>
                </c:pt>
                <c:pt idx="1789">
                  <c:v>11-24-21</c:v>
                </c:pt>
                <c:pt idx="1790">
                  <c:v>12-2-21</c:v>
                </c:pt>
                <c:pt idx="1791">
                  <c:v>12-9-21</c:v>
                </c:pt>
                <c:pt idx="1792">
                  <c:v>12-16-21</c:v>
                </c:pt>
                <c:pt idx="1793">
                  <c:v>12-23-21</c:v>
                </c:pt>
                <c:pt idx="1794">
                  <c:v>12-30-21</c:v>
                </c:pt>
                <c:pt idx="1795">
                  <c:v>1-6-22</c:v>
                </c:pt>
                <c:pt idx="1796">
                  <c:v>1-13-22</c:v>
                </c:pt>
                <c:pt idx="1797">
                  <c:v>1-20-22</c:v>
                </c:pt>
                <c:pt idx="1798">
                  <c:v>1-27-22</c:v>
                </c:pt>
                <c:pt idx="1799">
                  <c:v>2-3-22</c:v>
                </c:pt>
                <c:pt idx="1800">
                  <c:v>2-10-22</c:v>
                </c:pt>
                <c:pt idx="1801">
                  <c:v>2-17-22</c:v>
                </c:pt>
                <c:pt idx="1802">
                  <c:v>2-24-22</c:v>
                </c:pt>
                <c:pt idx="1803">
                  <c:v>3-3-22</c:v>
                </c:pt>
                <c:pt idx="1804">
                  <c:v>3-10-22</c:v>
                </c:pt>
                <c:pt idx="1805">
                  <c:v>3-17-22</c:v>
                </c:pt>
                <c:pt idx="1806">
                  <c:v>3-24-22</c:v>
                </c:pt>
                <c:pt idx="1820">
                  <c:v>Observations over life of survey</c:v>
                </c:pt>
              </c:strCache>
            </c:strRef>
          </c:cat>
          <c:val>
            <c:numRef>
              <c:f>SENTIMENT_functions!$B$4:$B$1824</c:f>
              <c:numCache>
                <c:formatCode>0.0%</c:formatCode>
                <c:ptCount val="1821"/>
                <c:pt idx="0">
                  <c:v>0.36</c:v>
                </c:pt>
                <c:pt idx="1">
                  <c:v>0.26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0.66</c:v>
                </c:pt>
                <c:pt idx="5">
                  <c:v>0.52</c:v>
                </c:pt>
                <c:pt idx="6">
                  <c:v>0.42</c:v>
                </c:pt>
                <c:pt idx="7">
                  <c:v>0.5</c:v>
                </c:pt>
                <c:pt idx="8">
                  <c:v>0.6</c:v>
                </c:pt>
                <c:pt idx="9">
                  <c:v>0.53</c:v>
                </c:pt>
                <c:pt idx="10">
                  <c:v>0.44</c:v>
                </c:pt>
                <c:pt idx="11">
                  <c:v>0.46</c:v>
                </c:pt>
                <c:pt idx="12">
                  <c:v>0.37</c:v>
                </c:pt>
                <c:pt idx="13">
                  <c:v>0.39</c:v>
                </c:pt>
                <c:pt idx="14">
                  <c:v>0.44</c:v>
                </c:pt>
                <c:pt idx="15">
                  <c:v>0.47</c:v>
                </c:pt>
                <c:pt idx="16">
                  <c:v>0.31</c:v>
                </c:pt>
                <c:pt idx="17">
                  <c:v>0.39</c:v>
                </c:pt>
                <c:pt idx="18">
                  <c:v>0.27</c:v>
                </c:pt>
                <c:pt idx="19">
                  <c:v>0.25</c:v>
                </c:pt>
                <c:pt idx="20">
                  <c:v>0.23</c:v>
                </c:pt>
                <c:pt idx="21">
                  <c:v>0.33</c:v>
                </c:pt>
                <c:pt idx="22">
                  <c:v>0.28000000000000003</c:v>
                </c:pt>
                <c:pt idx="23">
                  <c:v>0.25</c:v>
                </c:pt>
                <c:pt idx="24">
                  <c:v>0.34</c:v>
                </c:pt>
                <c:pt idx="25">
                  <c:v>0.34</c:v>
                </c:pt>
                <c:pt idx="26">
                  <c:v>0.21</c:v>
                </c:pt>
                <c:pt idx="27">
                  <c:v>0.26</c:v>
                </c:pt>
                <c:pt idx="28">
                  <c:v>0.32</c:v>
                </c:pt>
                <c:pt idx="29">
                  <c:v>0.32</c:v>
                </c:pt>
                <c:pt idx="30">
                  <c:v>0.27</c:v>
                </c:pt>
                <c:pt idx="31">
                  <c:v>0.3</c:v>
                </c:pt>
                <c:pt idx="32">
                  <c:v>0.38</c:v>
                </c:pt>
                <c:pt idx="33">
                  <c:v>0.43</c:v>
                </c:pt>
                <c:pt idx="34">
                  <c:v>0.41</c:v>
                </c:pt>
                <c:pt idx="35">
                  <c:v>0.45</c:v>
                </c:pt>
                <c:pt idx="36">
                  <c:v>0.35</c:v>
                </c:pt>
                <c:pt idx="37">
                  <c:v>0.33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0.38</c:v>
                </c:pt>
                <c:pt idx="42">
                  <c:v>0.19</c:v>
                </c:pt>
                <c:pt idx="43">
                  <c:v>0.23</c:v>
                </c:pt>
                <c:pt idx="44">
                  <c:v>0.28000000000000003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0.45</c:v>
                </c:pt>
                <c:pt idx="50">
                  <c:v>0.35</c:v>
                </c:pt>
                <c:pt idx="51">
                  <c:v>0.26</c:v>
                </c:pt>
                <c:pt idx="52">
                  <c:v>0.16</c:v>
                </c:pt>
                <c:pt idx="53">
                  <c:v>0.23</c:v>
                </c:pt>
                <c:pt idx="54">
                  <c:v>0.21</c:v>
                </c:pt>
                <c:pt idx="55">
                  <c:v>0.26</c:v>
                </c:pt>
                <c:pt idx="56">
                  <c:v>0.19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0.17</c:v>
                </c:pt>
                <c:pt idx="60">
                  <c:v>0.24</c:v>
                </c:pt>
                <c:pt idx="61">
                  <c:v>0.2</c:v>
                </c:pt>
                <c:pt idx="62">
                  <c:v>0.26</c:v>
                </c:pt>
                <c:pt idx="63">
                  <c:v>0.13</c:v>
                </c:pt>
                <c:pt idx="64">
                  <c:v>0.22</c:v>
                </c:pt>
                <c:pt idx="65">
                  <c:v>0.26</c:v>
                </c:pt>
                <c:pt idx="66">
                  <c:v>0.4</c:v>
                </c:pt>
                <c:pt idx="67">
                  <c:v>0.35</c:v>
                </c:pt>
                <c:pt idx="68">
                  <c:v>0.23</c:v>
                </c:pt>
                <c:pt idx="69">
                  <c:v>0.3</c:v>
                </c:pt>
                <c:pt idx="70">
                  <c:v>0.17</c:v>
                </c:pt>
                <c:pt idx="71">
                  <c:v>0.19</c:v>
                </c:pt>
                <c:pt idx="72">
                  <c:v>0.17</c:v>
                </c:pt>
                <c:pt idx="73">
                  <c:v>0.24</c:v>
                </c:pt>
                <c:pt idx="74">
                  <c:v>0.22</c:v>
                </c:pt>
                <c:pt idx="75">
                  <c:v>0.24</c:v>
                </c:pt>
                <c:pt idx="76">
                  <c:v>0.26</c:v>
                </c:pt>
                <c:pt idx="77">
                  <c:v>0.36</c:v>
                </c:pt>
                <c:pt idx="78">
                  <c:v>0.36</c:v>
                </c:pt>
                <c:pt idx="79">
                  <c:v>0.32</c:v>
                </c:pt>
                <c:pt idx="80">
                  <c:v>0.33</c:v>
                </c:pt>
                <c:pt idx="81">
                  <c:v>0.43</c:v>
                </c:pt>
                <c:pt idx="82">
                  <c:v>0.42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0.13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0.18</c:v>
                </c:pt>
                <c:pt idx="89">
                  <c:v>0.23</c:v>
                </c:pt>
                <c:pt idx="90">
                  <c:v>0.25</c:v>
                </c:pt>
                <c:pt idx="91">
                  <c:v>0.21</c:v>
                </c:pt>
                <c:pt idx="92">
                  <c:v>0.31</c:v>
                </c:pt>
                <c:pt idx="93">
                  <c:v>0.3</c:v>
                </c:pt>
                <c:pt idx="94">
                  <c:v>0.38</c:v>
                </c:pt>
                <c:pt idx="95">
                  <c:v>0.43</c:v>
                </c:pt>
                <c:pt idx="96">
                  <c:v>0.48</c:v>
                </c:pt>
                <c:pt idx="97">
                  <c:v>0.42</c:v>
                </c:pt>
                <c:pt idx="98">
                  <c:v>0.43</c:v>
                </c:pt>
                <c:pt idx="99">
                  <c:v>0.32</c:v>
                </c:pt>
                <c:pt idx="100">
                  <c:v>0.33</c:v>
                </c:pt>
                <c:pt idx="101">
                  <c:v>0.4</c:v>
                </c:pt>
                <c:pt idx="102">
                  <c:v>0.37</c:v>
                </c:pt>
                <c:pt idx="103">
                  <c:v>0.22</c:v>
                </c:pt>
                <c:pt idx="104">
                  <c:v>0.32</c:v>
                </c:pt>
                <c:pt idx="105">
                  <c:v>0.41</c:v>
                </c:pt>
                <c:pt idx="106">
                  <c:v>0.35</c:v>
                </c:pt>
                <c:pt idx="107">
                  <c:v>0.53</c:v>
                </c:pt>
                <c:pt idx="108">
                  <c:v>0.35</c:v>
                </c:pt>
                <c:pt idx="109">
                  <c:v>0.45</c:v>
                </c:pt>
                <c:pt idx="110">
                  <c:v>0.34</c:v>
                </c:pt>
                <c:pt idx="111">
                  <c:v>0.3</c:v>
                </c:pt>
                <c:pt idx="112">
                  <c:v>0.31</c:v>
                </c:pt>
                <c:pt idx="113">
                  <c:v>0.24</c:v>
                </c:pt>
                <c:pt idx="114">
                  <c:v>0.33</c:v>
                </c:pt>
                <c:pt idx="115">
                  <c:v>0.24</c:v>
                </c:pt>
                <c:pt idx="116">
                  <c:v>0.28000000000000003</c:v>
                </c:pt>
                <c:pt idx="117">
                  <c:v>0.39</c:v>
                </c:pt>
                <c:pt idx="118">
                  <c:v>0.36</c:v>
                </c:pt>
                <c:pt idx="119">
                  <c:v>0.37</c:v>
                </c:pt>
                <c:pt idx="120">
                  <c:v>0.27</c:v>
                </c:pt>
                <c:pt idx="121">
                  <c:v>0.24</c:v>
                </c:pt>
                <c:pt idx="122">
                  <c:v>0.27</c:v>
                </c:pt>
                <c:pt idx="123">
                  <c:v>0.28000000000000003</c:v>
                </c:pt>
                <c:pt idx="124">
                  <c:v>0.31</c:v>
                </c:pt>
                <c:pt idx="125">
                  <c:v>0.42</c:v>
                </c:pt>
                <c:pt idx="126">
                  <c:v>0.36</c:v>
                </c:pt>
                <c:pt idx="127">
                  <c:v>0.35</c:v>
                </c:pt>
                <c:pt idx="128">
                  <c:v>0.4</c:v>
                </c:pt>
                <c:pt idx="129">
                  <c:v>0.45</c:v>
                </c:pt>
                <c:pt idx="130">
                  <c:v>0.31</c:v>
                </c:pt>
                <c:pt idx="131">
                  <c:v>0.24</c:v>
                </c:pt>
                <c:pt idx="132">
                  <c:v>0.15</c:v>
                </c:pt>
                <c:pt idx="133">
                  <c:v>0.19</c:v>
                </c:pt>
                <c:pt idx="134">
                  <c:v>0.23</c:v>
                </c:pt>
                <c:pt idx="135">
                  <c:v>0.24</c:v>
                </c:pt>
                <c:pt idx="136">
                  <c:v>0.21</c:v>
                </c:pt>
                <c:pt idx="137">
                  <c:v>0.22</c:v>
                </c:pt>
                <c:pt idx="138">
                  <c:v>0.25</c:v>
                </c:pt>
                <c:pt idx="139">
                  <c:v>0.37</c:v>
                </c:pt>
                <c:pt idx="140">
                  <c:v>0.34</c:v>
                </c:pt>
                <c:pt idx="141">
                  <c:v>0.38</c:v>
                </c:pt>
                <c:pt idx="142">
                  <c:v>0.27</c:v>
                </c:pt>
                <c:pt idx="143">
                  <c:v>0.34</c:v>
                </c:pt>
                <c:pt idx="144">
                  <c:v>0.28000000000000003</c:v>
                </c:pt>
                <c:pt idx="145">
                  <c:v>0.2</c:v>
                </c:pt>
                <c:pt idx="146">
                  <c:v>0.28000000000000003</c:v>
                </c:pt>
                <c:pt idx="147">
                  <c:v>0.37</c:v>
                </c:pt>
                <c:pt idx="148">
                  <c:v>0.39</c:v>
                </c:pt>
                <c:pt idx="149">
                  <c:v>0.37</c:v>
                </c:pt>
                <c:pt idx="150">
                  <c:v>0.35</c:v>
                </c:pt>
                <c:pt idx="151">
                  <c:v>0.43</c:v>
                </c:pt>
                <c:pt idx="152">
                  <c:v>0.34</c:v>
                </c:pt>
                <c:pt idx="153">
                  <c:v>0.31</c:v>
                </c:pt>
                <c:pt idx="154">
                  <c:v>0.28000000000000003</c:v>
                </c:pt>
                <c:pt idx="155">
                  <c:v>0.4</c:v>
                </c:pt>
                <c:pt idx="156">
                  <c:v>0.4</c:v>
                </c:pt>
                <c:pt idx="157">
                  <c:v>0.52</c:v>
                </c:pt>
                <c:pt idx="158">
                  <c:v>0.26</c:v>
                </c:pt>
                <c:pt idx="159">
                  <c:v>0.25</c:v>
                </c:pt>
                <c:pt idx="160">
                  <c:v>0.18</c:v>
                </c:pt>
                <c:pt idx="161">
                  <c:v>0.25</c:v>
                </c:pt>
                <c:pt idx="162">
                  <c:v>0.23</c:v>
                </c:pt>
                <c:pt idx="163">
                  <c:v>0.33</c:v>
                </c:pt>
                <c:pt idx="164">
                  <c:v>0.16</c:v>
                </c:pt>
                <c:pt idx="165">
                  <c:v>0.13</c:v>
                </c:pt>
                <c:pt idx="166">
                  <c:v>0.26</c:v>
                </c:pt>
                <c:pt idx="167">
                  <c:v>0.15</c:v>
                </c:pt>
                <c:pt idx="168">
                  <c:v>0.21</c:v>
                </c:pt>
                <c:pt idx="169">
                  <c:v>0.13</c:v>
                </c:pt>
                <c:pt idx="170">
                  <c:v>0.23</c:v>
                </c:pt>
                <c:pt idx="171">
                  <c:v>0.2</c:v>
                </c:pt>
                <c:pt idx="172">
                  <c:v>0.2</c:v>
                </c:pt>
                <c:pt idx="173">
                  <c:v>0.12</c:v>
                </c:pt>
                <c:pt idx="174">
                  <c:v>0.16</c:v>
                </c:pt>
                <c:pt idx="175">
                  <c:v>0.22</c:v>
                </c:pt>
                <c:pt idx="176">
                  <c:v>0.26</c:v>
                </c:pt>
                <c:pt idx="177">
                  <c:v>0.31</c:v>
                </c:pt>
                <c:pt idx="178">
                  <c:v>0.16</c:v>
                </c:pt>
                <c:pt idx="179">
                  <c:v>0.3</c:v>
                </c:pt>
                <c:pt idx="180">
                  <c:v>0.31</c:v>
                </c:pt>
                <c:pt idx="181">
                  <c:v>0.22</c:v>
                </c:pt>
                <c:pt idx="182">
                  <c:v>0.22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0.36</c:v>
                </c:pt>
                <c:pt idx="186">
                  <c:v>0.46</c:v>
                </c:pt>
                <c:pt idx="187">
                  <c:v>0.56999999999999995</c:v>
                </c:pt>
                <c:pt idx="188">
                  <c:v>0.5</c:v>
                </c:pt>
                <c:pt idx="189">
                  <c:v>0.5</c:v>
                </c:pt>
                <c:pt idx="190">
                  <c:v>0.55000000000000004</c:v>
                </c:pt>
                <c:pt idx="191">
                  <c:v>0.42</c:v>
                </c:pt>
                <c:pt idx="192">
                  <c:v>0.47</c:v>
                </c:pt>
                <c:pt idx="193">
                  <c:v>0.57999999999999996</c:v>
                </c:pt>
                <c:pt idx="194">
                  <c:v>0.43</c:v>
                </c:pt>
                <c:pt idx="195">
                  <c:v>0.39</c:v>
                </c:pt>
                <c:pt idx="196">
                  <c:v>0.55000000000000004</c:v>
                </c:pt>
                <c:pt idx="197">
                  <c:v>0.39</c:v>
                </c:pt>
                <c:pt idx="198">
                  <c:v>0.38</c:v>
                </c:pt>
                <c:pt idx="199">
                  <c:v>0.42</c:v>
                </c:pt>
                <c:pt idx="200">
                  <c:v>0.38</c:v>
                </c:pt>
                <c:pt idx="201">
                  <c:v>0.42</c:v>
                </c:pt>
                <c:pt idx="202">
                  <c:v>0.46</c:v>
                </c:pt>
                <c:pt idx="203">
                  <c:v>0.47</c:v>
                </c:pt>
                <c:pt idx="204">
                  <c:v>0.44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0.41</c:v>
                </c:pt>
                <c:pt idx="208">
                  <c:v>0.27</c:v>
                </c:pt>
                <c:pt idx="209">
                  <c:v>0.35</c:v>
                </c:pt>
                <c:pt idx="210">
                  <c:v>0.33</c:v>
                </c:pt>
                <c:pt idx="211">
                  <c:v>0.26</c:v>
                </c:pt>
                <c:pt idx="212">
                  <c:v>0.37</c:v>
                </c:pt>
                <c:pt idx="213">
                  <c:v>0.32</c:v>
                </c:pt>
                <c:pt idx="214">
                  <c:v>0.41</c:v>
                </c:pt>
                <c:pt idx="215">
                  <c:v>0.36</c:v>
                </c:pt>
                <c:pt idx="216">
                  <c:v>0.43</c:v>
                </c:pt>
                <c:pt idx="217">
                  <c:v>0.32</c:v>
                </c:pt>
                <c:pt idx="218">
                  <c:v>0.31</c:v>
                </c:pt>
                <c:pt idx="219">
                  <c:v>0.35</c:v>
                </c:pt>
                <c:pt idx="220">
                  <c:v>0.39</c:v>
                </c:pt>
                <c:pt idx="221">
                  <c:v>0.3</c:v>
                </c:pt>
                <c:pt idx="222">
                  <c:v>0.31</c:v>
                </c:pt>
                <c:pt idx="223">
                  <c:v>0.52</c:v>
                </c:pt>
                <c:pt idx="224">
                  <c:v>0.32</c:v>
                </c:pt>
                <c:pt idx="225">
                  <c:v>0.38</c:v>
                </c:pt>
                <c:pt idx="226">
                  <c:v>0.48</c:v>
                </c:pt>
                <c:pt idx="227">
                  <c:v>0.33</c:v>
                </c:pt>
                <c:pt idx="228">
                  <c:v>0.23</c:v>
                </c:pt>
                <c:pt idx="229">
                  <c:v>0.33</c:v>
                </c:pt>
                <c:pt idx="230">
                  <c:v>0.36</c:v>
                </c:pt>
                <c:pt idx="231">
                  <c:v>0.39</c:v>
                </c:pt>
                <c:pt idx="232">
                  <c:v>0.49</c:v>
                </c:pt>
                <c:pt idx="233">
                  <c:v>0.48</c:v>
                </c:pt>
                <c:pt idx="234">
                  <c:v>0.51</c:v>
                </c:pt>
                <c:pt idx="235">
                  <c:v>0.46</c:v>
                </c:pt>
                <c:pt idx="236">
                  <c:v>0.47</c:v>
                </c:pt>
                <c:pt idx="237">
                  <c:v>0.36</c:v>
                </c:pt>
                <c:pt idx="238">
                  <c:v>0.46</c:v>
                </c:pt>
                <c:pt idx="239">
                  <c:v>0.47</c:v>
                </c:pt>
                <c:pt idx="240">
                  <c:v>0.43</c:v>
                </c:pt>
                <c:pt idx="241">
                  <c:v>0.45</c:v>
                </c:pt>
                <c:pt idx="242">
                  <c:v>0.38</c:v>
                </c:pt>
                <c:pt idx="243">
                  <c:v>0.48</c:v>
                </c:pt>
                <c:pt idx="244">
                  <c:v>0.43</c:v>
                </c:pt>
                <c:pt idx="245">
                  <c:v>0.35</c:v>
                </c:pt>
                <c:pt idx="246">
                  <c:v>0.43</c:v>
                </c:pt>
                <c:pt idx="247">
                  <c:v>0.37</c:v>
                </c:pt>
                <c:pt idx="248">
                  <c:v>0.52</c:v>
                </c:pt>
                <c:pt idx="249">
                  <c:v>0.28999999999999998</c:v>
                </c:pt>
                <c:pt idx="250">
                  <c:v>0.43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0.41</c:v>
                </c:pt>
                <c:pt idx="255">
                  <c:v>0.31</c:v>
                </c:pt>
                <c:pt idx="256">
                  <c:v>0.35</c:v>
                </c:pt>
                <c:pt idx="257">
                  <c:v>0.39</c:v>
                </c:pt>
                <c:pt idx="258">
                  <c:v>0.21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0.32</c:v>
                </c:pt>
                <c:pt idx="262">
                  <c:v>0.22</c:v>
                </c:pt>
                <c:pt idx="263">
                  <c:v>0.28000000000000003</c:v>
                </c:pt>
                <c:pt idx="264">
                  <c:v>0.26</c:v>
                </c:pt>
                <c:pt idx="265">
                  <c:v>0.22</c:v>
                </c:pt>
                <c:pt idx="266">
                  <c:v>0.3</c:v>
                </c:pt>
                <c:pt idx="267">
                  <c:v>0.14000000000000001</c:v>
                </c:pt>
                <c:pt idx="268">
                  <c:v>0.22</c:v>
                </c:pt>
                <c:pt idx="269">
                  <c:v>0.21</c:v>
                </c:pt>
                <c:pt idx="270">
                  <c:v>0.25</c:v>
                </c:pt>
                <c:pt idx="271">
                  <c:v>0.3</c:v>
                </c:pt>
                <c:pt idx="272">
                  <c:v>0.21</c:v>
                </c:pt>
                <c:pt idx="273">
                  <c:v>0.2</c:v>
                </c:pt>
                <c:pt idx="274">
                  <c:v>0.21</c:v>
                </c:pt>
                <c:pt idx="275">
                  <c:v>0.35</c:v>
                </c:pt>
                <c:pt idx="276">
                  <c:v>0.49</c:v>
                </c:pt>
                <c:pt idx="277">
                  <c:v>0.37</c:v>
                </c:pt>
                <c:pt idx="278">
                  <c:v>0.48</c:v>
                </c:pt>
                <c:pt idx="279">
                  <c:v>0.43</c:v>
                </c:pt>
                <c:pt idx="280">
                  <c:v>0.37</c:v>
                </c:pt>
                <c:pt idx="281">
                  <c:v>0.43</c:v>
                </c:pt>
                <c:pt idx="282">
                  <c:v>0.63</c:v>
                </c:pt>
                <c:pt idx="283">
                  <c:v>0.55000000000000004</c:v>
                </c:pt>
                <c:pt idx="284">
                  <c:v>0.6</c:v>
                </c:pt>
                <c:pt idx="285">
                  <c:v>0.2</c:v>
                </c:pt>
                <c:pt idx="286">
                  <c:v>0.54</c:v>
                </c:pt>
                <c:pt idx="287">
                  <c:v>0.41</c:v>
                </c:pt>
                <c:pt idx="288">
                  <c:v>0.4</c:v>
                </c:pt>
                <c:pt idx="289">
                  <c:v>0.44</c:v>
                </c:pt>
                <c:pt idx="290">
                  <c:v>0.47</c:v>
                </c:pt>
                <c:pt idx="291">
                  <c:v>0.46</c:v>
                </c:pt>
                <c:pt idx="292">
                  <c:v>0.34</c:v>
                </c:pt>
                <c:pt idx="293">
                  <c:v>0.27</c:v>
                </c:pt>
                <c:pt idx="294">
                  <c:v>0.45</c:v>
                </c:pt>
                <c:pt idx="295">
                  <c:v>0.41</c:v>
                </c:pt>
                <c:pt idx="296">
                  <c:v>0.43</c:v>
                </c:pt>
                <c:pt idx="297">
                  <c:v>0.37</c:v>
                </c:pt>
                <c:pt idx="298">
                  <c:v>0.32</c:v>
                </c:pt>
                <c:pt idx="299">
                  <c:v>0.31</c:v>
                </c:pt>
                <c:pt idx="300">
                  <c:v>0.28000000000000003</c:v>
                </c:pt>
                <c:pt idx="301">
                  <c:v>0.22</c:v>
                </c:pt>
                <c:pt idx="302">
                  <c:v>0.21</c:v>
                </c:pt>
                <c:pt idx="303">
                  <c:v>0.2</c:v>
                </c:pt>
                <c:pt idx="304">
                  <c:v>0.21</c:v>
                </c:pt>
                <c:pt idx="305">
                  <c:v>0.24</c:v>
                </c:pt>
                <c:pt idx="306">
                  <c:v>0.33</c:v>
                </c:pt>
                <c:pt idx="307">
                  <c:v>0.23</c:v>
                </c:pt>
                <c:pt idx="308">
                  <c:v>0.22</c:v>
                </c:pt>
                <c:pt idx="309">
                  <c:v>0.28000000000000003</c:v>
                </c:pt>
                <c:pt idx="310">
                  <c:v>0.18</c:v>
                </c:pt>
                <c:pt idx="311">
                  <c:v>0.21</c:v>
                </c:pt>
                <c:pt idx="312">
                  <c:v>0.22</c:v>
                </c:pt>
                <c:pt idx="313">
                  <c:v>0.24</c:v>
                </c:pt>
                <c:pt idx="314">
                  <c:v>0.25</c:v>
                </c:pt>
                <c:pt idx="315">
                  <c:v>0.26</c:v>
                </c:pt>
                <c:pt idx="316">
                  <c:v>0.25</c:v>
                </c:pt>
                <c:pt idx="317">
                  <c:v>0.28999999999999998</c:v>
                </c:pt>
                <c:pt idx="318">
                  <c:v>0.27</c:v>
                </c:pt>
                <c:pt idx="319">
                  <c:v>0.38</c:v>
                </c:pt>
                <c:pt idx="320">
                  <c:v>0.3</c:v>
                </c:pt>
                <c:pt idx="321">
                  <c:v>0.32</c:v>
                </c:pt>
                <c:pt idx="322">
                  <c:v>0.28000000000000003</c:v>
                </c:pt>
                <c:pt idx="323">
                  <c:v>0.26</c:v>
                </c:pt>
                <c:pt idx="324">
                  <c:v>0.28999999999999998</c:v>
                </c:pt>
                <c:pt idx="325">
                  <c:v>0.31</c:v>
                </c:pt>
                <c:pt idx="326">
                  <c:v>0.42</c:v>
                </c:pt>
                <c:pt idx="327">
                  <c:v>0.43</c:v>
                </c:pt>
                <c:pt idx="328">
                  <c:v>0.32</c:v>
                </c:pt>
                <c:pt idx="329">
                  <c:v>0.35</c:v>
                </c:pt>
                <c:pt idx="330">
                  <c:v>0.34</c:v>
                </c:pt>
                <c:pt idx="331">
                  <c:v>0.45</c:v>
                </c:pt>
                <c:pt idx="332">
                  <c:v>0.33</c:v>
                </c:pt>
                <c:pt idx="333">
                  <c:v>0.37</c:v>
                </c:pt>
                <c:pt idx="334">
                  <c:v>0.33</c:v>
                </c:pt>
                <c:pt idx="335">
                  <c:v>0.36</c:v>
                </c:pt>
                <c:pt idx="336">
                  <c:v>0.44</c:v>
                </c:pt>
                <c:pt idx="337">
                  <c:v>0.4</c:v>
                </c:pt>
                <c:pt idx="338">
                  <c:v>0.38</c:v>
                </c:pt>
                <c:pt idx="339">
                  <c:v>0.48</c:v>
                </c:pt>
                <c:pt idx="340">
                  <c:v>0.41</c:v>
                </c:pt>
                <c:pt idx="341">
                  <c:v>0.38</c:v>
                </c:pt>
                <c:pt idx="342">
                  <c:v>0.49</c:v>
                </c:pt>
                <c:pt idx="343">
                  <c:v>0.4</c:v>
                </c:pt>
                <c:pt idx="344">
                  <c:v>0.41</c:v>
                </c:pt>
                <c:pt idx="345">
                  <c:v>0.31</c:v>
                </c:pt>
                <c:pt idx="346">
                  <c:v>0.28999999999999998</c:v>
                </c:pt>
                <c:pt idx="347">
                  <c:v>0.24</c:v>
                </c:pt>
                <c:pt idx="348">
                  <c:v>0.28999999999999998</c:v>
                </c:pt>
                <c:pt idx="349">
                  <c:v>0.23</c:v>
                </c:pt>
                <c:pt idx="350">
                  <c:v>0.28000000000000003</c:v>
                </c:pt>
                <c:pt idx="351">
                  <c:v>0.28999999999999998</c:v>
                </c:pt>
                <c:pt idx="352">
                  <c:v>0.26</c:v>
                </c:pt>
                <c:pt idx="353">
                  <c:v>0.27</c:v>
                </c:pt>
                <c:pt idx="354">
                  <c:v>0.32</c:v>
                </c:pt>
                <c:pt idx="355">
                  <c:v>0.38</c:v>
                </c:pt>
                <c:pt idx="356">
                  <c:v>0.22</c:v>
                </c:pt>
                <c:pt idx="357">
                  <c:v>0.28999999999999998</c:v>
                </c:pt>
                <c:pt idx="358">
                  <c:v>0.39</c:v>
                </c:pt>
                <c:pt idx="359">
                  <c:v>0.28000000000000003</c:v>
                </c:pt>
                <c:pt idx="360">
                  <c:v>0.32</c:v>
                </c:pt>
                <c:pt idx="361">
                  <c:v>0.28999999999999998</c:v>
                </c:pt>
                <c:pt idx="362">
                  <c:v>0.32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0.34</c:v>
                </c:pt>
                <c:pt idx="366">
                  <c:v>0.27</c:v>
                </c:pt>
                <c:pt idx="367">
                  <c:v>0.22</c:v>
                </c:pt>
                <c:pt idx="368">
                  <c:v>0.34</c:v>
                </c:pt>
                <c:pt idx="369">
                  <c:v>0.3</c:v>
                </c:pt>
                <c:pt idx="370">
                  <c:v>0.32</c:v>
                </c:pt>
                <c:pt idx="371">
                  <c:v>0.43</c:v>
                </c:pt>
                <c:pt idx="372">
                  <c:v>0.47</c:v>
                </c:pt>
                <c:pt idx="373">
                  <c:v>0.45</c:v>
                </c:pt>
                <c:pt idx="374">
                  <c:v>0.37</c:v>
                </c:pt>
                <c:pt idx="375">
                  <c:v>0.38</c:v>
                </c:pt>
                <c:pt idx="376">
                  <c:v>0.33</c:v>
                </c:pt>
                <c:pt idx="377">
                  <c:v>0.35</c:v>
                </c:pt>
                <c:pt idx="378">
                  <c:v>0.39</c:v>
                </c:pt>
                <c:pt idx="379">
                  <c:v>0.43</c:v>
                </c:pt>
                <c:pt idx="380">
                  <c:v>0.4</c:v>
                </c:pt>
                <c:pt idx="381">
                  <c:v>0.37</c:v>
                </c:pt>
                <c:pt idx="382">
                  <c:v>0.39</c:v>
                </c:pt>
                <c:pt idx="383">
                  <c:v>0.39</c:v>
                </c:pt>
                <c:pt idx="384">
                  <c:v>0.44</c:v>
                </c:pt>
                <c:pt idx="385">
                  <c:v>0.3</c:v>
                </c:pt>
                <c:pt idx="386">
                  <c:v>0.33</c:v>
                </c:pt>
                <c:pt idx="387">
                  <c:v>0.42</c:v>
                </c:pt>
                <c:pt idx="388">
                  <c:v>0.4</c:v>
                </c:pt>
                <c:pt idx="389">
                  <c:v>0.44</c:v>
                </c:pt>
                <c:pt idx="390">
                  <c:v>0.36</c:v>
                </c:pt>
                <c:pt idx="391">
                  <c:v>0.37</c:v>
                </c:pt>
                <c:pt idx="392">
                  <c:v>0.38</c:v>
                </c:pt>
                <c:pt idx="393">
                  <c:v>0.38</c:v>
                </c:pt>
                <c:pt idx="394">
                  <c:v>0.34</c:v>
                </c:pt>
                <c:pt idx="395">
                  <c:v>0.43</c:v>
                </c:pt>
                <c:pt idx="396">
                  <c:v>0.46</c:v>
                </c:pt>
                <c:pt idx="397">
                  <c:v>0.53</c:v>
                </c:pt>
                <c:pt idx="398">
                  <c:v>0.48</c:v>
                </c:pt>
                <c:pt idx="399">
                  <c:v>0.39</c:v>
                </c:pt>
                <c:pt idx="400">
                  <c:v>0.47</c:v>
                </c:pt>
                <c:pt idx="401">
                  <c:v>0.52</c:v>
                </c:pt>
                <c:pt idx="402">
                  <c:v>0.42</c:v>
                </c:pt>
                <c:pt idx="403">
                  <c:v>0.4</c:v>
                </c:pt>
                <c:pt idx="404">
                  <c:v>0.37</c:v>
                </c:pt>
                <c:pt idx="405">
                  <c:v>0.52</c:v>
                </c:pt>
                <c:pt idx="406">
                  <c:v>0.42</c:v>
                </c:pt>
                <c:pt idx="407">
                  <c:v>0.44</c:v>
                </c:pt>
                <c:pt idx="408">
                  <c:v>0.42</c:v>
                </c:pt>
                <c:pt idx="409">
                  <c:v>0.44</c:v>
                </c:pt>
                <c:pt idx="410">
                  <c:v>0.39</c:v>
                </c:pt>
                <c:pt idx="411">
                  <c:v>0.44</c:v>
                </c:pt>
                <c:pt idx="412">
                  <c:v>0.36</c:v>
                </c:pt>
                <c:pt idx="413">
                  <c:v>0.48</c:v>
                </c:pt>
                <c:pt idx="414">
                  <c:v>0.35</c:v>
                </c:pt>
                <c:pt idx="415">
                  <c:v>0.35</c:v>
                </c:pt>
                <c:pt idx="416">
                  <c:v>0.44</c:v>
                </c:pt>
                <c:pt idx="417">
                  <c:v>0.43</c:v>
                </c:pt>
                <c:pt idx="418">
                  <c:v>0.41</c:v>
                </c:pt>
                <c:pt idx="419">
                  <c:v>0.38</c:v>
                </c:pt>
                <c:pt idx="420">
                  <c:v>0.4</c:v>
                </c:pt>
                <c:pt idx="421">
                  <c:v>0.36</c:v>
                </c:pt>
                <c:pt idx="422">
                  <c:v>0.35</c:v>
                </c:pt>
                <c:pt idx="423">
                  <c:v>0.38</c:v>
                </c:pt>
                <c:pt idx="424">
                  <c:v>0.37</c:v>
                </c:pt>
                <c:pt idx="425">
                  <c:v>0.46</c:v>
                </c:pt>
                <c:pt idx="426">
                  <c:v>0.46</c:v>
                </c:pt>
                <c:pt idx="427">
                  <c:v>0.42</c:v>
                </c:pt>
                <c:pt idx="428">
                  <c:v>0.39</c:v>
                </c:pt>
                <c:pt idx="429">
                  <c:v>0.41</c:v>
                </c:pt>
                <c:pt idx="430">
                  <c:v>0.47</c:v>
                </c:pt>
                <c:pt idx="431">
                  <c:v>0.46</c:v>
                </c:pt>
                <c:pt idx="432">
                  <c:v>0.47</c:v>
                </c:pt>
                <c:pt idx="433">
                  <c:v>0.49</c:v>
                </c:pt>
                <c:pt idx="434">
                  <c:v>0.46</c:v>
                </c:pt>
                <c:pt idx="435">
                  <c:v>0.48</c:v>
                </c:pt>
                <c:pt idx="436">
                  <c:v>0.51</c:v>
                </c:pt>
                <c:pt idx="437">
                  <c:v>0.48</c:v>
                </c:pt>
                <c:pt idx="438">
                  <c:v>0.51</c:v>
                </c:pt>
                <c:pt idx="439">
                  <c:v>0.48</c:v>
                </c:pt>
                <c:pt idx="440">
                  <c:v>0.46</c:v>
                </c:pt>
                <c:pt idx="441">
                  <c:v>0.55000000000000004</c:v>
                </c:pt>
                <c:pt idx="442">
                  <c:v>0.42</c:v>
                </c:pt>
                <c:pt idx="443">
                  <c:v>0.36</c:v>
                </c:pt>
                <c:pt idx="444">
                  <c:v>0.54</c:v>
                </c:pt>
                <c:pt idx="445">
                  <c:v>0.53</c:v>
                </c:pt>
                <c:pt idx="446">
                  <c:v>0.54</c:v>
                </c:pt>
                <c:pt idx="447">
                  <c:v>0.49</c:v>
                </c:pt>
                <c:pt idx="448">
                  <c:v>0.45</c:v>
                </c:pt>
                <c:pt idx="449">
                  <c:v>0.44</c:v>
                </c:pt>
                <c:pt idx="450">
                  <c:v>0.36</c:v>
                </c:pt>
                <c:pt idx="451">
                  <c:v>0.47</c:v>
                </c:pt>
                <c:pt idx="452">
                  <c:v>0.45</c:v>
                </c:pt>
                <c:pt idx="453">
                  <c:v>0.4</c:v>
                </c:pt>
                <c:pt idx="454">
                  <c:v>0.4</c:v>
                </c:pt>
                <c:pt idx="455">
                  <c:v>0.36</c:v>
                </c:pt>
                <c:pt idx="456">
                  <c:v>0.28000000000000003</c:v>
                </c:pt>
                <c:pt idx="457">
                  <c:v>0.48</c:v>
                </c:pt>
                <c:pt idx="458">
                  <c:v>0.46</c:v>
                </c:pt>
                <c:pt idx="459">
                  <c:v>0.37</c:v>
                </c:pt>
                <c:pt idx="460">
                  <c:v>0.51</c:v>
                </c:pt>
                <c:pt idx="461">
                  <c:v>0.61</c:v>
                </c:pt>
                <c:pt idx="462">
                  <c:v>0.47</c:v>
                </c:pt>
                <c:pt idx="463">
                  <c:v>0.49</c:v>
                </c:pt>
                <c:pt idx="464">
                  <c:v>0.42</c:v>
                </c:pt>
                <c:pt idx="465">
                  <c:v>0.42</c:v>
                </c:pt>
                <c:pt idx="466">
                  <c:v>0.32</c:v>
                </c:pt>
                <c:pt idx="467">
                  <c:v>0.4</c:v>
                </c:pt>
                <c:pt idx="468">
                  <c:v>0.28999999999999998</c:v>
                </c:pt>
                <c:pt idx="469">
                  <c:v>0.3</c:v>
                </c:pt>
                <c:pt idx="470">
                  <c:v>0.28999999999999998</c:v>
                </c:pt>
                <c:pt idx="471">
                  <c:v>0.27</c:v>
                </c:pt>
                <c:pt idx="472">
                  <c:v>0.43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0.28999999999999998</c:v>
                </c:pt>
                <c:pt idx="476">
                  <c:v>0.26</c:v>
                </c:pt>
                <c:pt idx="477">
                  <c:v>0.28000000000000003</c:v>
                </c:pt>
                <c:pt idx="478">
                  <c:v>0.34</c:v>
                </c:pt>
                <c:pt idx="479">
                  <c:v>0.4</c:v>
                </c:pt>
                <c:pt idx="480">
                  <c:v>0.38</c:v>
                </c:pt>
                <c:pt idx="481">
                  <c:v>0.39</c:v>
                </c:pt>
                <c:pt idx="482">
                  <c:v>0.42</c:v>
                </c:pt>
                <c:pt idx="483">
                  <c:v>0.37</c:v>
                </c:pt>
                <c:pt idx="484">
                  <c:v>0.26</c:v>
                </c:pt>
                <c:pt idx="485">
                  <c:v>0.37</c:v>
                </c:pt>
                <c:pt idx="486">
                  <c:v>0.43</c:v>
                </c:pt>
                <c:pt idx="487">
                  <c:v>0.52</c:v>
                </c:pt>
                <c:pt idx="488">
                  <c:v>0.41</c:v>
                </c:pt>
                <c:pt idx="489">
                  <c:v>0.4</c:v>
                </c:pt>
                <c:pt idx="490">
                  <c:v>0.33</c:v>
                </c:pt>
                <c:pt idx="491">
                  <c:v>0.37</c:v>
                </c:pt>
                <c:pt idx="492">
                  <c:v>0.43</c:v>
                </c:pt>
                <c:pt idx="493">
                  <c:v>0.36</c:v>
                </c:pt>
                <c:pt idx="494">
                  <c:v>0.42</c:v>
                </c:pt>
                <c:pt idx="495">
                  <c:v>0.37</c:v>
                </c:pt>
                <c:pt idx="496">
                  <c:v>0.51</c:v>
                </c:pt>
                <c:pt idx="497">
                  <c:v>0.47</c:v>
                </c:pt>
                <c:pt idx="498">
                  <c:v>0.45</c:v>
                </c:pt>
                <c:pt idx="499">
                  <c:v>0.44</c:v>
                </c:pt>
                <c:pt idx="500">
                  <c:v>0.63</c:v>
                </c:pt>
                <c:pt idx="501">
                  <c:v>0.43</c:v>
                </c:pt>
                <c:pt idx="502">
                  <c:v>0.34</c:v>
                </c:pt>
                <c:pt idx="503">
                  <c:v>0.36</c:v>
                </c:pt>
                <c:pt idx="504">
                  <c:v>0.27</c:v>
                </c:pt>
                <c:pt idx="505">
                  <c:v>0.28999999999999998</c:v>
                </c:pt>
                <c:pt idx="506">
                  <c:v>0.26</c:v>
                </c:pt>
                <c:pt idx="507">
                  <c:v>0.31</c:v>
                </c:pt>
                <c:pt idx="508">
                  <c:v>0.28000000000000003</c:v>
                </c:pt>
                <c:pt idx="509">
                  <c:v>0.27</c:v>
                </c:pt>
                <c:pt idx="510">
                  <c:v>0.3</c:v>
                </c:pt>
                <c:pt idx="511">
                  <c:v>0.41</c:v>
                </c:pt>
                <c:pt idx="512">
                  <c:v>0.4</c:v>
                </c:pt>
                <c:pt idx="513">
                  <c:v>0.4</c:v>
                </c:pt>
                <c:pt idx="514">
                  <c:v>0.52</c:v>
                </c:pt>
                <c:pt idx="515">
                  <c:v>0.49</c:v>
                </c:pt>
                <c:pt idx="516">
                  <c:v>0.59</c:v>
                </c:pt>
                <c:pt idx="517">
                  <c:v>0.52</c:v>
                </c:pt>
                <c:pt idx="518">
                  <c:v>0.45</c:v>
                </c:pt>
                <c:pt idx="519">
                  <c:v>0.49</c:v>
                </c:pt>
                <c:pt idx="520">
                  <c:v>0.54</c:v>
                </c:pt>
                <c:pt idx="521">
                  <c:v>0.53</c:v>
                </c:pt>
                <c:pt idx="522">
                  <c:v>0.48</c:v>
                </c:pt>
                <c:pt idx="523">
                  <c:v>0.49</c:v>
                </c:pt>
                <c:pt idx="524">
                  <c:v>0.49</c:v>
                </c:pt>
                <c:pt idx="525">
                  <c:v>0.47</c:v>
                </c:pt>
                <c:pt idx="526">
                  <c:v>0.5</c:v>
                </c:pt>
                <c:pt idx="527">
                  <c:v>0.37</c:v>
                </c:pt>
                <c:pt idx="528">
                  <c:v>0.42</c:v>
                </c:pt>
                <c:pt idx="529">
                  <c:v>0.4</c:v>
                </c:pt>
                <c:pt idx="530">
                  <c:v>0.39</c:v>
                </c:pt>
                <c:pt idx="531">
                  <c:v>0.38</c:v>
                </c:pt>
                <c:pt idx="532">
                  <c:v>0.43</c:v>
                </c:pt>
                <c:pt idx="533">
                  <c:v>0.43</c:v>
                </c:pt>
                <c:pt idx="534">
                  <c:v>0.4</c:v>
                </c:pt>
                <c:pt idx="535">
                  <c:v>0.41</c:v>
                </c:pt>
                <c:pt idx="536">
                  <c:v>0.38</c:v>
                </c:pt>
                <c:pt idx="537">
                  <c:v>0.45</c:v>
                </c:pt>
                <c:pt idx="538">
                  <c:v>0.4</c:v>
                </c:pt>
                <c:pt idx="539">
                  <c:v>0.4</c:v>
                </c:pt>
                <c:pt idx="540">
                  <c:v>0.49</c:v>
                </c:pt>
                <c:pt idx="541">
                  <c:v>0.46</c:v>
                </c:pt>
                <c:pt idx="542">
                  <c:v>0.4</c:v>
                </c:pt>
                <c:pt idx="543">
                  <c:v>0.41</c:v>
                </c:pt>
                <c:pt idx="544">
                  <c:v>0.34</c:v>
                </c:pt>
                <c:pt idx="545">
                  <c:v>0.42</c:v>
                </c:pt>
                <c:pt idx="546">
                  <c:v>0.38</c:v>
                </c:pt>
                <c:pt idx="547">
                  <c:v>0.31</c:v>
                </c:pt>
                <c:pt idx="548">
                  <c:v>0.38</c:v>
                </c:pt>
                <c:pt idx="549">
                  <c:v>0.3</c:v>
                </c:pt>
                <c:pt idx="550">
                  <c:v>0.45</c:v>
                </c:pt>
                <c:pt idx="551">
                  <c:v>0.42</c:v>
                </c:pt>
                <c:pt idx="552">
                  <c:v>0.53</c:v>
                </c:pt>
                <c:pt idx="553">
                  <c:v>0.53</c:v>
                </c:pt>
                <c:pt idx="554">
                  <c:v>0.44</c:v>
                </c:pt>
                <c:pt idx="555">
                  <c:v>0.4</c:v>
                </c:pt>
                <c:pt idx="556">
                  <c:v>0.45</c:v>
                </c:pt>
                <c:pt idx="557">
                  <c:v>0.46</c:v>
                </c:pt>
                <c:pt idx="558">
                  <c:v>0.41</c:v>
                </c:pt>
                <c:pt idx="559">
                  <c:v>0.53</c:v>
                </c:pt>
                <c:pt idx="560">
                  <c:v>0.4</c:v>
                </c:pt>
                <c:pt idx="561">
                  <c:v>0.44</c:v>
                </c:pt>
                <c:pt idx="562">
                  <c:v>0.43</c:v>
                </c:pt>
                <c:pt idx="563">
                  <c:v>0.33</c:v>
                </c:pt>
                <c:pt idx="564">
                  <c:v>0.38</c:v>
                </c:pt>
                <c:pt idx="565">
                  <c:v>0.34</c:v>
                </c:pt>
                <c:pt idx="566">
                  <c:v>0.25</c:v>
                </c:pt>
                <c:pt idx="567">
                  <c:v>0.27</c:v>
                </c:pt>
                <c:pt idx="568">
                  <c:v>0.28999999999999998</c:v>
                </c:pt>
                <c:pt idx="569">
                  <c:v>0.28000000000000003</c:v>
                </c:pt>
                <c:pt idx="570">
                  <c:v>0.33</c:v>
                </c:pt>
                <c:pt idx="571">
                  <c:v>0.36</c:v>
                </c:pt>
                <c:pt idx="572">
                  <c:v>0.35</c:v>
                </c:pt>
                <c:pt idx="573">
                  <c:v>0.37</c:v>
                </c:pt>
                <c:pt idx="574">
                  <c:v>0.44</c:v>
                </c:pt>
                <c:pt idx="575">
                  <c:v>0.3</c:v>
                </c:pt>
                <c:pt idx="576">
                  <c:v>0.27</c:v>
                </c:pt>
                <c:pt idx="577">
                  <c:v>0.25</c:v>
                </c:pt>
                <c:pt idx="578">
                  <c:v>0.23</c:v>
                </c:pt>
                <c:pt idx="579">
                  <c:v>0.23</c:v>
                </c:pt>
                <c:pt idx="580">
                  <c:v>0.28999999999999998</c:v>
                </c:pt>
                <c:pt idx="581">
                  <c:v>0.34</c:v>
                </c:pt>
                <c:pt idx="582">
                  <c:v>0.34</c:v>
                </c:pt>
                <c:pt idx="583">
                  <c:v>0.32</c:v>
                </c:pt>
                <c:pt idx="584">
                  <c:v>0.25</c:v>
                </c:pt>
                <c:pt idx="585">
                  <c:v>0.25</c:v>
                </c:pt>
                <c:pt idx="586">
                  <c:v>0.32</c:v>
                </c:pt>
                <c:pt idx="587">
                  <c:v>0.43</c:v>
                </c:pt>
                <c:pt idx="588">
                  <c:v>0.38</c:v>
                </c:pt>
                <c:pt idx="589">
                  <c:v>0.5</c:v>
                </c:pt>
                <c:pt idx="590">
                  <c:v>0.4</c:v>
                </c:pt>
                <c:pt idx="591">
                  <c:v>0.48</c:v>
                </c:pt>
                <c:pt idx="592">
                  <c:v>0.49</c:v>
                </c:pt>
                <c:pt idx="593">
                  <c:v>0.44</c:v>
                </c:pt>
                <c:pt idx="594">
                  <c:v>0.41</c:v>
                </c:pt>
                <c:pt idx="595">
                  <c:v>0.34</c:v>
                </c:pt>
                <c:pt idx="596">
                  <c:v>0.41</c:v>
                </c:pt>
                <c:pt idx="597">
                  <c:v>0.38</c:v>
                </c:pt>
                <c:pt idx="598">
                  <c:v>0.51</c:v>
                </c:pt>
                <c:pt idx="599">
                  <c:v>0.56000000000000005</c:v>
                </c:pt>
                <c:pt idx="600">
                  <c:v>0.47</c:v>
                </c:pt>
                <c:pt idx="601">
                  <c:v>0.48</c:v>
                </c:pt>
                <c:pt idx="602">
                  <c:v>0.48</c:v>
                </c:pt>
                <c:pt idx="603">
                  <c:v>0.37</c:v>
                </c:pt>
                <c:pt idx="604">
                  <c:v>0.37</c:v>
                </c:pt>
                <c:pt idx="605">
                  <c:v>0.36</c:v>
                </c:pt>
                <c:pt idx="606">
                  <c:v>0.37</c:v>
                </c:pt>
                <c:pt idx="607">
                  <c:v>0.48</c:v>
                </c:pt>
                <c:pt idx="608">
                  <c:v>0.38</c:v>
                </c:pt>
                <c:pt idx="609">
                  <c:v>0.4</c:v>
                </c:pt>
                <c:pt idx="610">
                  <c:v>0.36</c:v>
                </c:pt>
                <c:pt idx="611">
                  <c:v>0.41</c:v>
                </c:pt>
                <c:pt idx="612">
                  <c:v>0.38</c:v>
                </c:pt>
                <c:pt idx="613">
                  <c:v>0.41</c:v>
                </c:pt>
                <c:pt idx="614">
                  <c:v>0.54</c:v>
                </c:pt>
                <c:pt idx="615">
                  <c:v>0.43</c:v>
                </c:pt>
                <c:pt idx="616">
                  <c:v>0.43</c:v>
                </c:pt>
                <c:pt idx="617">
                  <c:v>0.38</c:v>
                </c:pt>
                <c:pt idx="618">
                  <c:v>0.32</c:v>
                </c:pt>
                <c:pt idx="619">
                  <c:v>0.32</c:v>
                </c:pt>
                <c:pt idx="620">
                  <c:v>0.38</c:v>
                </c:pt>
                <c:pt idx="621">
                  <c:v>0.3</c:v>
                </c:pt>
                <c:pt idx="622">
                  <c:v>0.35</c:v>
                </c:pt>
                <c:pt idx="623">
                  <c:v>0.43</c:v>
                </c:pt>
                <c:pt idx="624">
                  <c:v>0.54</c:v>
                </c:pt>
                <c:pt idx="625">
                  <c:v>0.55000000000000004</c:v>
                </c:pt>
                <c:pt idx="626">
                  <c:v>0.42</c:v>
                </c:pt>
                <c:pt idx="627">
                  <c:v>0.3</c:v>
                </c:pt>
                <c:pt idx="628">
                  <c:v>0.3</c:v>
                </c:pt>
                <c:pt idx="629">
                  <c:v>0.31</c:v>
                </c:pt>
                <c:pt idx="630">
                  <c:v>0.35</c:v>
                </c:pt>
                <c:pt idx="631">
                  <c:v>0.44</c:v>
                </c:pt>
                <c:pt idx="632">
                  <c:v>0.37</c:v>
                </c:pt>
                <c:pt idx="633">
                  <c:v>0.36</c:v>
                </c:pt>
                <c:pt idx="634">
                  <c:v>0.36</c:v>
                </c:pt>
                <c:pt idx="635">
                  <c:v>0.35</c:v>
                </c:pt>
                <c:pt idx="636">
                  <c:v>0.34</c:v>
                </c:pt>
                <c:pt idx="637">
                  <c:v>0.42</c:v>
                </c:pt>
                <c:pt idx="638">
                  <c:v>0.38</c:v>
                </c:pt>
                <c:pt idx="639">
                  <c:v>0.38</c:v>
                </c:pt>
                <c:pt idx="640">
                  <c:v>0.43</c:v>
                </c:pt>
                <c:pt idx="641">
                  <c:v>0.48</c:v>
                </c:pt>
                <c:pt idx="642">
                  <c:v>0.46</c:v>
                </c:pt>
                <c:pt idx="643">
                  <c:v>0.55000000000000004</c:v>
                </c:pt>
                <c:pt idx="644">
                  <c:v>0.62</c:v>
                </c:pt>
                <c:pt idx="645">
                  <c:v>0.62</c:v>
                </c:pt>
                <c:pt idx="646">
                  <c:v>0.54</c:v>
                </c:pt>
                <c:pt idx="647">
                  <c:v>0.52</c:v>
                </c:pt>
                <c:pt idx="648">
                  <c:v>0.6</c:v>
                </c:pt>
                <c:pt idx="649">
                  <c:v>0.75</c:v>
                </c:pt>
                <c:pt idx="650">
                  <c:v>0.59260000000000002</c:v>
                </c:pt>
                <c:pt idx="651">
                  <c:v>0.57140000000000002</c:v>
                </c:pt>
                <c:pt idx="652">
                  <c:v>0.53700000000000003</c:v>
                </c:pt>
                <c:pt idx="653">
                  <c:v>0.5111</c:v>
                </c:pt>
                <c:pt idx="654">
                  <c:v>0.41860000000000003</c:v>
                </c:pt>
                <c:pt idx="655">
                  <c:v>0.2727</c:v>
                </c:pt>
                <c:pt idx="656">
                  <c:v>0.4138</c:v>
                </c:pt>
                <c:pt idx="657">
                  <c:v>0.36670000000000003</c:v>
                </c:pt>
                <c:pt idx="658">
                  <c:v>0.58330000000000004</c:v>
                </c:pt>
                <c:pt idx="659">
                  <c:v>0.5</c:v>
                </c:pt>
                <c:pt idx="660">
                  <c:v>0.65710000000000002</c:v>
                </c:pt>
                <c:pt idx="661">
                  <c:v>0.38890000000000002</c:v>
                </c:pt>
                <c:pt idx="662">
                  <c:v>0.45829999999999999</c:v>
                </c:pt>
                <c:pt idx="663">
                  <c:v>0.51849999999999996</c:v>
                </c:pt>
                <c:pt idx="664">
                  <c:v>0.63729999999999998</c:v>
                </c:pt>
                <c:pt idx="665">
                  <c:v>0.6129</c:v>
                </c:pt>
                <c:pt idx="666">
                  <c:v>0.3478</c:v>
                </c:pt>
                <c:pt idx="667">
                  <c:v>0.30230000000000001</c:v>
                </c:pt>
                <c:pt idx="668">
                  <c:v>0.35289999999999999</c:v>
                </c:pt>
                <c:pt idx="669">
                  <c:v>0.34920000000000001</c:v>
                </c:pt>
                <c:pt idx="670">
                  <c:v>0.41670000000000001</c:v>
                </c:pt>
                <c:pt idx="671">
                  <c:v>0.61539999999999995</c:v>
                </c:pt>
                <c:pt idx="672">
                  <c:v>0.4375</c:v>
                </c:pt>
                <c:pt idx="673">
                  <c:v>0.26669999999999999</c:v>
                </c:pt>
                <c:pt idx="674">
                  <c:v>0.56100000000000005</c:v>
                </c:pt>
                <c:pt idx="675">
                  <c:v>0.65</c:v>
                </c:pt>
                <c:pt idx="676">
                  <c:v>0.66669999999999996</c:v>
                </c:pt>
                <c:pt idx="677">
                  <c:v>0.42859999999999998</c:v>
                </c:pt>
                <c:pt idx="678">
                  <c:v>0.41299999999999998</c:v>
                </c:pt>
                <c:pt idx="679">
                  <c:v>0.54100000000000004</c:v>
                </c:pt>
                <c:pt idx="680">
                  <c:v>0.59379999999999999</c:v>
                </c:pt>
                <c:pt idx="681">
                  <c:v>0.57689999999999997</c:v>
                </c:pt>
                <c:pt idx="682">
                  <c:v>0.55879999999999996</c:v>
                </c:pt>
                <c:pt idx="683">
                  <c:v>0.625</c:v>
                </c:pt>
                <c:pt idx="684">
                  <c:v>0.4118</c:v>
                </c:pt>
                <c:pt idx="685">
                  <c:v>0.4375</c:v>
                </c:pt>
                <c:pt idx="686">
                  <c:v>0.5333</c:v>
                </c:pt>
                <c:pt idx="687">
                  <c:v>0.4194</c:v>
                </c:pt>
                <c:pt idx="688">
                  <c:v>0.41460000000000002</c:v>
                </c:pt>
                <c:pt idx="689">
                  <c:v>0.4889</c:v>
                </c:pt>
                <c:pt idx="690">
                  <c:v>0.64100000000000001</c:v>
                </c:pt>
                <c:pt idx="691">
                  <c:v>0.5161</c:v>
                </c:pt>
                <c:pt idx="692">
                  <c:v>0.62860000000000005</c:v>
                </c:pt>
                <c:pt idx="693">
                  <c:v>0.45829999999999999</c:v>
                </c:pt>
                <c:pt idx="694">
                  <c:v>0.36509999999999998</c:v>
                </c:pt>
                <c:pt idx="695">
                  <c:v>0.60419999999999996</c:v>
                </c:pt>
                <c:pt idx="696">
                  <c:v>0.47060000000000002</c:v>
                </c:pt>
                <c:pt idx="697">
                  <c:v>0.59619999999999995</c:v>
                </c:pt>
                <c:pt idx="698">
                  <c:v>0.31109999999999999</c:v>
                </c:pt>
                <c:pt idx="699">
                  <c:v>0.4</c:v>
                </c:pt>
                <c:pt idx="700">
                  <c:v>0.4259</c:v>
                </c:pt>
                <c:pt idx="701">
                  <c:v>0.35709999999999997</c:v>
                </c:pt>
                <c:pt idx="702">
                  <c:v>0.3659</c:v>
                </c:pt>
                <c:pt idx="703">
                  <c:v>0.49230000000000002</c:v>
                </c:pt>
                <c:pt idx="704">
                  <c:v>0.5</c:v>
                </c:pt>
                <c:pt idx="705">
                  <c:v>0.55559999999999998</c:v>
                </c:pt>
                <c:pt idx="706">
                  <c:v>0.30430000000000001</c:v>
                </c:pt>
                <c:pt idx="707">
                  <c:v>0.26319999999999999</c:v>
                </c:pt>
                <c:pt idx="708">
                  <c:v>0.45950000000000002</c:v>
                </c:pt>
                <c:pt idx="709">
                  <c:v>0.31630000000000003</c:v>
                </c:pt>
                <c:pt idx="710">
                  <c:v>0.30909999999999999</c:v>
                </c:pt>
                <c:pt idx="711">
                  <c:v>0.27779999999999999</c:v>
                </c:pt>
                <c:pt idx="712">
                  <c:v>0.3725</c:v>
                </c:pt>
                <c:pt idx="713">
                  <c:v>0.35139999999999999</c:v>
                </c:pt>
                <c:pt idx="714">
                  <c:v>0.30299999999999999</c:v>
                </c:pt>
                <c:pt idx="715">
                  <c:v>0.4375</c:v>
                </c:pt>
                <c:pt idx="716">
                  <c:v>0.46550000000000002</c:v>
                </c:pt>
                <c:pt idx="717">
                  <c:v>0.6351</c:v>
                </c:pt>
                <c:pt idx="718">
                  <c:v>0.5333</c:v>
                </c:pt>
                <c:pt idx="719">
                  <c:v>0.51759999999999995</c:v>
                </c:pt>
                <c:pt idx="720">
                  <c:v>0.61899999999999999</c:v>
                </c:pt>
                <c:pt idx="721">
                  <c:v>0.49349999999999999</c:v>
                </c:pt>
                <c:pt idx="722">
                  <c:v>0.42549999999999999</c:v>
                </c:pt>
                <c:pt idx="723">
                  <c:v>0.30509999999999998</c:v>
                </c:pt>
                <c:pt idx="724">
                  <c:v>0.33329999999999999</c:v>
                </c:pt>
                <c:pt idx="725">
                  <c:v>0.30380000000000001</c:v>
                </c:pt>
                <c:pt idx="726">
                  <c:v>0.40739999999999998</c:v>
                </c:pt>
                <c:pt idx="727">
                  <c:v>0.25269999999999998</c:v>
                </c:pt>
                <c:pt idx="728">
                  <c:v>0.5</c:v>
                </c:pt>
                <c:pt idx="729">
                  <c:v>0.29520000000000002</c:v>
                </c:pt>
                <c:pt idx="730">
                  <c:v>0.36359999999999998</c:v>
                </c:pt>
                <c:pt idx="731">
                  <c:v>0.34939999999999999</c:v>
                </c:pt>
                <c:pt idx="732">
                  <c:v>0.35420000000000001</c:v>
                </c:pt>
                <c:pt idx="733">
                  <c:v>0.3448</c:v>
                </c:pt>
                <c:pt idx="734">
                  <c:v>0.31430000000000002</c:v>
                </c:pt>
                <c:pt idx="735">
                  <c:v>0.3034</c:v>
                </c:pt>
                <c:pt idx="736">
                  <c:v>0.26669999999999999</c:v>
                </c:pt>
                <c:pt idx="737">
                  <c:v>0.31080000000000002</c:v>
                </c:pt>
                <c:pt idx="738">
                  <c:v>0.5111</c:v>
                </c:pt>
                <c:pt idx="739">
                  <c:v>0.51219999999999999</c:v>
                </c:pt>
                <c:pt idx="740">
                  <c:v>0.47370000000000001</c:v>
                </c:pt>
                <c:pt idx="741">
                  <c:v>0.60560000000000003</c:v>
                </c:pt>
                <c:pt idx="742">
                  <c:v>0.55879999999999996</c:v>
                </c:pt>
                <c:pt idx="743">
                  <c:v>0.35</c:v>
                </c:pt>
                <c:pt idx="744">
                  <c:v>0.34620000000000001</c:v>
                </c:pt>
                <c:pt idx="745">
                  <c:v>0.45450000000000002</c:v>
                </c:pt>
                <c:pt idx="746">
                  <c:v>0.58330000000000004</c:v>
                </c:pt>
                <c:pt idx="747">
                  <c:v>0.69330000000000003</c:v>
                </c:pt>
                <c:pt idx="748">
                  <c:v>0.59179999999999999</c:v>
                </c:pt>
                <c:pt idx="749">
                  <c:v>0.61399999999999999</c:v>
                </c:pt>
                <c:pt idx="750">
                  <c:v>0.52459999999999996</c:v>
                </c:pt>
                <c:pt idx="751">
                  <c:v>0.57689999999999997</c:v>
                </c:pt>
                <c:pt idx="752">
                  <c:v>0.5111</c:v>
                </c:pt>
                <c:pt idx="753">
                  <c:v>0.54790000000000005</c:v>
                </c:pt>
                <c:pt idx="754">
                  <c:v>0.29549999999999998</c:v>
                </c:pt>
                <c:pt idx="755">
                  <c:v>0.34689999999999999</c:v>
                </c:pt>
                <c:pt idx="756">
                  <c:v>0.45450000000000002</c:v>
                </c:pt>
                <c:pt idx="757">
                  <c:v>0.375</c:v>
                </c:pt>
                <c:pt idx="758">
                  <c:v>0.4516</c:v>
                </c:pt>
                <c:pt idx="759">
                  <c:v>0.36359999999999998</c:v>
                </c:pt>
                <c:pt idx="760">
                  <c:v>0.44440000000000002</c:v>
                </c:pt>
                <c:pt idx="761">
                  <c:v>0.5333</c:v>
                </c:pt>
                <c:pt idx="762">
                  <c:v>0.5645</c:v>
                </c:pt>
                <c:pt idx="763">
                  <c:v>0.5323</c:v>
                </c:pt>
                <c:pt idx="764">
                  <c:v>0.51160000000000005</c:v>
                </c:pt>
                <c:pt idx="765">
                  <c:v>0.40479999999999999</c:v>
                </c:pt>
                <c:pt idx="766">
                  <c:v>0.28210000000000002</c:v>
                </c:pt>
                <c:pt idx="767">
                  <c:v>0.40200000000000002</c:v>
                </c:pt>
                <c:pt idx="768">
                  <c:v>0.36670000000000003</c:v>
                </c:pt>
                <c:pt idx="769">
                  <c:v>0.27029999999999998</c:v>
                </c:pt>
                <c:pt idx="770">
                  <c:v>0.30259999999999998</c:v>
                </c:pt>
                <c:pt idx="771">
                  <c:v>0.3679</c:v>
                </c:pt>
                <c:pt idx="772">
                  <c:v>0.26190000000000002</c:v>
                </c:pt>
                <c:pt idx="773">
                  <c:v>0.28260000000000002</c:v>
                </c:pt>
                <c:pt idx="774">
                  <c:v>0.32790000000000002</c:v>
                </c:pt>
                <c:pt idx="775">
                  <c:v>0.31819999999999998</c:v>
                </c:pt>
                <c:pt idx="776">
                  <c:v>0.45710000000000001</c:v>
                </c:pt>
                <c:pt idx="777">
                  <c:v>0.30969999999999998</c:v>
                </c:pt>
                <c:pt idx="778">
                  <c:v>0.2656</c:v>
                </c:pt>
                <c:pt idx="779">
                  <c:v>0.35049999999999998</c:v>
                </c:pt>
                <c:pt idx="780">
                  <c:v>0.26250000000000001</c:v>
                </c:pt>
                <c:pt idx="781">
                  <c:v>0.27910000000000001</c:v>
                </c:pt>
                <c:pt idx="782">
                  <c:v>0.34210000000000002</c:v>
                </c:pt>
                <c:pt idx="783">
                  <c:v>0.377</c:v>
                </c:pt>
                <c:pt idx="784">
                  <c:v>0.37930000000000003</c:v>
                </c:pt>
                <c:pt idx="785">
                  <c:v>0.4375</c:v>
                </c:pt>
                <c:pt idx="786">
                  <c:v>0.5</c:v>
                </c:pt>
                <c:pt idx="787">
                  <c:v>0.31480000000000002</c:v>
                </c:pt>
                <c:pt idx="788">
                  <c:v>0.3836</c:v>
                </c:pt>
                <c:pt idx="789">
                  <c:v>0.33779999999999999</c:v>
                </c:pt>
                <c:pt idx="790">
                  <c:v>0.24510000000000001</c:v>
                </c:pt>
                <c:pt idx="791">
                  <c:v>0.35210000000000002</c:v>
                </c:pt>
                <c:pt idx="792">
                  <c:v>0.28849999999999998</c:v>
                </c:pt>
                <c:pt idx="793">
                  <c:v>0.3947</c:v>
                </c:pt>
                <c:pt idx="794">
                  <c:v>0.44579999999999997</c:v>
                </c:pt>
                <c:pt idx="795">
                  <c:v>0.51470000000000005</c:v>
                </c:pt>
                <c:pt idx="796">
                  <c:v>0.5</c:v>
                </c:pt>
                <c:pt idx="797">
                  <c:v>0.48649999999999999</c:v>
                </c:pt>
                <c:pt idx="798">
                  <c:v>0.50560000000000005</c:v>
                </c:pt>
                <c:pt idx="799">
                  <c:v>0.51060000000000005</c:v>
                </c:pt>
                <c:pt idx="800">
                  <c:v>0.52939999999999998</c:v>
                </c:pt>
                <c:pt idx="801">
                  <c:v>0.4138</c:v>
                </c:pt>
                <c:pt idx="802">
                  <c:v>0.42859999999999998</c:v>
                </c:pt>
                <c:pt idx="803">
                  <c:v>0.4</c:v>
                </c:pt>
                <c:pt idx="804">
                  <c:v>0.32429999999999998</c:v>
                </c:pt>
                <c:pt idx="805">
                  <c:v>0.38100000000000001</c:v>
                </c:pt>
                <c:pt idx="806">
                  <c:v>0.29170000000000001</c:v>
                </c:pt>
                <c:pt idx="807">
                  <c:v>0.25</c:v>
                </c:pt>
                <c:pt idx="808">
                  <c:v>0.25530000000000003</c:v>
                </c:pt>
                <c:pt idx="809">
                  <c:v>0.2286</c:v>
                </c:pt>
                <c:pt idx="810">
                  <c:v>0.219</c:v>
                </c:pt>
                <c:pt idx="811">
                  <c:v>0.21049999999999999</c:v>
                </c:pt>
                <c:pt idx="812">
                  <c:v>0.26019999999999999</c:v>
                </c:pt>
                <c:pt idx="813">
                  <c:v>0.33329999999999999</c:v>
                </c:pt>
                <c:pt idx="814">
                  <c:v>0.34289999999999998</c:v>
                </c:pt>
                <c:pt idx="815">
                  <c:v>0.42859999999999998</c:v>
                </c:pt>
                <c:pt idx="816">
                  <c:v>0.39419999999999999</c:v>
                </c:pt>
                <c:pt idx="817">
                  <c:v>0.32350000000000001</c:v>
                </c:pt>
                <c:pt idx="818">
                  <c:v>0.3846</c:v>
                </c:pt>
                <c:pt idx="819">
                  <c:v>0.46300000000000002</c:v>
                </c:pt>
                <c:pt idx="820">
                  <c:v>0.63</c:v>
                </c:pt>
                <c:pt idx="821">
                  <c:v>0.48570000000000002</c:v>
                </c:pt>
                <c:pt idx="822">
                  <c:v>0.52800000000000002</c:v>
                </c:pt>
                <c:pt idx="823">
                  <c:v>0.62790000000000001</c:v>
                </c:pt>
                <c:pt idx="824">
                  <c:v>0.3846</c:v>
                </c:pt>
                <c:pt idx="825">
                  <c:v>0.62860000000000005</c:v>
                </c:pt>
                <c:pt idx="826">
                  <c:v>0.52</c:v>
                </c:pt>
                <c:pt idx="827">
                  <c:v>0.5</c:v>
                </c:pt>
                <c:pt idx="828">
                  <c:v>0.56410000000000005</c:v>
                </c:pt>
                <c:pt idx="829">
                  <c:v>0.71430000000000005</c:v>
                </c:pt>
                <c:pt idx="830">
                  <c:v>0.4118</c:v>
                </c:pt>
                <c:pt idx="831">
                  <c:v>0.43240000000000001</c:v>
                </c:pt>
                <c:pt idx="832">
                  <c:v>0.51259999999999994</c:v>
                </c:pt>
                <c:pt idx="833">
                  <c:v>0.52</c:v>
                </c:pt>
                <c:pt idx="834">
                  <c:v>0.51539999999999997</c:v>
                </c:pt>
                <c:pt idx="835">
                  <c:v>0.45450000000000002</c:v>
                </c:pt>
                <c:pt idx="836">
                  <c:v>0.50560000000000005</c:v>
                </c:pt>
                <c:pt idx="837">
                  <c:v>0.62960000000000005</c:v>
                </c:pt>
                <c:pt idx="838">
                  <c:v>0.56699999999999995</c:v>
                </c:pt>
                <c:pt idx="839">
                  <c:v>0.623</c:v>
                </c:pt>
                <c:pt idx="840">
                  <c:v>0.58140000000000003</c:v>
                </c:pt>
                <c:pt idx="841">
                  <c:v>0.62749999999999995</c:v>
                </c:pt>
                <c:pt idx="842">
                  <c:v>0.57279999999999998</c:v>
                </c:pt>
                <c:pt idx="843">
                  <c:v>0.5</c:v>
                </c:pt>
                <c:pt idx="844">
                  <c:v>0.57579999999999998</c:v>
                </c:pt>
                <c:pt idx="845">
                  <c:v>0.60340000000000005</c:v>
                </c:pt>
                <c:pt idx="846">
                  <c:v>0.52780000000000005</c:v>
                </c:pt>
                <c:pt idx="847">
                  <c:v>0.57809999999999995</c:v>
                </c:pt>
                <c:pt idx="848">
                  <c:v>0.57579999999999998</c:v>
                </c:pt>
                <c:pt idx="849">
                  <c:v>0.5333</c:v>
                </c:pt>
                <c:pt idx="850">
                  <c:v>0.5323</c:v>
                </c:pt>
                <c:pt idx="851">
                  <c:v>0.6038</c:v>
                </c:pt>
                <c:pt idx="852">
                  <c:v>0.69369999999999998</c:v>
                </c:pt>
                <c:pt idx="853">
                  <c:v>0.55259999999999998</c:v>
                </c:pt>
                <c:pt idx="854">
                  <c:v>0.60199999999999998</c:v>
                </c:pt>
                <c:pt idx="855">
                  <c:v>0.6552</c:v>
                </c:pt>
                <c:pt idx="856">
                  <c:v>0.62409999999999999</c:v>
                </c:pt>
                <c:pt idx="857">
                  <c:v>0.67159999999999997</c:v>
                </c:pt>
                <c:pt idx="858">
                  <c:v>0.66290000000000004</c:v>
                </c:pt>
                <c:pt idx="859">
                  <c:v>0.69510000000000005</c:v>
                </c:pt>
                <c:pt idx="860">
                  <c:v>0.56879999999999997</c:v>
                </c:pt>
                <c:pt idx="861">
                  <c:v>0.5091</c:v>
                </c:pt>
                <c:pt idx="862">
                  <c:v>0.56100000000000005</c:v>
                </c:pt>
                <c:pt idx="863">
                  <c:v>0.5645</c:v>
                </c:pt>
                <c:pt idx="864">
                  <c:v>0.4158</c:v>
                </c:pt>
                <c:pt idx="865">
                  <c:v>0.4783</c:v>
                </c:pt>
                <c:pt idx="866">
                  <c:v>0.41289999999999999</c:v>
                </c:pt>
                <c:pt idx="867">
                  <c:v>0.38600000000000001</c:v>
                </c:pt>
                <c:pt idx="868">
                  <c:v>0.31480000000000002</c:v>
                </c:pt>
                <c:pt idx="869">
                  <c:v>0.55169999999999997</c:v>
                </c:pt>
                <c:pt idx="870">
                  <c:v>0.58779999999999999</c:v>
                </c:pt>
                <c:pt idx="871">
                  <c:v>0.63749999999999996</c:v>
                </c:pt>
                <c:pt idx="872">
                  <c:v>0.5</c:v>
                </c:pt>
                <c:pt idx="873">
                  <c:v>0.5</c:v>
                </c:pt>
                <c:pt idx="874">
                  <c:v>0.38979999999999998</c:v>
                </c:pt>
                <c:pt idx="875">
                  <c:v>0.32890000000000003</c:v>
                </c:pt>
                <c:pt idx="876">
                  <c:v>0.36670000000000003</c:v>
                </c:pt>
                <c:pt idx="877">
                  <c:v>0.36109999999999998</c:v>
                </c:pt>
                <c:pt idx="878">
                  <c:v>0.33329999999999999</c:v>
                </c:pt>
                <c:pt idx="879">
                  <c:v>0.55259999999999998</c:v>
                </c:pt>
                <c:pt idx="880">
                  <c:v>0.41410000000000002</c:v>
                </c:pt>
                <c:pt idx="881">
                  <c:v>0.56410000000000005</c:v>
                </c:pt>
                <c:pt idx="882">
                  <c:v>0.56969999999999998</c:v>
                </c:pt>
                <c:pt idx="883">
                  <c:v>0.55100000000000005</c:v>
                </c:pt>
                <c:pt idx="884">
                  <c:v>0.47370000000000001</c:v>
                </c:pt>
                <c:pt idx="885">
                  <c:v>0.35709999999999997</c:v>
                </c:pt>
                <c:pt idx="886">
                  <c:v>0.34</c:v>
                </c:pt>
                <c:pt idx="887">
                  <c:v>0.30990000000000001</c:v>
                </c:pt>
                <c:pt idx="888">
                  <c:v>0.38569999999999999</c:v>
                </c:pt>
                <c:pt idx="889">
                  <c:v>0.3488</c:v>
                </c:pt>
                <c:pt idx="890">
                  <c:v>0.4153</c:v>
                </c:pt>
                <c:pt idx="891">
                  <c:v>0.41510000000000002</c:v>
                </c:pt>
                <c:pt idx="892">
                  <c:v>0.505</c:v>
                </c:pt>
                <c:pt idx="893">
                  <c:v>0.45450000000000002</c:v>
                </c:pt>
                <c:pt idx="894">
                  <c:v>0.51200000000000001</c:v>
                </c:pt>
                <c:pt idx="895">
                  <c:v>0.41070000000000001</c:v>
                </c:pt>
                <c:pt idx="896">
                  <c:v>0.56930000000000003</c:v>
                </c:pt>
                <c:pt idx="897">
                  <c:v>0.4471</c:v>
                </c:pt>
                <c:pt idx="898">
                  <c:v>0.42480000000000001</c:v>
                </c:pt>
                <c:pt idx="899">
                  <c:v>0.42309999999999998</c:v>
                </c:pt>
                <c:pt idx="900">
                  <c:v>0.57140000000000002</c:v>
                </c:pt>
                <c:pt idx="901">
                  <c:v>0.625</c:v>
                </c:pt>
                <c:pt idx="902">
                  <c:v>0.64100000000000001</c:v>
                </c:pt>
                <c:pt idx="903">
                  <c:v>0.49480000000000002</c:v>
                </c:pt>
                <c:pt idx="904">
                  <c:v>0.56759999999999999</c:v>
                </c:pt>
                <c:pt idx="905">
                  <c:v>0.51349999999999996</c:v>
                </c:pt>
                <c:pt idx="906">
                  <c:v>0.52529999999999999</c:v>
                </c:pt>
                <c:pt idx="907">
                  <c:v>0.60229999999999995</c:v>
                </c:pt>
                <c:pt idx="908">
                  <c:v>0.5766</c:v>
                </c:pt>
                <c:pt idx="909">
                  <c:v>0.38100000000000001</c:v>
                </c:pt>
                <c:pt idx="910">
                  <c:v>0.33989999999999998</c:v>
                </c:pt>
                <c:pt idx="911">
                  <c:v>0.33660000000000001</c:v>
                </c:pt>
                <c:pt idx="912">
                  <c:v>0.26429999999999998</c:v>
                </c:pt>
                <c:pt idx="913">
                  <c:v>0.41670000000000001</c:v>
                </c:pt>
                <c:pt idx="914">
                  <c:v>0.4375</c:v>
                </c:pt>
                <c:pt idx="915">
                  <c:v>0.36359999999999998</c:v>
                </c:pt>
                <c:pt idx="916">
                  <c:v>0.31819999999999998</c:v>
                </c:pt>
                <c:pt idx="917">
                  <c:v>0.39510000000000001</c:v>
                </c:pt>
                <c:pt idx="918">
                  <c:v>0.49659999999999999</c:v>
                </c:pt>
                <c:pt idx="919">
                  <c:v>0.32469999999999999</c:v>
                </c:pt>
                <c:pt idx="920">
                  <c:v>0.23230000000000001</c:v>
                </c:pt>
                <c:pt idx="921">
                  <c:v>0.2843</c:v>
                </c:pt>
                <c:pt idx="922">
                  <c:v>0.27739999999999998</c:v>
                </c:pt>
                <c:pt idx="923">
                  <c:v>0.1648</c:v>
                </c:pt>
                <c:pt idx="924">
                  <c:v>0.36840000000000001</c:v>
                </c:pt>
                <c:pt idx="925">
                  <c:v>0.29749999999999999</c:v>
                </c:pt>
                <c:pt idx="926">
                  <c:v>0.28570000000000001</c:v>
                </c:pt>
                <c:pt idx="927">
                  <c:v>0.30520000000000003</c:v>
                </c:pt>
                <c:pt idx="928" formatCode="0.00%">
                  <c:v>0.38919999999999999</c:v>
                </c:pt>
                <c:pt idx="929" formatCode="0.00%">
                  <c:v>0.44140000000000001</c:v>
                </c:pt>
                <c:pt idx="930" formatCode="0.00%">
                  <c:v>0.48609999999999998</c:v>
                </c:pt>
                <c:pt idx="931" formatCode="0.00%">
                  <c:v>0.45979999999999999</c:v>
                </c:pt>
                <c:pt idx="932" formatCode="0.00%">
                  <c:v>0.48049999999999998</c:v>
                </c:pt>
                <c:pt idx="933" formatCode="0.00%">
                  <c:v>0.46589999999999998</c:v>
                </c:pt>
                <c:pt idx="934" formatCode="0.00%">
                  <c:v>0.45889999999999997</c:v>
                </c:pt>
                <c:pt idx="935" formatCode="0.00%">
                  <c:v>0.43010799999999999</c:v>
                </c:pt>
                <c:pt idx="936" formatCode="0.00%">
                  <c:v>0.57889999999999997</c:v>
                </c:pt>
                <c:pt idx="937" formatCode="0.00%">
                  <c:v>0.4118</c:v>
                </c:pt>
                <c:pt idx="938" formatCode="0.00%">
                  <c:v>0.57520000000000004</c:v>
                </c:pt>
                <c:pt idx="939" formatCode="0.00%">
                  <c:v>0.4783</c:v>
                </c:pt>
                <c:pt idx="940" formatCode="0.00%">
                  <c:v>0.39739999999999998</c:v>
                </c:pt>
                <c:pt idx="941" formatCode="0.00%">
                  <c:v>0.29289999999999999</c:v>
                </c:pt>
                <c:pt idx="942" formatCode="0.00%">
                  <c:v>0.3614</c:v>
                </c:pt>
                <c:pt idx="943" formatCode="0.00%">
                  <c:v>0.31759999999999999</c:v>
                </c:pt>
                <c:pt idx="944" formatCode="0.00%">
                  <c:v>0.42309999999999998</c:v>
                </c:pt>
                <c:pt idx="945" formatCode="0.00%">
                  <c:v>0.51429999999999998</c:v>
                </c:pt>
                <c:pt idx="946" formatCode="0.00%">
                  <c:v>0.3947</c:v>
                </c:pt>
                <c:pt idx="947" formatCode="0.00%">
                  <c:v>0.31879999999999997</c:v>
                </c:pt>
                <c:pt idx="948" formatCode="0.00%">
                  <c:v>0.5</c:v>
                </c:pt>
                <c:pt idx="949" formatCode="0.00%">
                  <c:v>0.3896</c:v>
                </c:pt>
                <c:pt idx="950" formatCode="0.00%">
                  <c:v>0.43109999999999998</c:v>
                </c:pt>
                <c:pt idx="951" formatCode="0.00%">
                  <c:v>0.32050000000000001</c:v>
                </c:pt>
                <c:pt idx="952" formatCode="0.00%">
                  <c:v>0.42949999999999999</c:v>
                </c:pt>
                <c:pt idx="953" formatCode="0.00%">
                  <c:v>0.58620000000000005</c:v>
                </c:pt>
                <c:pt idx="954" formatCode="0.00%">
                  <c:v>0.5363</c:v>
                </c:pt>
                <c:pt idx="955" formatCode="0.00%">
                  <c:v>0.57330000000000003</c:v>
                </c:pt>
                <c:pt idx="956" formatCode="0.00%">
                  <c:v>0.52470000000000006</c:v>
                </c:pt>
                <c:pt idx="957" formatCode="0.00%">
                  <c:v>0.49469999999999997</c:v>
                </c:pt>
                <c:pt idx="958" formatCode="0.00%">
                  <c:v>0.46150000000000002</c:v>
                </c:pt>
                <c:pt idx="959" formatCode="0.00%">
                  <c:v>0.4103</c:v>
                </c:pt>
                <c:pt idx="960" formatCode="0.00%">
                  <c:v>0.373</c:v>
                </c:pt>
                <c:pt idx="961" formatCode="0.00%">
                  <c:v>0.29349999999999998</c:v>
                </c:pt>
                <c:pt idx="962" formatCode="0.00%">
                  <c:v>0.58960000000000001</c:v>
                </c:pt>
                <c:pt idx="963" formatCode="0.00%">
                  <c:v>0.5</c:v>
                </c:pt>
                <c:pt idx="964" formatCode="0.00%">
                  <c:v>0.30769999999999997</c:v>
                </c:pt>
                <c:pt idx="965" formatCode="0.00%">
                  <c:v>0.44700000000000001</c:v>
                </c:pt>
                <c:pt idx="966" formatCode="0.00%">
                  <c:v>0.40189999999999998</c:v>
                </c:pt>
                <c:pt idx="967" formatCode="0.00%">
                  <c:v>0.40179999999999999</c:v>
                </c:pt>
                <c:pt idx="968" formatCode="0.00%">
                  <c:v>0.43209999999999998</c:v>
                </c:pt>
                <c:pt idx="969" formatCode="0.00%">
                  <c:v>0.40939999999999999</c:v>
                </c:pt>
                <c:pt idx="970" formatCode="0.00%">
                  <c:v>0.41210000000000002</c:v>
                </c:pt>
                <c:pt idx="971" formatCode="0.00%">
                  <c:v>0.46550000000000002</c:v>
                </c:pt>
                <c:pt idx="972" formatCode="0.00%">
                  <c:v>0.4375</c:v>
                </c:pt>
                <c:pt idx="973" formatCode="0.00%">
                  <c:v>0.37209999999999999</c:v>
                </c:pt>
                <c:pt idx="974" formatCode="0.00%">
                  <c:v>0.47670000000000001</c:v>
                </c:pt>
                <c:pt idx="975" formatCode="0.00%">
                  <c:v>0.4536</c:v>
                </c:pt>
                <c:pt idx="976" formatCode="0.00%">
                  <c:v>0.33729999999999999</c:v>
                </c:pt>
                <c:pt idx="977" formatCode="0.00%">
                  <c:v>0.42109999999999997</c:v>
                </c:pt>
                <c:pt idx="978" formatCode="0.00%">
                  <c:v>0.45889999999999997</c:v>
                </c:pt>
                <c:pt idx="979" formatCode="0.00%">
                  <c:v>0.54900000000000004</c:v>
                </c:pt>
                <c:pt idx="980" formatCode="0.00%">
                  <c:v>0.39389999999999997</c:v>
                </c:pt>
                <c:pt idx="981" formatCode="0.00%">
                  <c:v>0.33040000000000003</c:v>
                </c:pt>
                <c:pt idx="982" formatCode="0.00%">
                  <c:v>0.30769999999999997</c:v>
                </c:pt>
                <c:pt idx="983" formatCode="0.00%">
                  <c:v>0.26229999999999998</c:v>
                </c:pt>
                <c:pt idx="984" formatCode="0.00%">
                  <c:v>0.2641</c:v>
                </c:pt>
                <c:pt idx="985" formatCode="0.00%">
                  <c:v>0.34399999999999997</c:v>
                </c:pt>
                <c:pt idx="986" formatCode="0.00%">
                  <c:v>0.38600000000000001</c:v>
                </c:pt>
                <c:pt idx="987" formatCode="0.00%">
                  <c:v>0.377</c:v>
                </c:pt>
                <c:pt idx="988" formatCode="0.00%">
                  <c:v>0.36499999999999999</c:v>
                </c:pt>
                <c:pt idx="989" formatCode="0.00%">
                  <c:v>0.23849999999999999</c:v>
                </c:pt>
                <c:pt idx="990" formatCode="0.00%">
                  <c:v>0.3488</c:v>
                </c:pt>
                <c:pt idx="991" formatCode="0.00%">
                  <c:v>0.31459999999999999</c:v>
                </c:pt>
                <c:pt idx="992" formatCode="0.00%">
                  <c:v>0.3659</c:v>
                </c:pt>
                <c:pt idx="993" formatCode="0.00%">
                  <c:v>0.30530000000000002</c:v>
                </c:pt>
                <c:pt idx="994" formatCode="0.00%">
                  <c:v>0.39350000000000002</c:v>
                </c:pt>
                <c:pt idx="995" formatCode="0.00%">
                  <c:v>0.41570000000000001</c:v>
                </c:pt>
                <c:pt idx="996" formatCode="0.00%">
                  <c:v>0.4299</c:v>
                </c:pt>
                <c:pt idx="997" formatCode="0.00%">
                  <c:v>0.47949999999999998</c:v>
                </c:pt>
                <c:pt idx="998" formatCode="0.00%">
                  <c:v>0.47749999999999998</c:v>
                </c:pt>
                <c:pt idx="999" formatCode="0.00%">
                  <c:v>0.51319999999999999</c:v>
                </c:pt>
                <c:pt idx="1000" formatCode="0.00%">
                  <c:v>0.37780000000000002</c:v>
                </c:pt>
                <c:pt idx="1001" formatCode="0.00%">
                  <c:v>0.48980000000000001</c:v>
                </c:pt>
                <c:pt idx="1002" formatCode="0.00%">
                  <c:v>0.54200000000000004</c:v>
                </c:pt>
                <c:pt idx="1003" formatCode="0.00%">
                  <c:v>0.52170000000000005</c:v>
                </c:pt>
                <c:pt idx="1004" formatCode="0.00%">
                  <c:v>0.4375</c:v>
                </c:pt>
                <c:pt idx="1005" formatCode="0.00%">
                  <c:v>0.50600000000000001</c:v>
                </c:pt>
                <c:pt idx="1006" formatCode="0.00%">
                  <c:v>0.46560000000000001</c:v>
                </c:pt>
                <c:pt idx="1007" formatCode="0.00%">
                  <c:v>0.4194</c:v>
                </c:pt>
                <c:pt idx="1008" formatCode="0.00%">
                  <c:v>0.4022</c:v>
                </c:pt>
                <c:pt idx="1009" formatCode="0.00%">
                  <c:v>0.38940000000000002</c:v>
                </c:pt>
                <c:pt idx="1010" formatCode="0.00%">
                  <c:v>0.4133</c:v>
                </c:pt>
                <c:pt idx="1011" formatCode="0.00%">
                  <c:v>0.39079999999999998</c:v>
                </c:pt>
                <c:pt idx="1012" formatCode="0.00%">
                  <c:v>0.46</c:v>
                </c:pt>
                <c:pt idx="1013" formatCode="0.00%">
                  <c:v>0.4914</c:v>
                </c:pt>
                <c:pt idx="1014" formatCode="0.00%">
                  <c:v>0.44440000000000002</c:v>
                </c:pt>
                <c:pt idx="1015" formatCode="0.00%">
                  <c:v>0.57779999999999998</c:v>
                </c:pt>
                <c:pt idx="1016" formatCode="0.00%">
                  <c:v>0.39510000000000001</c:v>
                </c:pt>
                <c:pt idx="1017" formatCode="0.00%">
                  <c:v>0.4632</c:v>
                </c:pt>
                <c:pt idx="1018" formatCode="0.00%">
                  <c:v>0.46150000000000002</c:v>
                </c:pt>
                <c:pt idx="1019" formatCode="0.00%">
                  <c:v>0.47570000000000001</c:v>
                </c:pt>
                <c:pt idx="1020" formatCode="0.00%">
                  <c:v>0.53849999999999998</c:v>
                </c:pt>
                <c:pt idx="1021" formatCode="0.00%">
                  <c:v>0.36630000000000001</c:v>
                </c:pt>
                <c:pt idx="1022" formatCode="0.00%">
                  <c:v>0.35799999999999998</c:v>
                </c:pt>
                <c:pt idx="1023" formatCode="0.00%">
                  <c:v>0.32990000000000003</c:v>
                </c:pt>
                <c:pt idx="1024" formatCode="0.00%">
                  <c:v>0.43880000000000002</c:v>
                </c:pt>
                <c:pt idx="1025" formatCode="0.00%">
                  <c:v>0.42680000000000001</c:v>
                </c:pt>
                <c:pt idx="1026" formatCode="0.00%">
                  <c:v>0.3226</c:v>
                </c:pt>
                <c:pt idx="1027" formatCode="0.00%">
                  <c:v>0.40849999999999997</c:v>
                </c:pt>
                <c:pt idx="1028" formatCode="0.00%">
                  <c:v>0.46939999999999998</c:v>
                </c:pt>
                <c:pt idx="1029" formatCode="0.00%">
                  <c:v>0.39240000000000003</c:v>
                </c:pt>
                <c:pt idx="1030" formatCode="0.00%">
                  <c:v>0.28570000000000001</c:v>
                </c:pt>
                <c:pt idx="1031" formatCode="0.00%">
                  <c:v>0.42859999999999998</c:v>
                </c:pt>
                <c:pt idx="1032" formatCode="0.00%">
                  <c:v>0.38390000000000002</c:v>
                </c:pt>
                <c:pt idx="1033" formatCode="0.00%">
                  <c:v>0.3735</c:v>
                </c:pt>
                <c:pt idx="1034" formatCode="0.00%">
                  <c:v>0.33329999999999999</c:v>
                </c:pt>
                <c:pt idx="1035" formatCode="0.00%">
                  <c:v>0.40589999999999998</c:v>
                </c:pt>
                <c:pt idx="1036" formatCode="0.00%">
                  <c:v>0.373</c:v>
                </c:pt>
                <c:pt idx="1037" formatCode="0.00%">
                  <c:v>0.43159999999999998</c:v>
                </c:pt>
                <c:pt idx="1038" formatCode="0.00%">
                  <c:v>0.39019999999999999</c:v>
                </c:pt>
                <c:pt idx="1039" formatCode="0.00%">
                  <c:v>0.43840000000000001</c:v>
                </c:pt>
                <c:pt idx="1040" formatCode="0.00%">
                  <c:v>0.43640000000000001</c:v>
                </c:pt>
                <c:pt idx="1041" formatCode="0.00%">
                  <c:v>0.41770000000000002</c:v>
                </c:pt>
                <c:pt idx="1042" formatCode="0.00%">
                  <c:v>0.44209999999999999</c:v>
                </c:pt>
                <c:pt idx="1043" formatCode="0.00%">
                  <c:v>0.45879999999999999</c:v>
                </c:pt>
                <c:pt idx="1044" formatCode="0.00%">
                  <c:v>0.45760000000000001</c:v>
                </c:pt>
                <c:pt idx="1045" formatCode="0.00%">
                  <c:v>0.42220000000000002</c:v>
                </c:pt>
                <c:pt idx="1046" formatCode="0.00%">
                  <c:v>0.4128</c:v>
                </c:pt>
                <c:pt idx="1047" formatCode="0.00%">
                  <c:v>0.40300000000000002</c:v>
                </c:pt>
                <c:pt idx="1048" formatCode="0.00%">
                  <c:v>0.38379999999999997</c:v>
                </c:pt>
                <c:pt idx="1049" formatCode="0.00%">
                  <c:v>0.4</c:v>
                </c:pt>
                <c:pt idx="1050" formatCode="0.00%">
                  <c:v>0.39240000000000003</c:v>
                </c:pt>
                <c:pt idx="1051" formatCode="0.00%">
                  <c:v>0.49370000000000003</c:v>
                </c:pt>
                <c:pt idx="1052" formatCode="0.00%">
                  <c:v>0.5181</c:v>
                </c:pt>
                <c:pt idx="1053" formatCode="0.00%">
                  <c:v>0.5464</c:v>
                </c:pt>
                <c:pt idx="1054" formatCode="0.00%">
                  <c:v>0.41959999999999997</c:v>
                </c:pt>
                <c:pt idx="1055" formatCode="0.00%">
                  <c:v>0.3125</c:v>
                </c:pt>
                <c:pt idx="1056" formatCode="0.00%">
                  <c:v>0.4471</c:v>
                </c:pt>
                <c:pt idx="1057" formatCode="0.00%">
                  <c:v>0.3619</c:v>
                </c:pt>
                <c:pt idx="1058" formatCode="0.00%">
                  <c:v>0.3301</c:v>
                </c:pt>
                <c:pt idx="1059" formatCode="0.00%">
                  <c:v>0.25580000000000003</c:v>
                </c:pt>
                <c:pt idx="1060" formatCode="0.00%">
                  <c:v>0.28570000000000001</c:v>
                </c:pt>
                <c:pt idx="1061" formatCode="0.00%">
                  <c:v>0.40649999999999997</c:v>
                </c:pt>
                <c:pt idx="1062" formatCode="0.00%">
                  <c:v>0.47620000000000001</c:v>
                </c:pt>
                <c:pt idx="1063" formatCode="0.00%">
                  <c:v>0.35849999999999999</c:v>
                </c:pt>
                <c:pt idx="1064" formatCode="0.00%">
                  <c:v>0.3</c:v>
                </c:pt>
                <c:pt idx="1065" formatCode="0.00%">
                  <c:v>0.2571</c:v>
                </c:pt>
                <c:pt idx="1066" formatCode="0.00%">
                  <c:v>0.1963</c:v>
                </c:pt>
                <c:pt idx="1067" formatCode="0.00%">
                  <c:v>0.24299999999999999</c:v>
                </c:pt>
                <c:pt idx="1068" formatCode="0.00%">
                  <c:v>0.25140000000000001</c:v>
                </c:pt>
                <c:pt idx="1069" formatCode="0.00%">
                  <c:v>0.30080000000000001</c:v>
                </c:pt>
                <c:pt idx="1070" formatCode="0.00%">
                  <c:v>0.34110000000000001</c:v>
                </c:pt>
                <c:pt idx="1071" formatCode="0.00%">
                  <c:v>0.33329999999999999</c:v>
                </c:pt>
                <c:pt idx="1072" formatCode="0.00%">
                  <c:v>0.33179999999999998</c:v>
                </c:pt>
                <c:pt idx="1073" formatCode="0.00%">
                  <c:v>0.34310000000000002</c:v>
                </c:pt>
                <c:pt idx="1074" formatCode="0.00%">
                  <c:v>0.2198</c:v>
                </c:pt>
                <c:pt idx="1075" formatCode="0.00%">
                  <c:v>0.20419999999999999</c:v>
                </c:pt>
                <c:pt idx="1076" formatCode="0.00%">
                  <c:v>0.25209999999999999</c:v>
                </c:pt>
                <c:pt idx="1077" formatCode="0.00%">
                  <c:v>0.41599999999999998</c:v>
                </c:pt>
                <c:pt idx="1078" formatCode="0.00%">
                  <c:v>0.36699999999999999</c:v>
                </c:pt>
                <c:pt idx="1079" formatCode="0.00%">
                  <c:v>0.45760000000000001</c:v>
                </c:pt>
                <c:pt idx="1080" formatCode="0.00%">
                  <c:v>0.30370000000000003</c:v>
                </c:pt>
                <c:pt idx="1081" formatCode="0.00%">
                  <c:v>0.4667</c:v>
                </c:pt>
                <c:pt idx="1082" formatCode="0.00%">
                  <c:v>0.53290000000000004</c:v>
                </c:pt>
                <c:pt idx="1083" formatCode="0.00%">
                  <c:v>0.52810000000000001</c:v>
                </c:pt>
                <c:pt idx="1084" formatCode="0.00%">
                  <c:v>0.4516</c:v>
                </c:pt>
                <c:pt idx="1085" formatCode="0.00%">
                  <c:v>0.46300000000000002</c:v>
                </c:pt>
                <c:pt idx="1086" formatCode="0.00%">
                  <c:v>0.31359999999999999</c:v>
                </c:pt>
                <c:pt idx="1087" formatCode="0.00%">
                  <c:v>0.43480000000000002</c:v>
                </c:pt>
                <c:pt idx="1088" formatCode="0.00%">
                  <c:v>0.3125</c:v>
                </c:pt>
                <c:pt idx="1089" formatCode="0.00%">
                  <c:v>0.32979999999999998</c:v>
                </c:pt>
                <c:pt idx="1090" formatCode="0.00%">
                  <c:v>0.3125</c:v>
                </c:pt>
                <c:pt idx="1091" formatCode="0.00%">
                  <c:v>0.23930000000000001</c:v>
                </c:pt>
                <c:pt idx="1092" formatCode="0.00%">
                  <c:v>0.22170000000000001</c:v>
                </c:pt>
                <c:pt idx="1093" formatCode="0.00%">
                  <c:v>0.25</c:v>
                </c:pt>
                <c:pt idx="1094" formatCode="0.00%">
                  <c:v>0.35820000000000002</c:v>
                </c:pt>
                <c:pt idx="1095" formatCode="0.00%">
                  <c:v>0.4</c:v>
                </c:pt>
                <c:pt idx="1096" formatCode="0.00%">
                  <c:v>0.35610000000000003</c:v>
                </c:pt>
                <c:pt idx="1097" formatCode="0.00%">
                  <c:v>0.42859999999999998</c:v>
                </c:pt>
                <c:pt idx="1098" formatCode="0.00%">
                  <c:v>0.38100000000000001</c:v>
                </c:pt>
                <c:pt idx="1099" formatCode="0.00%">
                  <c:v>0.30680000000000002</c:v>
                </c:pt>
                <c:pt idx="1100" formatCode="0.00%">
                  <c:v>0.37040000000000001</c:v>
                </c:pt>
                <c:pt idx="1101" formatCode="0.00%">
                  <c:v>0.29270000000000002</c:v>
                </c:pt>
                <c:pt idx="1102" formatCode="0.00%">
                  <c:v>0.27210000000000001</c:v>
                </c:pt>
                <c:pt idx="1103" formatCode="0.00%">
                  <c:v>0.34039999999999998</c:v>
                </c:pt>
                <c:pt idx="1104" formatCode="0.00%">
                  <c:v>0.33329999999999999</c:v>
                </c:pt>
                <c:pt idx="1105" formatCode="0.00%">
                  <c:v>0.31469999999999998</c:v>
                </c:pt>
                <c:pt idx="1106" formatCode="0.00%">
                  <c:v>0.40939999999999999</c:v>
                </c:pt>
                <c:pt idx="1107" formatCode="0.00%">
                  <c:v>0.38740000000000002</c:v>
                </c:pt>
                <c:pt idx="1108" formatCode="0.00%">
                  <c:v>0.37140000000000001</c:v>
                </c:pt>
                <c:pt idx="1109" formatCode="0.00%">
                  <c:v>0.44829999999999998</c:v>
                </c:pt>
                <c:pt idx="1110" formatCode="0.00%">
                  <c:v>0.38329999999999997</c:v>
                </c:pt>
                <c:pt idx="1111" formatCode="0.00%">
                  <c:v>0.2437</c:v>
                </c:pt>
                <c:pt idx="1112" formatCode="0.00%">
                  <c:v>0.3125</c:v>
                </c:pt>
                <c:pt idx="1113" formatCode="0.00%">
                  <c:v>0.26669999999999999</c:v>
                </c:pt>
                <c:pt idx="1114" formatCode="0.00%">
                  <c:v>0.375</c:v>
                </c:pt>
                <c:pt idx="1115" formatCode="0.00%">
                  <c:v>0.39729999999999999</c:v>
                </c:pt>
                <c:pt idx="1116" formatCode="0.00%">
                  <c:v>0.28949999999999998</c:v>
                </c:pt>
                <c:pt idx="1117" formatCode="0.00%">
                  <c:v>0.24</c:v>
                </c:pt>
                <c:pt idx="1118" formatCode="0.00%">
                  <c:v>0.48699999999999999</c:v>
                </c:pt>
                <c:pt idx="1119" formatCode="0.00%">
                  <c:v>0.27629999999999999</c:v>
                </c:pt>
                <c:pt idx="1120" formatCode="0.00%">
                  <c:v>0.27210000000000001</c:v>
                </c:pt>
                <c:pt idx="1121" formatCode="0.00%">
                  <c:v>0.25269999999999998</c:v>
                </c:pt>
                <c:pt idx="1122" formatCode="0.00%">
                  <c:v>0.24629999999999999</c:v>
                </c:pt>
                <c:pt idx="1123" formatCode="0.00%">
                  <c:v>0.3291</c:v>
                </c:pt>
                <c:pt idx="1124" formatCode="0.00%">
                  <c:v>0.21640000000000001</c:v>
                </c:pt>
                <c:pt idx="1125" formatCode="0.00%">
                  <c:v>0.24299999999999999</c:v>
                </c:pt>
                <c:pt idx="1126" formatCode="0.00%">
                  <c:v>0.18920000000000001</c:v>
                </c:pt>
                <c:pt idx="1127" formatCode="0.00%">
                  <c:v>0.27639999999999998</c:v>
                </c:pt>
                <c:pt idx="1128" formatCode="0.00%">
                  <c:v>0.4506</c:v>
                </c:pt>
                <c:pt idx="1129" formatCode="0.00%">
                  <c:v>0.39129999999999998</c:v>
                </c:pt>
                <c:pt idx="1130" formatCode="0.00%">
                  <c:v>0.42659999999999998</c:v>
                </c:pt>
                <c:pt idx="1131" formatCode="0.00%">
                  <c:v>0.35709999999999997</c:v>
                </c:pt>
                <c:pt idx="1132" formatCode="0.00%">
                  <c:v>0.44140000000000001</c:v>
                </c:pt>
                <c:pt idx="1133" formatCode="0.00%">
                  <c:v>0.31819999999999998</c:v>
                </c:pt>
                <c:pt idx="1134" formatCode="0.00%">
                  <c:v>0.3609</c:v>
                </c:pt>
                <c:pt idx="1135" formatCode="0.00%">
                  <c:v>0.44090000000000001</c:v>
                </c:pt>
                <c:pt idx="1136" formatCode="0.00%">
                  <c:v>0.43809999999999999</c:v>
                </c:pt>
                <c:pt idx="1137" formatCode="0.00%">
                  <c:v>0.3372</c:v>
                </c:pt>
                <c:pt idx="1138" formatCode="0.00%">
                  <c:v>0.4037</c:v>
                </c:pt>
                <c:pt idx="1139" formatCode="0.00%">
                  <c:v>0.47560000000000002</c:v>
                </c:pt>
                <c:pt idx="1140" formatCode="0.00%">
                  <c:v>0.39250000000000002</c:v>
                </c:pt>
                <c:pt idx="1141" formatCode="0.00%">
                  <c:v>0.33329999999999999</c:v>
                </c:pt>
                <c:pt idx="1142" formatCode="0.00%">
                  <c:v>0.28000000000000003</c:v>
                </c:pt>
                <c:pt idx="1143" formatCode="0.00%">
                  <c:v>0.37840000000000001</c:v>
                </c:pt>
                <c:pt idx="1144" formatCode="0.00%">
                  <c:v>0.27910000000000001</c:v>
                </c:pt>
                <c:pt idx="1145" formatCode="0.00%">
                  <c:v>0.2868</c:v>
                </c:pt>
                <c:pt idx="1146" formatCode="0.00%">
                  <c:v>0.376</c:v>
                </c:pt>
                <c:pt idx="1147" formatCode="0.00%">
                  <c:v>0.47670000000000001</c:v>
                </c:pt>
                <c:pt idx="1148" formatCode="0.00%">
                  <c:v>0.5</c:v>
                </c:pt>
                <c:pt idx="1149" formatCode="0.00%">
                  <c:v>0.51</c:v>
                </c:pt>
                <c:pt idx="1150" formatCode="0.00%">
                  <c:v>0.3407</c:v>
                </c:pt>
                <c:pt idx="1151" formatCode="0.00%">
                  <c:v>0.33979999999999999</c:v>
                </c:pt>
                <c:pt idx="1152" formatCode="0.00%">
                  <c:v>0.37969999999999998</c:v>
                </c:pt>
                <c:pt idx="1153" formatCode="0.00%">
                  <c:v>0.37330000000000002</c:v>
                </c:pt>
                <c:pt idx="1154" formatCode="0.00%">
                  <c:v>0.4214</c:v>
                </c:pt>
                <c:pt idx="1155" formatCode="0.00%">
                  <c:v>0.39090000000000003</c:v>
                </c:pt>
                <c:pt idx="1156" formatCode="0.00%">
                  <c:v>0.4355</c:v>
                </c:pt>
                <c:pt idx="1157" formatCode="0.00%">
                  <c:v>0.35089999999999999</c:v>
                </c:pt>
                <c:pt idx="1158" formatCode="0.00%">
                  <c:v>0.47299999999999998</c:v>
                </c:pt>
                <c:pt idx="1159" formatCode="0.00%">
                  <c:v>0.40479999999999999</c:v>
                </c:pt>
                <c:pt idx="1160" formatCode="0.00%">
                  <c:v>0.33650000000000002</c:v>
                </c:pt>
                <c:pt idx="1161" formatCode="0.00%">
                  <c:v>0.22220000000000001</c:v>
                </c:pt>
                <c:pt idx="1162" formatCode="0.00%">
                  <c:v>0.38600000000000001</c:v>
                </c:pt>
                <c:pt idx="1163" formatCode="0.00%">
                  <c:v>0.42730000000000001</c:v>
                </c:pt>
                <c:pt idx="1164" formatCode="0.00%">
                  <c:v>0.41660000000000003</c:v>
                </c:pt>
                <c:pt idx="1165" formatCode="0.00%">
                  <c:v>0.4158</c:v>
                </c:pt>
                <c:pt idx="1166" formatCode="0.00%">
                  <c:v>0.42680000000000001</c:v>
                </c:pt>
                <c:pt idx="1167" formatCode="0.00%">
                  <c:v>0.42109999999999997</c:v>
                </c:pt>
                <c:pt idx="1168" formatCode="0.00%">
                  <c:v>0.37680000000000002</c:v>
                </c:pt>
                <c:pt idx="1169" formatCode="0.00%">
                  <c:v>0.49180000000000001</c:v>
                </c:pt>
                <c:pt idx="1170" formatCode="0.00%">
                  <c:v>0.41</c:v>
                </c:pt>
                <c:pt idx="1171" formatCode="0.00%">
                  <c:v>0.47439999999999999</c:v>
                </c:pt>
                <c:pt idx="1172" formatCode="0.00%">
                  <c:v>0.4</c:v>
                </c:pt>
                <c:pt idx="1173" formatCode="0.00%">
                  <c:v>0.35</c:v>
                </c:pt>
                <c:pt idx="1174" formatCode="0.00%">
                  <c:v>0.2923</c:v>
                </c:pt>
                <c:pt idx="1175" formatCode="0.00%">
                  <c:v>0.36749999999999999</c:v>
                </c:pt>
                <c:pt idx="1176" formatCode="0.00%">
                  <c:v>0.35849999999999999</c:v>
                </c:pt>
                <c:pt idx="1177" formatCode="0.00%">
                  <c:v>0.34889999999999999</c:v>
                </c:pt>
                <c:pt idx="1178" formatCode="0.00%">
                  <c:v>0.35859999999999997</c:v>
                </c:pt>
                <c:pt idx="1179" formatCode="0.00%">
                  <c:v>0.45290000000000002</c:v>
                </c:pt>
                <c:pt idx="1180" formatCode="0.00%">
                  <c:v>0.35370000000000001</c:v>
                </c:pt>
                <c:pt idx="1181" formatCode="0.00%">
                  <c:v>0.32390000000000002</c:v>
                </c:pt>
                <c:pt idx="1182" formatCode="0.00%">
                  <c:v>0.41299999999999998</c:v>
                </c:pt>
                <c:pt idx="1183" formatCode="0.00%">
                  <c:v>0.42859999999999998</c:v>
                </c:pt>
                <c:pt idx="1184" formatCode="0.00%">
                  <c:v>0.48480000000000001</c:v>
                </c:pt>
                <c:pt idx="1185" formatCode="0.00%">
                  <c:v>0.38119999999999998</c:v>
                </c:pt>
                <c:pt idx="1186" formatCode="0.00%">
                  <c:v>0.41360000000000002</c:v>
                </c:pt>
                <c:pt idx="1187" formatCode="0.00%">
                  <c:v>0.39129999999999998</c:v>
                </c:pt>
                <c:pt idx="1188" formatCode="0.00%">
                  <c:v>0.36599999999999999</c:v>
                </c:pt>
                <c:pt idx="1189" formatCode="0.00%">
                  <c:v>0.41299999999999998</c:v>
                </c:pt>
                <c:pt idx="1190" formatCode="0.00%">
                  <c:v>0.29830000000000001</c:v>
                </c:pt>
                <c:pt idx="1191" formatCode="0.00%">
                  <c:v>0.37090000000000001</c:v>
                </c:pt>
                <c:pt idx="1192" formatCode="0.00%">
                  <c:v>0.3448</c:v>
                </c:pt>
                <c:pt idx="1193" formatCode="0.00%">
                  <c:v>0.42449999999999999</c:v>
                </c:pt>
                <c:pt idx="1194" formatCode="0.00%">
                  <c:v>0.34460000000000002</c:v>
                </c:pt>
                <c:pt idx="1195" formatCode="0.00%">
                  <c:v>0.24679999999999999</c:v>
                </c:pt>
                <c:pt idx="1196" formatCode="0.00%">
                  <c:v>0.2094</c:v>
                </c:pt>
                <c:pt idx="1197" formatCode="0.00%">
                  <c:v>0.39369999999999999</c:v>
                </c:pt>
                <c:pt idx="1198" formatCode="0.00%">
                  <c:v>0.3216</c:v>
                </c:pt>
                <c:pt idx="1199" formatCode="0.00%">
                  <c:v>0.4</c:v>
                </c:pt>
                <c:pt idx="1200" formatCode="0.00%">
                  <c:v>0.3039</c:v>
                </c:pt>
                <c:pt idx="1201" formatCode="0.00%">
                  <c:v>0.39760000000000001</c:v>
                </c:pt>
                <c:pt idx="1202" formatCode="0.00%">
                  <c:v>0.30109999999999998</c:v>
                </c:pt>
                <c:pt idx="1203" formatCode="0.00%">
                  <c:v>0.2074</c:v>
                </c:pt>
                <c:pt idx="1204" formatCode="0.00%">
                  <c:v>0.308</c:v>
                </c:pt>
                <c:pt idx="1205" formatCode="0.00%">
                  <c:v>0.43869999999999998</c:v>
                </c:pt>
                <c:pt idx="1206" formatCode="0.00%">
                  <c:v>0.50890000000000002</c:v>
                </c:pt>
                <c:pt idx="1207" formatCode="0.00%">
                  <c:v>0.44969999999999999</c:v>
                </c:pt>
                <c:pt idx="1208" formatCode="0.00%">
                  <c:v>0.42530000000000001</c:v>
                </c:pt>
                <c:pt idx="1209" formatCode="0.00%">
                  <c:v>0.49030000000000001</c:v>
                </c:pt>
                <c:pt idx="1210" formatCode="0.00%">
                  <c:v>0.47099999999999997</c:v>
                </c:pt>
                <c:pt idx="1211" formatCode="0.00%">
                  <c:v>0.49619999999999997</c:v>
                </c:pt>
                <c:pt idx="1212" formatCode="0.00%">
                  <c:v>0.51229999999999998</c:v>
                </c:pt>
                <c:pt idx="1213" formatCode="0.00%">
                  <c:v>0.48230000000000001</c:v>
                </c:pt>
                <c:pt idx="1214" formatCode="0.00%">
                  <c:v>0.5756</c:v>
                </c:pt>
                <c:pt idx="1215" formatCode="0.00%">
                  <c:v>0.4</c:v>
                </c:pt>
                <c:pt idx="1216" formatCode="0.00%">
                  <c:v>0.47399999999999998</c:v>
                </c:pt>
                <c:pt idx="1217" formatCode="0.00%">
                  <c:v>0.49659999999999999</c:v>
                </c:pt>
                <c:pt idx="1218" formatCode="0.00%">
                  <c:v>0.53049999999999997</c:v>
                </c:pt>
                <c:pt idx="1219" formatCode="0.00%">
                  <c:v>0.50229999999999997</c:v>
                </c:pt>
                <c:pt idx="1220" formatCode="0.00%">
                  <c:v>0.63280000000000003</c:v>
                </c:pt>
                <c:pt idx="1221" formatCode="0.00%">
                  <c:v>0.5161</c:v>
                </c:pt>
                <c:pt idx="1222" formatCode="0.00%">
                  <c:v>0.55879999999999996</c:v>
                </c:pt>
                <c:pt idx="1223" formatCode="0.00%">
                  <c:v>0.52339999999999998</c:v>
                </c:pt>
                <c:pt idx="1224" formatCode="0.00%">
                  <c:v>0.50749999999999995</c:v>
                </c:pt>
                <c:pt idx="1225" formatCode="0.00%">
                  <c:v>0.4204</c:v>
                </c:pt>
                <c:pt idx="1226" formatCode="0.00%">
                  <c:v>0.51539999999999997</c:v>
                </c:pt>
                <c:pt idx="1227" formatCode="0.00%">
                  <c:v>0.49399999999999999</c:v>
                </c:pt>
                <c:pt idx="1228" formatCode="0.00%">
                  <c:v>0.46579999999999999</c:v>
                </c:pt>
                <c:pt idx="1229" formatCode="0.00%">
                  <c:v>0.36630000000000001</c:v>
                </c:pt>
                <c:pt idx="1230" formatCode="0.00%">
                  <c:v>0.3679</c:v>
                </c:pt>
                <c:pt idx="1231" formatCode="0.00%">
                  <c:v>0.35970000000000002</c:v>
                </c:pt>
                <c:pt idx="1232" formatCode="0.00%">
                  <c:v>0.28489999999999999</c:v>
                </c:pt>
                <c:pt idx="1233" formatCode="0.00%">
                  <c:v>0.37740000000000001</c:v>
                </c:pt>
                <c:pt idx="1234" formatCode="0.00%">
                  <c:v>0.41810000000000003</c:v>
                </c:pt>
                <c:pt idx="1235" formatCode="0.00%">
                  <c:v>0.43590000000000001</c:v>
                </c:pt>
                <c:pt idx="1236" formatCode="0.00%">
                  <c:v>0.42249999999999999</c:v>
                </c:pt>
                <c:pt idx="1237" formatCode="0.00%">
                  <c:v>0.3216</c:v>
                </c:pt>
                <c:pt idx="1238" formatCode="0.00%">
                  <c:v>0.379</c:v>
                </c:pt>
                <c:pt idx="1239" formatCode="0.00%">
                  <c:v>0.35460000000000003</c:v>
                </c:pt>
                <c:pt idx="1240" formatCode="0.00%">
                  <c:v>0.30769999999999997</c:v>
                </c:pt>
                <c:pt idx="1241" formatCode="0.00%">
                  <c:v>0.26690000000000003</c:v>
                </c:pt>
                <c:pt idx="1242" formatCode="0.00%">
                  <c:v>0.25609999999999999</c:v>
                </c:pt>
                <c:pt idx="1243" formatCode="0.00%">
                  <c:v>0.30180000000000001</c:v>
                </c:pt>
                <c:pt idx="1244" formatCode="0.00%">
                  <c:v>0.2442</c:v>
                </c:pt>
                <c:pt idx="1245" formatCode="0.00%">
                  <c:v>0.28999999999999998</c:v>
                </c:pt>
                <c:pt idx="1246" formatCode="0.00%">
                  <c:v>0.37459999999999999</c:v>
                </c:pt>
                <c:pt idx="1247" formatCode="0.00%">
                  <c:v>0.3831</c:v>
                </c:pt>
                <c:pt idx="1248" formatCode="0.00%">
                  <c:v>0.41770000000000002</c:v>
                </c:pt>
                <c:pt idx="1249" formatCode="0.00%">
                  <c:v>0.3931</c:v>
                </c:pt>
                <c:pt idx="1250" formatCode="0.00%">
                  <c:v>0.39860000000000001</c:v>
                </c:pt>
                <c:pt idx="1251" formatCode="0.00%">
                  <c:v>0.37840000000000001</c:v>
                </c:pt>
                <c:pt idx="1252" formatCode="0.00%">
                  <c:v>0.27160000000000001</c:v>
                </c:pt>
                <c:pt idx="1253" formatCode="0.00%">
                  <c:v>0.33429999999999999</c:v>
                </c:pt>
                <c:pt idx="1254" formatCode="0.00%">
                  <c:v>0.35560000000000003</c:v>
                </c:pt>
                <c:pt idx="1255" formatCode="0.00%">
                  <c:v>0.3644</c:v>
                </c:pt>
                <c:pt idx="1256" formatCode="0.00%">
                  <c:v>0.38619999999999999</c:v>
                </c:pt>
                <c:pt idx="1257" formatCode="0.00%">
                  <c:v>0.30220000000000002</c:v>
                </c:pt>
                <c:pt idx="1258" formatCode="0.00%">
                  <c:v>0.30499999999999999</c:v>
                </c:pt>
                <c:pt idx="1259" formatCode="0.00%">
                  <c:v>0.25330000000000003</c:v>
                </c:pt>
                <c:pt idx="1260" formatCode="0.00%">
                  <c:v>0.3251</c:v>
                </c:pt>
                <c:pt idx="1261" formatCode="0.00%">
                  <c:v>0.3523</c:v>
                </c:pt>
                <c:pt idx="1262" formatCode="0.00%">
                  <c:v>0.3977</c:v>
                </c:pt>
                <c:pt idx="1263" formatCode="0.00%">
                  <c:v>0.35980000000000001</c:v>
                </c:pt>
                <c:pt idx="1264" formatCode="0.00%">
                  <c:v>0.43</c:v>
                </c:pt>
                <c:pt idx="1265" formatCode="0.00%">
                  <c:v>0.40179999999999999</c:v>
                </c:pt>
                <c:pt idx="1266" formatCode="0.00%">
                  <c:v>0.44729999999999998</c:v>
                </c:pt>
                <c:pt idx="1267" formatCode="0.00%">
                  <c:v>0.41930000000000001</c:v>
                </c:pt>
                <c:pt idx="1268" formatCode="0.00%">
                  <c:v>0.3271</c:v>
                </c:pt>
                <c:pt idx="1269" formatCode="0.00%">
                  <c:v>0.33040000000000003</c:v>
                </c:pt>
                <c:pt idx="1270" formatCode="0.00%">
                  <c:v>0.38569999999999999</c:v>
                </c:pt>
                <c:pt idx="1271" formatCode="0.00%">
                  <c:v>0.40179999999999999</c:v>
                </c:pt>
                <c:pt idx="1272" formatCode="0.00%">
                  <c:v>0.33724999999999999</c:v>
                </c:pt>
                <c:pt idx="1273" formatCode="0.00%">
                  <c:v>0.40600000000000003</c:v>
                </c:pt>
                <c:pt idx="1274" formatCode="0.00%">
                  <c:v>0.48880000000000001</c:v>
                </c:pt>
                <c:pt idx="1275" formatCode="0.00%">
                  <c:v>0.4914</c:v>
                </c:pt>
                <c:pt idx="1276" formatCode="0.00%">
                  <c:v>0.4723</c:v>
                </c:pt>
                <c:pt idx="1277" formatCode="0.00%">
                  <c:v>0.48397400000000002</c:v>
                </c:pt>
                <c:pt idx="1278" formatCode="0.00%">
                  <c:v>0.43806</c:v>
                </c:pt>
                <c:pt idx="1279" formatCode="0.00%">
                  <c:v>0.51642999999999994</c:v>
                </c:pt>
                <c:pt idx="1280" formatCode="0.00%">
                  <c:v>0.42713000000000001</c:v>
                </c:pt>
                <c:pt idx="1281" formatCode="0.00%">
                  <c:v>0.43689</c:v>
                </c:pt>
                <c:pt idx="1282" formatCode="0.00%">
                  <c:v>0.44512000000000002</c:v>
                </c:pt>
                <c:pt idx="1283" formatCode="0.00%">
                  <c:v>0.42379</c:v>
                </c:pt>
                <c:pt idx="1284" formatCode="0.00%">
                  <c:v>0.456067</c:v>
                </c:pt>
                <c:pt idx="1285" formatCode="0.00%">
                  <c:v>0.42384100000000002</c:v>
                </c:pt>
                <c:pt idx="1286" formatCode="0.00%">
                  <c:v>0.42470000000000002</c:v>
                </c:pt>
                <c:pt idx="1287" formatCode="0.00%">
                  <c:v>0.381743</c:v>
                </c:pt>
                <c:pt idx="1288" formatCode="0.00%">
                  <c:v>0.281385</c:v>
                </c:pt>
                <c:pt idx="1289" formatCode="0.00%">
                  <c:v>0.31178699999999998</c:v>
                </c:pt>
                <c:pt idx="1290" formatCode="0.00%">
                  <c:v>0.27642299999999997</c:v>
                </c:pt>
                <c:pt idx="1291" formatCode="0.00%">
                  <c:v>0.35401500000000002</c:v>
                </c:pt>
                <c:pt idx="1292" formatCode="0.00%">
                  <c:v>0.25396800000000003</c:v>
                </c:pt>
                <c:pt idx="1293" formatCode="0.00%">
                  <c:v>0.235821</c:v>
                </c:pt>
                <c:pt idx="1294" formatCode="0.00%">
                  <c:v>0.30468800000000001</c:v>
                </c:pt>
                <c:pt idx="1295" formatCode="0.00%">
                  <c:v>0.28015600000000002</c:v>
                </c:pt>
                <c:pt idx="1296" formatCode="0.00%">
                  <c:v>0.27450999999999998</c:v>
                </c:pt>
                <c:pt idx="1297" formatCode="0.00%">
                  <c:v>0.34035100000000001</c:v>
                </c:pt>
                <c:pt idx="1298" formatCode="0.00%">
                  <c:v>0.32890399999999997</c:v>
                </c:pt>
                <c:pt idx="1299" formatCode="0.00%">
                  <c:v>0.28668900000000003</c:v>
                </c:pt>
                <c:pt idx="1300" formatCode="0.00%">
                  <c:v>0.32640000000000002</c:v>
                </c:pt>
                <c:pt idx="1301" formatCode="0.00%">
                  <c:v>0.30225099999999999</c:v>
                </c:pt>
                <c:pt idx="1302" formatCode="0.00%">
                  <c:v>0.22189999999999999</c:v>
                </c:pt>
                <c:pt idx="1303" formatCode="0.00%">
                  <c:v>0.28115000000000001</c:v>
                </c:pt>
                <c:pt idx="1304" formatCode="0.00%">
                  <c:v>0.30447800000000003</c:v>
                </c:pt>
                <c:pt idx="1305" formatCode="0.00%">
                  <c:v>0.36470599999999997</c:v>
                </c:pt>
                <c:pt idx="1306" formatCode="0.00%">
                  <c:v>0.368421</c:v>
                </c:pt>
                <c:pt idx="1307" formatCode="0.00%">
                  <c:v>0.41958000000000001</c:v>
                </c:pt>
                <c:pt idx="1308" formatCode="0.00%">
                  <c:v>0.34722199999999998</c:v>
                </c:pt>
                <c:pt idx="1309" formatCode="0.00%">
                  <c:v>0.33057900000000001</c:v>
                </c:pt>
                <c:pt idx="1310" formatCode="0.00%">
                  <c:v>0.36458299999999999</c:v>
                </c:pt>
                <c:pt idx="1311" formatCode="0.00%">
                  <c:v>0.375</c:v>
                </c:pt>
                <c:pt idx="1312" formatCode="0.00%">
                  <c:v>0.36101100000000003</c:v>
                </c:pt>
                <c:pt idx="1313" formatCode="0.00%">
                  <c:v>0.33860800000000002</c:v>
                </c:pt>
                <c:pt idx="1314" formatCode="0.00%">
                  <c:v>0.305755</c:v>
                </c:pt>
                <c:pt idx="1315" formatCode="0.00%">
                  <c:v>0.28660400000000003</c:v>
                </c:pt>
                <c:pt idx="1316" formatCode="0.00%">
                  <c:v>0.29245300000000002</c:v>
                </c:pt>
                <c:pt idx="1317" formatCode="0.00%">
                  <c:v>0.357377</c:v>
                </c:pt>
                <c:pt idx="1318" formatCode="0.00%">
                  <c:v>0.38497700000000001</c:v>
                </c:pt>
                <c:pt idx="1319" formatCode="0.00%">
                  <c:v>0.28823500000000002</c:v>
                </c:pt>
                <c:pt idx="1320" formatCode="0.00%">
                  <c:v>0.35815599999999997</c:v>
                </c:pt>
                <c:pt idx="1321" formatCode="0.00%">
                  <c:v>0.40926600000000002</c:v>
                </c:pt>
                <c:pt idx="1322" formatCode="0.00%">
                  <c:v>0.42222199999999999</c:v>
                </c:pt>
                <c:pt idx="1323" formatCode="0.00%">
                  <c:v>0.43233100000000002</c:v>
                </c:pt>
                <c:pt idx="1324" formatCode="0.00%">
                  <c:v>0.46400000000000002</c:v>
                </c:pt>
                <c:pt idx="1325" formatCode="0.00%">
                  <c:v>0.44402999999999998</c:v>
                </c:pt>
                <c:pt idx="1326" formatCode="0.00%">
                  <c:v>0.38709700000000002</c:v>
                </c:pt>
                <c:pt idx="1327" formatCode="0.00%">
                  <c:v>0.46449699999999999</c:v>
                </c:pt>
                <c:pt idx="1328" formatCode="0.00%">
                  <c:v>0.43943700000000002</c:v>
                </c:pt>
                <c:pt idx="1329" formatCode="0.00%">
                  <c:v>0.52339199999999997</c:v>
                </c:pt>
                <c:pt idx="1330" formatCode="0.00%">
                  <c:v>0.48044700000000001</c:v>
                </c:pt>
                <c:pt idx="1331" formatCode="0.00%">
                  <c:v>0.42767300000000003</c:v>
                </c:pt>
                <c:pt idx="1332" formatCode="0.00%">
                  <c:v>0.42253499999999999</c:v>
                </c:pt>
                <c:pt idx="1333" formatCode="0.00%">
                  <c:v>0.41785699999999998</c:v>
                </c:pt>
                <c:pt idx="1334" formatCode="0.00%">
                  <c:v>0.283912</c:v>
                </c:pt>
                <c:pt idx="1335" formatCode="0.00%">
                  <c:v>0.31055899999999997</c:v>
                </c:pt>
                <c:pt idx="1336" formatCode="0.00%">
                  <c:v>0.45419999999999999</c:v>
                </c:pt>
                <c:pt idx="1337" formatCode="0.00%">
                  <c:v>0.38943899999999998</c:v>
                </c:pt>
                <c:pt idx="1338" formatCode="0.00%">
                  <c:v>0.38395400000000002</c:v>
                </c:pt>
                <c:pt idx="1339" formatCode="0.00%">
                  <c:v>0.35493000000000002</c:v>
                </c:pt>
                <c:pt idx="1340" formatCode="0.00%">
                  <c:v>0.193103</c:v>
                </c:pt>
                <c:pt idx="1341" formatCode="0.00%">
                  <c:v>0.26849299999999998</c:v>
                </c:pt>
                <c:pt idx="1342" formatCode="0.00%">
                  <c:v>0.28289500000000001</c:v>
                </c:pt>
                <c:pt idx="1343" formatCode="0.00%">
                  <c:v>0.309859</c:v>
                </c:pt>
                <c:pt idx="1344" formatCode="0.00%">
                  <c:v>0.40794200000000003</c:v>
                </c:pt>
                <c:pt idx="1345" formatCode="0.00%">
                  <c:v>0.38485799999999998</c:v>
                </c:pt>
                <c:pt idx="1346" formatCode="0.00%">
                  <c:v>0.48972599999999999</c:v>
                </c:pt>
                <c:pt idx="1347" formatCode="0.00%">
                  <c:v>0.359684</c:v>
                </c:pt>
                <c:pt idx="1348" formatCode="0.00%">
                  <c:v>0.29473700000000003</c:v>
                </c:pt>
                <c:pt idx="1349" formatCode="0.00%">
                  <c:v>0.32973000000000002</c:v>
                </c:pt>
                <c:pt idx="1350" formatCode="0.00%">
                  <c:v>0.37453199999999998</c:v>
                </c:pt>
                <c:pt idx="1351" formatCode="0.00%">
                  <c:v>0.30275200000000002</c:v>
                </c:pt>
                <c:pt idx="1352" formatCode="0.00%">
                  <c:v>0.419929</c:v>
                </c:pt>
                <c:pt idx="1353" formatCode="0.00%">
                  <c:v>0.48936200000000002</c:v>
                </c:pt>
                <c:pt idx="1354" formatCode="0.00%">
                  <c:v>0.477352</c:v>
                </c:pt>
                <c:pt idx="1355" formatCode="0.00%">
                  <c:v>0.45117800000000002</c:v>
                </c:pt>
                <c:pt idx="1356" formatCode="0.00%">
                  <c:v>0.35616399999999998</c:v>
                </c:pt>
                <c:pt idx="1357" formatCode="0.00%">
                  <c:v>0.394984</c:v>
                </c:pt>
                <c:pt idx="1358" formatCode="0.00%">
                  <c:v>0.34506999999999999</c:v>
                </c:pt>
                <c:pt idx="1359" formatCode="0.00%">
                  <c:v>0.28957500000000003</c:v>
                </c:pt>
                <c:pt idx="1360" formatCode="0.00%">
                  <c:v>0.33540399999999998</c:v>
                </c:pt>
                <c:pt idx="1361" formatCode="0.00%">
                  <c:v>0.3553</c:v>
                </c:pt>
                <c:pt idx="1362" formatCode="0.00%">
                  <c:v>0.45515</c:v>
                </c:pt>
                <c:pt idx="1363" formatCode="0.00%">
                  <c:v>0.45112799999999997</c:v>
                </c:pt>
                <c:pt idx="1364" formatCode="0.00%">
                  <c:v>0.36054399999999998</c:v>
                </c:pt>
                <c:pt idx="1365" formatCode="0.00%">
                  <c:v>0.37837799999999999</c:v>
                </c:pt>
                <c:pt idx="1366" formatCode="0.00%">
                  <c:v>0.41328399999999998</c:v>
                </c:pt>
                <c:pt idx="1367" formatCode="0.00%">
                  <c:v>0.462783</c:v>
                </c:pt>
                <c:pt idx="1368" formatCode="0.00%">
                  <c:v>0.49201299999999998</c:v>
                </c:pt>
                <c:pt idx="1369" formatCode="0.00%">
                  <c:v>0.44966400000000001</c:v>
                </c:pt>
                <c:pt idx="1370" formatCode="0.00%">
                  <c:v>0.45482899999999998</c:v>
                </c:pt>
                <c:pt idx="1371" formatCode="0.00%">
                  <c:v>0.39197500000000002</c:v>
                </c:pt>
                <c:pt idx="1372" formatCode="0.00%">
                  <c:v>0.34393099999999999</c:v>
                </c:pt>
                <c:pt idx="1373" formatCode="0.00%">
                  <c:v>0.47301599999999999</c:v>
                </c:pt>
                <c:pt idx="1374" formatCode="0.00%">
                  <c:v>0.42641499999999999</c:v>
                </c:pt>
                <c:pt idx="1375" formatCode="0.00%">
                  <c:v>0.41265099999999999</c:v>
                </c:pt>
                <c:pt idx="1376" formatCode="0.00%">
                  <c:v>0.474576</c:v>
                </c:pt>
                <c:pt idx="1377" formatCode="0.00%">
                  <c:v>0.550562</c:v>
                </c:pt>
                <c:pt idx="1378" formatCode="0.00%">
                  <c:v>0.430894</c:v>
                </c:pt>
                <c:pt idx="1379" formatCode="0.00%">
                  <c:v>0.43617</c:v>
                </c:pt>
                <c:pt idx="1380" formatCode="0.00%">
                  <c:v>0.38991999999999999</c:v>
                </c:pt>
                <c:pt idx="1381" formatCode="0.00%">
                  <c:v>0.38120100000000001</c:v>
                </c:pt>
                <c:pt idx="1382" formatCode="0.00%">
                  <c:v>0.32183899999999999</c:v>
                </c:pt>
                <c:pt idx="1383" formatCode="0.00%">
                  <c:v>0.27895999999999999</c:v>
                </c:pt>
                <c:pt idx="1384" formatCode="0.00%">
                  <c:v>0.401478</c:v>
                </c:pt>
                <c:pt idx="1385" formatCode="0.00%">
                  <c:v>0.42199999999999999</c:v>
                </c:pt>
                <c:pt idx="1386" formatCode="0.00%">
                  <c:v>0.39690700000000001</c:v>
                </c:pt>
                <c:pt idx="1387" formatCode="0.00%">
                  <c:v>0.40509899999999999</c:v>
                </c:pt>
                <c:pt idx="1388" formatCode="0.00%">
                  <c:v>0.413408</c:v>
                </c:pt>
                <c:pt idx="1389" formatCode="0.00%">
                  <c:v>0.36781599999999998</c:v>
                </c:pt>
                <c:pt idx="1390" formatCode="0.00%">
                  <c:v>0.31161499999999998</c:v>
                </c:pt>
                <c:pt idx="1391" formatCode="0.00%">
                  <c:v>0.35357100000000002</c:v>
                </c:pt>
                <c:pt idx="1392" formatCode="0.00%">
                  <c:v>0.28476800000000002</c:v>
                </c:pt>
                <c:pt idx="1393" formatCode="0.00%">
                  <c:v>0.272171</c:v>
                </c:pt>
                <c:pt idx="1394" formatCode="0.00%">
                  <c:v>0.34502899999999997</c:v>
                </c:pt>
                <c:pt idx="1395" formatCode="0.00%">
                  <c:v>0.29773500000000003</c:v>
                </c:pt>
                <c:pt idx="1396" formatCode="0.00%">
                  <c:v>0.283439</c:v>
                </c:pt>
                <c:pt idx="1397" formatCode="0.00%">
                  <c:v>0.33121</c:v>
                </c:pt>
                <c:pt idx="1398" formatCode="0.00%">
                  <c:v>0.30434800000000001</c:v>
                </c:pt>
                <c:pt idx="1399" formatCode="0.00%">
                  <c:v>0.36464099999999999</c:v>
                </c:pt>
                <c:pt idx="1400" formatCode="0.00%">
                  <c:v>0.39506200000000002</c:v>
                </c:pt>
                <c:pt idx="1401" formatCode="0.00%">
                  <c:v>0.44687500000000002</c:v>
                </c:pt>
                <c:pt idx="1402" formatCode="0.00%">
                  <c:v>0.351744</c:v>
                </c:pt>
                <c:pt idx="1403" formatCode="0.00%">
                  <c:v>0.37220799999999998</c:v>
                </c:pt>
                <c:pt idx="1404" formatCode="0.00%">
                  <c:v>0.385075</c:v>
                </c:pt>
                <c:pt idx="1405" formatCode="0.00%">
                  <c:v>0.37640400000000002</c:v>
                </c:pt>
                <c:pt idx="1406" formatCode="0.00%">
                  <c:v>0.323625</c:v>
                </c:pt>
                <c:pt idx="1407" formatCode="0.00%">
                  <c:v>0.296296</c:v>
                </c:pt>
                <c:pt idx="1408" formatCode="0.00%">
                  <c:v>0.311224</c:v>
                </c:pt>
                <c:pt idx="1409" formatCode="0.00%">
                  <c:v>0.308869</c:v>
                </c:pt>
                <c:pt idx="1410" formatCode="0.00%">
                  <c:v>0.398119</c:v>
                </c:pt>
                <c:pt idx="1411" formatCode="0.00%">
                  <c:v>0.46107799999999999</c:v>
                </c:pt>
                <c:pt idx="1412" formatCode="0.00%">
                  <c:v>0.519231</c:v>
                </c:pt>
                <c:pt idx="1413" formatCode="0.00%">
                  <c:v>0.44674599999999998</c:v>
                </c:pt>
                <c:pt idx="1414" formatCode="0.00%">
                  <c:v>0.40384599999999998</c:v>
                </c:pt>
                <c:pt idx="1415" formatCode="0.00%">
                  <c:v>0.42236000000000001</c:v>
                </c:pt>
                <c:pt idx="1416" formatCode="0.00%">
                  <c:v>0.41836699999999999</c:v>
                </c:pt>
                <c:pt idx="1417" formatCode="0.00%">
                  <c:v>0.35416700000000001</c:v>
                </c:pt>
                <c:pt idx="1418" formatCode="0.00%">
                  <c:v>0.39877299999999999</c:v>
                </c:pt>
                <c:pt idx="1419" formatCode="0.00%">
                  <c:v>0.42663000000000001</c:v>
                </c:pt>
                <c:pt idx="1420" formatCode="0.00%">
                  <c:v>0.49687500000000001</c:v>
                </c:pt>
                <c:pt idx="1421" formatCode="0.00%">
                  <c:v>0.49371100000000001</c:v>
                </c:pt>
                <c:pt idx="1422" formatCode="0.00%">
                  <c:v>0.52688199999999996</c:v>
                </c:pt>
                <c:pt idx="1423" formatCode="0.00%">
                  <c:v>0.57930999999999999</c:v>
                </c:pt>
                <c:pt idx="1424" formatCode="0.00%">
                  <c:v>0.491176</c:v>
                </c:pt>
                <c:pt idx="1425" formatCode="0.00%">
                  <c:v>0.52145200000000003</c:v>
                </c:pt>
                <c:pt idx="1426" formatCode="0.00%">
                  <c:v>0.42677799999999999</c:v>
                </c:pt>
                <c:pt idx="1427" formatCode="0.00%">
                  <c:v>0.45017200000000002</c:v>
                </c:pt>
                <c:pt idx="1428" formatCode="0.00%">
                  <c:v>0.38735199999999997</c:v>
                </c:pt>
                <c:pt idx="1429" formatCode="0.00%">
                  <c:v>0.50943400000000005</c:v>
                </c:pt>
                <c:pt idx="1430" formatCode="0.00%">
                  <c:v>0.51737500000000003</c:v>
                </c:pt>
                <c:pt idx="1431" formatCode="0.00%">
                  <c:v>0.41007199999999999</c:v>
                </c:pt>
                <c:pt idx="1432" formatCode="0.00%">
                  <c:v>0.461059</c:v>
                </c:pt>
                <c:pt idx="1433" formatCode="0.00%">
                  <c:v>0.37142900000000001</c:v>
                </c:pt>
                <c:pt idx="1434" formatCode="0.00%">
                  <c:v>0.441718</c:v>
                </c:pt>
                <c:pt idx="1435" formatCode="0.00%">
                  <c:v>0.35494900000000001</c:v>
                </c:pt>
                <c:pt idx="1436" formatCode="0.00%">
                  <c:v>0.4</c:v>
                </c:pt>
                <c:pt idx="1437" formatCode="0.00%">
                  <c:v>0.47019899999999998</c:v>
                </c:pt>
                <c:pt idx="1438" formatCode="0.00%">
                  <c:v>0.453731</c:v>
                </c:pt>
                <c:pt idx="1439" formatCode="0.00%">
                  <c:v>0.39802599999999999</c:v>
                </c:pt>
                <c:pt idx="1440" formatCode="0.00%">
                  <c:v>0.31596099999999999</c:v>
                </c:pt>
                <c:pt idx="1441" formatCode="0.00%">
                  <c:v>0.27160499999999999</c:v>
                </c:pt>
                <c:pt idx="1442" formatCode="0.00%">
                  <c:v>0.38429799999999997</c:v>
                </c:pt>
                <c:pt idx="1443" formatCode="0.00%">
                  <c:v>0.35395199999999999</c:v>
                </c:pt>
                <c:pt idx="1444" formatCode="0.00%">
                  <c:v>0.28701599999999999</c:v>
                </c:pt>
                <c:pt idx="1445" formatCode="0.00%">
                  <c:v>0.32067499999999999</c:v>
                </c:pt>
                <c:pt idx="1446" formatCode="0.00%">
                  <c:v>0.31469999999999998</c:v>
                </c:pt>
                <c:pt idx="1447" formatCode="0.00%">
                  <c:v>0.30836200000000002</c:v>
                </c:pt>
                <c:pt idx="1448" formatCode="0.00%">
                  <c:v>0.270563</c:v>
                </c:pt>
                <c:pt idx="1449" formatCode="0.00%">
                  <c:v>0.26744200000000001</c:v>
                </c:pt>
                <c:pt idx="1450" formatCode="0.00%">
                  <c:v>0.25211899999999998</c:v>
                </c:pt>
                <c:pt idx="1451" formatCode="0.00%">
                  <c:v>0.27001900000000001</c:v>
                </c:pt>
                <c:pt idx="1452" formatCode="0.00%">
                  <c:v>0.273399</c:v>
                </c:pt>
                <c:pt idx="1453" formatCode="0.00%">
                  <c:v>0.200375</c:v>
                </c:pt>
                <c:pt idx="1454" formatCode="0.00%">
                  <c:v>0.254083</c:v>
                </c:pt>
                <c:pt idx="1455" formatCode="0.00%">
                  <c:v>0.35555599999999998</c:v>
                </c:pt>
                <c:pt idx="1456" formatCode="0.00%">
                  <c:v>0.22612099999999999</c:v>
                </c:pt>
                <c:pt idx="1457" formatCode="0.00%">
                  <c:v>0.27906999999999998</c:v>
                </c:pt>
                <c:pt idx="1458" formatCode="0.00%">
                  <c:v>0.30810799999999999</c:v>
                </c:pt>
                <c:pt idx="1459" formatCode="0.00%">
                  <c:v>0.32540000000000002</c:v>
                </c:pt>
                <c:pt idx="1460" formatCode="0.00%">
                  <c:v>0.21105499999999999</c:v>
                </c:pt>
                <c:pt idx="1461" formatCode="0.00%">
                  <c:v>0.24318699999999999</c:v>
                </c:pt>
                <c:pt idx="1462" formatCode="0.00%">
                  <c:v>0.30451899999999998</c:v>
                </c:pt>
                <c:pt idx="1463" formatCode="0.00%">
                  <c:v>0.26819900000000002</c:v>
                </c:pt>
                <c:pt idx="1464" formatCode="0.00%">
                  <c:v>0.32500000000000001</c:v>
                </c:pt>
                <c:pt idx="1465" formatCode="0.00%">
                  <c:v>0.32384299999999999</c:v>
                </c:pt>
                <c:pt idx="1466" formatCode="0.00%">
                  <c:v>0.346499</c:v>
                </c:pt>
                <c:pt idx="1467" formatCode="0.00%">
                  <c:v>0.33264500000000002</c:v>
                </c:pt>
                <c:pt idx="1468" formatCode="0.00%">
                  <c:v>0.32119900000000001</c:v>
                </c:pt>
                <c:pt idx="1469" formatCode="0.00%">
                  <c:v>0.281059</c:v>
                </c:pt>
                <c:pt idx="1470" formatCode="0.00%">
                  <c:v>0.37523800000000002</c:v>
                </c:pt>
                <c:pt idx="1471" formatCode="0.00%">
                  <c:v>0.34081600000000001</c:v>
                </c:pt>
                <c:pt idx="1472" formatCode="0.00%">
                  <c:v>0.34765600000000002</c:v>
                </c:pt>
                <c:pt idx="1473" formatCode="0.00%">
                  <c:v>0.403922</c:v>
                </c:pt>
                <c:pt idx="1474" formatCode="0.00%">
                  <c:v>0.39</c:v>
                </c:pt>
                <c:pt idx="1475" formatCode="0.00%">
                  <c:v>0.342723</c:v>
                </c:pt>
                <c:pt idx="1476" formatCode="0.00%">
                  <c:v>0.30769200000000002</c:v>
                </c:pt>
                <c:pt idx="1477" formatCode="0.00%">
                  <c:v>0.32360100000000003</c:v>
                </c:pt>
                <c:pt idx="1478" formatCode="0.00%">
                  <c:v>0.294931</c:v>
                </c:pt>
                <c:pt idx="1479" formatCode="0.00%">
                  <c:v>0.285057</c:v>
                </c:pt>
                <c:pt idx="1480" formatCode="0.00%">
                  <c:v>0.23866299999999999</c:v>
                </c:pt>
                <c:pt idx="1481" formatCode="0.00%">
                  <c:v>0.26380399999999998</c:v>
                </c:pt>
                <c:pt idx="1482" formatCode="0.00%">
                  <c:v>0.25072899999999998</c:v>
                </c:pt>
                <c:pt idx="1483" formatCode="0.00%">
                  <c:v>0.22173899999999999</c:v>
                </c:pt>
                <c:pt idx="1484" formatCode="0.00%">
                  <c:v>0.17898800000000001</c:v>
                </c:pt>
                <c:pt idx="1485" formatCode="0.00%">
                  <c:v>0.21521000000000001</c:v>
                </c:pt>
                <c:pt idx="1486" formatCode="0.00%">
                  <c:v>0.29753499999999999</c:v>
                </c:pt>
                <c:pt idx="1487" formatCode="0.00%">
                  <c:v>0.27547199999999999</c:v>
                </c:pt>
                <c:pt idx="1488" formatCode="0.00%">
                  <c:v>0.192385</c:v>
                </c:pt>
                <c:pt idx="1489" formatCode="0.00%">
                  <c:v>0.27560499999999999</c:v>
                </c:pt>
                <c:pt idx="1490" formatCode="0.00%">
                  <c:v>0.31194699999999997</c:v>
                </c:pt>
                <c:pt idx="1491" formatCode="0.00%">
                  <c:v>0.320158</c:v>
                </c:pt>
                <c:pt idx="1492" formatCode="0.00%">
                  <c:v>0.37357600000000002</c:v>
                </c:pt>
                <c:pt idx="1493" formatCode="0.00%">
                  <c:v>0.29958699999999999</c:v>
                </c:pt>
                <c:pt idx="1494" formatCode="0.00%">
                  <c:v>0.337808</c:v>
                </c:pt>
                <c:pt idx="1495" formatCode="0.00%">
                  <c:v>0.27180500000000002</c:v>
                </c:pt>
                <c:pt idx="1496" formatCode="0.00%">
                  <c:v>0.32191799999999998</c:v>
                </c:pt>
                <c:pt idx="1497" formatCode="0.00%">
                  <c:v>0.27848099999999998</c:v>
                </c:pt>
                <c:pt idx="1498" formatCode="0.00%">
                  <c:v>0.33405200000000002</c:v>
                </c:pt>
                <c:pt idx="1499" formatCode="0.00%">
                  <c:v>0.27366299999999999</c:v>
                </c:pt>
                <c:pt idx="1500" formatCode="0.00%">
                  <c:v>0.223301</c:v>
                </c:pt>
                <c:pt idx="1501" formatCode="0.00%">
                  <c:v>0.20408200000000001</c:v>
                </c:pt>
                <c:pt idx="1502" formatCode="0.00%">
                  <c:v>0.193384</c:v>
                </c:pt>
                <c:pt idx="1503" formatCode="0.00%">
                  <c:v>0.17751500000000001</c:v>
                </c:pt>
                <c:pt idx="1504" formatCode="0.00%">
                  <c:v>0.301676</c:v>
                </c:pt>
                <c:pt idx="1505" formatCode="0.00%">
                  <c:v>0.27831699999999998</c:v>
                </c:pt>
                <c:pt idx="1506" formatCode="0.00%">
                  <c:v>0.25347199999999998</c:v>
                </c:pt>
                <c:pt idx="1507" formatCode="0.00%">
                  <c:v>0.219697</c:v>
                </c:pt>
                <c:pt idx="1508" formatCode="0.00%">
                  <c:v>0.28912500000000002</c:v>
                </c:pt>
                <c:pt idx="1509" formatCode="0.00%">
                  <c:v>0.31057299999999999</c:v>
                </c:pt>
                <c:pt idx="1510" formatCode="0.00%">
                  <c:v>0.36866399999999999</c:v>
                </c:pt>
                <c:pt idx="1511" formatCode="0.00%">
                  <c:v>0.35425099999999998</c:v>
                </c:pt>
                <c:pt idx="1512" formatCode="0.00%">
                  <c:v>0.3125</c:v>
                </c:pt>
                <c:pt idx="1513" formatCode="0.00%">
                  <c:v>0.29787200000000003</c:v>
                </c:pt>
                <c:pt idx="1514" formatCode="0.00%">
                  <c:v>0.31292500000000001</c:v>
                </c:pt>
                <c:pt idx="1515" formatCode="0.00%">
                  <c:v>0.35564899999999999</c:v>
                </c:pt>
                <c:pt idx="1516" formatCode="0.00%">
                  <c:v>0.29424299999999998</c:v>
                </c:pt>
                <c:pt idx="1517" formatCode="0.00%">
                  <c:v>0.28599999999999998</c:v>
                </c:pt>
                <c:pt idx="1518" formatCode="0.00%">
                  <c:v>0.29746800000000001</c:v>
                </c:pt>
                <c:pt idx="1519" formatCode="0.00%">
                  <c:v>0.27937899999999999</c:v>
                </c:pt>
                <c:pt idx="1520" formatCode="0.00%">
                  <c:v>0.24826000000000001</c:v>
                </c:pt>
                <c:pt idx="1521" formatCode="0.00%">
                  <c:v>0.24</c:v>
                </c:pt>
                <c:pt idx="1522" formatCode="0.00%">
                  <c:v>0.28794599999999998</c:v>
                </c:pt>
                <c:pt idx="1523" formatCode="0.00%">
                  <c:v>0.25471700000000003</c:v>
                </c:pt>
                <c:pt idx="1524" formatCode="0.00%">
                  <c:v>0.23739499999999999</c:v>
                </c:pt>
                <c:pt idx="1525" formatCode="0.00%">
                  <c:v>0.24754899999999999</c:v>
                </c:pt>
                <c:pt idx="1526" formatCode="0.00%">
                  <c:v>0.23636399999999999</c:v>
                </c:pt>
                <c:pt idx="1527" formatCode="0.00%">
                  <c:v>0.38888899999999998</c:v>
                </c:pt>
                <c:pt idx="1528" formatCode="0.00%">
                  <c:v>0.46653099999999997</c:v>
                </c:pt>
                <c:pt idx="1529" formatCode="0.00%">
                  <c:v>0.49893799999999999</c:v>
                </c:pt>
                <c:pt idx="1530" formatCode="0.00%">
                  <c:v>0.437751</c:v>
                </c:pt>
                <c:pt idx="1531" formatCode="0.00%">
                  <c:v>0.43121100000000001</c:v>
                </c:pt>
                <c:pt idx="1532" formatCode="0.00%">
                  <c:v>0.446575</c:v>
                </c:pt>
                <c:pt idx="1533" formatCode="0.00%">
                  <c:v>0.44606400000000002</c:v>
                </c:pt>
                <c:pt idx="1534" formatCode="0.00%">
                  <c:v>0.45569599999999999</c:v>
                </c:pt>
                <c:pt idx="1535" formatCode="0.00%">
                  <c:v>0.46200600000000003</c:v>
                </c:pt>
                <c:pt idx="1536" formatCode="0.00%">
                  <c:v>0.43636399999999997</c:v>
                </c:pt>
                <c:pt idx="1537" formatCode="0.00%">
                  <c:v>0.37007899999999999</c:v>
                </c:pt>
                <c:pt idx="1538" formatCode="0.00%">
                  <c:v>0.31578899999999999</c:v>
                </c:pt>
                <c:pt idx="1539" formatCode="0.00%">
                  <c:v>0.327982</c:v>
                </c:pt>
                <c:pt idx="1540" formatCode="0.00%">
                  <c:v>0.35802499999999998</c:v>
                </c:pt>
                <c:pt idx="1541" formatCode="0.00%">
                  <c:v>0.33090900000000001</c:v>
                </c:pt>
                <c:pt idx="1542" formatCode="0.00%">
                  <c:v>0.38461499999999998</c:v>
                </c:pt>
                <c:pt idx="1543" formatCode="0.00%">
                  <c:v>0.37908500000000001</c:v>
                </c:pt>
                <c:pt idx="1544" formatCode="0.00%">
                  <c:v>0.3</c:v>
                </c:pt>
                <c:pt idx="1545" formatCode="0.00%">
                  <c:v>0.31168800000000002</c:v>
                </c:pt>
                <c:pt idx="1546" formatCode="0.00%">
                  <c:v>0.35278500000000002</c:v>
                </c:pt>
                <c:pt idx="1547" formatCode="0.00%">
                  <c:v>0.30218099999999998</c:v>
                </c:pt>
                <c:pt idx="1548" formatCode="0.00%">
                  <c:v>0.28301900000000002</c:v>
                </c:pt>
                <c:pt idx="1549" formatCode="0.00%">
                  <c:v>0.28971999999999998</c:v>
                </c:pt>
                <c:pt idx="1550" formatCode="0.00%">
                  <c:v>0.25706200000000001</c:v>
                </c:pt>
                <c:pt idx="1551" formatCode="0.00%">
                  <c:v>0.38048799999999999</c:v>
                </c:pt>
                <c:pt idx="1552" formatCode="0.00%">
                  <c:v>0.38071100000000002</c:v>
                </c:pt>
                <c:pt idx="1553" formatCode="0.00%">
                  <c:v>0.32733800000000002</c:v>
                </c:pt>
                <c:pt idx="1554" formatCode="0.00%">
                  <c:v>0.23853199999999999</c:v>
                </c:pt>
                <c:pt idx="1555" formatCode="0.00%">
                  <c:v>0.328571</c:v>
                </c:pt>
                <c:pt idx="1556" formatCode="0.00%">
                  <c:v>0.269231</c:v>
                </c:pt>
                <c:pt idx="1557" formatCode="0.00%">
                  <c:v>0.35433100000000001</c:v>
                </c:pt>
                <c:pt idx="1558" formatCode="0.00%">
                  <c:v>0.32270900000000002</c:v>
                </c:pt>
                <c:pt idx="1559" formatCode="0.00%">
                  <c:v>0.32653100000000002</c:v>
                </c:pt>
                <c:pt idx="1560" formatCode="0.00%">
                  <c:v>0.29714299999999999</c:v>
                </c:pt>
                <c:pt idx="1561" formatCode="0.00%">
                  <c:v>0.29577500000000001</c:v>
                </c:pt>
                <c:pt idx="1562" formatCode="0.00%">
                  <c:v>0.28240700000000002</c:v>
                </c:pt>
                <c:pt idx="1563" formatCode="0.00%">
                  <c:v>0.35483900000000002</c:v>
                </c:pt>
                <c:pt idx="1564" formatCode="0.00%">
                  <c:v>0.34459499999999998</c:v>
                </c:pt>
                <c:pt idx="1565" formatCode="0.00%">
                  <c:v>0.36111100000000002</c:v>
                </c:pt>
                <c:pt idx="1566" formatCode="0.00%">
                  <c:v>0.33666699999999999</c:v>
                </c:pt>
                <c:pt idx="1567" formatCode="0.00%">
                  <c:v>0.34174300000000002</c:v>
                </c:pt>
                <c:pt idx="1568" formatCode="0.00%">
                  <c:v>0.28099200000000002</c:v>
                </c:pt>
                <c:pt idx="1569" formatCode="0.00%">
                  <c:v>0.25</c:v>
                </c:pt>
                <c:pt idx="1570" formatCode="0.00%">
                  <c:v>0.29277599999999998</c:v>
                </c:pt>
                <c:pt idx="1571" formatCode="0.00%">
                  <c:v>0.412879</c:v>
                </c:pt>
                <c:pt idx="1572" formatCode="0.00%">
                  <c:v>0.40136100000000002</c:v>
                </c:pt>
                <c:pt idx="1573" formatCode="0.00%">
                  <c:v>0.33333299999999999</c:v>
                </c:pt>
                <c:pt idx="1574" formatCode="0.00%">
                  <c:v>0.35599999999999998</c:v>
                </c:pt>
                <c:pt idx="1575" formatCode="0.00%">
                  <c:v>0.39766099999999999</c:v>
                </c:pt>
                <c:pt idx="1576" formatCode="0.00%">
                  <c:v>0.37930999999999998</c:v>
                </c:pt>
                <c:pt idx="1577" formatCode="0.00%">
                  <c:v>0.39639600000000003</c:v>
                </c:pt>
                <c:pt idx="1578" formatCode="0.00%">
                  <c:v>0.45054899999999998</c:v>
                </c:pt>
                <c:pt idx="1579" formatCode="0.00%">
                  <c:v>0.45104899999999998</c:v>
                </c:pt>
                <c:pt idx="1580" formatCode="0.00%">
                  <c:v>0.29347800000000002</c:v>
                </c:pt>
                <c:pt idx="1581" formatCode="0.00%">
                  <c:v>0.35493000000000002</c:v>
                </c:pt>
                <c:pt idx="1582" formatCode="0.00%">
                  <c:v>0.35945899999999997</c:v>
                </c:pt>
                <c:pt idx="1583" formatCode="0.00%">
                  <c:v>0.36877100000000002</c:v>
                </c:pt>
                <c:pt idx="1584" formatCode="0.00%">
                  <c:v>0.45</c:v>
                </c:pt>
                <c:pt idx="1585" formatCode="0.00%">
                  <c:v>0.50497499999999995</c:v>
                </c:pt>
                <c:pt idx="1586" formatCode="0.00%">
                  <c:v>0.52645500000000001</c:v>
                </c:pt>
                <c:pt idx="1587" formatCode="0.00%">
                  <c:v>0.59753100000000003</c:v>
                </c:pt>
                <c:pt idx="1588" formatCode="0.00%">
                  <c:v>0.48672599999999999</c:v>
                </c:pt>
                <c:pt idx="1589" formatCode="0.00%">
                  <c:v>0.54113299999999998</c:v>
                </c:pt>
                <c:pt idx="1590" formatCode="0.00%">
                  <c:v>0.45454499999999998</c:v>
                </c:pt>
                <c:pt idx="1591" formatCode="0.00%">
                  <c:v>0.447712</c:v>
                </c:pt>
                <c:pt idx="1592" formatCode="0.00%">
                  <c:v>0.37027700000000002</c:v>
                </c:pt>
                <c:pt idx="1593" formatCode="0.00%">
                  <c:v>0.48519400000000001</c:v>
                </c:pt>
                <c:pt idx="1594" formatCode="0.00%">
                  <c:v>0.44651200000000002</c:v>
                </c:pt>
                <c:pt idx="1595" formatCode="0.00%">
                  <c:v>0.372832</c:v>
                </c:pt>
                <c:pt idx="1596" formatCode="0.00%">
                  <c:v>0.26402599999999998</c:v>
                </c:pt>
                <c:pt idx="1597" formatCode="0.00%">
                  <c:v>0.368421</c:v>
                </c:pt>
                <c:pt idx="1598" formatCode="0.00%">
                  <c:v>0.33234399999999997</c:v>
                </c:pt>
                <c:pt idx="1599" formatCode="0.00%">
                  <c:v>0.31936100000000001</c:v>
                </c:pt>
                <c:pt idx="1600" formatCode="0.00%">
                  <c:v>0.31896600000000003</c:v>
                </c:pt>
                <c:pt idx="1601" formatCode="0.00%">
                  <c:v>0.26086999999999999</c:v>
                </c:pt>
                <c:pt idx="1602" formatCode="0.00%">
                  <c:v>0.377834</c:v>
                </c:pt>
                <c:pt idx="1603" formatCode="0.00%">
                  <c:v>0.369085</c:v>
                </c:pt>
                <c:pt idx="1604" formatCode="0.00%">
                  <c:v>0.28395100000000001</c:v>
                </c:pt>
                <c:pt idx="1605" formatCode="0.00%">
                  <c:v>0.33510600000000001</c:v>
                </c:pt>
                <c:pt idx="1606" formatCode="0.00%">
                  <c:v>0.366755</c:v>
                </c:pt>
                <c:pt idx="1607" formatCode="0.00%">
                  <c:v>0.38562099999999999</c:v>
                </c:pt>
                <c:pt idx="1608" formatCode="0.00%">
                  <c:v>0.35018100000000002</c:v>
                </c:pt>
                <c:pt idx="1609" formatCode="0.00%">
                  <c:v>0.38931300000000002</c:v>
                </c:pt>
                <c:pt idx="1610" formatCode="0.00%">
                  <c:v>0.44780199999999998</c:v>
                </c:pt>
                <c:pt idx="1611" formatCode="0.00%">
                  <c:v>0.387187</c:v>
                </c:pt>
                <c:pt idx="1612" formatCode="0.00%">
                  <c:v>0.28448299999999999</c:v>
                </c:pt>
                <c:pt idx="1613" formatCode="0.00%">
                  <c:v>0.27855200000000002</c:v>
                </c:pt>
                <c:pt idx="1614" formatCode="0.00%">
                  <c:v>0.430508</c:v>
                </c:pt>
                <c:pt idx="1615" formatCode="0.00%">
                  <c:v>0.34663300000000002</c:v>
                </c:pt>
                <c:pt idx="1616" formatCode="0.00%">
                  <c:v>0.31521700000000002</c:v>
                </c:pt>
                <c:pt idx="1617" formatCode="0.00%">
                  <c:v>0.291105</c:v>
                </c:pt>
                <c:pt idx="1618" formatCode="0.00%">
                  <c:v>0.36363600000000001</c:v>
                </c:pt>
                <c:pt idx="1619" formatCode="0.00%">
                  <c:v>0.36170200000000002</c:v>
                </c:pt>
                <c:pt idx="1620" formatCode="0.00%">
                  <c:v>0.38461499999999998</c:v>
                </c:pt>
                <c:pt idx="1621" formatCode="0.00%">
                  <c:v>0.43495899999999998</c:v>
                </c:pt>
                <c:pt idx="1622" formatCode="0.00%">
                  <c:v>0.42222199999999999</c:v>
                </c:pt>
                <c:pt idx="1623" formatCode="0.00%">
                  <c:v>0.32089600000000001</c:v>
                </c:pt>
                <c:pt idx="1624" formatCode="0.00%">
                  <c:v>0.32042300000000001</c:v>
                </c:pt>
                <c:pt idx="1625" formatCode="0.00%">
                  <c:v>0.362205</c:v>
                </c:pt>
                <c:pt idx="1626" formatCode="0.00%">
                  <c:v>0.456621</c:v>
                </c:pt>
                <c:pt idx="1627" formatCode="0.00%">
                  <c:v>0.30606100000000003</c:v>
                </c:pt>
                <c:pt idx="1628" formatCode="0.00%">
                  <c:v>0.33934999999999998</c:v>
                </c:pt>
                <c:pt idx="1629" formatCode="0.00%">
                  <c:v>0.27969300000000002</c:v>
                </c:pt>
                <c:pt idx="1630" formatCode="0.00%">
                  <c:v>0.37930999999999998</c:v>
                </c:pt>
                <c:pt idx="1631" formatCode="0.00%">
                  <c:v>0.41284399999999999</c:v>
                </c:pt>
                <c:pt idx="1632" formatCode="0.00%">
                  <c:v>0.35087699999999999</c:v>
                </c:pt>
                <c:pt idx="1633" formatCode="0.00%">
                  <c:v>0.252525</c:v>
                </c:pt>
                <c:pt idx="1634" formatCode="0.00%">
                  <c:v>0.33881600000000001</c:v>
                </c:pt>
                <c:pt idx="1635" formatCode="0.00%">
                  <c:v>0.37943300000000002</c:v>
                </c:pt>
                <c:pt idx="1636" formatCode="0.00%">
                  <c:v>0.20904</c:v>
                </c:pt>
                <c:pt idx="1637" formatCode="0.00%">
                  <c:v>0.24864900000000001</c:v>
                </c:pt>
                <c:pt idx="1638" formatCode="0.00%">
                  <c:v>0.31547599999999998</c:v>
                </c:pt>
                <c:pt idx="1639" formatCode="0.00%">
                  <c:v>0.33018900000000001</c:v>
                </c:pt>
                <c:pt idx="1640" formatCode="0.00%">
                  <c:v>0.38461499999999998</c:v>
                </c:pt>
                <c:pt idx="1641" formatCode="0.00%">
                  <c:v>0.33534700000000001</c:v>
                </c:pt>
                <c:pt idx="1642" formatCode="0.00%">
                  <c:v>0.37658999999999998</c:v>
                </c:pt>
                <c:pt idx="1643" formatCode="0.00%">
                  <c:v>0.31756800000000002</c:v>
                </c:pt>
                <c:pt idx="1644" formatCode="0.00%">
                  <c:v>0.39873399999999998</c:v>
                </c:pt>
                <c:pt idx="1645" formatCode="0.00%">
                  <c:v>0.35103200000000001</c:v>
                </c:pt>
                <c:pt idx="1646" formatCode="0.00%">
                  <c:v>0.39318900000000001</c:v>
                </c:pt>
                <c:pt idx="1647" formatCode="0.00%">
                  <c:v>0.416327</c:v>
                </c:pt>
                <c:pt idx="1648" formatCode="0.00%">
                  <c:v>0.37386000000000003</c:v>
                </c:pt>
                <c:pt idx="1649" formatCode="0.00%">
                  <c:v>0.32423200000000002</c:v>
                </c:pt>
                <c:pt idx="1650" formatCode="0.00%">
                  <c:v>0.37301600000000001</c:v>
                </c:pt>
                <c:pt idx="1651" formatCode="0.00%">
                  <c:v>0.33200000000000002</c:v>
                </c:pt>
                <c:pt idx="1652" formatCode="0.00%">
                  <c:v>0.35021099999999999</c:v>
                </c:pt>
                <c:pt idx="1653" formatCode="0.00%">
                  <c:v>0.40287800000000001</c:v>
                </c:pt>
                <c:pt idx="1654" formatCode="0.00%">
                  <c:v>0.375635</c:v>
                </c:pt>
                <c:pt idx="1655" formatCode="0.00%">
                  <c:v>0.335227</c:v>
                </c:pt>
                <c:pt idx="1656" formatCode="0.00%">
                  <c:v>0.39024399999999998</c:v>
                </c:pt>
                <c:pt idx="1657" formatCode="0.00%">
                  <c:v>0.43115900000000001</c:v>
                </c:pt>
                <c:pt idx="1658" formatCode="0.00%">
                  <c:v>0.29824600000000001</c:v>
                </c:pt>
                <c:pt idx="1659" formatCode="0.00%">
                  <c:v>0.247059</c:v>
                </c:pt>
                <c:pt idx="1660" formatCode="0.00%">
                  <c:v>0.24793399999999999</c:v>
                </c:pt>
                <c:pt idx="1661" formatCode="0.00%">
                  <c:v>0.225275</c:v>
                </c:pt>
                <c:pt idx="1662" formatCode="0.00%">
                  <c:v>0.26839800000000003</c:v>
                </c:pt>
                <c:pt idx="1663" formatCode="0.00%">
                  <c:v>0.29508200000000001</c:v>
                </c:pt>
                <c:pt idx="1664" formatCode="0.00%">
                  <c:v>0.29588999999999999</c:v>
                </c:pt>
                <c:pt idx="1665" formatCode="0.00%">
                  <c:v>0.33155099999999998</c:v>
                </c:pt>
                <c:pt idx="1666" formatCode="0.00%">
                  <c:v>0.33611099999999999</c:v>
                </c:pt>
                <c:pt idx="1667" formatCode="0.00%">
                  <c:v>0.359296</c:v>
                </c:pt>
                <c:pt idx="1668" formatCode="0.00%">
                  <c:v>0.31741599999999998</c:v>
                </c:pt>
                <c:pt idx="1669" formatCode="0.00%">
                  <c:v>0.38437500000000002</c:v>
                </c:pt>
                <c:pt idx="1670" formatCode="0.00%">
                  <c:v>0.216561</c:v>
                </c:pt>
                <c:pt idx="1671" formatCode="0.00%">
                  <c:v>0.23175999999999999</c:v>
                </c:pt>
                <c:pt idx="1672" formatCode="0.00%">
                  <c:v>0.26635500000000001</c:v>
                </c:pt>
                <c:pt idx="1673" formatCode="0.00%">
                  <c:v>0.26130700000000001</c:v>
                </c:pt>
                <c:pt idx="1674" formatCode="0.00%">
                  <c:v>0.28642000000000001</c:v>
                </c:pt>
                <c:pt idx="1675" formatCode="0.00%">
                  <c:v>0.33124999999999999</c:v>
                </c:pt>
                <c:pt idx="1676" formatCode="0.00%">
                  <c:v>0.353383</c:v>
                </c:pt>
                <c:pt idx="1677" formatCode="0.00%">
                  <c:v>0.29373700000000003</c:v>
                </c:pt>
                <c:pt idx="1678" formatCode="0.00%">
                  <c:v>0.21374000000000001</c:v>
                </c:pt>
                <c:pt idx="1679" formatCode="0.00%">
                  <c:v>0.20308499999999999</c:v>
                </c:pt>
                <c:pt idx="1680" formatCode="0.00%">
                  <c:v>0.33618199999999998</c:v>
                </c:pt>
                <c:pt idx="1681" formatCode="0.00%">
                  <c:v>0.35602099999999998</c:v>
                </c:pt>
                <c:pt idx="1682" formatCode="0.00%">
                  <c:v>0.33975899999999998</c:v>
                </c:pt>
                <c:pt idx="1683" formatCode="0.00%">
                  <c:v>0.40302300000000002</c:v>
                </c:pt>
                <c:pt idx="1684" formatCode="0.00%">
                  <c:v>0.40722900000000001</c:v>
                </c:pt>
                <c:pt idx="1685" formatCode="0.00%">
                  <c:v>0.34243200000000001</c:v>
                </c:pt>
                <c:pt idx="1686" formatCode="0.00%">
                  <c:v>0.336391</c:v>
                </c:pt>
                <c:pt idx="1687" formatCode="0.00%">
                  <c:v>0.31715199999999999</c:v>
                </c:pt>
                <c:pt idx="1688" formatCode="0.00%">
                  <c:v>0.37631599999999998</c:v>
                </c:pt>
                <c:pt idx="1689" formatCode="0.00%">
                  <c:v>0.44094499999999998</c:v>
                </c:pt>
                <c:pt idx="1690" formatCode="0.00%">
                  <c:v>0.418879</c:v>
                </c:pt>
                <c:pt idx="1691" formatCode="0.00%">
                  <c:v>0.37215900000000002</c:v>
                </c:pt>
                <c:pt idx="1692" formatCode="0.00%">
                  <c:v>0.33068799999999998</c:v>
                </c:pt>
                <c:pt idx="1693" formatCode="0.00%">
                  <c:v>0.41833799999999999</c:v>
                </c:pt>
                <c:pt idx="1694" formatCode="0.00%">
                  <c:v>0.45601900000000001</c:v>
                </c:pt>
                <c:pt idx="1695" formatCode="0.00%">
                  <c:v>0.31978299999999998</c:v>
                </c:pt>
                <c:pt idx="1696" formatCode="0.00%">
                  <c:v>0.33871000000000001</c:v>
                </c:pt>
                <c:pt idx="1697" formatCode="0.00%">
                  <c:v>0.41333300000000001</c:v>
                </c:pt>
                <c:pt idx="1698" formatCode="0.00%">
                  <c:v>0.40559400000000001</c:v>
                </c:pt>
                <c:pt idx="1699" formatCode="0.00%">
                  <c:v>0.30434800000000001</c:v>
                </c:pt>
                <c:pt idx="1700" formatCode="0.00%">
                  <c:v>0.38738699999999998</c:v>
                </c:pt>
                <c:pt idx="1701" formatCode="0.00%">
                  <c:v>0.29738599999999998</c:v>
                </c:pt>
                <c:pt idx="1702" formatCode="0.00%">
                  <c:v>0.34351100000000001</c:v>
                </c:pt>
                <c:pt idx="1703" formatCode="0.00%">
                  <c:v>0.32901599999999998</c:v>
                </c:pt>
                <c:pt idx="1704" formatCode="0.00%">
                  <c:v>0.342391</c:v>
                </c:pt>
                <c:pt idx="1705" formatCode="0.00%">
                  <c:v>0.36599399999999999</c:v>
                </c:pt>
                <c:pt idx="1706" formatCode="0.00%">
                  <c:v>0.34860099999999999</c:v>
                </c:pt>
                <c:pt idx="1707" formatCode="0.00%">
                  <c:v>0.24863399999999999</c:v>
                </c:pt>
                <c:pt idx="1708" formatCode="0.00%">
                  <c:v>0.30597000000000002</c:v>
                </c:pt>
                <c:pt idx="1709" formatCode="0.00%">
                  <c:v>0.23668600000000001</c:v>
                </c:pt>
                <c:pt idx="1710" formatCode="0.00%">
                  <c:v>0.233129</c:v>
                </c:pt>
                <c:pt idx="1711" formatCode="0.00%">
                  <c:v>0.290043</c:v>
                </c:pt>
                <c:pt idx="1712" formatCode="0.00%">
                  <c:v>0.33070899999999998</c:v>
                </c:pt>
                <c:pt idx="1713" formatCode="0.00%">
                  <c:v>0.34551500000000002</c:v>
                </c:pt>
                <c:pt idx="1714" formatCode="0.00%">
                  <c:v>0.34276699999999999</c:v>
                </c:pt>
                <c:pt idx="1715" formatCode="0.00%">
                  <c:v>0.243671</c:v>
                </c:pt>
                <c:pt idx="1716" formatCode="0.00%">
                  <c:v>0.24137900000000001</c:v>
                </c:pt>
                <c:pt idx="1717" formatCode="0.00%">
                  <c:v>0.22151899999999999</c:v>
                </c:pt>
                <c:pt idx="1718" formatCode="0.00%">
                  <c:v>0.27155200000000002</c:v>
                </c:pt>
                <c:pt idx="1719" formatCode="0.00%">
                  <c:v>0.30836999999999998</c:v>
                </c:pt>
                <c:pt idx="1720" formatCode="0.00%">
                  <c:v>0.26056299999999999</c:v>
                </c:pt>
                <c:pt idx="1721" formatCode="0.00%">
                  <c:v>0.20229</c:v>
                </c:pt>
                <c:pt idx="1722" formatCode="0.00%">
                  <c:v>0.232877</c:v>
                </c:pt>
                <c:pt idx="1723" formatCode="0.00%">
                  <c:v>0.30036600000000002</c:v>
                </c:pt>
                <c:pt idx="1724" formatCode="0.00%">
                  <c:v>0.30388700000000002</c:v>
                </c:pt>
                <c:pt idx="1725" formatCode="0.00%">
                  <c:v>0.32075500000000001</c:v>
                </c:pt>
                <c:pt idx="1726" formatCode="0.00%">
                  <c:v>0.30801699999999999</c:v>
                </c:pt>
                <c:pt idx="1727" formatCode="0.00%">
                  <c:v>0.23711299999999999</c:v>
                </c:pt>
                <c:pt idx="1728" formatCode="0.00%">
                  <c:v>0.32019700000000001</c:v>
                </c:pt>
                <c:pt idx="1729" formatCode="0.00%">
                  <c:v>0.248945</c:v>
                </c:pt>
                <c:pt idx="1730" formatCode="0.00%">
                  <c:v>0.262376</c:v>
                </c:pt>
                <c:pt idx="1731" formatCode="0.00%">
                  <c:v>0.347418</c:v>
                </c:pt>
                <c:pt idx="1732" formatCode="0.00%">
                  <c:v>0.34782600000000002</c:v>
                </c:pt>
                <c:pt idx="1733" formatCode="0.00%">
                  <c:v>0.35746600000000001</c:v>
                </c:pt>
                <c:pt idx="1734" formatCode="0.00%">
                  <c:v>0.352941</c:v>
                </c:pt>
                <c:pt idx="1735" formatCode="0.00%">
                  <c:v>0.37963000000000002</c:v>
                </c:pt>
                <c:pt idx="1736" formatCode="0.00%">
                  <c:v>0.55837599999999998</c:v>
                </c:pt>
                <c:pt idx="1737" formatCode="0.00%">
                  <c:v>0.44351499999999999</c:v>
                </c:pt>
                <c:pt idx="1738" formatCode="0.00%">
                  <c:v>0.47252699999999997</c:v>
                </c:pt>
                <c:pt idx="1739" formatCode="0.00%">
                  <c:v>0.49070599999999998</c:v>
                </c:pt>
                <c:pt idx="1740" formatCode="0.00%">
                  <c:v>0.48056500000000002</c:v>
                </c:pt>
                <c:pt idx="1741" formatCode="0.00%">
                  <c:v>0.43426300000000001</c:v>
                </c:pt>
                <c:pt idx="1742" formatCode="0.00%">
                  <c:v>0.43568499999999999</c:v>
                </c:pt>
                <c:pt idx="1743" formatCode="0.00%">
                  <c:v>0.46078400000000003</c:v>
                </c:pt>
                <c:pt idx="1744" formatCode="0.00%">
                  <c:v>0.45190000000000002</c:v>
                </c:pt>
                <c:pt idx="1745" formatCode="0.00%">
                  <c:v>0.42546600000000001</c:v>
                </c:pt>
                <c:pt idx="1746" formatCode="0.00%">
                  <c:v>0.37662299999999999</c:v>
                </c:pt>
                <c:pt idx="1747" formatCode="0.00%">
                  <c:v>0.373529</c:v>
                </c:pt>
                <c:pt idx="1748" formatCode="0.00%">
                  <c:v>0.45454499999999998</c:v>
                </c:pt>
                <c:pt idx="1749" formatCode="0.00%">
                  <c:v>0.47058800000000001</c:v>
                </c:pt>
                <c:pt idx="1750" formatCode="0.00%">
                  <c:v>0.459283</c:v>
                </c:pt>
                <c:pt idx="1751" formatCode="0.00%">
                  <c:v>0.40259699999999998</c:v>
                </c:pt>
                <c:pt idx="1752" formatCode="0.00%">
                  <c:v>0.494118</c:v>
                </c:pt>
                <c:pt idx="1753" formatCode="0.00%">
                  <c:v>0.48943700000000001</c:v>
                </c:pt>
                <c:pt idx="1754" formatCode="0.00%">
                  <c:v>0.509494</c:v>
                </c:pt>
                <c:pt idx="1755" formatCode="0.00%">
                  <c:v>0.45833299999999999</c:v>
                </c:pt>
                <c:pt idx="1756" formatCode="0.00%">
                  <c:v>0.569079</c:v>
                </c:pt>
                <c:pt idx="1757" formatCode="0.00%">
                  <c:v>0.53820599999999996</c:v>
                </c:pt>
                <c:pt idx="1758" formatCode="0.00%">
                  <c:v>0.526814</c:v>
                </c:pt>
                <c:pt idx="1759" formatCode="0.00%">
                  <c:v>0.425676</c:v>
                </c:pt>
                <c:pt idx="1760" formatCode="0.00%">
                  <c:v>0.443137</c:v>
                </c:pt>
                <c:pt idx="1761" formatCode="0.00%">
                  <c:v>0.36518800000000001</c:v>
                </c:pt>
                <c:pt idx="1762" formatCode="0.00%">
                  <c:v>0.370253</c:v>
                </c:pt>
                <c:pt idx="1763" formatCode="0.00%">
                  <c:v>0.364286</c:v>
                </c:pt>
                <c:pt idx="1764" formatCode="0.00%">
                  <c:v>0.44072899999999998</c:v>
                </c:pt>
                <c:pt idx="1765" formatCode="0.00%">
                  <c:v>0.402256</c:v>
                </c:pt>
                <c:pt idx="1766" formatCode="0.00%">
                  <c:v>0.411215</c:v>
                </c:pt>
                <c:pt idx="1767" formatCode="0.00%">
                  <c:v>0.404167</c:v>
                </c:pt>
                <c:pt idx="1768" formatCode="0.00%">
                  <c:v>0.48648599999999997</c:v>
                </c:pt>
                <c:pt idx="1769" formatCode="0.00%">
                  <c:v>0.40196100000000001</c:v>
                </c:pt>
                <c:pt idx="1770" formatCode="0.00%">
                  <c:v>0.36170200000000002</c:v>
                </c:pt>
                <c:pt idx="1771" formatCode="0.00%">
                  <c:v>0.306452</c:v>
                </c:pt>
                <c:pt idx="1772" formatCode="0.00%">
                  <c:v>0.36160700000000001</c:v>
                </c:pt>
                <c:pt idx="1773" formatCode="0.00%">
                  <c:v>0.36065599999999998</c:v>
                </c:pt>
                <c:pt idx="1774" formatCode="0.00%">
                  <c:v>0.36974800000000002</c:v>
                </c:pt>
                <c:pt idx="1775" formatCode="0.00%">
                  <c:v>0.331731</c:v>
                </c:pt>
                <c:pt idx="1776" formatCode="0.00%">
                  <c:v>0.39560400000000001</c:v>
                </c:pt>
                <c:pt idx="1777" formatCode="0.00%">
                  <c:v>0.43434299999999998</c:v>
                </c:pt>
                <c:pt idx="1778" formatCode="0.00%">
                  <c:v>0.38888899999999998</c:v>
                </c:pt>
                <c:pt idx="1779" formatCode="0.00%">
                  <c:v>0.22449</c:v>
                </c:pt>
                <c:pt idx="1780" formatCode="0.00%">
                  <c:v>0.29896899999999998</c:v>
                </c:pt>
                <c:pt idx="1781" formatCode="0.00%">
                  <c:v>0.28143699999999999</c:v>
                </c:pt>
                <c:pt idx="1782" formatCode="0.00%">
                  <c:v>0.25471700000000003</c:v>
                </c:pt>
                <c:pt idx="1783" formatCode="0.00%">
                  <c:v>0.37914700000000001</c:v>
                </c:pt>
                <c:pt idx="1784" formatCode="0.00%">
                  <c:v>0.46889999999999998</c:v>
                </c:pt>
                <c:pt idx="1785" formatCode="0.00%">
                  <c:v>0.39826800000000001</c:v>
                </c:pt>
                <c:pt idx="1786" formatCode="0.00%">
                  <c:v>0.41499999999999998</c:v>
                </c:pt>
                <c:pt idx="1787" formatCode="0.00%">
                  <c:v>0.48</c:v>
                </c:pt>
                <c:pt idx="1788" formatCode="0.00%">
                  <c:v>0.38839299999999999</c:v>
                </c:pt>
                <c:pt idx="1789" formatCode="0.00%">
                  <c:v>0.33809499999999998</c:v>
                </c:pt>
                <c:pt idx="1790" formatCode="0.00%">
                  <c:v>0.26666699999999999</c:v>
                </c:pt>
                <c:pt idx="1791" formatCode="0.00%">
                  <c:v>0.29718899999999998</c:v>
                </c:pt>
                <c:pt idx="1792" formatCode="0.00%">
                  <c:v>0.25242700000000001</c:v>
                </c:pt>
                <c:pt idx="1793" formatCode="0.00%">
                  <c:v>0.29569899999999999</c:v>
                </c:pt>
                <c:pt idx="1794" formatCode="0.00%">
                  <c:v>0.37656899999999999</c:v>
                </c:pt>
                <c:pt idx="1795" formatCode="0.00%">
                  <c:v>0.32758599999999999</c:v>
                </c:pt>
                <c:pt idx="1796" formatCode="0.00%">
                  <c:v>0.24907099999999999</c:v>
                </c:pt>
                <c:pt idx="1797" formatCode="0.00%">
                  <c:v>0.20960699999999999</c:v>
                </c:pt>
                <c:pt idx="1798" formatCode="0.00%">
                  <c:v>0.231373</c:v>
                </c:pt>
                <c:pt idx="1799" formatCode="0.00%">
                  <c:v>0.26492500000000002</c:v>
                </c:pt>
                <c:pt idx="1800" formatCode="0.00%">
                  <c:v>0.24359</c:v>
                </c:pt>
                <c:pt idx="1801" formatCode="0.00%">
                  <c:v>0.19248799999999999</c:v>
                </c:pt>
                <c:pt idx="1802" formatCode="0.00%">
                  <c:v>0.23394499999999999</c:v>
                </c:pt>
                <c:pt idx="1803" formatCode="0.00%">
                  <c:v>0.303867</c:v>
                </c:pt>
                <c:pt idx="1804" formatCode="0.00%">
                  <c:v>0.24</c:v>
                </c:pt>
                <c:pt idx="1805" formatCode="0.00%">
                  <c:v>0.22467000000000001</c:v>
                </c:pt>
                <c:pt idx="1806" formatCode="0.00%">
                  <c:v>0.328042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SENTIMENT_functions!$O$4:$O$1824</c:f>
              <c:numCache>
                <c:formatCode>0.0%</c:formatCode>
                <c:ptCount val="1821"/>
                <c:pt idx="0">
                  <c:v>0.3791596081903717</c:v>
                </c:pt>
                <c:pt idx="1">
                  <c:v>0.3791596081903717</c:v>
                </c:pt>
                <c:pt idx="2">
                  <c:v>0.3791596081903717</c:v>
                </c:pt>
                <c:pt idx="3">
                  <c:v>0.3791596081903717</c:v>
                </c:pt>
                <c:pt idx="4">
                  <c:v>0.3791596081903717</c:v>
                </c:pt>
                <c:pt idx="5">
                  <c:v>0.3791596081903717</c:v>
                </c:pt>
                <c:pt idx="6">
                  <c:v>0.3791596081903717</c:v>
                </c:pt>
                <c:pt idx="7">
                  <c:v>0.3791596081903717</c:v>
                </c:pt>
                <c:pt idx="8">
                  <c:v>0.3791596081903717</c:v>
                </c:pt>
                <c:pt idx="9">
                  <c:v>0.3791596081903717</c:v>
                </c:pt>
                <c:pt idx="10">
                  <c:v>0.3791596081903717</c:v>
                </c:pt>
                <c:pt idx="11">
                  <c:v>0.3791596081903717</c:v>
                </c:pt>
                <c:pt idx="12">
                  <c:v>0.3791596081903717</c:v>
                </c:pt>
                <c:pt idx="13">
                  <c:v>0.3791596081903717</c:v>
                </c:pt>
                <c:pt idx="14">
                  <c:v>0.3791596081903717</c:v>
                </c:pt>
                <c:pt idx="15">
                  <c:v>0.3791596081903717</c:v>
                </c:pt>
                <c:pt idx="16">
                  <c:v>0.3791596081903717</c:v>
                </c:pt>
                <c:pt idx="17">
                  <c:v>0.3791596081903717</c:v>
                </c:pt>
                <c:pt idx="18">
                  <c:v>0.3791596081903717</c:v>
                </c:pt>
                <c:pt idx="19">
                  <c:v>0.3791596081903717</c:v>
                </c:pt>
                <c:pt idx="20">
                  <c:v>0.3791596081903717</c:v>
                </c:pt>
                <c:pt idx="21">
                  <c:v>0.3791596081903717</c:v>
                </c:pt>
                <c:pt idx="22">
                  <c:v>0.3791596081903717</c:v>
                </c:pt>
                <c:pt idx="23">
                  <c:v>0.3791596081903717</c:v>
                </c:pt>
                <c:pt idx="24">
                  <c:v>0.3791596081903717</c:v>
                </c:pt>
                <c:pt idx="25">
                  <c:v>0.3791596081903717</c:v>
                </c:pt>
                <c:pt idx="26">
                  <c:v>0.3791596081903717</c:v>
                </c:pt>
                <c:pt idx="27">
                  <c:v>0.3791596081903717</c:v>
                </c:pt>
                <c:pt idx="28">
                  <c:v>0.3791596081903717</c:v>
                </c:pt>
                <c:pt idx="29">
                  <c:v>0.3791596081903717</c:v>
                </c:pt>
                <c:pt idx="30">
                  <c:v>0.3791596081903717</c:v>
                </c:pt>
                <c:pt idx="31">
                  <c:v>0.3791596081903717</c:v>
                </c:pt>
                <c:pt idx="32">
                  <c:v>0.3791596081903717</c:v>
                </c:pt>
                <c:pt idx="33">
                  <c:v>0.3791596081903717</c:v>
                </c:pt>
                <c:pt idx="34">
                  <c:v>0.3791596081903717</c:v>
                </c:pt>
                <c:pt idx="35">
                  <c:v>0.3791596081903717</c:v>
                </c:pt>
                <c:pt idx="36">
                  <c:v>0.3791596081903717</c:v>
                </c:pt>
                <c:pt idx="37">
                  <c:v>0.3791596081903717</c:v>
                </c:pt>
                <c:pt idx="38">
                  <c:v>0.3791596081903717</c:v>
                </c:pt>
                <c:pt idx="39">
                  <c:v>0.3791596081903717</c:v>
                </c:pt>
                <c:pt idx="40">
                  <c:v>0.3791596081903717</c:v>
                </c:pt>
                <c:pt idx="41">
                  <c:v>0.3791596081903717</c:v>
                </c:pt>
                <c:pt idx="42">
                  <c:v>0.3791596081903717</c:v>
                </c:pt>
                <c:pt idx="43">
                  <c:v>0.3791596081903717</c:v>
                </c:pt>
                <c:pt idx="44">
                  <c:v>0.3791596081903717</c:v>
                </c:pt>
                <c:pt idx="45">
                  <c:v>0.3791596081903717</c:v>
                </c:pt>
                <c:pt idx="46">
                  <c:v>0.3791596081903717</c:v>
                </c:pt>
                <c:pt idx="47">
                  <c:v>0.3791596081903717</c:v>
                </c:pt>
                <c:pt idx="48">
                  <c:v>0.3791596081903717</c:v>
                </c:pt>
                <c:pt idx="49">
                  <c:v>0.3791596081903717</c:v>
                </c:pt>
                <c:pt idx="50">
                  <c:v>0.3791596081903717</c:v>
                </c:pt>
                <c:pt idx="51">
                  <c:v>0.3791596081903717</c:v>
                </c:pt>
                <c:pt idx="52">
                  <c:v>0.3791596081903717</c:v>
                </c:pt>
                <c:pt idx="53">
                  <c:v>0.3791596081903717</c:v>
                </c:pt>
                <c:pt idx="54">
                  <c:v>0.3791596081903717</c:v>
                </c:pt>
                <c:pt idx="55">
                  <c:v>0.3791596081903717</c:v>
                </c:pt>
                <c:pt idx="56">
                  <c:v>0.3791596081903717</c:v>
                </c:pt>
                <c:pt idx="57">
                  <c:v>0.3791596081903717</c:v>
                </c:pt>
                <c:pt idx="58">
                  <c:v>0.3791596081903717</c:v>
                </c:pt>
                <c:pt idx="59">
                  <c:v>0.3791596081903717</c:v>
                </c:pt>
                <c:pt idx="60">
                  <c:v>0.3791596081903717</c:v>
                </c:pt>
                <c:pt idx="61">
                  <c:v>0.3791596081903717</c:v>
                </c:pt>
                <c:pt idx="62">
                  <c:v>0.3791596081903717</c:v>
                </c:pt>
                <c:pt idx="63">
                  <c:v>0.3791596081903717</c:v>
                </c:pt>
                <c:pt idx="64">
                  <c:v>0.3791596081903717</c:v>
                </c:pt>
                <c:pt idx="65">
                  <c:v>0.3791596081903717</c:v>
                </c:pt>
                <c:pt idx="66">
                  <c:v>0.3791596081903717</c:v>
                </c:pt>
                <c:pt idx="67">
                  <c:v>0.3791596081903717</c:v>
                </c:pt>
                <c:pt idx="68">
                  <c:v>0.3791596081903717</c:v>
                </c:pt>
                <c:pt idx="69">
                  <c:v>0.3791596081903717</c:v>
                </c:pt>
                <c:pt idx="70">
                  <c:v>0.3791596081903717</c:v>
                </c:pt>
                <c:pt idx="71">
                  <c:v>0.3791596081903717</c:v>
                </c:pt>
                <c:pt idx="72">
                  <c:v>0.3791596081903717</c:v>
                </c:pt>
                <c:pt idx="73">
                  <c:v>0.3791596081903717</c:v>
                </c:pt>
                <c:pt idx="74">
                  <c:v>0.3791596081903717</c:v>
                </c:pt>
                <c:pt idx="75">
                  <c:v>0.3791596081903717</c:v>
                </c:pt>
                <c:pt idx="76">
                  <c:v>0.3791596081903717</c:v>
                </c:pt>
                <c:pt idx="77">
                  <c:v>0.3791596081903717</c:v>
                </c:pt>
                <c:pt idx="78">
                  <c:v>0.3791596081903717</c:v>
                </c:pt>
                <c:pt idx="79">
                  <c:v>0.3791596081903717</c:v>
                </c:pt>
                <c:pt idx="80">
                  <c:v>0.3791596081903717</c:v>
                </c:pt>
                <c:pt idx="81">
                  <c:v>0.3791596081903717</c:v>
                </c:pt>
                <c:pt idx="82">
                  <c:v>0.3791596081903717</c:v>
                </c:pt>
                <c:pt idx="83">
                  <c:v>0.3791596081903717</c:v>
                </c:pt>
                <c:pt idx="84">
                  <c:v>0.3791596081903717</c:v>
                </c:pt>
                <c:pt idx="85">
                  <c:v>0.3791596081903717</c:v>
                </c:pt>
                <c:pt idx="86">
                  <c:v>0.3791596081903717</c:v>
                </c:pt>
                <c:pt idx="87">
                  <c:v>0.3791596081903717</c:v>
                </c:pt>
                <c:pt idx="88">
                  <c:v>0.3791596081903717</c:v>
                </c:pt>
                <c:pt idx="89">
                  <c:v>0.3791596081903717</c:v>
                </c:pt>
                <c:pt idx="90">
                  <c:v>0.3791596081903717</c:v>
                </c:pt>
                <c:pt idx="91">
                  <c:v>0.3791596081903717</c:v>
                </c:pt>
                <c:pt idx="92">
                  <c:v>0.3791596081903717</c:v>
                </c:pt>
                <c:pt idx="93">
                  <c:v>0.3791596081903717</c:v>
                </c:pt>
                <c:pt idx="94">
                  <c:v>0.3791596081903717</c:v>
                </c:pt>
                <c:pt idx="95">
                  <c:v>0.3791596081903717</c:v>
                </c:pt>
                <c:pt idx="96">
                  <c:v>0.3791596081903717</c:v>
                </c:pt>
                <c:pt idx="97">
                  <c:v>0.3791596081903717</c:v>
                </c:pt>
                <c:pt idx="98">
                  <c:v>0.3791596081903717</c:v>
                </c:pt>
                <c:pt idx="99">
                  <c:v>0.3791596081903717</c:v>
                </c:pt>
                <c:pt idx="100">
                  <c:v>0.3791596081903717</c:v>
                </c:pt>
                <c:pt idx="101">
                  <c:v>0.3791596081903717</c:v>
                </c:pt>
                <c:pt idx="102">
                  <c:v>0.3791596081903717</c:v>
                </c:pt>
                <c:pt idx="103">
                  <c:v>0.3791596081903717</c:v>
                </c:pt>
                <c:pt idx="104">
                  <c:v>0.3791596081903717</c:v>
                </c:pt>
                <c:pt idx="105">
                  <c:v>0.3791596081903717</c:v>
                </c:pt>
                <c:pt idx="106">
                  <c:v>0.3791596081903717</c:v>
                </c:pt>
                <c:pt idx="107">
                  <c:v>0.3791596081903717</c:v>
                </c:pt>
                <c:pt idx="108">
                  <c:v>0.3791596081903717</c:v>
                </c:pt>
                <c:pt idx="109">
                  <c:v>0.3791596081903717</c:v>
                </c:pt>
                <c:pt idx="110">
                  <c:v>0.3791596081903717</c:v>
                </c:pt>
                <c:pt idx="111">
                  <c:v>0.3791596081903717</c:v>
                </c:pt>
                <c:pt idx="112">
                  <c:v>0.3791596081903717</c:v>
                </c:pt>
                <c:pt idx="113">
                  <c:v>0.3791596081903717</c:v>
                </c:pt>
                <c:pt idx="114">
                  <c:v>0.3791596081903717</c:v>
                </c:pt>
                <c:pt idx="115">
                  <c:v>0.3791596081903717</c:v>
                </c:pt>
                <c:pt idx="116">
                  <c:v>0.3791596081903717</c:v>
                </c:pt>
                <c:pt idx="117">
                  <c:v>0.3791596081903717</c:v>
                </c:pt>
                <c:pt idx="118">
                  <c:v>0.3791596081903717</c:v>
                </c:pt>
                <c:pt idx="119">
                  <c:v>0.3791596081903717</c:v>
                </c:pt>
                <c:pt idx="120">
                  <c:v>0.3791596081903717</c:v>
                </c:pt>
                <c:pt idx="121">
                  <c:v>0.3791596081903717</c:v>
                </c:pt>
                <c:pt idx="122">
                  <c:v>0.3791596081903717</c:v>
                </c:pt>
                <c:pt idx="123">
                  <c:v>0.3791596081903717</c:v>
                </c:pt>
                <c:pt idx="124">
                  <c:v>0.3791596081903717</c:v>
                </c:pt>
                <c:pt idx="125">
                  <c:v>0.3791596081903717</c:v>
                </c:pt>
                <c:pt idx="126">
                  <c:v>0.3791596081903717</c:v>
                </c:pt>
                <c:pt idx="127">
                  <c:v>0.3791596081903717</c:v>
                </c:pt>
                <c:pt idx="128">
                  <c:v>0.3791596081903717</c:v>
                </c:pt>
                <c:pt idx="129">
                  <c:v>0.3791596081903717</c:v>
                </c:pt>
                <c:pt idx="130">
                  <c:v>0.3791596081903717</c:v>
                </c:pt>
                <c:pt idx="131">
                  <c:v>0.3791596081903717</c:v>
                </c:pt>
                <c:pt idx="132">
                  <c:v>0.3791596081903717</c:v>
                </c:pt>
                <c:pt idx="133">
                  <c:v>0.3791596081903717</c:v>
                </c:pt>
                <c:pt idx="134">
                  <c:v>0.3791596081903717</c:v>
                </c:pt>
                <c:pt idx="135">
                  <c:v>0.3791596081903717</c:v>
                </c:pt>
                <c:pt idx="136">
                  <c:v>0.3791596081903717</c:v>
                </c:pt>
                <c:pt idx="137">
                  <c:v>0.3791596081903717</c:v>
                </c:pt>
                <c:pt idx="138">
                  <c:v>0.3791596081903717</c:v>
                </c:pt>
                <c:pt idx="139">
                  <c:v>0.3791596081903717</c:v>
                </c:pt>
                <c:pt idx="140">
                  <c:v>0.3791596081903717</c:v>
                </c:pt>
                <c:pt idx="141">
                  <c:v>0.3791596081903717</c:v>
                </c:pt>
                <c:pt idx="142">
                  <c:v>0.3791596081903717</c:v>
                </c:pt>
                <c:pt idx="143">
                  <c:v>0.3791596081903717</c:v>
                </c:pt>
                <c:pt idx="144">
                  <c:v>0.3791596081903717</c:v>
                </c:pt>
                <c:pt idx="145">
                  <c:v>0.3791596081903717</c:v>
                </c:pt>
                <c:pt idx="146">
                  <c:v>0.3791596081903717</c:v>
                </c:pt>
                <c:pt idx="147">
                  <c:v>0.3791596081903717</c:v>
                </c:pt>
                <c:pt idx="148">
                  <c:v>0.3791596081903717</c:v>
                </c:pt>
                <c:pt idx="149">
                  <c:v>0.3791596081903717</c:v>
                </c:pt>
                <c:pt idx="150">
                  <c:v>0.3791596081903717</c:v>
                </c:pt>
                <c:pt idx="151">
                  <c:v>0.3791596081903717</c:v>
                </c:pt>
                <c:pt idx="152">
                  <c:v>0.3791596081903717</c:v>
                </c:pt>
                <c:pt idx="153">
                  <c:v>0.3791596081903717</c:v>
                </c:pt>
                <c:pt idx="154">
                  <c:v>0.3791596081903717</c:v>
                </c:pt>
                <c:pt idx="155">
                  <c:v>0.3791596081903717</c:v>
                </c:pt>
                <c:pt idx="156">
                  <c:v>0.3791596081903717</c:v>
                </c:pt>
                <c:pt idx="157">
                  <c:v>0.3791596081903717</c:v>
                </c:pt>
                <c:pt idx="158">
                  <c:v>0.3791596081903717</c:v>
                </c:pt>
                <c:pt idx="159">
                  <c:v>0.3791596081903717</c:v>
                </c:pt>
                <c:pt idx="160">
                  <c:v>0.3791596081903717</c:v>
                </c:pt>
                <c:pt idx="161">
                  <c:v>0.3791596081903717</c:v>
                </c:pt>
                <c:pt idx="162">
                  <c:v>0.3791596081903717</c:v>
                </c:pt>
                <c:pt idx="163">
                  <c:v>0.3791596081903717</c:v>
                </c:pt>
                <c:pt idx="164">
                  <c:v>0.3791596081903717</c:v>
                </c:pt>
                <c:pt idx="165">
                  <c:v>0.3791596081903717</c:v>
                </c:pt>
                <c:pt idx="166">
                  <c:v>0.3791596081903717</c:v>
                </c:pt>
                <c:pt idx="167">
                  <c:v>0.3791596081903717</c:v>
                </c:pt>
                <c:pt idx="168">
                  <c:v>0.3791596081903717</c:v>
                </c:pt>
                <c:pt idx="169">
                  <c:v>0.3791596081903717</c:v>
                </c:pt>
                <c:pt idx="170">
                  <c:v>0.3791596081903717</c:v>
                </c:pt>
                <c:pt idx="171">
                  <c:v>0.3791596081903717</c:v>
                </c:pt>
                <c:pt idx="172">
                  <c:v>0.3791596081903717</c:v>
                </c:pt>
                <c:pt idx="173">
                  <c:v>0.3791596081903717</c:v>
                </c:pt>
                <c:pt idx="174">
                  <c:v>0.3791596081903717</c:v>
                </c:pt>
                <c:pt idx="175">
                  <c:v>0.3791596081903717</c:v>
                </c:pt>
                <c:pt idx="176">
                  <c:v>0.3791596081903717</c:v>
                </c:pt>
                <c:pt idx="177">
                  <c:v>0.3791596081903717</c:v>
                </c:pt>
                <c:pt idx="178">
                  <c:v>0.3791596081903717</c:v>
                </c:pt>
                <c:pt idx="179">
                  <c:v>0.3791596081903717</c:v>
                </c:pt>
                <c:pt idx="180">
                  <c:v>0.3791596081903717</c:v>
                </c:pt>
                <c:pt idx="181">
                  <c:v>0.3791596081903717</c:v>
                </c:pt>
                <c:pt idx="182">
                  <c:v>0.3791596081903717</c:v>
                </c:pt>
                <c:pt idx="183">
                  <c:v>0.3791596081903717</c:v>
                </c:pt>
                <c:pt idx="184">
                  <c:v>0.3791596081903717</c:v>
                </c:pt>
                <c:pt idx="185">
                  <c:v>0.3791596081903717</c:v>
                </c:pt>
                <c:pt idx="186">
                  <c:v>0.3791596081903717</c:v>
                </c:pt>
                <c:pt idx="187">
                  <c:v>0.3791596081903717</c:v>
                </c:pt>
                <c:pt idx="188">
                  <c:v>0.3791596081903717</c:v>
                </c:pt>
                <c:pt idx="189">
                  <c:v>0.3791596081903717</c:v>
                </c:pt>
                <c:pt idx="190">
                  <c:v>0.3791596081903717</c:v>
                </c:pt>
                <c:pt idx="191">
                  <c:v>0.3791596081903717</c:v>
                </c:pt>
                <c:pt idx="192">
                  <c:v>0.3791596081903717</c:v>
                </c:pt>
                <c:pt idx="193">
                  <c:v>0.3791596081903717</c:v>
                </c:pt>
                <c:pt idx="194">
                  <c:v>0.3791596081903717</c:v>
                </c:pt>
                <c:pt idx="195">
                  <c:v>0.3791596081903717</c:v>
                </c:pt>
                <c:pt idx="196">
                  <c:v>0.3791596081903717</c:v>
                </c:pt>
                <c:pt idx="197">
                  <c:v>0.3791596081903717</c:v>
                </c:pt>
                <c:pt idx="198">
                  <c:v>0.3791596081903717</c:v>
                </c:pt>
                <c:pt idx="199">
                  <c:v>0.3791596081903717</c:v>
                </c:pt>
                <c:pt idx="200">
                  <c:v>0.3791596081903717</c:v>
                </c:pt>
                <c:pt idx="201">
                  <c:v>0.3791596081903717</c:v>
                </c:pt>
                <c:pt idx="202">
                  <c:v>0.3791596081903717</c:v>
                </c:pt>
                <c:pt idx="203">
                  <c:v>0.3791596081903717</c:v>
                </c:pt>
                <c:pt idx="204">
                  <c:v>0.3791596081903717</c:v>
                </c:pt>
                <c:pt idx="205">
                  <c:v>0.3791596081903717</c:v>
                </c:pt>
                <c:pt idx="206">
                  <c:v>0.3791596081903717</c:v>
                </c:pt>
                <c:pt idx="207">
                  <c:v>0.3791596081903717</c:v>
                </c:pt>
                <c:pt idx="208">
                  <c:v>0.3791596081903717</c:v>
                </c:pt>
                <c:pt idx="209">
                  <c:v>0.3791596081903717</c:v>
                </c:pt>
                <c:pt idx="210">
                  <c:v>0.3791596081903717</c:v>
                </c:pt>
                <c:pt idx="211">
                  <c:v>0.3791596081903717</c:v>
                </c:pt>
                <c:pt idx="212">
                  <c:v>0.3791596081903717</c:v>
                </c:pt>
                <c:pt idx="213">
                  <c:v>0.3791596081903717</c:v>
                </c:pt>
                <c:pt idx="214">
                  <c:v>0.3791596081903717</c:v>
                </c:pt>
                <c:pt idx="215">
                  <c:v>0.3791596081903717</c:v>
                </c:pt>
                <c:pt idx="216">
                  <c:v>0.3791596081903717</c:v>
                </c:pt>
                <c:pt idx="217">
                  <c:v>0.3791596081903717</c:v>
                </c:pt>
                <c:pt idx="218">
                  <c:v>0.3791596081903717</c:v>
                </c:pt>
                <c:pt idx="219">
                  <c:v>0.3791596081903717</c:v>
                </c:pt>
                <c:pt idx="220">
                  <c:v>0.3791596081903717</c:v>
                </c:pt>
                <c:pt idx="221">
                  <c:v>0.3791596081903717</c:v>
                </c:pt>
                <c:pt idx="222">
                  <c:v>0.3791596081903717</c:v>
                </c:pt>
                <c:pt idx="223">
                  <c:v>0.3791596081903717</c:v>
                </c:pt>
                <c:pt idx="224">
                  <c:v>0.3791596081903717</c:v>
                </c:pt>
                <c:pt idx="225">
                  <c:v>0.3791596081903717</c:v>
                </c:pt>
                <c:pt idx="226">
                  <c:v>0.3791596081903717</c:v>
                </c:pt>
                <c:pt idx="227">
                  <c:v>0.3791596081903717</c:v>
                </c:pt>
                <c:pt idx="228">
                  <c:v>0.3791596081903717</c:v>
                </c:pt>
                <c:pt idx="229">
                  <c:v>0.3791596081903717</c:v>
                </c:pt>
                <c:pt idx="230">
                  <c:v>0.3791596081903717</c:v>
                </c:pt>
                <c:pt idx="231">
                  <c:v>0.3791596081903717</c:v>
                </c:pt>
                <c:pt idx="232">
                  <c:v>0.3791596081903717</c:v>
                </c:pt>
                <c:pt idx="233">
                  <c:v>0.3791596081903717</c:v>
                </c:pt>
                <c:pt idx="234">
                  <c:v>0.3791596081903717</c:v>
                </c:pt>
                <c:pt idx="235">
                  <c:v>0.3791596081903717</c:v>
                </c:pt>
                <c:pt idx="236">
                  <c:v>0.3791596081903717</c:v>
                </c:pt>
                <c:pt idx="237">
                  <c:v>0.3791596081903717</c:v>
                </c:pt>
                <c:pt idx="238">
                  <c:v>0.3791596081903717</c:v>
                </c:pt>
                <c:pt idx="239">
                  <c:v>0.3791596081903717</c:v>
                </c:pt>
                <c:pt idx="240">
                  <c:v>0.3791596081903717</c:v>
                </c:pt>
                <c:pt idx="241">
                  <c:v>0.3791596081903717</c:v>
                </c:pt>
                <c:pt idx="242">
                  <c:v>0.3791596081903717</c:v>
                </c:pt>
                <c:pt idx="243">
                  <c:v>0.3791596081903717</c:v>
                </c:pt>
                <c:pt idx="244">
                  <c:v>0.3791596081903717</c:v>
                </c:pt>
                <c:pt idx="245">
                  <c:v>0.3791596081903717</c:v>
                </c:pt>
                <c:pt idx="246">
                  <c:v>0.3791596081903717</c:v>
                </c:pt>
                <c:pt idx="247">
                  <c:v>0.3791596081903717</c:v>
                </c:pt>
                <c:pt idx="248">
                  <c:v>0.3791596081903717</c:v>
                </c:pt>
                <c:pt idx="249">
                  <c:v>0.3791596081903717</c:v>
                </c:pt>
                <c:pt idx="250">
                  <c:v>0.3791596081903717</c:v>
                </c:pt>
                <c:pt idx="251">
                  <c:v>0.3791596081903717</c:v>
                </c:pt>
                <c:pt idx="252">
                  <c:v>0.3791596081903717</c:v>
                </c:pt>
                <c:pt idx="253">
                  <c:v>0.3791596081903717</c:v>
                </c:pt>
                <c:pt idx="254">
                  <c:v>0.3791596081903717</c:v>
                </c:pt>
                <c:pt idx="255">
                  <c:v>0.3791596081903717</c:v>
                </c:pt>
                <c:pt idx="256">
                  <c:v>0.3791596081903717</c:v>
                </c:pt>
                <c:pt idx="257">
                  <c:v>0.3791596081903717</c:v>
                </c:pt>
                <c:pt idx="258">
                  <c:v>0.3791596081903717</c:v>
                </c:pt>
                <c:pt idx="259">
                  <c:v>0.3791596081903717</c:v>
                </c:pt>
                <c:pt idx="260">
                  <c:v>0.3791596081903717</c:v>
                </c:pt>
                <c:pt idx="261">
                  <c:v>0.3791596081903717</c:v>
                </c:pt>
                <c:pt idx="262">
                  <c:v>0.3791596081903717</c:v>
                </c:pt>
                <c:pt idx="263">
                  <c:v>0.3791596081903717</c:v>
                </c:pt>
                <c:pt idx="264">
                  <c:v>0.3791596081903717</c:v>
                </c:pt>
                <c:pt idx="265">
                  <c:v>0.3791596081903717</c:v>
                </c:pt>
                <c:pt idx="266">
                  <c:v>0.3791596081903717</c:v>
                </c:pt>
                <c:pt idx="267">
                  <c:v>0.3791596081903717</c:v>
                </c:pt>
                <c:pt idx="268">
                  <c:v>0.3791596081903717</c:v>
                </c:pt>
                <c:pt idx="269">
                  <c:v>0.3791596081903717</c:v>
                </c:pt>
                <c:pt idx="270">
                  <c:v>0.3791596081903717</c:v>
                </c:pt>
                <c:pt idx="271">
                  <c:v>0.3791596081903717</c:v>
                </c:pt>
                <c:pt idx="272">
                  <c:v>0.3791596081903717</c:v>
                </c:pt>
                <c:pt idx="273">
                  <c:v>0.3791596081903717</c:v>
                </c:pt>
                <c:pt idx="274">
                  <c:v>0.3791596081903717</c:v>
                </c:pt>
                <c:pt idx="275">
                  <c:v>0.3791596081903717</c:v>
                </c:pt>
                <c:pt idx="276">
                  <c:v>0.3791596081903717</c:v>
                </c:pt>
                <c:pt idx="277">
                  <c:v>0.3791596081903717</c:v>
                </c:pt>
                <c:pt idx="278">
                  <c:v>0.3791596081903717</c:v>
                </c:pt>
                <c:pt idx="279">
                  <c:v>0.3791596081903717</c:v>
                </c:pt>
                <c:pt idx="280">
                  <c:v>0.3791596081903717</c:v>
                </c:pt>
                <c:pt idx="281">
                  <c:v>0.3791596081903717</c:v>
                </c:pt>
                <c:pt idx="282">
                  <c:v>0.3791596081903717</c:v>
                </c:pt>
                <c:pt idx="283">
                  <c:v>0.3791596081903717</c:v>
                </c:pt>
                <c:pt idx="284">
                  <c:v>0.3791596081903717</c:v>
                </c:pt>
                <c:pt idx="285">
                  <c:v>0.3791596081903717</c:v>
                </c:pt>
                <c:pt idx="286">
                  <c:v>0.3791596081903717</c:v>
                </c:pt>
                <c:pt idx="287">
                  <c:v>0.3791596081903717</c:v>
                </c:pt>
                <c:pt idx="288">
                  <c:v>0.3791596081903717</c:v>
                </c:pt>
                <c:pt idx="289">
                  <c:v>0.3791596081903717</c:v>
                </c:pt>
                <c:pt idx="290">
                  <c:v>0.3791596081903717</c:v>
                </c:pt>
                <c:pt idx="291">
                  <c:v>0.3791596081903717</c:v>
                </c:pt>
                <c:pt idx="292">
                  <c:v>0.3791596081903717</c:v>
                </c:pt>
                <c:pt idx="293">
                  <c:v>0.3791596081903717</c:v>
                </c:pt>
                <c:pt idx="294">
                  <c:v>0.3791596081903717</c:v>
                </c:pt>
                <c:pt idx="295">
                  <c:v>0.3791596081903717</c:v>
                </c:pt>
                <c:pt idx="296">
                  <c:v>0.3791596081903717</c:v>
                </c:pt>
                <c:pt idx="297">
                  <c:v>0.3791596081903717</c:v>
                </c:pt>
                <c:pt idx="298">
                  <c:v>0.3791596081903717</c:v>
                </c:pt>
                <c:pt idx="299">
                  <c:v>0.3791596081903717</c:v>
                </c:pt>
                <c:pt idx="300">
                  <c:v>0.3791596081903717</c:v>
                </c:pt>
                <c:pt idx="301">
                  <c:v>0.3791596081903717</c:v>
                </c:pt>
                <c:pt idx="302">
                  <c:v>0.3791596081903717</c:v>
                </c:pt>
                <c:pt idx="303">
                  <c:v>0.3791596081903717</c:v>
                </c:pt>
                <c:pt idx="304">
                  <c:v>0.3791596081903717</c:v>
                </c:pt>
                <c:pt idx="305">
                  <c:v>0.3791596081903717</c:v>
                </c:pt>
                <c:pt idx="306">
                  <c:v>0.3791596081903717</c:v>
                </c:pt>
                <c:pt idx="307">
                  <c:v>0.3791596081903717</c:v>
                </c:pt>
                <c:pt idx="308">
                  <c:v>0.3791596081903717</c:v>
                </c:pt>
                <c:pt idx="309">
                  <c:v>0.3791596081903717</c:v>
                </c:pt>
                <c:pt idx="310">
                  <c:v>0.3791596081903717</c:v>
                </c:pt>
                <c:pt idx="311">
                  <c:v>0.3791596081903717</c:v>
                </c:pt>
                <c:pt idx="312">
                  <c:v>0.3791596081903717</c:v>
                </c:pt>
                <c:pt idx="313">
                  <c:v>0.3791596081903717</c:v>
                </c:pt>
                <c:pt idx="314">
                  <c:v>0.3791596081903717</c:v>
                </c:pt>
                <c:pt idx="315">
                  <c:v>0.3791596081903717</c:v>
                </c:pt>
                <c:pt idx="316">
                  <c:v>0.3791596081903717</c:v>
                </c:pt>
                <c:pt idx="317">
                  <c:v>0.3791596081903717</c:v>
                </c:pt>
                <c:pt idx="318">
                  <c:v>0.3791596081903717</c:v>
                </c:pt>
                <c:pt idx="319">
                  <c:v>0.3791596081903717</c:v>
                </c:pt>
                <c:pt idx="320">
                  <c:v>0.3791596081903717</c:v>
                </c:pt>
                <c:pt idx="321">
                  <c:v>0.3791596081903717</c:v>
                </c:pt>
                <c:pt idx="322">
                  <c:v>0.3791596081903717</c:v>
                </c:pt>
                <c:pt idx="323">
                  <c:v>0.3791596081903717</c:v>
                </c:pt>
                <c:pt idx="324">
                  <c:v>0.3791596081903717</c:v>
                </c:pt>
                <c:pt idx="325">
                  <c:v>0.3791596081903717</c:v>
                </c:pt>
                <c:pt idx="326">
                  <c:v>0.3791596081903717</c:v>
                </c:pt>
                <c:pt idx="327">
                  <c:v>0.3791596081903717</c:v>
                </c:pt>
                <c:pt idx="328">
                  <c:v>0.3791596081903717</c:v>
                </c:pt>
                <c:pt idx="329">
                  <c:v>0.3791596081903717</c:v>
                </c:pt>
                <c:pt idx="330">
                  <c:v>0.3791596081903717</c:v>
                </c:pt>
                <c:pt idx="331">
                  <c:v>0.3791596081903717</c:v>
                </c:pt>
                <c:pt idx="332">
                  <c:v>0.3791596081903717</c:v>
                </c:pt>
                <c:pt idx="333">
                  <c:v>0.3791596081903717</c:v>
                </c:pt>
                <c:pt idx="334">
                  <c:v>0.3791596081903717</c:v>
                </c:pt>
                <c:pt idx="335">
                  <c:v>0.3791596081903717</c:v>
                </c:pt>
                <c:pt idx="336">
                  <c:v>0.3791596081903717</c:v>
                </c:pt>
                <c:pt idx="337">
                  <c:v>0.3791596081903717</c:v>
                </c:pt>
                <c:pt idx="338">
                  <c:v>0.3791596081903717</c:v>
                </c:pt>
                <c:pt idx="339">
                  <c:v>0.3791596081903717</c:v>
                </c:pt>
                <c:pt idx="340">
                  <c:v>0.3791596081903717</c:v>
                </c:pt>
                <c:pt idx="341">
                  <c:v>0.3791596081903717</c:v>
                </c:pt>
                <c:pt idx="342">
                  <c:v>0.3791596081903717</c:v>
                </c:pt>
                <c:pt idx="343">
                  <c:v>0.3791596081903717</c:v>
                </c:pt>
                <c:pt idx="344">
                  <c:v>0.3791596081903717</c:v>
                </c:pt>
                <c:pt idx="345">
                  <c:v>0.3791596081903717</c:v>
                </c:pt>
                <c:pt idx="346">
                  <c:v>0.3791596081903717</c:v>
                </c:pt>
                <c:pt idx="347">
                  <c:v>0.3791596081903717</c:v>
                </c:pt>
                <c:pt idx="348">
                  <c:v>0.3791596081903717</c:v>
                </c:pt>
                <c:pt idx="349">
                  <c:v>0.3791596081903717</c:v>
                </c:pt>
                <c:pt idx="350">
                  <c:v>0.3791596081903717</c:v>
                </c:pt>
                <c:pt idx="351">
                  <c:v>0.3791596081903717</c:v>
                </c:pt>
                <c:pt idx="352">
                  <c:v>0.3791596081903717</c:v>
                </c:pt>
                <c:pt idx="353">
                  <c:v>0.3791596081903717</c:v>
                </c:pt>
                <c:pt idx="354">
                  <c:v>0.3791596081903717</c:v>
                </c:pt>
                <c:pt idx="355">
                  <c:v>0.3791596081903717</c:v>
                </c:pt>
                <c:pt idx="356">
                  <c:v>0.3791596081903717</c:v>
                </c:pt>
                <c:pt idx="357">
                  <c:v>0.3791596081903717</c:v>
                </c:pt>
                <c:pt idx="358">
                  <c:v>0.3791596081903717</c:v>
                </c:pt>
                <c:pt idx="359">
                  <c:v>0.3791596081903717</c:v>
                </c:pt>
                <c:pt idx="360">
                  <c:v>0.3791596081903717</c:v>
                </c:pt>
                <c:pt idx="361">
                  <c:v>0.3791596081903717</c:v>
                </c:pt>
                <c:pt idx="362">
                  <c:v>0.3791596081903717</c:v>
                </c:pt>
                <c:pt idx="363">
                  <c:v>0.3791596081903717</c:v>
                </c:pt>
                <c:pt idx="364">
                  <c:v>0.3791596081903717</c:v>
                </c:pt>
                <c:pt idx="365">
                  <c:v>0.3791596081903717</c:v>
                </c:pt>
                <c:pt idx="366">
                  <c:v>0.3791596081903717</c:v>
                </c:pt>
                <c:pt idx="367">
                  <c:v>0.3791596081903717</c:v>
                </c:pt>
                <c:pt idx="368">
                  <c:v>0.3791596081903717</c:v>
                </c:pt>
                <c:pt idx="369">
                  <c:v>0.3791596081903717</c:v>
                </c:pt>
                <c:pt idx="370">
                  <c:v>0.3791596081903717</c:v>
                </c:pt>
                <c:pt idx="371">
                  <c:v>0.3791596081903717</c:v>
                </c:pt>
                <c:pt idx="372">
                  <c:v>0.3791596081903717</c:v>
                </c:pt>
                <c:pt idx="373">
                  <c:v>0.3791596081903717</c:v>
                </c:pt>
                <c:pt idx="374">
                  <c:v>0.3791596081903717</c:v>
                </c:pt>
                <c:pt idx="375">
                  <c:v>0.3791596081903717</c:v>
                </c:pt>
                <c:pt idx="376">
                  <c:v>0.3791596081903717</c:v>
                </c:pt>
                <c:pt idx="377">
                  <c:v>0.3791596081903717</c:v>
                </c:pt>
                <c:pt idx="378">
                  <c:v>0.3791596081903717</c:v>
                </c:pt>
                <c:pt idx="379">
                  <c:v>0.3791596081903717</c:v>
                </c:pt>
                <c:pt idx="380">
                  <c:v>0.3791596081903717</c:v>
                </c:pt>
                <c:pt idx="381">
                  <c:v>0.3791596081903717</c:v>
                </c:pt>
                <c:pt idx="382">
                  <c:v>0.3791596081903717</c:v>
                </c:pt>
                <c:pt idx="383">
                  <c:v>0.3791596081903717</c:v>
                </c:pt>
                <c:pt idx="384">
                  <c:v>0.3791596081903717</c:v>
                </c:pt>
                <c:pt idx="385">
                  <c:v>0.3791596081903717</c:v>
                </c:pt>
                <c:pt idx="386">
                  <c:v>0.3791596081903717</c:v>
                </c:pt>
                <c:pt idx="387">
                  <c:v>0.3791596081903717</c:v>
                </c:pt>
                <c:pt idx="388">
                  <c:v>0.3791596081903717</c:v>
                </c:pt>
                <c:pt idx="389">
                  <c:v>0.3791596081903717</c:v>
                </c:pt>
                <c:pt idx="390">
                  <c:v>0.3791596081903717</c:v>
                </c:pt>
                <c:pt idx="391">
                  <c:v>0.3791596081903717</c:v>
                </c:pt>
                <c:pt idx="392">
                  <c:v>0.3791596081903717</c:v>
                </c:pt>
                <c:pt idx="393">
                  <c:v>0.3791596081903717</c:v>
                </c:pt>
                <c:pt idx="394">
                  <c:v>0.3791596081903717</c:v>
                </c:pt>
                <c:pt idx="395">
                  <c:v>0.3791596081903717</c:v>
                </c:pt>
                <c:pt idx="396">
                  <c:v>0.3791596081903717</c:v>
                </c:pt>
                <c:pt idx="397">
                  <c:v>0.3791596081903717</c:v>
                </c:pt>
                <c:pt idx="398">
                  <c:v>0.3791596081903717</c:v>
                </c:pt>
                <c:pt idx="399">
                  <c:v>0.3791596081903717</c:v>
                </c:pt>
                <c:pt idx="400">
                  <c:v>0.3791596081903717</c:v>
                </c:pt>
                <c:pt idx="401">
                  <c:v>0.3791596081903717</c:v>
                </c:pt>
                <c:pt idx="402">
                  <c:v>0.3791596081903717</c:v>
                </c:pt>
                <c:pt idx="403">
                  <c:v>0.3791596081903717</c:v>
                </c:pt>
                <c:pt idx="404">
                  <c:v>0.3791596081903717</c:v>
                </c:pt>
                <c:pt idx="405">
                  <c:v>0.3791596081903717</c:v>
                </c:pt>
                <c:pt idx="406">
                  <c:v>0.3791596081903717</c:v>
                </c:pt>
                <c:pt idx="407">
                  <c:v>0.3791596081903717</c:v>
                </c:pt>
                <c:pt idx="408">
                  <c:v>0.3791596081903717</c:v>
                </c:pt>
                <c:pt idx="409">
                  <c:v>0.3791596081903717</c:v>
                </c:pt>
                <c:pt idx="410">
                  <c:v>0.3791596081903717</c:v>
                </c:pt>
                <c:pt idx="411">
                  <c:v>0.3791596081903717</c:v>
                </c:pt>
                <c:pt idx="412">
                  <c:v>0.3791596081903717</c:v>
                </c:pt>
                <c:pt idx="413">
                  <c:v>0.3791596081903717</c:v>
                </c:pt>
                <c:pt idx="414">
                  <c:v>0.3791596081903717</c:v>
                </c:pt>
                <c:pt idx="415">
                  <c:v>0.3791596081903717</c:v>
                </c:pt>
                <c:pt idx="416">
                  <c:v>0.3791596081903717</c:v>
                </c:pt>
                <c:pt idx="417">
                  <c:v>0.3791596081903717</c:v>
                </c:pt>
                <c:pt idx="418">
                  <c:v>0.3791596081903717</c:v>
                </c:pt>
                <c:pt idx="419">
                  <c:v>0.3791596081903717</c:v>
                </c:pt>
                <c:pt idx="420">
                  <c:v>0.3791596081903717</c:v>
                </c:pt>
                <c:pt idx="421">
                  <c:v>0.3791596081903717</c:v>
                </c:pt>
                <c:pt idx="422">
                  <c:v>0.3791596081903717</c:v>
                </c:pt>
                <c:pt idx="423">
                  <c:v>0.3791596081903717</c:v>
                </c:pt>
                <c:pt idx="424">
                  <c:v>0.3791596081903717</c:v>
                </c:pt>
                <c:pt idx="425">
                  <c:v>0.3791596081903717</c:v>
                </c:pt>
                <c:pt idx="426">
                  <c:v>0.3791596081903717</c:v>
                </c:pt>
                <c:pt idx="427">
                  <c:v>0.3791596081903717</c:v>
                </c:pt>
                <c:pt idx="428">
                  <c:v>0.3791596081903717</c:v>
                </c:pt>
                <c:pt idx="429">
                  <c:v>0.3791596081903717</c:v>
                </c:pt>
                <c:pt idx="430">
                  <c:v>0.3791596081903717</c:v>
                </c:pt>
                <c:pt idx="431">
                  <c:v>0.3791596081903717</c:v>
                </c:pt>
                <c:pt idx="432">
                  <c:v>0.3791596081903717</c:v>
                </c:pt>
                <c:pt idx="433">
                  <c:v>0.3791596081903717</c:v>
                </c:pt>
                <c:pt idx="434">
                  <c:v>0.3791596081903717</c:v>
                </c:pt>
                <c:pt idx="435">
                  <c:v>0.3791596081903717</c:v>
                </c:pt>
                <c:pt idx="436">
                  <c:v>0.3791596081903717</c:v>
                </c:pt>
                <c:pt idx="437">
                  <c:v>0.3791596081903717</c:v>
                </c:pt>
                <c:pt idx="438">
                  <c:v>0.3791596081903717</c:v>
                </c:pt>
                <c:pt idx="439">
                  <c:v>0.3791596081903717</c:v>
                </c:pt>
                <c:pt idx="440">
                  <c:v>0.3791596081903717</c:v>
                </c:pt>
                <c:pt idx="441">
                  <c:v>0.3791596081903717</c:v>
                </c:pt>
                <c:pt idx="442">
                  <c:v>0.3791596081903717</c:v>
                </c:pt>
                <c:pt idx="443">
                  <c:v>0.3791596081903717</c:v>
                </c:pt>
                <c:pt idx="444">
                  <c:v>0.3791596081903717</c:v>
                </c:pt>
                <c:pt idx="445">
                  <c:v>0.3791596081903717</c:v>
                </c:pt>
                <c:pt idx="446">
                  <c:v>0.3791596081903717</c:v>
                </c:pt>
                <c:pt idx="447">
                  <c:v>0.3791596081903717</c:v>
                </c:pt>
                <c:pt idx="448">
                  <c:v>0.3791596081903717</c:v>
                </c:pt>
                <c:pt idx="449">
                  <c:v>0.3791596081903717</c:v>
                </c:pt>
                <c:pt idx="450">
                  <c:v>0.3791596081903717</c:v>
                </c:pt>
                <c:pt idx="451">
                  <c:v>0.3791596081903717</c:v>
                </c:pt>
                <c:pt idx="452">
                  <c:v>0.3791596081903717</c:v>
                </c:pt>
                <c:pt idx="453">
                  <c:v>0.3791596081903717</c:v>
                </c:pt>
                <c:pt idx="454">
                  <c:v>0.3791596081903717</c:v>
                </c:pt>
                <c:pt idx="455">
                  <c:v>0.3791596081903717</c:v>
                </c:pt>
                <c:pt idx="456">
                  <c:v>0.3791596081903717</c:v>
                </c:pt>
                <c:pt idx="457">
                  <c:v>0.3791596081903717</c:v>
                </c:pt>
                <c:pt idx="458">
                  <c:v>0.3791596081903717</c:v>
                </c:pt>
                <c:pt idx="459">
                  <c:v>0.3791596081903717</c:v>
                </c:pt>
                <c:pt idx="460">
                  <c:v>0.3791596081903717</c:v>
                </c:pt>
                <c:pt idx="461">
                  <c:v>0.3791596081903717</c:v>
                </c:pt>
                <c:pt idx="462">
                  <c:v>0.3791596081903717</c:v>
                </c:pt>
                <c:pt idx="463">
                  <c:v>0.3791596081903717</c:v>
                </c:pt>
                <c:pt idx="464">
                  <c:v>0.3791596081903717</c:v>
                </c:pt>
                <c:pt idx="465">
                  <c:v>0.3791596081903717</c:v>
                </c:pt>
                <c:pt idx="466">
                  <c:v>0.3791596081903717</c:v>
                </c:pt>
                <c:pt idx="467">
                  <c:v>0.3791596081903717</c:v>
                </c:pt>
                <c:pt idx="468">
                  <c:v>0.3791596081903717</c:v>
                </c:pt>
                <c:pt idx="469">
                  <c:v>0.3791596081903717</c:v>
                </c:pt>
                <c:pt idx="470">
                  <c:v>0.3791596081903717</c:v>
                </c:pt>
                <c:pt idx="471">
                  <c:v>0.3791596081903717</c:v>
                </c:pt>
                <c:pt idx="472">
                  <c:v>0.3791596081903717</c:v>
                </c:pt>
                <c:pt idx="473">
                  <c:v>0.3791596081903717</c:v>
                </c:pt>
                <c:pt idx="474">
                  <c:v>0.3791596081903717</c:v>
                </c:pt>
                <c:pt idx="475">
                  <c:v>0.3791596081903717</c:v>
                </c:pt>
                <c:pt idx="476">
                  <c:v>0.3791596081903717</c:v>
                </c:pt>
                <c:pt idx="477">
                  <c:v>0.3791596081903717</c:v>
                </c:pt>
                <c:pt idx="478">
                  <c:v>0.3791596081903717</c:v>
                </c:pt>
                <c:pt idx="479">
                  <c:v>0.3791596081903717</c:v>
                </c:pt>
                <c:pt idx="480">
                  <c:v>0.3791596081903717</c:v>
                </c:pt>
                <c:pt idx="481">
                  <c:v>0.3791596081903717</c:v>
                </c:pt>
                <c:pt idx="482">
                  <c:v>0.3791596081903717</c:v>
                </c:pt>
                <c:pt idx="483">
                  <c:v>0.3791596081903717</c:v>
                </c:pt>
                <c:pt idx="484">
                  <c:v>0.3791596081903717</c:v>
                </c:pt>
                <c:pt idx="485">
                  <c:v>0.3791596081903717</c:v>
                </c:pt>
                <c:pt idx="486">
                  <c:v>0.3791596081903717</c:v>
                </c:pt>
                <c:pt idx="487">
                  <c:v>0.3791596081903717</c:v>
                </c:pt>
                <c:pt idx="488">
                  <c:v>0.3791596081903717</c:v>
                </c:pt>
                <c:pt idx="489">
                  <c:v>0.3791596081903717</c:v>
                </c:pt>
                <c:pt idx="490">
                  <c:v>0.3791596081903717</c:v>
                </c:pt>
                <c:pt idx="491">
                  <c:v>0.3791596081903717</c:v>
                </c:pt>
                <c:pt idx="492">
                  <c:v>0.3791596081903717</c:v>
                </c:pt>
                <c:pt idx="493">
                  <c:v>0.3791596081903717</c:v>
                </c:pt>
                <c:pt idx="494">
                  <c:v>0.3791596081903717</c:v>
                </c:pt>
                <c:pt idx="495">
                  <c:v>0.3791596081903717</c:v>
                </c:pt>
                <c:pt idx="496">
                  <c:v>0.3791596081903717</c:v>
                </c:pt>
                <c:pt idx="497">
                  <c:v>0.3791596081903717</c:v>
                </c:pt>
                <c:pt idx="498">
                  <c:v>0.3791596081903717</c:v>
                </c:pt>
                <c:pt idx="499">
                  <c:v>0.3791596081903717</c:v>
                </c:pt>
                <c:pt idx="500">
                  <c:v>0.3791596081903717</c:v>
                </c:pt>
                <c:pt idx="501">
                  <c:v>0.3791596081903717</c:v>
                </c:pt>
                <c:pt idx="502">
                  <c:v>0.3791596081903717</c:v>
                </c:pt>
                <c:pt idx="503">
                  <c:v>0.3791596081903717</c:v>
                </c:pt>
                <c:pt idx="504">
                  <c:v>0.3791596081903717</c:v>
                </c:pt>
                <c:pt idx="505">
                  <c:v>0.3791596081903717</c:v>
                </c:pt>
                <c:pt idx="506">
                  <c:v>0.3791596081903717</c:v>
                </c:pt>
                <c:pt idx="507">
                  <c:v>0.3791596081903717</c:v>
                </c:pt>
                <c:pt idx="508">
                  <c:v>0.3791596081903717</c:v>
                </c:pt>
                <c:pt idx="509">
                  <c:v>0.3791596081903717</c:v>
                </c:pt>
                <c:pt idx="510">
                  <c:v>0.3791596081903717</c:v>
                </c:pt>
                <c:pt idx="511">
                  <c:v>0.3791596081903717</c:v>
                </c:pt>
                <c:pt idx="512">
                  <c:v>0.3791596081903717</c:v>
                </c:pt>
                <c:pt idx="513">
                  <c:v>0.3791596081903717</c:v>
                </c:pt>
                <c:pt idx="514">
                  <c:v>0.3791596081903717</c:v>
                </c:pt>
                <c:pt idx="515">
                  <c:v>0.3791596081903717</c:v>
                </c:pt>
                <c:pt idx="516">
                  <c:v>0.3791596081903717</c:v>
                </c:pt>
                <c:pt idx="517">
                  <c:v>0.3791596081903717</c:v>
                </c:pt>
                <c:pt idx="518">
                  <c:v>0.3791596081903717</c:v>
                </c:pt>
                <c:pt idx="519">
                  <c:v>0.3791596081903717</c:v>
                </c:pt>
                <c:pt idx="520">
                  <c:v>0.3791596081903717</c:v>
                </c:pt>
                <c:pt idx="521">
                  <c:v>0.3791596081903717</c:v>
                </c:pt>
                <c:pt idx="522">
                  <c:v>0.3791596081903717</c:v>
                </c:pt>
                <c:pt idx="523">
                  <c:v>0.3791596081903717</c:v>
                </c:pt>
                <c:pt idx="524">
                  <c:v>0.3791596081903717</c:v>
                </c:pt>
                <c:pt idx="525">
                  <c:v>0.3791596081903717</c:v>
                </c:pt>
                <c:pt idx="526">
                  <c:v>0.3791596081903717</c:v>
                </c:pt>
                <c:pt idx="527">
                  <c:v>0.3791596081903717</c:v>
                </c:pt>
                <c:pt idx="528">
                  <c:v>0.3791596081903717</c:v>
                </c:pt>
                <c:pt idx="529">
                  <c:v>0.3791596081903717</c:v>
                </c:pt>
                <c:pt idx="530">
                  <c:v>0.3791596081903717</c:v>
                </c:pt>
                <c:pt idx="531">
                  <c:v>0.3791596081903717</c:v>
                </c:pt>
                <c:pt idx="532">
                  <c:v>0.3791596081903717</c:v>
                </c:pt>
                <c:pt idx="533">
                  <c:v>0.3791596081903717</c:v>
                </c:pt>
                <c:pt idx="534">
                  <c:v>0.3791596081903717</c:v>
                </c:pt>
                <c:pt idx="535">
                  <c:v>0.3791596081903717</c:v>
                </c:pt>
                <c:pt idx="536">
                  <c:v>0.3791596081903717</c:v>
                </c:pt>
                <c:pt idx="537">
                  <c:v>0.3791596081903717</c:v>
                </c:pt>
                <c:pt idx="538">
                  <c:v>0.3791596081903717</c:v>
                </c:pt>
                <c:pt idx="539">
                  <c:v>0.3791596081903717</c:v>
                </c:pt>
                <c:pt idx="540">
                  <c:v>0.3791596081903717</c:v>
                </c:pt>
                <c:pt idx="541">
                  <c:v>0.3791596081903717</c:v>
                </c:pt>
                <c:pt idx="542">
                  <c:v>0.3791596081903717</c:v>
                </c:pt>
                <c:pt idx="543">
                  <c:v>0.3791596081903717</c:v>
                </c:pt>
                <c:pt idx="544">
                  <c:v>0.3791596081903717</c:v>
                </c:pt>
                <c:pt idx="545">
                  <c:v>0.3791596081903717</c:v>
                </c:pt>
                <c:pt idx="546">
                  <c:v>0.3791596081903717</c:v>
                </c:pt>
                <c:pt idx="547">
                  <c:v>0.3791596081903717</c:v>
                </c:pt>
                <c:pt idx="548">
                  <c:v>0.3791596081903717</c:v>
                </c:pt>
                <c:pt idx="549">
                  <c:v>0.3791596081903717</c:v>
                </c:pt>
                <c:pt idx="550">
                  <c:v>0.3791596081903717</c:v>
                </c:pt>
                <c:pt idx="551">
                  <c:v>0.3791596081903717</c:v>
                </c:pt>
                <c:pt idx="552">
                  <c:v>0.3791596081903717</c:v>
                </c:pt>
                <c:pt idx="553">
                  <c:v>0.3791596081903717</c:v>
                </c:pt>
                <c:pt idx="554">
                  <c:v>0.3791596081903717</c:v>
                </c:pt>
                <c:pt idx="555">
                  <c:v>0.3791596081903717</c:v>
                </c:pt>
                <c:pt idx="556">
                  <c:v>0.3791596081903717</c:v>
                </c:pt>
                <c:pt idx="557">
                  <c:v>0.3791596081903717</c:v>
                </c:pt>
                <c:pt idx="558">
                  <c:v>0.3791596081903717</c:v>
                </c:pt>
                <c:pt idx="559">
                  <c:v>0.3791596081903717</c:v>
                </c:pt>
                <c:pt idx="560">
                  <c:v>0.3791596081903717</c:v>
                </c:pt>
                <c:pt idx="561">
                  <c:v>0.3791596081903717</c:v>
                </c:pt>
                <c:pt idx="562">
                  <c:v>0.3791596081903717</c:v>
                </c:pt>
                <c:pt idx="563">
                  <c:v>0.3791596081903717</c:v>
                </c:pt>
                <c:pt idx="564">
                  <c:v>0.3791596081903717</c:v>
                </c:pt>
                <c:pt idx="565">
                  <c:v>0.3791596081903717</c:v>
                </c:pt>
                <c:pt idx="566">
                  <c:v>0.3791596081903717</c:v>
                </c:pt>
                <c:pt idx="567">
                  <c:v>0.3791596081903717</c:v>
                </c:pt>
                <c:pt idx="568">
                  <c:v>0.3791596081903717</c:v>
                </c:pt>
                <c:pt idx="569">
                  <c:v>0.3791596081903717</c:v>
                </c:pt>
                <c:pt idx="570">
                  <c:v>0.3791596081903717</c:v>
                </c:pt>
                <c:pt idx="571">
                  <c:v>0.3791596081903717</c:v>
                </c:pt>
                <c:pt idx="572">
                  <c:v>0.3791596081903717</c:v>
                </c:pt>
                <c:pt idx="573">
                  <c:v>0.3791596081903717</c:v>
                </c:pt>
                <c:pt idx="574">
                  <c:v>0.3791596081903717</c:v>
                </c:pt>
                <c:pt idx="575">
                  <c:v>0.3791596081903717</c:v>
                </c:pt>
                <c:pt idx="576">
                  <c:v>0.3791596081903717</c:v>
                </c:pt>
                <c:pt idx="577">
                  <c:v>0.3791596081903717</c:v>
                </c:pt>
                <c:pt idx="578">
                  <c:v>0.3791596081903717</c:v>
                </c:pt>
                <c:pt idx="579">
                  <c:v>0.3791596081903717</c:v>
                </c:pt>
                <c:pt idx="580">
                  <c:v>0.3791596081903717</c:v>
                </c:pt>
                <c:pt idx="581">
                  <c:v>0.3791596081903717</c:v>
                </c:pt>
                <c:pt idx="582">
                  <c:v>0.3791596081903717</c:v>
                </c:pt>
                <c:pt idx="583">
                  <c:v>0.3791596081903717</c:v>
                </c:pt>
                <c:pt idx="584">
                  <c:v>0.3791596081903717</c:v>
                </c:pt>
                <c:pt idx="585">
                  <c:v>0.3791596081903717</c:v>
                </c:pt>
                <c:pt idx="586">
                  <c:v>0.3791596081903717</c:v>
                </c:pt>
                <c:pt idx="587">
                  <c:v>0.3791596081903717</c:v>
                </c:pt>
                <c:pt idx="588">
                  <c:v>0.3791596081903717</c:v>
                </c:pt>
                <c:pt idx="589">
                  <c:v>0.3791596081903717</c:v>
                </c:pt>
                <c:pt idx="590">
                  <c:v>0.3791596081903717</c:v>
                </c:pt>
                <c:pt idx="591">
                  <c:v>0.3791596081903717</c:v>
                </c:pt>
                <c:pt idx="592">
                  <c:v>0.3791596081903717</c:v>
                </c:pt>
                <c:pt idx="593">
                  <c:v>0.3791596081903717</c:v>
                </c:pt>
                <c:pt idx="594">
                  <c:v>0.3791596081903717</c:v>
                </c:pt>
                <c:pt idx="595">
                  <c:v>0.3791596081903717</c:v>
                </c:pt>
                <c:pt idx="596">
                  <c:v>0.3791596081903717</c:v>
                </c:pt>
                <c:pt idx="597">
                  <c:v>0.3791596081903717</c:v>
                </c:pt>
                <c:pt idx="598">
                  <c:v>0.3791596081903717</c:v>
                </c:pt>
                <c:pt idx="599">
                  <c:v>0.3791596081903717</c:v>
                </c:pt>
                <c:pt idx="600">
                  <c:v>0.3791596081903717</c:v>
                </c:pt>
                <c:pt idx="601">
                  <c:v>0.3791596081903717</c:v>
                </c:pt>
                <c:pt idx="602">
                  <c:v>0.3791596081903717</c:v>
                </c:pt>
                <c:pt idx="603">
                  <c:v>0.3791596081903717</c:v>
                </c:pt>
                <c:pt idx="604">
                  <c:v>0.3791596081903717</c:v>
                </c:pt>
                <c:pt idx="605">
                  <c:v>0.3791596081903717</c:v>
                </c:pt>
                <c:pt idx="606">
                  <c:v>0.3791596081903717</c:v>
                </c:pt>
                <c:pt idx="607">
                  <c:v>0.3791596081903717</c:v>
                </c:pt>
                <c:pt idx="608">
                  <c:v>0.3791596081903717</c:v>
                </c:pt>
                <c:pt idx="609">
                  <c:v>0.3791596081903717</c:v>
                </c:pt>
                <c:pt idx="610">
                  <c:v>0.3791596081903717</c:v>
                </c:pt>
                <c:pt idx="611">
                  <c:v>0.3791596081903717</c:v>
                </c:pt>
                <c:pt idx="612">
                  <c:v>0.3791596081903717</c:v>
                </c:pt>
                <c:pt idx="613">
                  <c:v>0.3791596081903717</c:v>
                </c:pt>
                <c:pt idx="614">
                  <c:v>0.3791596081903717</c:v>
                </c:pt>
                <c:pt idx="615">
                  <c:v>0.3791596081903717</c:v>
                </c:pt>
                <c:pt idx="616">
                  <c:v>0.3791596081903717</c:v>
                </c:pt>
                <c:pt idx="617">
                  <c:v>0.3791596081903717</c:v>
                </c:pt>
                <c:pt idx="618">
                  <c:v>0.3791596081903717</c:v>
                </c:pt>
                <c:pt idx="619">
                  <c:v>0.3791596081903717</c:v>
                </c:pt>
                <c:pt idx="620">
                  <c:v>0.3791596081903717</c:v>
                </c:pt>
                <c:pt idx="621">
                  <c:v>0.3791596081903717</c:v>
                </c:pt>
                <c:pt idx="622">
                  <c:v>0.3791596081903717</c:v>
                </c:pt>
                <c:pt idx="623">
                  <c:v>0.3791596081903717</c:v>
                </c:pt>
                <c:pt idx="624">
                  <c:v>0.3791596081903717</c:v>
                </c:pt>
                <c:pt idx="625">
                  <c:v>0.3791596081903717</c:v>
                </c:pt>
                <c:pt idx="626">
                  <c:v>0.3791596081903717</c:v>
                </c:pt>
                <c:pt idx="627">
                  <c:v>0.3791596081903717</c:v>
                </c:pt>
                <c:pt idx="628">
                  <c:v>0.3791596081903717</c:v>
                </c:pt>
                <c:pt idx="629">
                  <c:v>0.3791596081903717</c:v>
                </c:pt>
                <c:pt idx="630">
                  <c:v>0.3791596081903717</c:v>
                </c:pt>
                <c:pt idx="631">
                  <c:v>0.3791596081903717</c:v>
                </c:pt>
                <c:pt idx="632">
                  <c:v>0.3791596081903717</c:v>
                </c:pt>
                <c:pt idx="633">
                  <c:v>0.3791596081903717</c:v>
                </c:pt>
                <c:pt idx="634">
                  <c:v>0.3791596081903717</c:v>
                </c:pt>
                <c:pt idx="635">
                  <c:v>0.3791596081903717</c:v>
                </c:pt>
                <c:pt idx="636">
                  <c:v>0.3791596081903717</c:v>
                </c:pt>
                <c:pt idx="637">
                  <c:v>0.3791596081903717</c:v>
                </c:pt>
                <c:pt idx="638">
                  <c:v>0.3791596081903717</c:v>
                </c:pt>
                <c:pt idx="639">
                  <c:v>0.3791596081903717</c:v>
                </c:pt>
                <c:pt idx="640">
                  <c:v>0.3791596081903717</c:v>
                </c:pt>
                <c:pt idx="641">
                  <c:v>0.3791596081903717</c:v>
                </c:pt>
                <c:pt idx="642">
                  <c:v>0.3791596081903717</c:v>
                </c:pt>
                <c:pt idx="643">
                  <c:v>0.3791596081903717</c:v>
                </c:pt>
                <c:pt idx="644">
                  <c:v>0.3791596081903717</c:v>
                </c:pt>
                <c:pt idx="645">
                  <c:v>0.3791596081903717</c:v>
                </c:pt>
                <c:pt idx="646">
                  <c:v>0.3791596081903717</c:v>
                </c:pt>
                <c:pt idx="647">
                  <c:v>0.3791596081903717</c:v>
                </c:pt>
                <c:pt idx="648">
                  <c:v>0.3791596081903717</c:v>
                </c:pt>
                <c:pt idx="649">
                  <c:v>0.3791596081903717</c:v>
                </c:pt>
                <c:pt idx="650">
                  <c:v>0.3791596081903717</c:v>
                </c:pt>
                <c:pt idx="651">
                  <c:v>0.3791596081903717</c:v>
                </c:pt>
                <c:pt idx="652">
                  <c:v>0.3791596081903717</c:v>
                </c:pt>
                <c:pt idx="653">
                  <c:v>0.3791596081903717</c:v>
                </c:pt>
                <c:pt idx="654">
                  <c:v>0.3791596081903717</c:v>
                </c:pt>
                <c:pt idx="655">
                  <c:v>0.3791596081903717</c:v>
                </c:pt>
                <c:pt idx="656">
                  <c:v>0.3791596081903717</c:v>
                </c:pt>
                <c:pt idx="657">
                  <c:v>0.3791596081903717</c:v>
                </c:pt>
                <c:pt idx="658">
                  <c:v>0.3791596081903717</c:v>
                </c:pt>
                <c:pt idx="659">
                  <c:v>0.3791596081903717</c:v>
                </c:pt>
                <c:pt idx="660">
                  <c:v>0.3791596081903717</c:v>
                </c:pt>
                <c:pt idx="661">
                  <c:v>0.3791596081903717</c:v>
                </c:pt>
                <c:pt idx="662">
                  <c:v>0.3791596081903717</c:v>
                </c:pt>
                <c:pt idx="663">
                  <c:v>0.3791596081903717</c:v>
                </c:pt>
                <c:pt idx="664">
                  <c:v>0.3791596081903717</c:v>
                </c:pt>
                <c:pt idx="665">
                  <c:v>0.3791596081903717</c:v>
                </c:pt>
                <c:pt idx="666">
                  <c:v>0.3791596081903717</c:v>
                </c:pt>
                <c:pt idx="667">
                  <c:v>0.3791596081903717</c:v>
                </c:pt>
                <c:pt idx="668">
                  <c:v>0.3791596081903717</c:v>
                </c:pt>
                <c:pt idx="669">
                  <c:v>0.3791596081903717</c:v>
                </c:pt>
                <c:pt idx="670">
                  <c:v>0.3791596081903717</c:v>
                </c:pt>
                <c:pt idx="671">
                  <c:v>0.3791596081903717</c:v>
                </c:pt>
                <c:pt idx="672">
                  <c:v>0.3791596081903717</c:v>
                </c:pt>
                <c:pt idx="673">
                  <c:v>0.3791596081903717</c:v>
                </c:pt>
                <c:pt idx="674">
                  <c:v>0.3791596081903717</c:v>
                </c:pt>
                <c:pt idx="675">
                  <c:v>0.3791596081903717</c:v>
                </c:pt>
                <c:pt idx="676">
                  <c:v>0.3791596081903717</c:v>
                </c:pt>
                <c:pt idx="677">
                  <c:v>0.3791596081903717</c:v>
                </c:pt>
                <c:pt idx="678">
                  <c:v>0.3791596081903717</c:v>
                </c:pt>
                <c:pt idx="679">
                  <c:v>0.3791596081903717</c:v>
                </c:pt>
                <c:pt idx="680">
                  <c:v>0.3791596081903717</c:v>
                </c:pt>
                <c:pt idx="681">
                  <c:v>0.3791596081903717</c:v>
                </c:pt>
                <c:pt idx="682">
                  <c:v>0.3791596081903717</c:v>
                </c:pt>
                <c:pt idx="683">
                  <c:v>0.3791596081903717</c:v>
                </c:pt>
                <c:pt idx="684">
                  <c:v>0.3791596081903717</c:v>
                </c:pt>
                <c:pt idx="685">
                  <c:v>0.3791596081903717</c:v>
                </c:pt>
                <c:pt idx="686">
                  <c:v>0.3791596081903717</c:v>
                </c:pt>
                <c:pt idx="687">
                  <c:v>0.3791596081903717</c:v>
                </c:pt>
                <c:pt idx="688">
                  <c:v>0.3791596081903717</c:v>
                </c:pt>
                <c:pt idx="689">
                  <c:v>0.3791596081903717</c:v>
                </c:pt>
                <c:pt idx="690">
                  <c:v>0.3791596081903717</c:v>
                </c:pt>
                <c:pt idx="691">
                  <c:v>0.3791596081903717</c:v>
                </c:pt>
                <c:pt idx="692">
                  <c:v>0.3791596081903717</c:v>
                </c:pt>
                <c:pt idx="693">
                  <c:v>0.3791596081903717</c:v>
                </c:pt>
                <c:pt idx="694">
                  <c:v>0.3791596081903717</c:v>
                </c:pt>
                <c:pt idx="695">
                  <c:v>0.3791596081903717</c:v>
                </c:pt>
                <c:pt idx="696">
                  <c:v>0.3791596081903717</c:v>
                </c:pt>
                <c:pt idx="697">
                  <c:v>0.3791596081903717</c:v>
                </c:pt>
                <c:pt idx="698">
                  <c:v>0.3791596081903717</c:v>
                </c:pt>
                <c:pt idx="699">
                  <c:v>0.3791596081903717</c:v>
                </c:pt>
                <c:pt idx="700">
                  <c:v>0.3791596081903717</c:v>
                </c:pt>
                <c:pt idx="701">
                  <c:v>0.3791596081903717</c:v>
                </c:pt>
                <c:pt idx="702">
                  <c:v>0.3791596081903717</c:v>
                </c:pt>
                <c:pt idx="703">
                  <c:v>0.3791596081903717</c:v>
                </c:pt>
                <c:pt idx="704">
                  <c:v>0.3791596081903717</c:v>
                </c:pt>
                <c:pt idx="705">
                  <c:v>0.3791596081903717</c:v>
                </c:pt>
                <c:pt idx="706">
                  <c:v>0.3791596081903717</c:v>
                </c:pt>
                <c:pt idx="707">
                  <c:v>0.3791596081903717</c:v>
                </c:pt>
                <c:pt idx="708">
                  <c:v>0.3791596081903717</c:v>
                </c:pt>
                <c:pt idx="709">
                  <c:v>0.3791596081903717</c:v>
                </c:pt>
                <c:pt idx="710">
                  <c:v>0.3791596081903717</c:v>
                </c:pt>
                <c:pt idx="711">
                  <c:v>0.3791596081903717</c:v>
                </c:pt>
                <c:pt idx="712">
                  <c:v>0.3791596081903717</c:v>
                </c:pt>
                <c:pt idx="713">
                  <c:v>0.3791596081903717</c:v>
                </c:pt>
                <c:pt idx="714">
                  <c:v>0.3791596081903717</c:v>
                </c:pt>
                <c:pt idx="715">
                  <c:v>0.3791596081903717</c:v>
                </c:pt>
                <c:pt idx="716">
                  <c:v>0.3791596081903717</c:v>
                </c:pt>
                <c:pt idx="717">
                  <c:v>0.3791596081903717</c:v>
                </c:pt>
                <c:pt idx="718">
                  <c:v>0.3791596081903717</c:v>
                </c:pt>
                <c:pt idx="719">
                  <c:v>0.3791596081903717</c:v>
                </c:pt>
                <c:pt idx="720">
                  <c:v>0.3791596081903717</c:v>
                </c:pt>
                <c:pt idx="721">
                  <c:v>0.3791596081903717</c:v>
                </c:pt>
                <c:pt idx="722">
                  <c:v>0.3791596081903717</c:v>
                </c:pt>
                <c:pt idx="723">
                  <c:v>0.3791596081903717</c:v>
                </c:pt>
                <c:pt idx="724">
                  <c:v>0.3791596081903717</c:v>
                </c:pt>
                <c:pt idx="725">
                  <c:v>0.3791596081903717</c:v>
                </c:pt>
                <c:pt idx="726">
                  <c:v>0.3791596081903717</c:v>
                </c:pt>
                <c:pt idx="727">
                  <c:v>0.3791596081903717</c:v>
                </c:pt>
                <c:pt idx="728">
                  <c:v>0.3791596081903717</c:v>
                </c:pt>
                <c:pt idx="729">
                  <c:v>0.3791596081903717</c:v>
                </c:pt>
                <c:pt idx="730">
                  <c:v>0.3791596081903717</c:v>
                </c:pt>
                <c:pt idx="731">
                  <c:v>0.3791596081903717</c:v>
                </c:pt>
                <c:pt idx="732">
                  <c:v>0.3791596081903717</c:v>
                </c:pt>
                <c:pt idx="733">
                  <c:v>0.3791596081903717</c:v>
                </c:pt>
                <c:pt idx="734">
                  <c:v>0.3791596081903717</c:v>
                </c:pt>
                <c:pt idx="735">
                  <c:v>0.3791596081903717</c:v>
                </c:pt>
                <c:pt idx="736">
                  <c:v>0.3791596081903717</c:v>
                </c:pt>
                <c:pt idx="737">
                  <c:v>0.3791596081903717</c:v>
                </c:pt>
                <c:pt idx="738">
                  <c:v>0.3791596081903717</c:v>
                </c:pt>
                <c:pt idx="739">
                  <c:v>0.3791596081903717</c:v>
                </c:pt>
                <c:pt idx="740">
                  <c:v>0.3791596081903717</c:v>
                </c:pt>
                <c:pt idx="741">
                  <c:v>0.3791596081903717</c:v>
                </c:pt>
                <c:pt idx="742">
                  <c:v>0.3791596081903717</c:v>
                </c:pt>
                <c:pt idx="743">
                  <c:v>0.3791596081903717</c:v>
                </c:pt>
                <c:pt idx="744">
                  <c:v>0.3791596081903717</c:v>
                </c:pt>
                <c:pt idx="745">
                  <c:v>0.3791596081903717</c:v>
                </c:pt>
                <c:pt idx="746">
                  <c:v>0.3791596081903717</c:v>
                </c:pt>
                <c:pt idx="747">
                  <c:v>0.3791596081903717</c:v>
                </c:pt>
                <c:pt idx="748">
                  <c:v>0.3791596081903717</c:v>
                </c:pt>
                <c:pt idx="749">
                  <c:v>0.3791596081903717</c:v>
                </c:pt>
                <c:pt idx="750">
                  <c:v>0.3791596081903717</c:v>
                </c:pt>
                <c:pt idx="751">
                  <c:v>0.3791596081903717</c:v>
                </c:pt>
                <c:pt idx="752">
                  <c:v>0.3791596081903717</c:v>
                </c:pt>
                <c:pt idx="753">
                  <c:v>0.3791596081903717</c:v>
                </c:pt>
                <c:pt idx="754">
                  <c:v>0.3791596081903717</c:v>
                </c:pt>
                <c:pt idx="755">
                  <c:v>0.3791596081903717</c:v>
                </c:pt>
                <c:pt idx="756">
                  <c:v>0.3791596081903717</c:v>
                </c:pt>
                <c:pt idx="757">
                  <c:v>0.3791596081903717</c:v>
                </c:pt>
                <c:pt idx="758">
                  <c:v>0.3791596081903717</c:v>
                </c:pt>
                <c:pt idx="759">
                  <c:v>0.3791596081903717</c:v>
                </c:pt>
                <c:pt idx="760">
                  <c:v>0.3791596081903717</c:v>
                </c:pt>
                <c:pt idx="761">
                  <c:v>0.3791596081903717</c:v>
                </c:pt>
                <c:pt idx="762">
                  <c:v>0.3791596081903717</c:v>
                </c:pt>
                <c:pt idx="763">
                  <c:v>0.3791596081903717</c:v>
                </c:pt>
                <c:pt idx="764">
                  <c:v>0.3791596081903717</c:v>
                </c:pt>
                <c:pt idx="765">
                  <c:v>0.3791596081903717</c:v>
                </c:pt>
                <c:pt idx="766">
                  <c:v>0.3791596081903717</c:v>
                </c:pt>
                <c:pt idx="767">
                  <c:v>0.3791596081903717</c:v>
                </c:pt>
                <c:pt idx="768">
                  <c:v>0.3791596081903717</c:v>
                </c:pt>
                <c:pt idx="769">
                  <c:v>0.3791596081903717</c:v>
                </c:pt>
                <c:pt idx="770">
                  <c:v>0.3791596081903717</c:v>
                </c:pt>
                <c:pt idx="771">
                  <c:v>0.3791596081903717</c:v>
                </c:pt>
                <c:pt idx="772">
                  <c:v>0.3791596081903717</c:v>
                </c:pt>
                <c:pt idx="773">
                  <c:v>0.3791596081903717</c:v>
                </c:pt>
                <c:pt idx="774">
                  <c:v>0.3791596081903717</c:v>
                </c:pt>
                <c:pt idx="775">
                  <c:v>0.3791596081903717</c:v>
                </c:pt>
                <c:pt idx="776">
                  <c:v>0.3791596081903717</c:v>
                </c:pt>
                <c:pt idx="777">
                  <c:v>0.3791596081903717</c:v>
                </c:pt>
                <c:pt idx="778">
                  <c:v>0.3791596081903717</c:v>
                </c:pt>
                <c:pt idx="779">
                  <c:v>0.3791596081903717</c:v>
                </c:pt>
                <c:pt idx="780">
                  <c:v>0.3791596081903717</c:v>
                </c:pt>
                <c:pt idx="781">
                  <c:v>0.3791596081903717</c:v>
                </c:pt>
                <c:pt idx="782">
                  <c:v>0.3791596081903717</c:v>
                </c:pt>
                <c:pt idx="783">
                  <c:v>0.3791596081903717</c:v>
                </c:pt>
                <c:pt idx="784">
                  <c:v>0.3791596081903717</c:v>
                </c:pt>
                <c:pt idx="785">
                  <c:v>0.3791596081903717</c:v>
                </c:pt>
                <c:pt idx="786">
                  <c:v>0.3791596081903717</c:v>
                </c:pt>
                <c:pt idx="787">
                  <c:v>0.3791596081903717</c:v>
                </c:pt>
                <c:pt idx="788">
                  <c:v>0.3791596081903717</c:v>
                </c:pt>
                <c:pt idx="789">
                  <c:v>0.3791596081903717</c:v>
                </c:pt>
                <c:pt idx="790">
                  <c:v>0.3791596081903717</c:v>
                </c:pt>
                <c:pt idx="791">
                  <c:v>0.3791596081903717</c:v>
                </c:pt>
                <c:pt idx="792">
                  <c:v>0.3791596081903717</c:v>
                </c:pt>
                <c:pt idx="793">
                  <c:v>0.3791596081903717</c:v>
                </c:pt>
                <c:pt idx="794">
                  <c:v>0.3791596081903717</c:v>
                </c:pt>
                <c:pt idx="795">
                  <c:v>0.3791596081903717</c:v>
                </c:pt>
                <c:pt idx="796">
                  <c:v>0.3791596081903717</c:v>
                </c:pt>
                <c:pt idx="797">
                  <c:v>0.3791596081903717</c:v>
                </c:pt>
                <c:pt idx="798">
                  <c:v>0.3791596081903717</c:v>
                </c:pt>
                <c:pt idx="799">
                  <c:v>0.3791596081903717</c:v>
                </c:pt>
                <c:pt idx="800">
                  <c:v>0.3791596081903717</c:v>
                </c:pt>
                <c:pt idx="801">
                  <c:v>0.3791596081903717</c:v>
                </c:pt>
                <c:pt idx="802">
                  <c:v>0.3791596081903717</c:v>
                </c:pt>
                <c:pt idx="803">
                  <c:v>0.3791596081903717</c:v>
                </c:pt>
                <c:pt idx="804">
                  <c:v>0.3791596081903717</c:v>
                </c:pt>
                <c:pt idx="805">
                  <c:v>0.3791596081903717</c:v>
                </c:pt>
                <c:pt idx="806">
                  <c:v>0.3791596081903717</c:v>
                </c:pt>
                <c:pt idx="807">
                  <c:v>0.3791596081903717</c:v>
                </c:pt>
                <c:pt idx="808">
                  <c:v>0.3791596081903717</c:v>
                </c:pt>
                <c:pt idx="809">
                  <c:v>0.3791596081903717</c:v>
                </c:pt>
                <c:pt idx="810">
                  <c:v>0.3791596081903717</c:v>
                </c:pt>
                <c:pt idx="811">
                  <c:v>0.3791596081903717</c:v>
                </c:pt>
                <c:pt idx="812">
                  <c:v>0.3791596081903717</c:v>
                </c:pt>
                <c:pt idx="813">
                  <c:v>0.3791596081903717</c:v>
                </c:pt>
                <c:pt idx="814">
                  <c:v>0.3791596081903717</c:v>
                </c:pt>
                <c:pt idx="815">
                  <c:v>0.3791596081903717</c:v>
                </c:pt>
                <c:pt idx="816">
                  <c:v>0.3791596081903717</c:v>
                </c:pt>
                <c:pt idx="817">
                  <c:v>0.3791596081903717</c:v>
                </c:pt>
                <c:pt idx="818">
                  <c:v>0.3791596081903717</c:v>
                </c:pt>
                <c:pt idx="819">
                  <c:v>0.3791596081903717</c:v>
                </c:pt>
                <c:pt idx="820">
                  <c:v>0.3791596081903717</c:v>
                </c:pt>
                <c:pt idx="821">
                  <c:v>0.3791596081903717</c:v>
                </c:pt>
                <c:pt idx="822">
                  <c:v>0.3791596081903717</c:v>
                </c:pt>
                <c:pt idx="823">
                  <c:v>0.3791596081903717</c:v>
                </c:pt>
                <c:pt idx="824">
                  <c:v>0.3791596081903717</c:v>
                </c:pt>
                <c:pt idx="825">
                  <c:v>0.3791596081903717</c:v>
                </c:pt>
                <c:pt idx="826">
                  <c:v>0.3791596081903717</c:v>
                </c:pt>
                <c:pt idx="827">
                  <c:v>0.3791596081903717</c:v>
                </c:pt>
                <c:pt idx="828">
                  <c:v>0.3791596081903717</c:v>
                </c:pt>
                <c:pt idx="829">
                  <c:v>0.3791596081903717</c:v>
                </c:pt>
                <c:pt idx="830">
                  <c:v>0.3791596081903717</c:v>
                </c:pt>
                <c:pt idx="831">
                  <c:v>0.3791596081903717</c:v>
                </c:pt>
                <c:pt idx="832">
                  <c:v>0.3791596081903717</c:v>
                </c:pt>
                <c:pt idx="833">
                  <c:v>0.3791596081903717</c:v>
                </c:pt>
                <c:pt idx="834">
                  <c:v>0.3791596081903717</c:v>
                </c:pt>
                <c:pt idx="835">
                  <c:v>0.3791596081903717</c:v>
                </c:pt>
                <c:pt idx="836">
                  <c:v>0.3791596081903717</c:v>
                </c:pt>
                <c:pt idx="837">
                  <c:v>0.3791596081903717</c:v>
                </c:pt>
                <c:pt idx="838">
                  <c:v>0.3791596081903717</c:v>
                </c:pt>
                <c:pt idx="839">
                  <c:v>0.3791596081903717</c:v>
                </c:pt>
                <c:pt idx="840">
                  <c:v>0.3791596081903717</c:v>
                </c:pt>
                <c:pt idx="841">
                  <c:v>0.3791596081903717</c:v>
                </c:pt>
                <c:pt idx="842">
                  <c:v>0.3791596081903717</c:v>
                </c:pt>
                <c:pt idx="843">
                  <c:v>0.3791596081903717</c:v>
                </c:pt>
                <c:pt idx="844">
                  <c:v>0.3791596081903717</c:v>
                </c:pt>
                <c:pt idx="845">
                  <c:v>0.3791596081903717</c:v>
                </c:pt>
                <c:pt idx="846">
                  <c:v>0.3791596081903717</c:v>
                </c:pt>
                <c:pt idx="847">
                  <c:v>0.3791596081903717</c:v>
                </c:pt>
                <c:pt idx="848">
                  <c:v>0.3791596081903717</c:v>
                </c:pt>
                <c:pt idx="849">
                  <c:v>0.3791596081903717</c:v>
                </c:pt>
                <c:pt idx="850">
                  <c:v>0.3791596081903717</c:v>
                </c:pt>
                <c:pt idx="851">
                  <c:v>0.3791596081903717</c:v>
                </c:pt>
                <c:pt idx="852">
                  <c:v>0.3791596081903717</c:v>
                </c:pt>
                <c:pt idx="853">
                  <c:v>0.3791596081903717</c:v>
                </c:pt>
                <c:pt idx="854">
                  <c:v>0.3791596081903717</c:v>
                </c:pt>
                <c:pt idx="855">
                  <c:v>0.3791596081903717</c:v>
                </c:pt>
                <c:pt idx="856">
                  <c:v>0.3791596081903717</c:v>
                </c:pt>
                <c:pt idx="857">
                  <c:v>0.3791596081903717</c:v>
                </c:pt>
                <c:pt idx="858">
                  <c:v>0.3791596081903717</c:v>
                </c:pt>
                <c:pt idx="859">
                  <c:v>0.3791596081903717</c:v>
                </c:pt>
                <c:pt idx="860">
                  <c:v>0.3791596081903717</c:v>
                </c:pt>
                <c:pt idx="861">
                  <c:v>0.3791596081903717</c:v>
                </c:pt>
                <c:pt idx="862">
                  <c:v>0.3791596081903717</c:v>
                </c:pt>
                <c:pt idx="863">
                  <c:v>0.3791596081903717</c:v>
                </c:pt>
                <c:pt idx="864">
                  <c:v>0.3791596081903717</c:v>
                </c:pt>
                <c:pt idx="865">
                  <c:v>0.3791596081903717</c:v>
                </c:pt>
                <c:pt idx="866">
                  <c:v>0.3791596081903717</c:v>
                </c:pt>
                <c:pt idx="867">
                  <c:v>0.3791596081903717</c:v>
                </c:pt>
                <c:pt idx="868">
                  <c:v>0.3791596081903717</c:v>
                </c:pt>
                <c:pt idx="869">
                  <c:v>0.3791596081903717</c:v>
                </c:pt>
                <c:pt idx="870">
                  <c:v>0.3791596081903717</c:v>
                </c:pt>
                <c:pt idx="871">
                  <c:v>0.3791596081903717</c:v>
                </c:pt>
                <c:pt idx="872">
                  <c:v>0.3791596081903717</c:v>
                </c:pt>
                <c:pt idx="873">
                  <c:v>0.3791596081903717</c:v>
                </c:pt>
                <c:pt idx="874">
                  <c:v>0.3791596081903717</c:v>
                </c:pt>
                <c:pt idx="875">
                  <c:v>0.3791596081903717</c:v>
                </c:pt>
                <c:pt idx="876">
                  <c:v>0.3791596081903717</c:v>
                </c:pt>
                <c:pt idx="877">
                  <c:v>0.3791596081903717</c:v>
                </c:pt>
                <c:pt idx="878">
                  <c:v>0.3791596081903717</c:v>
                </c:pt>
                <c:pt idx="879">
                  <c:v>0.3791596081903717</c:v>
                </c:pt>
                <c:pt idx="880">
                  <c:v>0.3791596081903717</c:v>
                </c:pt>
                <c:pt idx="881">
                  <c:v>0.3791596081903717</c:v>
                </c:pt>
                <c:pt idx="882">
                  <c:v>0.3791596081903717</c:v>
                </c:pt>
                <c:pt idx="883">
                  <c:v>0.3791596081903717</c:v>
                </c:pt>
                <c:pt idx="884">
                  <c:v>0.3791596081903717</c:v>
                </c:pt>
                <c:pt idx="885">
                  <c:v>0.3791596081903717</c:v>
                </c:pt>
                <c:pt idx="886">
                  <c:v>0.3791596081903717</c:v>
                </c:pt>
                <c:pt idx="887">
                  <c:v>0.3791596081903717</c:v>
                </c:pt>
                <c:pt idx="888">
                  <c:v>0.3791596081903717</c:v>
                </c:pt>
                <c:pt idx="889">
                  <c:v>0.3791596081903717</c:v>
                </c:pt>
                <c:pt idx="890">
                  <c:v>0.3791596081903717</c:v>
                </c:pt>
                <c:pt idx="891">
                  <c:v>0.3791596081903717</c:v>
                </c:pt>
                <c:pt idx="892">
                  <c:v>0.3791596081903717</c:v>
                </c:pt>
                <c:pt idx="893">
                  <c:v>0.3791596081903717</c:v>
                </c:pt>
                <c:pt idx="894">
                  <c:v>0.3791596081903717</c:v>
                </c:pt>
                <c:pt idx="895">
                  <c:v>0.3791596081903717</c:v>
                </c:pt>
                <c:pt idx="896">
                  <c:v>0.3791596081903717</c:v>
                </c:pt>
                <c:pt idx="897">
                  <c:v>0.3791596081903717</c:v>
                </c:pt>
                <c:pt idx="898">
                  <c:v>0.3791596081903717</c:v>
                </c:pt>
                <c:pt idx="899">
                  <c:v>0.3791596081903717</c:v>
                </c:pt>
                <c:pt idx="900">
                  <c:v>0.3791596081903717</c:v>
                </c:pt>
                <c:pt idx="901">
                  <c:v>0.3791596081903717</c:v>
                </c:pt>
                <c:pt idx="902">
                  <c:v>0.3791596081903717</c:v>
                </c:pt>
                <c:pt idx="903">
                  <c:v>0.3791596081903717</c:v>
                </c:pt>
                <c:pt idx="904">
                  <c:v>0.3791596081903717</c:v>
                </c:pt>
                <c:pt idx="905">
                  <c:v>0.3791596081903717</c:v>
                </c:pt>
                <c:pt idx="906">
                  <c:v>0.3791596081903717</c:v>
                </c:pt>
                <c:pt idx="907">
                  <c:v>0.3791596081903717</c:v>
                </c:pt>
                <c:pt idx="908">
                  <c:v>0.3791596081903717</c:v>
                </c:pt>
                <c:pt idx="909">
                  <c:v>0.3791596081903717</c:v>
                </c:pt>
                <c:pt idx="910">
                  <c:v>0.3791596081903717</c:v>
                </c:pt>
                <c:pt idx="911">
                  <c:v>0.3791596081903717</c:v>
                </c:pt>
                <c:pt idx="912">
                  <c:v>0.3791596081903717</c:v>
                </c:pt>
                <c:pt idx="913">
                  <c:v>0.3791596081903717</c:v>
                </c:pt>
                <c:pt idx="914">
                  <c:v>0.3791596081903717</c:v>
                </c:pt>
                <c:pt idx="915">
                  <c:v>0.3791596081903717</c:v>
                </c:pt>
                <c:pt idx="916">
                  <c:v>0.3791596081903717</c:v>
                </c:pt>
                <c:pt idx="917">
                  <c:v>0.3791596081903717</c:v>
                </c:pt>
                <c:pt idx="918">
                  <c:v>0.3791596081903717</c:v>
                </c:pt>
                <c:pt idx="919">
                  <c:v>0.3791596081903717</c:v>
                </c:pt>
                <c:pt idx="920">
                  <c:v>0.3791596081903717</c:v>
                </c:pt>
                <c:pt idx="921">
                  <c:v>0.3791596081903717</c:v>
                </c:pt>
                <c:pt idx="922">
                  <c:v>0.3791596081903717</c:v>
                </c:pt>
                <c:pt idx="923">
                  <c:v>0.3791596081903717</c:v>
                </c:pt>
                <c:pt idx="924">
                  <c:v>0.3791596081903717</c:v>
                </c:pt>
                <c:pt idx="925">
                  <c:v>0.3791596081903717</c:v>
                </c:pt>
                <c:pt idx="926">
                  <c:v>0.3791596081903717</c:v>
                </c:pt>
                <c:pt idx="927">
                  <c:v>0.3791596081903717</c:v>
                </c:pt>
                <c:pt idx="928">
                  <c:v>0.3791596081903717</c:v>
                </c:pt>
                <c:pt idx="929">
                  <c:v>0.3791596081903717</c:v>
                </c:pt>
                <c:pt idx="930">
                  <c:v>0.3791596081903717</c:v>
                </c:pt>
                <c:pt idx="931">
                  <c:v>0.3791596081903717</c:v>
                </c:pt>
                <c:pt idx="932">
                  <c:v>0.3791596081903717</c:v>
                </c:pt>
                <c:pt idx="933">
                  <c:v>0.3791596081903717</c:v>
                </c:pt>
                <c:pt idx="934">
                  <c:v>0.3791596081903717</c:v>
                </c:pt>
                <c:pt idx="935">
                  <c:v>0.3791596081903717</c:v>
                </c:pt>
                <c:pt idx="936">
                  <c:v>0.3791596081903717</c:v>
                </c:pt>
                <c:pt idx="937">
                  <c:v>0.3791596081903717</c:v>
                </c:pt>
                <c:pt idx="938">
                  <c:v>0.3791596081903717</c:v>
                </c:pt>
                <c:pt idx="939">
                  <c:v>0.3791596081903717</c:v>
                </c:pt>
                <c:pt idx="940">
                  <c:v>0.3791596081903717</c:v>
                </c:pt>
                <c:pt idx="941">
                  <c:v>0.3791596081903717</c:v>
                </c:pt>
                <c:pt idx="942">
                  <c:v>0.3791596081903717</c:v>
                </c:pt>
                <c:pt idx="943">
                  <c:v>0.3791596081903717</c:v>
                </c:pt>
                <c:pt idx="944">
                  <c:v>0.3791596081903717</c:v>
                </c:pt>
                <c:pt idx="945">
                  <c:v>0.3791596081903717</c:v>
                </c:pt>
                <c:pt idx="946">
                  <c:v>0.3791596081903717</c:v>
                </c:pt>
                <c:pt idx="947">
                  <c:v>0.3791596081903717</c:v>
                </c:pt>
                <c:pt idx="948">
                  <c:v>0.3791596081903717</c:v>
                </c:pt>
                <c:pt idx="949">
                  <c:v>0.3791596081903717</c:v>
                </c:pt>
                <c:pt idx="950">
                  <c:v>0.3791596081903717</c:v>
                </c:pt>
                <c:pt idx="951">
                  <c:v>0.3791596081903717</c:v>
                </c:pt>
                <c:pt idx="952">
                  <c:v>0.3791596081903717</c:v>
                </c:pt>
                <c:pt idx="953">
                  <c:v>0.3791596081903717</c:v>
                </c:pt>
                <c:pt idx="954">
                  <c:v>0.3791596081903717</c:v>
                </c:pt>
                <c:pt idx="955">
                  <c:v>0.3791596081903717</c:v>
                </c:pt>
                <c:pt idx="956">
                  <c:v>0.3791596081903717</c:v>
                </c:pt>
                <c:pt idx="957">
                  <c:v>0.3791596081903717</c:v>
                </c:pt>
                <c:pt idx="958">
                  <c:v>0.3791596081903717</c:v>
                </c:pt>
                <c:pt idx="959">
                  <c:v>0.3791596081903717</c:v>
                </c:pt>
                <c:pt idx="960">
                  <c:v>0.3791596081903717</c:v>
                </c:pt>
                <c:pt idx="961">
                  <c:v>0.3791596081903717</c:v>
                </c:pt>
                <c:pt idx="962">
                  <c:v>0.3791596081903717</c:v>
                </c:pt>
                <c:pt idx="963">
                  <c:v>0.3791596081903717</c:v>
                </c:pt>
                <c:pt idx="964">
                  <c:v>0.3791596081903717</c:v>
                </c:pt>
                <c:pt idx="965">
                  <c:v>0.3791596081903717</c:v>
                </c:pt>
                <c:pt idx="966">
                  <c:v>0.3791596081903717</c:v>
                </c:pt>
                <c:pt idx="967">
                  <c:v>0.3791596081903717</c:v>
                </c:pt>
                <c:pt idx="968">
                  <c:v>0.3791596081903717</c:v>
                </c:pt>
                <c:pt idx="969">
                  <c:v>0.3791596081903717</c:v>
                </c:pt>
                <c:pt idx="970">
                  <c:v>0.3791596081903717</c:v>
                </c:pt>
                <c:pt idx="971">
                  <c:v>0.3791596081903717</c:v>
                </c:pt>
                <c:pt idx="972">
                  <c:v>0.3791596081903717</c:v>
                </c:pt>
                <c:pt idx="973">
                  <c:v>0.3791596081903717</c:v>
                </c:pt>
                <c:pt idx="974">
                  <c:v>0.3791596081903717</c:v>
                </c:pt>
                <c:pt idx="975">
                  <c:v>0.3791596081903717</c:v>
                </c:pt>
                <c:pt idx="976">
                  <c:v>0.3791596081903717</c:v>
                </c:pt>
                <c:pt idx="977">
                  <c:v>0.3791596081903717</c:v>
                </c:pt>
                <c:pt idx="978">
                  <c:v>0.3791596081903717</c:v>
                </c:pt>
                <c:pt idx="979">
                  <c:v>0.3791596081903717</c:v>
                </c:pt>
                <c:pt idx="980">
                  <c:v>0.3791596081903717</c:v>
                </c:pt>
                <c:pt idx="981">
                  <c:v>0.3791596081903717</c:v>
                </c:pt>
                <c:pt idx="982">
                  <c:v>0.3791596081903717</c:v>
                </c:pt>
                <c:pt idx="983">
                  <c:v>0.3791596081903717</c:v>
                </c:pt>
                <c:pt idx="984">
                  <c:v>0.3791596081903717</c:v>
                </c:pt>
                <c:pt idx="985">
                  <c:v>0.3791596081903717</c:v>
                </c:pt>
                <c:pt idx="986">
                  <c:v>0.3791596081903717</c:v>
                </c:pt>
                <c:pt idx="987">
                  <c:v>0.3791596081903717</c:v>
                </c:pt>
                <c:pt idx="988">
                  <c:v>0.3791596081903717</c:v>
                </c:pt>
                <c:pt idx="989">
                  <c:v>0.3791596081903717</c:v>
                </c:pt>
                <c:pt idx="990">
                  <c:v>0.3791596081903717</c:v>
                </c:pt>
                <c:pt idx="991">
                  <c:v>0.3791596081903717</c:v>
                </c:pt>
                <c:pt idx="992">
                  <c:v>0.3791596081903717</c:v>
                </c:pt>
                <c:pt idx="993">
                  <c:v>0.3791596081903717</c:v>
                </c:pt>
                <c:pt idx="994">
                  <c:v>0.3791596081903717</c:v>
                </c:pt>
                <c:pt idx="995">
                  <c:v>0.3791596081903717</c:v>
                </c:pt>
                <c:pt idx="996">
                  <c:v>0.3791596081903717</c:v>
                </c:pt>
                <c:pt idx="997">
                  <c:v>0.3791596081903717</c:v>
                </c:pt>
                <c:pt idx="998">
                  <c:v>0.3791596081903717</c:v>
                </c:pt>
                <c:pt idx="999">
                  <c:v>0.3791596081903717</c:v>
                </c:pt>
                <c:pt idx="1000">
                  <c:v>0.3791596081903717</c:v>
                </c:pt>
                <c:pt idx="1001">
                  <c:v>0.3791596081903717</c:v>
                </c:pt>
                <c:pt idx="1002">
                  <c:v>0.3791596081903717</c:v>
                </c:pt>
                <c:pt idx="1003">
                  <c:v>0.3791596081903717</c:v>
                </c:pt>
                <c:pt idx="1004">
                  <c:v>0.3791596081903717</c:v>
                </c:pt>
                <c:pt idx="1005">
                  <c:v>0.3791596081903717</c:v>
                </c:pt>
                <c:pt idx="1006">
                  <c:v>0.3791596081903717</c:v>
                </c:pt>
                <c:pt idx="1007">
                  <c:v>0.3791596081903717</c:v>
                </c:pt>
                <c:pt idx="1008">
                  <c:v>0.3791596081903717</c:v>
                </c:pt>
                <c:pt idx="1009">
                  <c:v>0.3791596081903717</c:v>
                </c:pt>
                <c:pt idx="1010">
                  <c:v>0.3791596081903717</c:v>
                </c:pt>
                <c:pt idx="1011">
                  <c:v>0.3791596081903717</c:v>
                </c:pt>
                <c:pt idx="1012">
                  <c:v>0.3791596081903717</c:v>
                </c:pt>
                <c:pt idx="1013">
                  <c:v>0.3791596081903717</c:v>
                </c:pt>
                <c:pt idx="1014">
                  <c:v>0.3791596081903717</c:v>
                </c:pt>
                <c:pt idx="1015">
                  <c:v>0.3791596081903717</c:v>
                </c:pt>
                <c:pt idx="1016">
                  <c:v>0.3791596081903717</c:v>
                </c:pt>
                <c:pt idx="1017">
                  <c:v>0.3791596081903717</c:v>
                </c:pt>
                <c:pt idx="1018">
                  <c:v>0.3791596081903717</c:v>
                </c:pt>
                <c:pt idx="1019">
                  <c:v>0.3791596081903717</c:v>
                </c:pt>
                <c:pt idx="1020">
                  <c:v>0.3791596081903717</c:v>
                </c:pt>
                <c:pt idx="1021">
                  <c:v>0.3791596081903717</c:v>
                </c:pt>
                <c:pt idx="1022">
                  <c:v>0.3791596081903717</c:v>
                </c:pt>
                <c:pt idx="1023">
                  <c:v>0.3791596081903717</c:v>
                </c:pt>
                <c:pt idx="1024">
                  <c:v>0.3791596081903717</c:v>
                </c:pt>
                <c:pt idx="1025">
                  <c:v>0.3791596081903717</c:v>
                </c:pt>
                <c:pt idx="1026">
                  <c:v>0.3791596081903717</c:v>
                </c:pt>
                <c:pt idx="1027">
                  <c:v>0.3791596081903717</c:v>
                </c:pt>
                <c:pt idx="1028">
                  <c:v>0.3791596081903717</c:v>
                </c:pt>
                <c:pt idx="1029">
                  <c:v>0.3791596081903717</c:v>
                </c:pt>
                <c:pt idx="1030">
                  <c:v>0.3791596081903717</c:v>
                </c:pt>
                <c:pt idx="1031">
                  <c:v>0.3791596081903717</c:v>
                </c:pt>
                <c:pt idx="1032">
                  <c:v>0.3791596081903717</c:v>
                </c:pt>
                <c:pt idx="1033">
                  <c:v>0.3791596081903717</c:v>
                </c:pt>
                <c:pt idx="1034">
                  <c:v>0.3791596081903717</c:v>
                </c:pt>
                <c:pt idx="1035">
                  <c:v>0.3791596081903717</c:v>
                </c:pt>
                <c:pt idx="1036">
                  <c:v>0.3791596081903717</c:v>
                </c:pt>
                <c:pt idx="1037">
                  <c:v>0.3791596081903717</c:v>
                </c:pt>
                <c:pt idx="1038">
                  <c:v>0.3791596081903717</c:v>
                </c:pt>
                <c:pt idx="1039">
                  <c:v>0.3791596081903717</c:v>
                </c:pt>
                <c:pt idx="1040">
                  <c:v>0.3791596081903717</c:v>
                </c:pt>
                <c:pt idx="1041">
                  <c:v>0.3791596081903717</c:v>
                </c:pt>
                <c:pt idx="1042">
                  <c:v>0.3791596081903717</c:v>
                </c:pt>
                <c:pt idx="1043">
                  <c:v>0.3791596081903717</c:v>
                </c:pt>
                <c:pt idx="1044">
                  <c:v>0.3791596081903717</c:v>
                </c:pt>
                <c:pt idx="1045">
                  <c:v>0.3791596081903717</c:v>
                </c:pt>
                <c:pt idx="1046">
                  <c:v>0.3791596081903717</c:v>
                </c:pt>
                <c:pt idx="1047">
                  <c:v>0.3791596081903717</c:v>
                </c:pt>
                <c:pt idx="1048">
                  <c:v>0.3791596081903717</c:v>
                </c:pt>
                <c:pt idx="1049">
                  <c:v>0.3791596081903717</c:v>
                </c:pt>
                <c:pt idx="1050">
                  <c:v>0.3791596081903717</c:v>
                </c:pt>
                <c:pt idx="1051">
                  <c:v>0.3791596081903717</c:v>
                </c:pt>
                <c:pt idx="1052">
                  <c:v>0.3791596081903717</c:v>
                </c:pt>
                <c:pt idx="1053">
                  <c:v>0.3791596081903717</c:v>
                </c:pt>
                <c:pt idx="1054">
                  <c:v>0.3791596081903717</c:v>
                </c:pt>
                <c:pt idx="1055">
                  <c:v>0.3791596081903717</c:v>
                </c:pt>
                <c:pt idx="1056">
                  <c:v>0.3791596081903717</c:v>
                </c:pt>
                <c:pt idx="1057">
                  <c:v>0.3791596081903717</c:v>
                </c:pt>
                <c:pt idx="1058">
                  <c:v>0.3791596081903717</c:v>
                </c:pt>
                <c:pt idx="1059">
                  <c:v>0.3791596081903717</c:v>
                </c:pt>
                <c:pt idx="1060">
                  <c:v>0.3791596081903717</c:v>
                </c:pt>
                <c:pt idx="1061">
                  <c:v>0.3791596081903717</c:v>
                </c:pt>
                <c:pt idx="1062">
                  <c:v>0.3791596081903717</c:v>
                </c:pt>
                <c:pt idx="1063">
                  <c:v>0.3791596081903717</c:v>
                </c:pt>
                <c:pt idx="1064">
                  <c:v>0.3791596081903717</c:v>
                </c:pt>
                <c:pt idx="1065">
                  <c:v>0.3791596081903717</c:v>
                </c:pt>
                <c:pt idx="1066">
                  <c:v>0.3791596081903717</c:v>
                </c:pt>
                <c:pt idx="1067">
                  <c:v>0.3791596081903717</c:v>
                </c:pt>
                <c:pt idx="1068">
                  <c:v>0.3791596081903717</c:v>
                </c:pt>
                <c:pt idx="1069">
                  <c:v>0.3791596081903717</c:v>
                </c:pt>
                <c:pt idx="1070">
                  <c:v>0.3791596081903717</c:v>
                </c:pt>
                <c:pt idx="1071">
                  <c:v>0.3791596081903717</c:v>
                </c:pt>
                <c:pt idx="1072">
                  <c:v>0.3791596081903717</c:v>
                </c:pt>
                <c:pt idx="1073">
                  <c:v>0.3791596081903717</c:v>
                </c:pt>
                <c:pt idx="1074">
                  <c:v>0.3791596081903717</c:v>
                </c:pt>
                <c:pt idx="1075">
                  <c:v>0.3791596081903717</c:v>
                </c:pt>
                <c:pt idx="1076">
                  <c:v>0.3791596081903717</c:v>
                </c:pt>
                <c:pt idx="1077">
                  <c:v>0.3791596081903717</c:v>
                </c:pt>
                <c:pt idx="1078">
                  <c:v>0.3791596081903717</c:v>
                </c:pt>
                <c:pt idx="1079">
                  <c:v>0.3791596081903717</c:v>
                </c:pt>
                <c:pt idx="1080">
                  <c:v>0.3791596081903717</c:v>
                </c:pt>
                <c:pt idx="1081">
                  <c:v>0.3791596081903717</c:v>
                </c:pt>
                <c:pt idx="1082">
                  <c:v>0.3791596081903717</c:v>
                </c:pt>
                <c:pt idx="1083">
                  <c:v>0.3791596081903717</c:v>
                </c:pt>
                <c:pt idx="1084">
                  <c:v>0.3791596081903717</c:v>
                </c:pt>
                <c:pt idx="1085">
                  <c:v>0.3791596081903717</c:v>
                </c:pt>
                <c:pt idx="1086">
                  <c:v>0.3791596081903717</c:v>
                </c:pt>
                <c:pt idx="1087">
                  <c:v>0.3791596081903717</c:v>
                </c:pt>
                <c:pt idx="1088">
                  <c:v>0.3791596081903717</c:v>
                </c:pt>
                <c:pt idx="1089">
                  <c:v>0.3791596081903717</c:v>
                </c:pt>
                <c:pt idx="1090">
                  <c:v>0.3791596081903717</c:v>
                </c:pt>
                <c:pt idx="1091">
                  <c:v>0.3791596081903717</c:v>
                </c:pt>
                <c:pt idx="1092">
                  <c:v>0.3791596081903717</c:v>
                </c:pt>
                <c:pt idx="1093">
                  <c:v>0.3791596081903717</c:v>
                </c:pt>
                <c:pt idx="1094">
                  <c:v>0.3791596081903717</c:v>
                </c:pt>
                <c:pt idx="1095">
                  <c:v>0.3791596081903717</c:v>
                </c:pt>
                <c:pt idx="1096">
                  <c:v>0.3791596081903717</c:v>
                </c:pt>
                <c:pt idx="1097">
                  <c:v>0.3791596081903717</c:v>
                </c:pt>
                <c:pt idx="1098">
                  <c:v>0.3791596081903717</c:v>
                </c:pt>
                <c:pt idx="1099">
                  <c:v>0.3791596081903717</c:v>
                </c:pt>
                <c:pt idx="1100">
                  <c:v>0.3791596081903717</c:v>
                </c:pt>
                <c:pt idx="1101">
                  <c:v>0.3791596081903717</c:v>
                </c:pt>
                <c:pt idx="1102">
                  <c:v>0.3791596081903717</c:v>
                </c:pt>
                <c:pt idx="1103">
                  <c:v>0.3791596081903717</c:v>
                </c:pt>
                <c:pt idx="1104">
                  <c:v>0.3791596081903717</c:v>
                </c:pt>
                <c:pt idx="1105">
                  <c:v>0.3791596081903717</c:v>
                </c:pt>
                <c:pt idx="1106">
                  <c:v>0.3791596081903717</c:v>
                </c:pt>
                <c:pt idx="1107">
                  <c:v>0.3791596081903717</c:v>
                </c:pt>
                <c:pt idx="1108">
                  <c:v>0.3791596081903717</c:v>
                </c:pt>
                <c:pt idx="1109">
                  <c:v>0.3791596081903717</c:v>
                </c:pt>
                <c:pt idx="1110">
                  <c:v>0.3791596081903717</c:v>
                </c:pt>
                <c:pt idx="1111">
                  <c:v>0.3791596081903717</c:v>
                </c:pt>
                <c:pt idx="1112">
                  <c:v>0.3791596081903717</c:v>
                </c:pt>
                <c:pt idx="1113">
                  <c:v>0.3791596081903717</c:v>
                </c:pt>
                <c:pt idx="1114">
                  <c:v>0.3791596081903717</c:v>
                </c:pt>
                <c:pt idx="1115">
                  <c:v>0.3791596081903717</c:v>
                </c:pt>
                <c:pt idx="1116">
                  <c:v>0.3791596081903717</c:v>
                </c:pt>
                <c:pt idx="1117">
                  <c:v>0.3791596081903717</c:v>
                </c:pt>
                <c:pt idx="1118">
                  <c:v>0.3791596081903717</c:v>
                </c:pt>
                <c:pt idx="1119">
                  <c:v>0.3791596081903717</c:v>
                </c:pt>
                <c:pt idx="1120">
                  <c:v>0.3791596081903717</c:v>
                </c:pt>
                <c:pt idx="1121">
                  <c:v>0.3791596081903717</c:v>
                </c:pt>
                <c:pt idx="1122">
                  <c:v>0.3791596081903717</c:v>
                </c:pt>
                <c:pt idx="1123">
                  <c:v>0.3791596081903717</c:v>
                </c:pt>
                <c:pt idx="1124">
                  <c:v>0.3791596081903717</c:v>
                </c:pt>
                <c:pt idx="1125">
                  <c:v>0.3791596081903717</c:v>
                </c:pt>
                <c:pt idx="1126">
                  <c:v>0.3791596081903717</c:v>
                </c:pt>
                <c:pt idx="1127">
                  <c:v>0.3791596081903717</c:v>
                </c:pt>
                <c:pt idx="1128">
                  <c:v>0.3791596081903717</c:v>
                </c:pt>
                <c:pt idx="1129">
                  <c:v>0.3791596081903717</c:v>
                </c:pt>
                <c:pt idx="1130">
                  <c:v>0.3791596081903717</c:v>
                </c:pt>
                <c:pt idx="1131">
                  <c:v>0.3791596081903717</c:v>
                </c:pt>
                <c:pt idx="1132">
                  <c:v>0.3791596081903717</c:v>
                </c:pt>
                <c:pt idx="1133">
                  <c:v>0.3791596081903717</c:v>
                </c:pt>
                <c:pt idx="1134">
                  <c:v>0.3791596081903717</c:v>
                </c:pt>
                <c:pt idx="1135">
                  <c:v>0.3791596081903717</c:v>
                </c:pt>
                <c:pt idx="1136">
                  <c:v>0.3791596081903717</c:v>
                </c:pt>
                <c:pt idx="1137">
                  <c:v>0.3791596081903717</c:v>
                </c:pt>
                <c:pt idx="1138">
                  <c:v>0.3791596081903717</c:v>
                </c:pt>
                <c:pt idx="1139">
                  <c:v>0.3791596081903717</c:v>
                </c:pt>
                <c:pt idx="1140">
                  <c:v>0.3791596081903717</c:v>
                </c:pt>
                <c:pt idx="1141">
                  <c:v>0.3791596081903717</c:v>
                </c:pt>
                <c:pt idx="1142">
                  <c:v>0.3791596081903717</c:v>
                </c:pt>
                <c:pt idx="1143">
                  <c:v>0.3791596081903717</c:v>
                </c:pt>
                <c:pt idx="1144">
                  <c:v>0.3791596081903717</c:v>
                </c:pt>
                <c:pt idx="1145">
                  <c:v>0.3791596081903717</c:v>
                </c:pt>
                <c:pt idx="1146">
                  <c:v>0.3791596081903717</c:v>
                </c:pt>
                <c:pt idx="1147">
                  <c:v>0.3791596081903717</c:v>
                </c:pt>
                <c:pt idx="1148">
                  <c:v>0.3791596081903717</c:v>
                </c:pt>
                <c:pt idx="1149">
                  <c:v>0.3791596081903717</c:v>
                </c:pt>
                <c:pt idx="1150">
                  <c:v>0.3791596081903717</c:v>
                </c:pt>
                <c:pt idx="1151">
                  <c:v>0.3791596081903717</c:v>
                </c:pt>
                <c:pt idx="1152">
                  <c:v>0.3791596081903717</c:v>
                </c:pt>
                <c:pt idx="1153">
                  <c:v>0.3791596081903717</c:v>
                </c:pt>
                <c:pt idx="1154">
                  <c:v>0.3791596081903717</c:v>
                </c:pt>
                <c:pt idx="1155">
                  <c:v>0.3791596081903717</c:v>
                </c:pt>
                <c:pt idx="1156">
                  <c:v>0.3791596081903717</c:v>
                </c:pt>
                <c:pt idx="1157">
                  <c:v>0.3791596081903717</c:v>
                </c:pt>
                <c:pt idx="1158">
                  <c:v>0.3791596081903717</c:v>
                </c:pt>
                <c:pt idx="1159">
                  <c:v>0.3791596081903717</c:v>
                </c:pt>
                <c:pt idx="1160">
                  <c:v>0.3791596081903717</c:v>
                </c:pt>
                <c:pt idx="1161">
                  <c:v>0.3791596081903717</c:v>
                </c:pt>
                <c:pt idx="1162">
                  <c:v>0.3791596081903717</c:v>
                </c:pt>
                <c:pt idx="1163">
                  <c:v>0.3791596081903717</c:v>
                </c:pt>
                <c:pt idx="1164">
                  <c:v>0.3791596081903717</c:v>
                </c:pt>
                <c:pt idx="1165">
                  <c:v>0.3791596081903717</c:v>
                </c:pt>
                <c:pt idx="1166">
                  <c:v>0.3791596081903717</c:v>
                </c:pt>
                <c:pt idx="1167">
                  <c:v>0.3791596081903717</c:v>
                </c:pt>
                <c:pt idx="1168">
                  <c:v>0.3791596081903717</c:v>
                </c:pt>
                <c:pt idx="1169">
                  <c:v>0.3791596081903717</c:v>
                </c:pt>
                <c:pt idx="1170">
                  <c:v>0.3791596081903717</c:v>
                </c:pt>
                <c:pt idx="1171">
                  <c:v>0.3791596081903717</c:v>
                </c:pt>
                <c:pt idx="1172">
                  <c:v>0.3791596081903717</c:v>
                </c:pt>
                <c:pt idx="1173">
                  <c:v>0.3791596081903717</c:v>
                </c:pt>
                <c:pt idx="1174">
                  <c:v>0.3791596081903717</c:v>
                </c:pt>
                <c:pt idx="1175">
                  <c:v>0.3791596081903717</c:v>
                </c:pt>
                <c:pt idx="1176">
                  <c:v>0.3791596081903717</c:v>
                </c:pt>
                <c:pt idx="1177">
                  <c:v>0.3791596081903717</c:v>
                </c:pt>
                <c:pt idx="1178">
                  <c:v>0.3791596081903717</c:v>
                </c:pt>
                <c:pt idx="1179">
                  <c:v>0.3791596081903717</c:v>
                </c:pt>
                <c:pt idx="1180">
                  <c:v>0.3791596081903717</c:v>
                </c:pt>
                <c:pt idx="1181">
                  <c:v>0.3791596081903717</c:v>
                </c:pt>
                <c:pt idx="1182">
                  <c:v>0.3791596081903717</c:v>
                </c:pt>
                <c:pt idx="1183">
                  <c:v>0.3791596081903717</c:v>
                </c:pt>
                <c:pt idx="1184">
                  <c:v>0.3791596081903717</c:v>
                </c:pt>
                <c:pt idx="1185">
                  <c:v>0.3791596081903717</c:v>
                </c:pt>
                <c:pt idx="1186">
                  <c:v>0.3791596081903717</c:v>
                </c:pt>
                <c:pt idx="1187">
                  <c:v>0.3791596081903717</c:v>
                </c:pt>
                <c:pt idx="1188">
                  <c:v>0.3791596081903717</c:v>
                </c:pt>
                <c:pt idx="1189">
                  <c:v>0.3791596081903717</c:v>
                </c:pt>
                <c:pt idx="1190">
                  <c:v>0.3791596081903717</c:v>
                </c:pt>
                <c:pt idx="1191">
                  <c:v>0.3791596081903717</c:v>
                </c:pt>
                <c:pt idx="1192">
                  <c:v>0.3791596081903717</c:v>
                </c:pt>
                <c:pt idx="1193">
                  <c:v>0.3791596081903717</c:v>
                </c:pt>
                <c:pt idx="1194">
                  <c:v>0.3791596081903717</c:v>
                </c:pt>
                <c:pt idx="1195">
                  <c:v>0.3791596081903717</c:v>
                </c:pt>
                <c:pt idx="1196">
                  <c:v>0.3791596081903717</c:v>
                </c:pt>
                <c:pt idx="1197">
                  <c:v>0.3791596081903717</c:v>
                </c:pt>
                <c:pt idx="1198">
                  <c:v>0.3791596081903717</c:v>
                </c:pt>
                <c:pt idx="1199">
                  <c:v>0.3791596081903717</c:v>
                </c:pt>
                <c:pt idx="1200">
                  <c:v>0.3791596081903717</c:v>
                </c:pt>
                <c:pt idx="1201">
                  <c:v>0.3791596081903717</c:v>
                </c:pt>
                <c:pt idx="1202">
                  <c:v>0.3791596081903717</c:v>
                </c:pt>
                <c:pt idx="1203">
                  <c:v>0.3791596081903717</c:v>
                </c:pt>
                <c:pt idx="1204">
                  <c:v>0.3791596081903717</c:v>
                </c:pt>
                <c:pt idx="1205">
                  <c:v>0.3791596081903717</c:v>
                </c:pt>
                <c:pt idx="1206">
                  <c:v>0.3791596081903717</c:v>
                </c:pt>
                <c:pt idx="1207">
                  <c:v>0.3791596081903717</c:v>
                </c:pt>
                <c:pt idx="1208">
                  <c:v>0.3791596081903717</c:v>
                </c:pt>
                <c:pt idx="1209">
                  <c:v>0.3791596081903717</c:v>
                </c:pt>
                <c:pt idx="1210">
                  <c:v>0.3791596081903717</c:v>
                </c:pt>
                <c:pt idx="1211">
                  <c:v>0.3791596081903717</c:v>
                </c:pt>
                <c:pt idx="1212">
                  <c:v>0.3791596081903717</c:v>
                </c:pt>
                <c:pt idx="1213">
                  <c:v>0.3791596081903717</c:v>
                </c:pt>
                <c:pt idx="1214">
                  <c:v>0.3791596081903717</c:v>
                </c:pt>
                <c:pt idx="1215">
                  <c:v>0.3791596081903717</c:v>
                </c:pt>
                <c:pt idx="1216">
                  <c:v>0.3791596081903717</c:v>
                </c:pt>
                <c:pt idx="1217">
                  <c:v>0.3791596081903717</c:v>
                </c:pt>
                <c:pt idx="1218">
                  <c:v>0.3791596081903717</c:v>
                </c:pt>
                <c:pt idx="1219">
                  <c:v>0.3791596081903717</c:v>
                </c:pt>
                <c:pt idx="1220">
                  <c:v>0.3791596081903717</c:v>
                </c:pt>
                <c:pt idx="1221">
                  <c:v>0.3791596081903717</c:v>
                </c:pt>
                <c:pt idx="1222">
                  <c:v>0.3791596081903717</c:v>
                </c:pt>
                <c:pt idx="1223">
                  <c:v>0.3791596081903717</c:v>
                </c:pt>
                <c:pt idx="1224">
                  <c:v>0.3791596081903717</c:v>
                </c:pt>
                <c:pt idx="1225">
                  <c:v>0.3791596081903717</c:v>
                </c:pt>
                <c:pt idx="1226">
                  <c:v>0.3791596081903717</c:v>
                </c:pt>
                <c:pt idx="1227">
                  <c:v>0.3791596081903717</c:v>
                </c:pt>
                <c:pt idx="1228">
                  <c:v>0.3791596081903717</c:v>
                </c:pt>
                <c:pt idx="1229">
                  <c:v>0.3791596081903717</c:v>
                </c:pt>
                <c:pt idx="1230">
                  <c:v>0.3791596081903717</c:v>
                </c:pt>
                <c:pt idx="1231">
                  <c:v>0.3791596081903717</c:v>
                </c:pt>
                <c:pt idx="1232">
                  <c:v>0.3791596081903717</c:v>
                </c:pt>
                <c:pt idx="1233">
                  <c:v>0.3791596081903717</c:v>
                </c:pt>
                <c:pt idx="1234">
                  <c:v>0.3791596081903717</c:v>
                </c:pt>
                <c:pt idx="1235">
                  <c:v>0.3791596081903717</c:v>
                </c:pt>
                <c:pt idx="1236">
                  <c:v>0.3791596081903717</c:v>
                </c:pt>
                <c:pt idx="1237">
                  <c:v>0.3791596081903717</c:v>
                </c:pt>
                <c:pt idx="1238">
                  <c:v>0.3791596081903717</c:v>
                </c:pt>
                <c:pt idx="1239">
                  <c:v>0.3791596081903717</c:v>
                </c:pt>
                <c:pt idx="1240">
                  <c:v>0.3791596081903717</c:v>
                </c:pt>
                <c:pt idx="1241">
                  <c:v>0.3791596081903717</c:v>
                </c:pt>
                <c:pt idx="1242">
                  <c:v>0.3791596081903717</c:v>
                </c:pt>
                <c:pt idx="1243">
                  <c:v>0.3791596081903717</c:v>
                </c:pt>
                <c:pt idx="1244">
                  <c:v>0.3791596081903717</c:v>
                </c:pt>
                <c:pt idx="1245">
                  <c:v>0.3791596081903717</c:v>
                </c:pt>
                <c:pt idx="1246">
                  <c:v>0.3791596081903717</c:v>
                </c:pt>
                <c:pt idx="1247">
                  <c:v>0.3791596081903717</c:v>
                </c:pt>
                <c:pt idx="1248">
                  <c:v>0.3791596081903717</c:v>
                </c:pt>
                <c:pt idx="1249">
                  <c:v>0.3791596081903717</c:v>
                </c:pt>
                <c:pt idx="1250">
                  <c:v>0.3791596081903717</c:v>
                </c:pt>
                <c:pt idx="1251">
                  <c:v>0.3791596081903717</c:v>
                </c:pt>
                <c:pt idx="1252">
                  <c:v>0.3791596081903717</c:v>
                </c:pt>
                <c:pt idx="1253">
                  <c:v>0.3791596081903717</c:v>
                </c:pt>
                <c:pt idx="1254">
                  <c:v>0.3791596081903717</c:v>
                </c:pt>
                <c:pt idx="1255">
                  <c:v>0.3791596081903717</c:v>
                </c:pt>
                <c:pt idx="1256">
                  <c:v>0.3791596081903717</c:v>
                </c:pt>
                <c:pt idx="1257">
                  <c:v>0.3791596081903717</c:v>
                </c:pt>
                <c:pt idx="1258">
                  <c:v>0.3791596081903717</c:v>
                </c:pt>
                <c:pt idx="1259">
                  <c:v>0.3791596081903717</c:v>
                </c:pt>
                <c:pt idx="1260">
                  <c:v>0.3791596081903717</c:v>
                </c:pt>
                <c:pt idx="1261">
                  <c:v>0.3791596081903717</c:v>
                </c:pt>
                <c:pt idx="1262">
                  <c:v>0.3791596081903717</c:v>
                </c:pt>
                <c:pt idx="1263">
                  <c:v>0.3791596081903717</c:v>
                </c:pt>
                <c:pt idx="1264">
                  <c:v>0.3791596081903717</c:v>
                </c:pt>
                <c:pt idx="1265">
                  <c:v>0.3791596081903717</c:v>
                </c:pt>
                <c:pt idx="1266">
                  <c:v>0.3791596081903717</c:v>
                </c:pt>
                <c:pt idx="1267">
                  <c:v>0.3791596081903717</c:v>
                </c:pt>
                <c:pt idx="1268">
                  <c:v>0.3791596081903717</c:v>
                </c:pt>
                <c:pt idx="1269">
                  <c:v>0.3791596081903717</c:v>
                </c:pt>
                <c:pt idx="1270">
                  <c:v>0.3791596081903717</c:v>
                </c:pt>
                <c:pt idx="1271">
                  <c:v>0.3791596081903717</c:v>
                </c:pt>
                <c:pt idx="1272">
                  <c:v>0.3791596081903717</c:v>
                </c:pt>
                <c:pt idx="1273">
                  <c:v>0.3791596081903717</c:v>
                </c:pt>
                <c:pt idx="1274">
                  <c:v>0.3791596081903717</c:v>
                </c:pt>
                <c:pt idx="1275">
                  <c:v>0.3791596081903717</c:v>
                </c:pt>
                <c:pt idx="1276">
                  <c:v>0.3791596081903717</c:v>
                </c:pt>
                <c:pt idx="1277">
                  <c:v>0.3791596081903717</c:v>
                </c:pt>
                <c:pt idx="1278">
                  <c:v>0.3791596081903717</c:v>
                </c:pt>
                <c:pt idx="1279">
                  <c:v>0.3791596081903717</c:v>
                </c:pt>
                <c:pt idx="1280">
                  <c:v>0.3791596081903717</c:v>
                </c:pt>
                <c:pt idx="1281">
                  <c:v>0.3791596081903717</c:v>
                </c:pt>
                <c:pt idx="1282">
                  <c:v>0.3791596081903717</c:v>
                </c:pt>
                <c:pt idx="1283">
                  <c:v>0.3791596081903717</c:v>
                </c:pt>
                <c:pt idx="1284">
                  <c:v>0.3791596081903717</c:v>
                </c:pt>
                <c:pt idx="1285">
                  <c:v>0.3791596081903717</c:v>
                </c:pt>
                <c:pt idx="1286">
                  <c:v>0.3791596081903717</c:v>
                </c:pt>
                <c:pt idx="1287">
                  <c:v>0.3791596081903717</c:v>
                </c:pt>
                <c:pt idx="1288">
                  <c:v>0.3791596081903717</c:v>
                </c:pt>
                <c:pt idx="1289">
                  <c:v>0.3791596081903717</c:v>
                </c:pt>
                <c:pt idx="1290">
                  <c:v>0.3791596081903717</c:v>
                </c:pt>
                <c:pt idx="1291">
                  <c:v>0.3791596081903717</c:v>
                </c:pt>
                <c:pt idx="1292">
                  <c:v>0.3791596081903717</c:v>
                </c:pt>
                <c:pt idx="1293">
                  <c:v>0.3791596081903717</c:v>
                </c:pt>
                <c:pt idx="1294">
                  <c:v>0.3791596081903717</c:v>
                </c:pt>
                <c:pt idx="1295">
                  <c:v>0.3791596081903717</c:v>
                </c:pt>
                <c:pt idx="1296">
                  <c:v>0.3791596081903717</c:v>
                </c:pt>
                <c:pt idx="1297">
                  <c:v>0.3791596081903717</c:v>
                </c:pt>
                <c:pt idx="1298">
                  <c:v>0.3791596081903717</c:v>
                </c:pt>
                <c:pt idx="1299">
                  <c:v>0.3791596081903717</c:v>
                </c:pt>
                <c:pt idx="1300">
                  <c:v>0.3791596081903717</c:v>
                </c:pt>
                <c:pt idx="1301">
                  <c:v>0.3791596081903717</c:v>
                </c:pt>
                <c:pt idx="1302">
                  <c:v>0.3791596081903717</c:v>
                </c:pt>
                <c:pt idx="1303">
                  <c:v>0.3791596081903717</c:v>
                </c:pt>
                <c:pt idx="1304">
                  <c:v>0.3791596081903717</c:v>
                </c:pt>
                <c:pt idx="1305">
                  <c:v>0.3791596081903717</c:v>
                </c:pt>
                <c:pt idx="1306">
                  <c:v>0.3791596081903717</c:v>
                </c:pt>
                <c:pt idx="1307">
                  <c:v>0.3791596081903717</c:v>
                </c:pt>
                <c:pt idx="1308">
                  <c:v>0.3791596081903717</c:v>
                </c:pt>
                <c:pt idx="1309">
                  <c:v>0.3791596081903717</c:v>
                </c:pt>
                <c:pt idx="1310">
                  <c:v>0.3791596081903717</c:v>
                </c:pt>
                <c:pt idx="1311">
                  <c:v>0.3791596081903717</c:v>
                </c:pt>
                <c:pt idx="1312">
                  <c:v>0.3791596081903717</c:v>
                </c:pt>
                <c:pt idx="1313">
                  <c:v>0.3791596081903717</c:v>
                </c:pt>
                <c:pt idx="1314">
                  <c:v>0.3791596081903717</c:v>
                </c:pt>
                <c:pt idx="1315">
                  <c:v>0.3791596081903717</c:v>
                </c:pt>
                <c:pt idx="1316">
                  <c:v>0.3791596081903717</c:v>
                </c:pt>
                <c:pt idx="1317">
                  <c:v>0.3791596081903717</c:v>
                </c:pt>
                <c:pt idx="1318">
                  <c:v>0.3791596081903717</c:v>
                </c:pt>
                <c:pt idx="1319">
                  <c:v>0.3791596081903717</c:v>
                </c:pt>
                <c:pt idx="1320">
                  <c:v>0.3791596081903717</c:v>
                </c:pt>
                <c:pt idx="1321">
                  <c:v>0.3791596081903717</c:v>
                </c:pt>
                <c:pt idx="1322">
                  <c:v>0.3791596081903717</c:v>
                </c:pt>
                <c:pt idx="1323">
                  <c:v>0.3791596081903717</c:v>
                </c:pt>
                <c:pt idx="1324">
                  <c:v>0.3791596081903717</c:v>
                </c:pt>
                <c:pt idx="1325">
                  <c:v>0.3791596081903717</c:v>
                </c:pt>
                <c:pt idx="1326">
                  <c:v>0.3791596081903717</c:v>
                </c:pt>
                <c:pt idx="1327">
                  <c:v>0.3791596081903717</c:v>
                </c:pt>
                <c:pt idx="1328">
                  <c:v>0.3791596081903717</c:v>
                </c:pt>
                <c:pt idx="1329">
                  <c:v>0.3791596081903717</c:v>
                </c:pt>
                <c:pt idx="1330">
                  <c:v>0.3791596081903717</c:v>
                </c:pt>
                <c:pt idx="1331">
                  <c:v>0.3791596081903717</c:v>
                </c:pt>
                <c:pt idx="1332">
                  <c:v>0.3791596081903717</c:v>
                </c:pt>
                <c:pt idx="1333">
                  <c:v>0.3791596081903717</c:v>
                </c:pt>
                <c:pt idx="1334">
                  <c:v>0.3791596081903717</c:v>
                </c:pt>
                <c:pt idx="1335">
                  <c:v>0.3791596081903717</c:v>
                </c:pt>
                <c:pt idx="1336">
                  <c:v>0.3791596081903717</c:v>
                </c:pt>
                <c:pt idx="1337">
                  <c:v>0.3791596081903717</c:v>
                </c:pt>
                <c:pt idx="1338">
                  <c:v>0.3791596081903717</c:v>
                </c:pt>
                <c:pt idx="1339">
                  <c:v>0.3791596081903717</c:v>
                </c:pt>
                <c:pt idx="1340">
                  <c:v>0.3791596081903717</c:v>
                </c:pt>
                <c:pt idx="1341">
                  <c:v>0.3791596081903717</c:v>
                </c:pt>
                <c:pt idx="1342">
                  <c:v>0.3791596081903717</c:v>
                </c:pt>
                <c:pt idx="1343">
                  <c:v>0.3791596081903717</c:v>
                </c:pt>
                <c:pt idx="1344">
                  <c:v>0.3791596081903717</c:v>
                </c:pt>
                <c:pt idx="1345">
                  <c:v>0.3791596081903717</c:v>
                </c:pt>
                <c:pt idx="1346">
                  <c:v>0.3791596081903717</c:v>
                </c:pt>
                <c:pt idx="1347">
                  <c:v>0.3791596081903717</c:v>
                </c:pt>
                <c:pt idx="1348">
                  <c:v>0.3791596081903717</c:v>
                </c:pt>
                <c:pt idx="1349">
                  <c:v>0.3791596081903717</c:v>
                </c:pt>
                <c:pt idx="1350">
                  <c:v>0.3791596081903717</c:v>
                </c:pt>
                <c:pt idx="1351">
                  <c:v>0.3791596081903717</c:v>
                </c:pt>
                <c:pt idx="1352">
                  <c:v>0.3791596081903717</c:v>
                </c:pt>
                <c:pt idx="1353">
                  <c:v>0.3791596081903717</c:v>
                </c:pt>
                <c:pt idx="1354">
                  <c:v>0.3791596081903717</c:v>
                </c:pt>
                <c:pt idx="1355">
                  <c:v>0.3791596081903717</c:v>
                </c:pt>
                <c:pt idx="1356">
                  <c:v>0.3791596081903717</c:v>
                </c:pt>
                <c:pt idx="1357">
                  <c:v>0.3791596081903717</c:v>
                </c:pt>
                <c:pt idx="1358">
                  <c:v>0.3791596081903717</c:v>
                </c:pt>
                <c:pt idx="1359">
                  <c:v>0.3791596081903717</c:v>
                </c:pt>
                <c:pt idx="1360">
                  <c:v>0.3791596081903717</c:v>
                </c:pt>
                <c:pt idx="1361">
                  <c:v>0.3791596081903717</c:v>
                </c:pt>
                <c:pt idx="1362">
                  <c:v>0.3791596081903717</c:v>
                </c:pt>
                <c:pt idx="1363">
                  <c:v>0.3791596081903717</c:v>
                </c:pt>
                <c:pt idx="1364">
                  <c:v>0.3791596081903717</c:v>
                </c:pt>
                <c:pt idx="1365">
                  <c:v>0.3791596081903717</c:v>
                </c:pt>
                <c:pt idx="1366">
                  <c:v>0.3791596081903717</c:v>
                </c:pt>
                <c:pt idx="1367">
                  <c:v>0.3791596081903717</c:v>
                </c:pt>
                <c:pt idx="1368">
                  <c:v>0.3791596081903717</c:v>
                </c:pt>
                <c:pt idx="1369">
                  <c:v>0.3791596081903717</c:v>
                </c:pt>
                <c:pt idx="1370">
                  <c:v>0.3791596081903717</c:v>
                </c:pt>
                <c:pt idx="1371">
                  <c:v>0.3791596081903717</c:v>
                </c:pt>
                <c:pt idx="1372">
                  <c:v>0.3791596081903717</c:v>
                </c:pt>
                <c:pt idx="1373">
                  <c:v>0.3791596081903717</c:v>
                </c:pt>
                <c:pt idx="1374">
                  <c:v>0.3791596081903717</c:v>
                </c:pt>
                <c:pt idx="1375">
                  <c:v>0.3791596081903717</c:v>
                </c:pt>
                <c:pt idx="1376">
                  <c:v>0.3791596081903717</c:v>
                </c:pt>
                <c:pt idx="1377">
                  <c:v>0.3791596081903717</c:v>
                </c:pt>
                <c:pt idx="1378">
                  <c:v>0.3791596081903717</c:v>
                </c:pt>
                <c:pt idx="1379">
                  <c:v>0.3791596081903717</c:v>
                </c:pt>
                <c:pt idx="1380">
                  <c:v>0.3791596081903717</c:v>
                </c:pt>
                <c:pt idx="1381">
                  <c:v>0.3791596081903717</c:v>
                </c:pt>
                <c:pt idx="1382">
                  <c:v>0.3791596081903717</c:v>
                </c:pt>
                <c:pt idx="1383">
                  <c:v>0.3791596081903717</c:v>
                </c:pt>
                <c:pt idx="1384">
                  <c:v>0.3791596081903717</c:v>
                </c:pt>
                <c:pt idx="1385">
                  <c:v>0.3791596081903717</c:v>
                </c:pt>
                <c:pt idx="1386">
                  <c:v>0.3791596081903717</c:v>
                </c:pt>
                <c:pt idx="1387">
                  <c:v>0.3791596081903717</c:v>
                </c:pt>
                <c:pt idx="1388">
                  <c:v>0.3791596081903717</c:v>
                </c:pt>
                <c:pt idx="1389">
                  <c:v>0.3791596081903717</c:v>
                </c:pt>
                <c:pt idx="1390">
                  <c:v>0.3791596081903717</c:v>
                </c:pt>
                <c:pt idx="1391">
                  <c:v>0.3791596081903717</c:v>
                </c:pt>
                <c:pt idx="1392">
                  <c:v>0.3791596081903717</c:v>
                </c:pt>
                <c:pt idx="1393">
                  <c:v>0.3791596081903717</c:v>
                </c:pt>
                <c:pt idx="1394">
                  <c:v>0.3791596081903717</c:v>
                </c:pt>
                <c:pt idx="1395">
                  <c:v>0.3791596081903717</c:v>
                </c:pt>
                <c:pt idx="1396">
                  <c:v>0.3791596081903717</c:v>
                </c:pt>
                <c:pt idx="1397">
                  <c:v>0.3791596081903717</c:v>
                </c:pt>
                <c:pt idx="1398">
                  <c:v>0.3791596081903717</c:v>
                </c:pt>
                <c:pt idx="1399">
                  <c:v>0.3791596081903717</c:v>
                </c:pt>
                <c:pt idx="1400">
                  <c:v>0.3791596081903717</c:v>
                </c:pt>
                <c:pt idx="1401">
                  <c:v>0.3791596081903717</c:v>
                </c:pt>
                <c:pt idx="1402">
                  <c:v>0.3791596081903717</c:v>
                </c:pt>
                <c:pt idx="1403">
                  <c:v>0.3791596081903717</c:v>
                </c:pt>
                <c:pt idx="1404">
                  <c:v>0.3791596081903717</c:v>
                </c:pt>
                <c:pt idx="1405">
                  <c:v>0.3791596081903717</c:v>
                </c:pt>
                <c:pt idx="1406">
                  <c:v>0.3791596081903717</c:v>
                </c:pt>
                <c:pt idx="1407">
                  <c:v>0.3791596081903717</c:v>
                </c:pt>
                <c:pt idx="1408">
                  <c:v>0.3791596081903717</c:v>
                </c:pt>
                <c:pt idx="1409">
                  <c:v>0.3791596081903717</c:v>
                </c:pt>
                <c:pt idx="1410">
                  <c:v>0.3791596081903717</c:v>
                </c:pt>
                <c:pt idx="1411">
                  <c:v>0.3791596081903717</c:v>
                </c:pt>
                <c:pt idx="1412">
                  <c:v>0.3791596081903717</c:v>
                </c:pt>
                <c:pt idx="1413">
                  <c:v>0.3791596081903717</c:v>
                </c:pt>
                <c:pt idx="1414">
                  <c:v>0.3791596081903717</c:v>
                </c:pt>
                <c:pt idx="1415">
                  <c:v>0.3791596081903717</c:v>
                </c:pt>
                <c:pt idx="1416">
                  <c:v>0.3791596081903717</c:v>
                </c:pt>
                <c:pt idx="1417">
                  <c:v>0.3791596081903717</c:v>
                </c:pt>
                <c:pt idx="1418">
                  <c:v>0.3791596081903717</c:v>
                </c:pt>
                <c:pt idx="1419">
                  <c:v>0.3791596081903717</c:v>
                </c:pt>
                <c:pt idx="1420">
                  <c:v>0.3791596081903717</c:v>
                </c:pt>
                <c:pt idx="1421">
                  <c:v>0.3791596081903717</c:v>
                </c:pt>
                <c:pt idx="1422">
                  <c:v>0.3791596081903717</c:v>
                </c:pt>
                <c:pt idx="1423">
                  <c:v>0.3791596081903717</c:v>
                </c:pt>
                <c:pt idx="1424">
                  <c:v>0.3791596081903717</c:v>
                </c:pt>
                <c:pt idx="1425">
                  <c:v>0.3791596081903717</c:v>
                </c:pt>
                <c:pt idx="1426">
                  <c:v>0.3791596081903717</c:v>
                </c:pt>
                <c:pt idx="1427">
                  <c:v>0.3791596081903717</c:v>
                </c:pt>
                <c:pt idx="1428">
                  <c:v>0.3791596081903717</c:v>
                </c:pt>
                <c:pt idx="1429">
                  <c:v>0.3791596081903717</c:v>
                </c:pt>
                <c:pt idx="1430">
                  <c:v>0.3791596081903717</c:v>
                </c:pt>
                <c:pt idx="1431">
                  <c:v>0.3791596081903717</c:v>
                </c:pt>
                <c:pt idx="1432">
                  <c:v>0.3791596081903717</c:v>
                </c:pt>
                <c:pt idx="1433">
                  <c:v>0.3791596081903717</c:v>
                </c:pt>
                <c:pt idx="1434">
                  <c:v>0.3791596081903717</c:v>
                </c:pt>
                <c:pt idx="1435">
                  <c:v>0.3791596081903717</c:v>
                </c:pt>
                <c:pt idx="1436">
                  <c:v>0.3791596081903717</c:v>
                </c:pt>
                <c:pt idx="1437">
                  <c:v>0.3791596081903717</c:v>
                </c:pt>
                <c:pt idx="1438">
                  <c:v>0.3791596081903717</c:v>
                </c:pt>
                <c:pt idx="1439">
                  <c:v>0.3791596081903717</c:v>
                </c:pt>
                <c:pt idx="1440">
                  <c:v>0.3791596081903717</c:v>
                </c:pt>
                <c:pt idx="1441">
                  <c:v>0.3791596081903717</c:v>
                </c:pt>
                <c:pt idx="1442">
                  <c:v>0.3791596081903717</c:v>
                </c:pt>
                <c:pt idx="1443">
                  <c:v>0.3791596081903717</c:v>
                </c:pt>
                <c:pt idx="1444">
                  <c:v>0.3791596081903717</c:v>
                </c:pt>
                <c:pt idx="1445">
                  <c:v>0.3791596081903717</c:v>
                </c:pt>
                <c:pt idx="1446">
                  <c:v>0.3791596081903717</c:v>
                </c:pt>
                <c:pt idx="1447">
                  <c:v>0.3791596081903717</c:v>
                </c:pt>
                <c:pt idx="1448">
                  <c:v>0.3791596081903717</c:v>
                </c:pt>
                <c:pt idx="1449">
                  <c:v>0.3791596081903717</c:v>
                </c:pt>
                <c:pt idx="1450">
                  <c:v>0.3791596081903717</c:v>
                </c:pt>
                <c:pt idx="1451">
                  <c:v>0.3791596081903717</c:v>
                </c:pt>
                <c:pt idx="1452">
                  <c:v>0.3791596081903717</c:v>
                </c:pt>
                <c:pt idx="1453">
                  <c:v>0.3791596081903717</c:v>
                </c:pt>
                <c:pt idx="1454">
                  <c:v>0.3791596081903717</c:v>
                </c:pt>
                <c:pt idx="1455">
                  <c:v>0.3791596081903717</c:v>
                </c:pt>
                <c:pt idx="1456">
                  <c:v>0.3791596081903717</c:v>
                </c:pt>
                <c:pt idx="1457">
                  <c:v>0.3791596081903717</c:v>
                </c:pt>
                <c:pt idx="1458">
                  <c:v>0.3791596081903717</c:v>
                </c:pt>
                <c:pt idx="1459">
                  <c:v>0.3791596081903717</c:v>
                </c:pt>
                <c:pt idx="1460">
                  <c:v>0.3791596081903717</c:v>
                </c:pt>
                <c:pt idx="1461">
                  <c:v>0.3791596081903717</c:v>
                </c:pt>
                <c:pt idx="1462">
                  <c:v>0.3791596081903717</c:v>
                </c:pt>
                <c:pt idx="1463">
                  <c:v>0.3791596081903717</c:v>
                </c:pt>
                <c:pt idx="1464">
                  <c:v>0.3791596081903717</c:v>
                </c:pt>
                <c:pt idx="1465">
                  <c:v>0.3791596081903717</c:v>
                </c:pt>
                <c:pt idx="1466">
                  <c:v>0.3791596081903717</c:v>
                </c:pt>
                <c:pt idx="1467">
                  <c:v>0.3791596081903717</c:v>
                </c:pt>
                <c:pt idx="1468">
                  <c:v>0.3791596081903717</c:v>
                </c:pt>
                <c:pt idx="1469">
                  <c:v>0.3791596081903717</c:v>
                </c:pt>
                <c:pt idx="1470">
                  <c:v>0.3791596081903717</c:v>
                </c:pt>
                <c:pt idx="1471">
                  <c:v>0.3791596081903717</c:v>
                </c:pt>
                <c:pt idx="1472">
                  <c:v>0.3791596081903717</c:v>
                </c:pt>
                <c:pt idx="1473">
                  <c:v>0.3791596081903717</c:v>
                </c:pt>
                <c:pt idx="1474">
                  <c:v>0.3791596081903717</c:v>
                </c:pt>
                <c:pt idx="1475">
                  <c:v>0.3791596081903717</c:v>
                </c:pt>
                <c:pt idx="1476">
                  <c:v>0.3791596081903717</c:v>
                </c:pt>
                <c:pt idx="1477">
                  <c:v>0.3791596081903717</c:v>
                </c:pt>
                <c:pt idx="1478">
                  <c:v>0.3791596081903717</c:v>
                </c:pt>
                <c:pt idx="1479">
                  <c:v>0.3791596081903717</c:v>
                </c:pt>
                <c:pt idx="1480">
                  <c:v>0.3791596081903717</c:v>
                </c:pt>
                <c:pt idx="1481">
                  <c:v>0.3791596081903717</c:v>
                </c:pt>
                <c:pt idx="1482">
                  <c:v>0.3791596081903717</c:v>
                </c:pt>
                <c:pt idx="1483">
                  <c:v>0.3791596081903717</c:v>
                </c:pt>
                <c:pt idx="1484">
                  <c:v>0.3791596081903717</c:v>
                </c:pt>
                <c:pt idx="1485">
                  <c:v>0.3791596081903717</c:v>
                </c:pt>
                <c:pt idx="1486">
                  <c:v>0.3791596081903717</c:v>
                </c:pt>
                <c:pt idx="1487">
                  <c:v>0.3791596081903717</c:v>
                </c:pt>
                <c:pt idx="1488">
                  <c:v>0.3791596081903717</c:v>
                </c:pt>
                <c:pt idx="1489">
                  <c:v>0.3791596081903717</c:v>
                </c:pt>
                <c:pt idx="1490">
                  <c:v>0.3791596081903717</c:v>
                </c:pt>
                <c:pt idx="1491">
                  <c:v>0.3791596081903717</c:v>
                </c:pt>
                <c:pt idx="1492">
                  <c:v>0.3791596081903717</c:v>
                </c:pt>
                <c:pt idx="1493">
                  <c:v>0.3791596081903717</c:v>
                </c:pt>
                <c:pt idx="1494">
                  <c:v>0.3791596081903717</c:v>
                </c:pt>
                <c:pt idx="1495">
                  <c:v>0.3791596081903717</c:v>
                </c:pt>
                <c:pt idx="1496">
                  <c:v>0.3791596081903717</c:v>
                </c:pt>
                <c:pt idx="1497">
                  <c:v>0.3791596081903717</c:v>
                </c:pt>
                <c:pt idx="1498">
                  <c:v>0.3791596081903717</c:v>
                </c:pt>
                <c:pt idx="1499">
                  <c:v>0.3791596081903717</c:v>
                </c:pt>
                <c:pt idx="1500">
                  <c:v>0.3791596081903717</c:v>
                </c:pt>
                <c:pt idx="1501">
                  <c:v>0.3791596081903717</c:v>
                </c:pt>
                <c:pt idx="1502">
                  <c:v>0.3791596081903717</c:v>
                </c:pt>
                <c:pt idx="1503">
                  <c:v>0.3791596081903717</c:v>
                </c:pt>
                <c:pt idx="1504">
                  <c:v>0.3791596081903717</c:v>
                </c:pt>
                <c:pt idx="1505">
                  <c:v>0.3791596081903717</c:v>
                </c:pt>
                <c:pt idx="1506">
                  <c:v>0.3791596081903717</c:v>
                </c:pt>
                <c:pt idx="1507">
                  <c:v>0.3791596081903717</c:v>
                </c:pt>
                <c:pt idx="1508">
                  <c:v>0.3791596081903717</c:v>
                </c:pt>
                <c:pt idx="1509">
                  <c:v>0.3791596081903717</c:v>
                </c:pt>
                <c:pt idx="1510">
                  <c:v>0.3791596081903717</c:v>
                </c:pt>
                <c:pt idx="1511">
                  <c:v>0.3791596081903717</c:v>
                </c:pt>
                <c:pt idx="1512">
                  <c:v>0.3791596081903717</c:v>
                </c:pt>
                <c:pt idx="1513">
                  <c:v>0.3791596081903717</c:v>
                </c:pt>
                <c:pt idx="1514">
                  <c:v>0.3791596081903717</c:v>
                </c:pt>
                <c:pt idx="1515">
                  <c:v>0.3791596081903717</c:v>
                </c:pt>
                <c:pt idx="1516">
                  <c:v>0.3791596081903717</c:v>
                </c:pt>
                <c:pt idx="1517">
                  <c:v>0.3791596081903717</c:v>
                </c:pt>
                <c:pt idx="1518">
                  <c:v>0.3791596081903717</c:v>
                </c:pt>
                <c:pt idx="1519">
                  <c:v>0.3791596081903717</c:v>
                </c:pt>
                <c:pt idx="1520">
                  <c:v>0.3791596081903717</c:v>
                </c:pt>
                <c:pt idx="1521">
                  <c:v>0.3791596081903717</c:v>
                </c:pt>
                <c:pt idx="1522">
                  <c:v>0.3791596081903717</c:v>
                </c:pt>
                <c:pt idx="1523">
                  <c:v>0.3791596081903717</c:v>
                </c:pt>
                <c:pt idx="1524">
                  <c:v>0.3791596081903717</c:v>
                </c:pt>
                <c:pt idx="1525">
                  <c:v>0.3791596081903717</c:v>
                </c:pt>
                <c:pt idx="1526">
                  <c:v>0.3791596081903717</c:v>
                </c:pt>
                <c:pt idx="1527">
                  <c:v>0.3791596081903717</c:v>
                </c:pt>
                <c:pt idx="1528">
                  <c:v>0.3791596081903717</c:v>
                </c:pt>
                <c:pt idx="1529">
                  <c:v>0.3791596081903717</c:v>
                </c:pt>
                <c:pt idx="1530">
                  <c:v>0.3791596081903717</c:v>
                </c:pt>
                <c:pt idx="1531">
                  <c:v>0.3791596081903717</c:v>
                </c:pt>
                <c:pt idx="1532">
                  <c:v>0.3791596081903717</c:v>
                </c:pt>
                <c:pt idx="1533">
                  <c:v>0.3791596081903717</c:v>
                </c:pt>
                <c:pt idx="1534">
                  <c:v>0.3791596081903717</c:v>
                </c:pt>
                <c:pt idx="1535">
                  <c:v>0.3791596081903717</c:v>
                </c:pt>
                <c:pt idx="1536">
                  <c:v>0.3791596081903717</c:v>
                </c:pt>
                <c:pt idx="1537">
                  <c:v>0.3791596081903717</c:v>
                </c:pt>
                <c:pt idx="1538">
                  <c:v>0.3791596081903717</c:v>
                </c:pt>
                <c:pt idx="1539">
                  <c:v>0.3791596081903717</c:v>
                </c:pt>
                <c:pt idx="1540">
                  <c:v>0.3791596081903717</c:v>
                </c:pt>
                <c:pt idx="1541">
                  <c:v>0.3791596081903717</c:v>
                </c:pt>
                <c:pt idx="1542">
                  <c:v>0.3791596081903717</c:v>
                </c:pt>
                <c:pt idx="1543">
                  <c:v>0.3791596081903717</c:v>
                </c:pt>
                <c:pt idx="1544">
                  <c:v>0.3791596081903717</c:v>
                </c:pt>
                <c:pt idx="1545">
                  <c:v>0.3791596081903717</c:v>
                </c:pt>
                <c:pt idx="1546">
                  <c:v>0.3791596081903717</c:v>
                </c:pt>
                <c:pt idx="1547">
                  <c:v>0.3791596081903717</c:v>
                </c:pt>
                <c:pt idx="1548">
                  <c:v>0.3791596081903717</c:v>
                </c:pt>
                <c:pt idx="1549">
                  <c:v>0.3791596081903717</c:v>
                </c:pt>
                <c:pt idx="1550">
                  <c:v>0.3791596081903717</c:v>
                </c:pt>
                <c:pt idx="1551">
                  <c:v>0.3791596081903717</c:v>
                </c:pt>
                <c:pt idx="1552">
                  <c:v>0.3791596081903717</c:v>
                </c:pt>
                <c:pt idx="1553">
                  <c:v>0.3791596081903717</c:v>
                </c:pt>
                <c:pt idx="1554">
                  <c:v>0.3791596081903717</c:v>
                </c:pt>
                <c:pt idx="1555">
                  <c:v>0.3791596081903717</c:v>
                </c:pt>
                <c:pt idx="1556">
                  <c:v>0.3791596081903717</c:v>
                </c:pt>
                <c:pt idx="1557">
                  <c:v>0.3791596081903717</c:v>
                </c:pt>
                <c:pt idx="1558">
                  <c:v>0.3791596081903717</c:v>
                </c:pt>
                <c:pt idx="1559">
                  <c:v>0.3791596081903717</c:v>
                </c:pt>
                <c:pt idx="1560">
                  <c:v>0.3791596081903717</c:v>
                </c:pt>
                <c:pt idx="1561">
                  <c:v>0.3791596081903717</c:v>
                </c:pt>
                <c:pt idx="1562">
                  <c:v>0.3791596081903717</c:v>
                </c:pt>
                <c:pt idx="1563">
                  <c:v>0.3791596081903717</c:v>
                </c:pt>
                <c:pt idx="1564">
                  <c:v>0.3791596081903717</c:v>
                </c:pt>
                <c:pt idx="1565">
                  <c:v>0.3791596081903717</c:v>
                </c:pt>
                <c:pt idx="1566">
                  <c:v>0.3791596081903717</c:v>
                </c:pt>
                <c:pt idx="1567">
                  <c:v>0.3791596081903717</c:v>
                </c:pt>
                <c:pt idx="1568">
                  <c:v>0.3791596081903717</c:v>
                </c:pt>
                <c:pt idx="1569">
                  <c:v>0.3791596081903717</c:v>
                </c:pt>
                <c:pt idx="1570">
                  <c:v>0.3791596081903717</c:v>
                </c:pt>
                <c:pt idx="1571">
                  <c:v>0.3791596081903717</c:v>
                </c:pt>
                <c:pt idx="1572">
                  <c:v>0.3791596081903717</c:v>
                </c:pt>
                <c:pt idx="1573">
                  <c:v>0.3791596081903717</c:v>
                </c:pt>
                <c:pt idx="1574">
                  <c:v>0.3791596081903717</c:v>
                </c:pt>
                <c:pt idx="1575">
                  <c:v>0.3791596081903717</c:v>
                </c:pt>
                <c:pt idx="1576">
                  <c:v>0.3791596081903717</c:v>
                </c:pt>
                <c:pt idx="1577">
                  <c:v>0.3791596081903717</c:v>
                </c:pt>
                <c:pt idx="1578">
                  <c:v>0.3791596081903717</c:v>
                </c:pt>
                <c:pt idx="1579">
                  <c:v>0.3791596081903717</c:v>
                </c:pt>
                <c:pt idx="1580">
                  <c:v>0.3791596081903717</c:v>
                </c:pt>
                <c:pt idx="1581">
                  <c:v>0.3791596081903717</c:v>
                </c:pt>
                <c:pt idx="1582">
                  <c:v>0.3791596081903717</c:v>
                </c:pt>
                <c:pt idx="1583">
                  <c:v>0.3791596081903717</c:v>
                </c:pt>
                <c:pt idx="1584">
                  <c:v>0.3791596081903717</c:v>
                </c:pt>
                <c:pt idx="1585">
                  <c:v>0.3791596081903717</c:v>
                </c:pt>
                <c:pt idx="1586">
                  <c:v>0.3791596081903717</c:v>
                </c:pt>
                <c:pt idx="1587">
                  <c:v>0.3791596081903717</c:v>
                </c:pt>
                <c:pt idx="1588">
                  <c:v>0.3791596081903717</c:v>
                </c:pt>
                <c:pt idx="1589">
                  <c:v>0.3791596081903717</c:v>
                </c:pt>
                <c:pt idx="1590">
                  <c:v>0.3791596081903717</c:v>
                </c:pt>
                <c:pt idx="1591">
                  <c:v>0.3791596081903717</c:v>
                </c:pt>
                <c:pt idx="1592">
                  <c:v>0.3791596081903717</c:v>
                </c:pt>
                <c:pt idx="1593">
                  <c:v>0.3791596081903717</c:v>
                </c:pt>
                <c:pt idx="1594">
                  <c:v>0.3791596081903717</c:v>
                </c:pt>
                <c:pt idx="1595">
                  <c:v>0.3791596081903717</c:v>
                </c:pt>
                <c:pt idx="1596">
                  <c:v>0.3791596081903717</c:v>
                </c:pt>
                <c:pt idx="1597">
                  <c:v>0.3791596081903717</c:v>
                </c:pt>
                <c:pt idx="1598">
                  <c:v>0.3791596081903717</c:v>
                </c:pt>
                <c:pt idx="1599">
                  <c:v>0.3791596081903717</c:v>
                </c:pt>
                <c:pt idx="1600">
                  <c:v>0.3791596081903717</c:v>
                </c:pt>
                <c:pt idx="1601">
                  <c:v>0.3791596081903717</c:v>
                </c:pt>
                <c:pt idx="1602">
                  <c:v>0.3791596081903717</c:v>
                </c:pt>
                <c:pt idx="1603">
                  <c:v>0.3791596081903717</c:v>
                </c:pt>
                <c:pt idx="1604">
                  <c:v>0.3791596081903717</c:v>
                </c:pt>
                <c:pt idx="1605">
                  <c:v>0.3791596081903717</c:v>
                </c:pt>
                <c:pt idx="1606">
                  <c:v>0.3791596081903717</c:v>
                </c:pt>
                <c:pt idx="1607">
                  <c:v>0.3791596081903717</c:v>
                </c:pt>
                <c:pt idx="1608">
                  <c:v>0.3791596081903717</c:v>
                </c:pt>
                <c:pt idx="1609">
                  <c:v>0.3791596081903717</c:v>
                </c:pt>
                <c:pt idx="1610">
                  <c:v>0.3791596081903717</c:v>
                </c:pt>
                <c:pt idx="1611">
                  <c:v>0.3791596081903717</c:v>
                </c:pt>
                <c:pt idx="1612">
                  <c:v>0.3791596081903717</c:v>
                </c:pt>
                <c:pt idx="1613">
                  <c:v>0.3791596081903717</c:v>
                </c:pt>
                <c:pt idx="1614">
                  <c:v>0.3791596081903717</c:v>
                </c:pt>
                <c:pt idx="1615">
                  <c:v>0.3791596081903717</c:v>
                </c:pt>
                <c:pt idx="1616">
                  <c:v>0.3791596081903717</c:v>
                </c:pt>
                <c:pt idx="1617">
                  <c:v>0.3791596081903717</c:v>
                </c:pt>
                <c:pt idx="1618">
                  <c:v>0.3791596081903717</c:v>
                </c:pt>
                <c:pt idx="1619">
                  <c:v>0.3791596081903717</c:v>
                </c:pt>
                <c:pt idx="1620">
                  <c:v>0.3791596081903717</c:v>
                </c:pt>
                <c:pt idx="1621">
                  <c:v>0.3791596081903717</c:v>
                </c:pt>
                <c:pt idx="1622">
                  <c:v>0.3791596081903717</c:v>
                </c:pt>
                <c:pt idx="1623">
                  <c:v>0.3791596081903717</c:v>
                </c:pt>
                <c:pt idx="1624">
                  <c:v>0.3791596081903717</c:v>
                </c:pt>
                <c:pt idx="1625">
                  <c:v>0.3791596081903717</c:v>
                </c:pt>
                <c:pt idx="1626">
                  <c:v>0.3791596081903717</c:v>
                </c:pt>
                <c:pt idx="1627">
                  <c:v>0.3791596081903717</c:v>
                </c:pt>
                <c:pt idx="1628">
                  <c:v>0.3791596081903717</c:v>
                </c:pt>
                <c:pt idx="1629">
                  <c:v>0.3791596081903717</c:v>
                </c:pt>
                <c:pt idx="1630">
                  <c:v>0.3791596081903717</c:v>
                </c:pt>
                <c:pt idx="1631">
                  <c:v>0.3791596081903717</c:v>
                </c:pt>
                <c:pt idx="1632">
                  <c:v>0.3791596081903717</c:v>
                </c:pt>
                <c:pt idx="1633">
                  <c:v>0.3791596081903717</c:v>
                </c:pt>
                <c:pt idx="1634">
                  <c:v>0.3791596081903717</c:v>
                </c:pt>
                <c:pt idx="1635">
                  <c:v>0.3791596081903717</c:v>
                </c:pt>
                <c:pt idx="1636">
                  <c:v>0.3791596081903717</c:v>
                </c:pt>
                <c:pt idx="1637">
                  <c:v>0.3791596081903717</c:v>
                </c:pt>
                <c:pt idx="1638">
                  <c:v>0.3791596081903717</c:v>
                </c:pt>
                <c:pt idx="1639">
                  <c:v>0.3791596081903717</c:v>
                </c:pt>
                <c:pt idx="1640">
                  <c:v>0.3791596081903717</c:v>
                </c:pt>
                <c:pt idx="1641">
                  <c:v>0.3791596081903717</c:v>
                </c:pt>
                <c:pt idx="1642">
                  <c:v>0.3791596081903717</c:v>
                </c:pt>
                <c:pt idx="1643">
                  <c:v>0.3791596081903717</c:v>
                </c:pt>
                <c:pt idx="1644">
                  <c:v>0.3791596081903717</c:v>
                </c:pt>
                <c:pt idx="1645">
                  <c:v>0.3791596081903717</c:v>
                </c:pt>
                <c:pt idx="1646">
                  <c:v>0.3791596081903717</c:v>
                </c:pt>
                <c:pt idx="1647">
                  <c:v>0.3791596081903717</c:v>
                </c:pt>
                <c:pt idx="1648">
                  <c:v>0.3791596081903717</c:v>
                </c:pt>
                <c:pt idx="1649">
                  <c:v>0.3791596081903717</c:v>
                </c:pt>
                <c:pt idx="1650">
                  <c:v>0.3791596081903717</c:v>
                </c:pt>
                <c:pt idx="1651">
                  <c:v>0.3791596081903717</c:v>
                </c:pt>
                <c:pt idx="1652">
                  <c:v>0.3791596081903717</c:v>
                </c:pt>
                <c:pt idx="1653">
                  <c:v>0.3791596081903717</c:v>
                </c:pt>
                <c:pt idx="1654">
                  <c:v>0.3791596081903717</c:v>
                </c:pt>
                <c:pt idx="1655">
                  <c:v>0.3791596081903717</c:v>
                </c:pt>
                <c:pt idx="1656">
                  <c:v>0.3791596081903717</c:v>
                </c:pt>
                <c:pt idx="1657">
                  <c:v>0.3791596081903717</c:v>
                </c:pt>
                <c:pt idx="1658">
                  <c:v>0.3791596081903717</c:v>
                </c:pt>
                <c:pt idx="1659">
                  <c:v>0.3791596081903717</c:v>
                </c:pt>
                <c:pt idx="1660">
                  <c:v>0.3791596081903717</c:v>
                </c:pt>
                <c:pt idx="1661">
                  <c:v>0.3791596081903717</c:v>
                </c:pt>
                <c:pt idx="1662">
                  <c:v>0.3791596081903717</c:v>
                </c:pt>
                <c:pt idx="1663">
                  <c:v>0.3791596081903717</c:v>
                </c:pt>
                <c:pt idx="1664">
                  <c:v>0.3791596081903717</c:v>
                </c:pt>
                <c:pt idx="1665">
                  <c:v>0.3791596081903717</c:v>
                </c:pt>
                <c:pt idx="1666">
                  <c:v>0.3791596081903717</c:v>
                </c:pt>
                <c:pt idx="1667">
                  <c:v>0.3791596081903717</c:v>
                </c:pt>
                <c:pt idx="1668">
                  <c:v>0.3791596081903717</c:v>
                </c:pt>
                <c:pt idx="1669">
                  <c:v>0.3791596081903717</c:v>
                </c:pt>
                <c:pt idx="1670">
                  <c:v>0.3791596081903717</c:v>
                </c:pt>
                <c:pt idx="1671">
                  <c:v>0.3791596081903717</c:v>
                </c:pt>
                <c:pt idx="1672">
                  <c:v>0.3791596081903717</c:v>
                </c:pt>
                <c:pt idx="1673">
                  <c:v>0.3791596081903717</c:v>
                </c:pt>
                <c:pt idx="1674">
                  <c:v>0.3791596081903717</c:v>
                </c:pt>
                <c:pt idx="1675">
                  <c:v>0.3791596081903717</c:v>
                </c:pt>
                <c:pt idx="1676">
                  <c:v>0.3791596081903717</c:v>
                </c:pt>
                <c:pt idx="1677">
                  <c:v>0.3791596081903717</c:v>
                </c:pt>
                <c:pt idx="1678">
                  <c:v>0.3791596081903717</c:v>
                </c:pt>
                <c:pt idx="1679">
                  <c:v>0.3791596081903717</c:v>
                </c:pt>
                <c:pt idx="1680">
                  <c:v>0.3791596081903717</c:v>
                </c:pt>
                <c:pt idx="1681">
                  <c:v>0.3791596081903717</c:v>
                </c:pt>
                <c:pt idx="1682">
                  <c:v>0.3791596081903717</c:v>
                </c:pt>
                <c:pt idx="1683">
                  <c:v>0.3791596081903717</c:v>
                </c:pt>
                <c:pt idx="1684">
                  <c:v>0.3791596081903717</c:v>
                </c:pt>
                <c:pt idx="1685">
                  <c:v>0.3791596081903717</c:v>
                </c:pt>
                <c:pt idx="1686">
                  <c:v>0.3791596081903717</c:v>
                </c:pt>
                <c:pt idx="1687">
                  <c:v>0.3791596081903717</c:v>
                </c:pt>
                <c:pt idx="1688">
                  <c:v>0.3791596081903717</c:v>
                </c:pt>
                <c:pt idx="1689">
                  <c:v>0.3791596081903717</c:v>
                </c:pt>
                <c:pt idx="1690">
                  <c:v>0.3791596081903717</c:v>
                </c:pt>
                <c:pt idx="1691">
                  <c:v>0.3791596081903717</c:v>
                </c:pt>
                <c:pt idx="1692">
                  <c:v>0.3791596081903717</c:v>
                </c:pt>
                <c:pt idx="1693">
                  <c:v>0.3791596081903717</c:v>
                </c:pt>
                <c:pt idx="1694">
                  <c:v>0.3791596081903717</c:v>
                </c:pt>
                <c:pt idx="1695">
                  <c:v>0.3791596081903717</c:v>
                </c:pt>
                <c:pt idx="1696">
                  <c:v>0.3791596081903717</c:v>
                </c:pt>
                <c:pt idx="1697">
                  <c:v>0.3791596081903717</c:v>
                </c:pt>
                <c:pt idx="1698">
                  <c:v>0.3791596081903717</c:v>
                </c:pt>
                <c:pt idx="1699">
                  <c:v>0.3791596081903717</c:v>
                </c:pt>
                <c:pt idx="1700">
                  <c:v>0.3791596081903717</c:v>
                </c:pt>
                <c:pt idx="1701">
                  <c:v>0.3791596081903717</c:v>
                </c:pt>
                <c:pt idx="1702">
                  <c:v>0.3791596081903717</c:v>
                </c:pt>
                <c:pt idx="1703">
                  <c:v>0.3791596081903717</c:v>
                </c:pt>
                <c:pt idx="1704">
                  <c:v>0.3791596081903717</c:v>
                </c:pt>
                <c:pt idx="1705">
                  <c:v>0.3791596081903717</c:v>
                </c:pt>
                <c:pt idx="1706">
                  <c:v>0.3791596081903717</c:v>
                </c:pt>
                <c:pt idx="1707">
                  <c:v>0.3791596081903717</c:v>
                </c:pt>
                <c:pt idx="1708">
                  <c:v>0.3791596081903717</c:v>
                </c:pt>
                <c:pt idx="1709">
                  <c:v>0.3791596081903717</c:v>
                </c:pt>
                <c:pt idx="1710">
                  <c:v>0.3791596081903717</c:v>
                </c:pt>
                <c:pt idx="1711">
                  <c:v>0.3791596081903717</c:v>
                </c:pt>
                <c:pt idx="1712">
                  <c:v>0.3791596081903717</c:v>
                </c:pt>
                <c:pt idx="1713">
                  <c:v>0.3791596081903717</c:v>
                </c:pt>
                <c:pt idx="1714">
                  <c:v>0.3791596081903717</c:v>
                </c:pt>
                <c:pt idx="1715">
                  <c:v>0.3791596081903717</c:v>
                </c:pt>
                <c:pt idx="1716">
                  <c:v>0.3791596081903717</c:v>
                </c:pt>
                <c:pt idx="1717">
                  <c:v>0.3791596081903717</c:v>
                </c:pt>
                <c:pt idx="1718">
                  <c:v>0.3791596081903717</c:v>
                </c:pt>
                <c:pt idx="1719">
                  <c:v>0.3791596081903717</c:v>
                </c:pt>
                <c:pt idx="1720">
                  <c:v>0.3791596081903717</c:v>
                </c:pt>
                <c:pt idx="1721">
                  <c:v>0.3791596081903717</c:v>
                </c:pt>
                <c:pt idx="1722">
                  <c:v>0.3791596081903717</c:v>
                </c:pt>
                <c:pt idx="1723">
                  <c:v>0.3791596081903717</c:v>
                </c:pt>
                <c:pt idx="1724">
                  <c:v>0.3791596081903717</c:v>
                </c:pt>
                <c:pt idx="1725">
                  <c:v>0.3791596081903717</c:v>
                </c:pt>
                <c:pt idx="1726">
                  <c:v>0.3791596081903717</c:v>
                </c:pt>
                <c:pt idx="1727">
                  <c:v>0.3791596081903717</c:v>
                </c:pt>
                <c:pt idx="1728">
                  <c:v>0.3791596081903717</c:v>
                </c:pt>
                <c:pt idx="1729">
                  <c:v>0.3791596081903717</c:v>
                </c:pt>
                <c:pt idx="1730">
                  <c:v>0.3791596081903717</c:v>
                </c:pt>
                <c:pt idx="1731">
                  <c:v>0.3791596081903717</c:v>
                </c:pt>
                <c:pt idx="1732">
                  <c:v>0.3791596081903717</c:v>
                </c:pt>
                <c:pt idx="1733">
                  <c:v>0.3791596081903717</c:v>
                </c:pt>
                <c:pt idx="1734">
                  <c:v>0.3791596081903717</c:v>
                </c:pt>
                <c:pt idx="1735">
                  <c:v>0.3791596081903717</c:v>
                </c:pt>
                <c:pt idx="1736">
                  <c:v>0.3791596081903717</c:v>
                </c:pt>
                <c:pt idx="1737">
                  <c:v>0.3791596081903717</c:v>
                </c:pt>
                <c:pt idx="1738">
                  <c:v>0.3791596081903717</c:v>
                </c:pt>
                <c:pt idx="1739">
                  <c:v>0.3791596081903717</c:v>
                </c:pt>
                <c:pt idx="1740">
                  <c:v>0.3791596081903717</c:v>
                </c:pt>
                <c:pt idx="1741">
                  <c:v>0.3791596081903717</c:v>
                </c:pt>
                <c:pt idx="1742">
                  <c:v>0.3791596081903717</c:v>
                </c:pt>
                <c:pt idx="1743">
                  <c:v>0.3791596081903717</c:v>
                </c:pt>
                <c:pt idx="1744">
                  <c:v>0.3791596081903717</c:v>
                </c:pt>
                <c:pt idx="1745">
                  <c:v>0.3791596081903717</c:v>
                </c:pt>
                <c:pt idx="1746">
                  <c:v>0.3791596081903717</c:v>
                </c:pt>
                <c:pt idx="1747">
                  <c:v>0.3791596081903717</c:v>
                </c:pt>
                <c:pt idx="1748">
                  <c:v>0.3791596081903717</c:v>
                </c:pt>
                <c:pt idx="1749">
                  <c:v>0.3791596081903717</c:v>
                </c:pt>
                <c:pt idx="1750">
                  <c:v>0.3791596081903717</c:v>
                </c:pt>
                <c:pt idx="1751">
                  <c:v>0.3791596081903717</c:v>
                </c:pt>
                <c:pt idx="1752">
                  <c:v>0.3791596081903717</c:v>
                </c:pt>
                <c:pt idx="1753">
                  <c:v>0.3791596081903717</c:v>
                </c:pt>
                <c:pt idx="1754">
                  <c:v>0.3791596081903717</c:v>
                </c:pt>
                <c:pt idx="1755">
                  <c:v>0.3791596081903717</c:v>
                </c:pt>
                <c:pt idx="1756">
                  <c:v>0.3791596081903717</c:v>
                </c:pt>
                <c:pt idx="1757">
                  <c:v>0.3791596081903717</c:v>
                </c:pt>
                <c:pt idx="1758">
                  <c:v>0.3791596081903717</c:v>
                </c:pt>
                <c:pt idx="1759">
                  <c:v>0.3791596081903717</c:v>
                </c:pt>
                <c:pt idx="1760">
                  <c:v>0.3791596081903717</c:v>
                </c:pt>
                <c:pt idx="1761">
                  <c:v>0.3791596081903717</c:v>
                </c:pt>
                <c:pt idx="1762">
                  <c:v>0.3791596081903717</c:v>
                </c:pt>
                <c:pt idx="1763">
                  <c:v>0.3791596081903717</c:v>
                </c:pt>
                <c:pt idx="1764">
                  <c:v>0.3791596081903717</c:v>
                </c:pt>
                <c:pt idx="1765">
                  <c:v>0.3791596081903717</c:v>
                </c:pt>
                <c:pt idx="1766">
                  <c:v>0.3791596081903717</c:v>
                </c:pt>
                <c:pt idx="1767">
                  <c:v>0.3791596081903717</c:v>
                </c:pt>
                <c:pt idx="1768">
                  <c:v>0.3791596081903717</c:v>
                </c:pt>
                <c:pt idx="1769">
                  <c:v>0.3791596081903717</c:v>
                </c:pt>
                <c:pt idx="1770">
                  <c:v>0.3791596081903717</c:v>
                </c:pt>
                <c:pt idx="1771">
                  <c:v>0.3791596081903717</c:v>
                </c:pt>
                <c:pt idx="1772">
                  <c:v>0.3791596081903717</c:v>
                </c:pt>
                <c:pt idx="1773">
                  <c:v>0.3791596081903717</c:v>
                </c:pt>
                <c:pt idx="1774">
                  <c:v>0.3791596081903717</c:v>
                </c:pt>
                <c:pt idx="1775">
                  <c:v>0.3791596081903717</c:v>
                </c:pt>
                <c:pt idx="1776">
                  <c:v>0.3791596081903717</c:v>
                </c:pt>
                <c:pt idx="1777">
                  <c:v>0.3791596081903717</c:v>
                </c:pt>
                <c:pt idx="1778">
                  <c:v>0.3791596081903717</c:v>
                </c:pt>
                <c:pt idx="1779">
                  <c:v>0.3791596081903717</c:v>
                </c:pt>
                <c:pt idx="1780">
                  <c:v>0.3791596081903717</c:v>
                </c:pt>
                <c:pt idx="1781">
                  <c:v>0.3791596081903717</c:v>
                </c:pt>
                <c:pt idx="1782">
                  <c:v>0.3791596081903717</c:v>
                </c:pt>
                <c:pt idx="1783">
                  <c:v>0.3791596081903717</c:v>
                </c:pt>
                <c:pt idx="1784">
                  <c:v>0.3791596081903717</c:v>
                </c:pt>
                <c:pt idx="1785">
                  <c:v>0.3791596081903717</c:v>
                </c:pt>
                <c:pt idx="1786">
                  <c:v>0.3791596081903717</c:v>
                </c:pt>
                <c:pt idx="1787">
                  <c:v>0.3791596081903717</c:v>
                </c:pt>
                <c:pt idx="1788">
                  <c:v>0.3791596081903717</c:v>
                </c:pt>
                <c:pt idx="1789">
                  <c:v>0.3791596081903717</c:v>
                </c:pt>
                <c:pt idx="1790">
                  <c:v>0.3791596081903717</c:v>
                </c:pt>
                <c:pt idx="1791">
                  <c:v>0.3791596081903717</c:v>
                </c:pt>
                <c:pt idx="1792">
                  <c:v>0.3791596081903717</c:v>
                </c:pt>
                <c:pt idx="1793">
                  <c:v>0.3791596081903717</c:v>
                </c:pt>
                <c:pt idx="1794">
                  <c:v>0.3791596081903717</c:v>
                </c:pt>
                <c:pt idx="1795">
                  <c:v>0.3791596081903717</c:v>
                </c:pt>
                <c:pt idx="1796">
                  <c:v>0.3791596081903717</c:v>
                </c:pt>
                <c:pt idx="1797">
                  <c:v>0.3791596081903717</c:v>
                </c:pt>
                <c:pt idx="1798">
                  <c:v>0.3791596081903717</c:v>
                </c:pt>
                <c:pt idx="1799">
                  <c:v>0.3791596081903717</c:v>
                </c:pt>
                <c:pt idx="1800">
                  <c:v>0.3791596081903717</c:v>
                </c:pt>
                <c:pt idx="1801">
                  <c:v>0.3791596081903717</c:v>
                </c:pt>
                <c:pt idx="1802">
                  <c:v>0.3791596081903717</c:v>
                </c:pt>
                <c:pt idx="1803">
                  <c:v>0.3791596081903717</c:v>
                </c:pt>
                <c:pt idx="1804">
                  <c:v>0.3791596081903717</c:v>
                </c:pt>
                <c:pt idx="1805">
                  <c:v>0.3791596081903717</c:v>
                </c:pt>
                <c:pt idx="1806">
                  <c:v>0.3791596081903717</c:v>
                </c:pt>
              </c:numCache>
            </c:numRef>
          </c:val>
          <c:smooth val="0"/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SENTIMENT_functions!$P$4:$P$1824</c:f>
              <c:numCache>
                <c:formatCode>0.0%</c:formatCode>
                <c:ptCount val="1821"/>
                <c:pt idx="0">
                  <c:v>0.47947799900108218</c:v>
                </c:pt>
                <c:pt idx="1">
                  <c:v>0.47947799900108218</c:v>
                </c:pt>
                <c:pt idx="2">
                  <c:v>0.47947799900108218</c:v>
                </c:pt>
                <c:pt idx="3">
                  <c:v>0.47947799900108218</c:v>
                </c:pt>
                <c:pt idx="4">
                  <c:v>0.47947799900108218</c:v>
                </c:pt>
                <c:pt idx="5">
                  <c:v>0.47947799900108218</c:v>
                </c:pt>
                <c:pt idx="6">
                  <c:v>0.47947799900108218</c:v>
                </c:pt>
                <c:pt idx="7">
                  <c:v>0.47947799900108218</c:v>
                </c:pt>
                <c:pt idx="8">
                  <c:v>0.47947799900108218</c:v>
                </c:pt>
                <c:pt idx="9">
                  <c:v>0.47947799900108218</c:v>
                </c:pt>
                <c:pt idx="10">
                  <c:v>0.47947799900108218</c:v>
                </c:pt>
                <c:pt idx="11">
                  <c:v>0.47947799900108218</c:v>
                </c:pt>
                <c:pt idx="12">
                  <c:v>0.47947799900108218</c:v>
                </c:pt>
                <c:pt idx="13">
                  <c:v>0.47947799900108218</c:v>
                </c:pt>
                <c:pt idx="14">
                  <c:v>0.47947799900108218</c:v>
                </c:pt>
                <c:pt idx="15">
                  <c:v>0.47947799900108218</c:v>
                </c:pt>
                <c:pt idx="16">
                  <c:v>0.47947799900108218</c:v>
                </c:pt>
                <c:pt idx="17">
                  <c:v>0.47947799900108218</c:v>
                </c:pt>
                <c:pt idx="18">
                  <c:v>0.47947799900108218</c:v>
                </c:pt>
                <c:pt idx="19">
                  <c:v>0.47947799900108218</c:v>
                </c:pt>
                <c:pt idx="20">
                  <c:v>0.47947799900108218</c:v>
                </c:pt>
                <c:pt idx="21">
                  <c:v>0.47947799900108218</c:v>
                </c:pt>
                <c:pt idx="22">
                  <c:v>0.47947799900108218</c:v>
                </c:pt>
                <c:pt idx="23">
                  <c:v>0.47947799900108218</c:v>
                </c:pt>
                <c:pt idx="24">
                  <c:v>0.47947799900108218</c:v>
                </c:pt>
                <c:pt idx="25">
                  <c:v>0.47947799900108218</c:v>
                </c:pt>
                <c:pt idx="26">
                  <c:v>0.47947799900108218</c:v>
                </c:pt>
                <c:pt idx="27">
                  <c:v>0.47947799900108218</c:v>
                </c:pt>
                <c:pt idx="28">
                  <c:v>0.47947799900108218</c:v>
                </c:pt>
                <c:pt idx="29">
                  <c:v>0.47947799900108218</c:v>
                </c:pt>
                <c:pt idx="30">
                  <c:v>0.47947799900108218</c:v>
                </c:pt>
                <c:pt idx="31">
                  <c:v>0.47947799900108218</c:v>
                </c:pt>
                <c:pt idx="32">
                  <c:v>0.47947799900108218</c:v>
                </c:pt>
                <c:pt idx="33">
                  <c:v>0.47947799900108218</c:v>
                </c:pt>
                <c:pt idx="34">
                  <c:v>0.47947799900108218</c:v>
                </c:pt>
                <c:pt idx="35">
                  <c:v>0.47947799900108218</c:v>
                </c:pt>
                <c:pt idx="36">
                  <c:v>0.47947799900108218</c:v>
                </c:pt>
                <c:pt idx="37">
                  <c:v>0.47947799900108218</c:v>
                </c:pt>
                <c:pt idx="38">
                  <c:v>0.47947799900108218</c:v>
                </c:pt>
                <c:pt idx="39">
                  <c:v>0.47947799900108218</c:v>
                </c:pt>
                <c:pt idx="40">
                  <c:v>0.47947799900108218</c:v>
                </c:pt>
                <c:pt idx="41">
                  <c:v>0.47947799900108218</c:v>
                </c:pt>
                <c:pt idx="42">
                  <c:v>0.47947799900108218</c:v>
                </c:pt>
                <c:pt idx="43">
                  <c:v>0.47947799900108218</c:v>
                </c:pt>
                <c:pt idx="44">
                  <c:v>0.47947799900108218</c:v>
                </c:pt>
                <c:pt idx="45">
                  <c:v>0.47947799900108218</c:v>
                </c:pt>
                <c:pt idx="46">
                  <c:v>0.47947799900108218</c:v>
                </c:pt>
                <c:pt idx="47">
                  <c:v>0.47947799900108218</c:v>
                </c:pt>
                <c:pt idx="48">
                  <c:v>0.47947799900108218</c:v>
                </c:pt>
                <c:pt idx="49">
                  <c:v>0.47947799900108218</c:v>
                </c:pt>
                <c:pt idx="50">
                  <c:v>0.47947799900108218</c:v>
                </c:pt>
                <c:pt idx="51">
                  <c:v>0.47947799900108218</c:v>
                </c:pt>
                <c:pt idx="52">
                  <c:v>0.47947799900108218</c:v>
                </c:pt>
                <c:pt idx="53">
                  <c:v>0.47947799900108218</c:v>
                </c:pt>
                <c:pt idx="54">
                  <c:v>0.47947799900108218</c:v>
                </c:pt>
                <c:pt idx="55">
                  <c:v>0.47947799900108218</c:v>
                </c:pt>
                <c:pt idx="56">
                  <c:v>0.47947799900108218</c:v>
                </c:pt>
                <c:pt idx="57">
                  <c:v>0.47947799900108218</c:v>
                </c:pt>
                <c:pt idx="58">
                  <c:v>0.47947799900108218</c:v>
                </c:pt>
                <c:pt idx="59">
                  <c:v>0.47947799900108218</c:v>
                </c:pt>
                <c:pt idx="60">
                  <c:v>0.47947799900108218</c:v>
                </c:pt>
                <c:pt idx="61">
                  <c:v>0.47947799900108218</c:v>
                </c:pt>
                <c:pt idx="62">
                  <c:v>0.47947799900108218</c:v>
                </c:pt>
                <c:pt idx="63">
                  <c:v>0.47947799900108218</c:v>
                </c:pt>
                <c:pt idx="64">
                  <c:v>0.47947799900108218</c:v>
                </c:pt>
                <c:pt idx="65">
                  <c:v>0.47947799900108218</c:v>
                </c:pt>
                <c:pt idx="66">
                  <c:v>0.47947799900108218</c:v>
                </c:pt>
                <c:pt idx="67">
                  <c:v>0.47947799900108218</c:v>
                </c:pt>
                <c:pt idx="68">
                  <c:v>0.47947799900108218</c:v>
                </c:pt>
                <c:pt idx="69">
                  <c:v>0.47947799900108218</c:v>
                </c:pt>
                <c:pt idx="70">
                  <c:v>0.47947799900108218</c:v>
                </c:pt>
                <c:pt idx="71">
                  <c:v>0.47947799900108218</c:v>
                </c:pt>
                <c:pt idx="72">
                  <c:v>0.47947799900108218</c:v>
                </c:pt>
                <c:pt idx="73">
                  <c:v>0.47947799900108218</c:v>
                </c:pt>
                <c:pt idx="74">
                  <c:v>0.47947799900108218</c:v>
                </c:pt>
                <c:pt idx="75">
                  <c:v>0.47947799900108218</c:v>
                </c:pt>
                <c:pt idx="76">
                  <c:v>0.47947799900108218</c:v>
                </c:pt>
                <c:pt idx="77">
                  <c:v>0.47947799900108218</c:v>
                </c:pt>
                <c:pt idx="78">
                  <c:v>0.47947799900108218</c:v>
                </c:pt>
                <c:pt idx="79">
                  <c:v>0.47947799900108218</c:v>
                </c:pt>
                <c:pt idx="80">
                  <c:v>0.47947799900108218</c:v>
                </c:pt>
                <c:pt idx="81">
                  <c:v>0.47947799900108218</c:v>
                </c:pt>
                <c:pt idx="82">
                  <c:v>0.47947799900108218</c:v>
                </c:pt>
                <c:pt idx="83">
                  <c:v>0.47947799900108218</c:v>
                </c:pt>
                <c:pt idx="84">
                  <c:v>0.47947799900108218</c:v>
                </c:pt>
                <c:pt idx="85">
                  <c:v>0.47947799900108218</c:v>
                </c:pt>
                <c:pt idx="86">
                  <c:v>0.47947799900108218</c:v>
                </c:pt>
                <c:pt idx="87">
                  <c:v>0.47947799900108218</c:v>
                </c:pt>
                <c:pt idx="88">
                  <c:v>0.47947799900108218</c:v>
                </c:pt>
                <c:pt idx="89">
                  <c:v>0.47947799900108218</c:v>
                </c:pt>
                <c:pt idx="90">
                  <c:v>0.47947799900108218</c:v>
                </c:pt>
                <c:pt idx="91">
                  <c:v>0.47947799900108218</c:v>
                </c:pt>
                <c:pt idx="92">
                  <c:v>0.47947799900108218</c:v>
                </c:pt>
                <c:pt idx="93">
                  <c:v>0.47947799900108218</c:v>
                </c:pt>
                <c:pt idx="94">
                  <c:v>0.47947799900108218</c:v>
                </c:pt>
                <c:pt idx="95">
                  <c:v>0.47947799900108218</c:v>
                </c:pt>
                <c:pt idx="96">
                  <c:v>0.47947799900108218</c:v>
                </c:pt>
                <c:pt idx="97">
                  <c:v>0.47947799900108218</c:v>
                </c:pt>
                <c:pt idx="98">
                  <c:v>0.47947799900108218</c:v>
                </c:pt>
                <c:pt idx="99">
                  <c:v>0.47947799900108218</c:v>
                </c:pt>
                <c:pt idx="100">
                  <c:v>0.47947799900108218</c:v>
                </c:pt>
                <c:pt idx="101">
                  <c:v>0.47947799900108218</c:v>
                </c:pt>
                <c:pt idx="102">
                  <c:v>0.47947799900108218</c:v>
                </c:pt>
                <c:pt idx="103">
                  <c:v>0.47947799900108218</c:v>
                </c:pt>
                <c:pt idx="104">
                  <c:v>0.47947799900108218</c:v>
                </c:pt>
                <c:pt idx="105">
                  <c:v>0.47947799900108218</c:v>
                </c:pt>
                <c:pt idx="106">
                  <c:v>0.47947799900108218</c:v>
                </c:pt>
                <c:pt idx="107">
                  <c:v>0.47947799900108218</c:v>
                </c:pt>
                <c:pt idx="108">
                  <c:v>0.47947799900108218</c:v>
                </c:pt>
                <c:pt idx="109">
                  <c:v>0.47947799900108218</c:v>
                </c:pt>
                <c:pt idx="110">
                  <c:v>0.47947799900108218</c:v>
                </c:pt>
                <c:pt idx="111">
                  <c:v>0.47947799900108218</c:v>
                </c:pt>
                <c:pt idx="112">
                  <c:v>0.47947799900108218</c:v>
                </c:pt>
                <c:pt idx="113">
                  <c:v>0.47947799900108218</c:v>
                </c:pt>
                <c:pt idx="114">
                  <c:v>0.47947799900108218</c:v>
                </c:pt>
                <c:pt idx="115">
                  <c:v>0.47947799900108218</c:v>
                </c:pt>
                <c:pt idx="116">
                  <c:v>0.47947799900108218</c:v>
                </c:pt>
                <c:pt idx="117">
                  <c:v>0.47947799900108218</c:v>
                </c:pt>
                <c:pt idx="118">
                  <c:v>0.47947799900108218</c:v>
                </c:pt>
                <c:pt idx="119">
                  <c:v>0.47947799900108218</c:v>
                </c:pt>
                <c:pt idx="120">
                  <c:v>0.47947799900108218</c:v>
                </c:pt>
                <c:pt idx="121">
                  <c:v>0.47947799900108218</c:v>
                </c:pt>
                <c:pt idx="122">
                  <c:v>0.47947799900108218</c:v>
                </c:pt>
                <c:pt idx="123">
                  <c:v>0.47947799900108218</c:v>
                </c:pt>
                <c:pt idx="124">
                  <c:v>0.47947799900108218</c:v>
                </c:pt>
                <c:pt idx="125">
                  <c:v>0.47947799900108218</c:v>
                </c:pt>
                <c:pt idx="126">
                  <c:v>0.47947799900108218</c:v>
                </c:pt>
                <c:pt idx="127">
                  <c:v>0.47947799900108218</c:v>
                </c:pt>
                <c:pt idx="128">
                  <c:v>0.47947799900108218</c:v>
                </c:pt>
                <c:pt idx="129">
                  <c:v>0.47947799900108218</c:v>
                </c:pt>
                <c:pt idx="130">
                  <c:v>0.47947799900108218</c:v>
                </c:pt>
                <c:pt idx="131">
                  <c:v>0.47947799900108218</c:v>
                </c:pt>
                <c:pt idx="132">
                  <c:v>0.47947799900108218</c:v>
                </c:pt>
                <c:pt idx="133">
                  <c:v>0.47947799900108218</c:v>
                </c:pt>
                <c:pt idx="134">
                  <c:v>0.47947799900108218</c:v>
                </c:pt>
                <c:pt idx="135">
                  <c:v>0.47947799900108218</c:v>
                </c:pt>
                <c:pt idx="136">
                  <c:v>0.47947799900108218</c:v>
                </c:pt>
                <c:pt idx="137">
                  <c:v>0.47947799900108218</c:v>
                </c:pt>
                <c:pt idx="138">
                  <c:v>0.47947799900108218</c:v>
                </c:pt>
                <c:pt idx="139">
                  <c:v>0.47947799900108218</c:v>
                </c:pt>
                <c:pt idx="140">
                  <c:v>0.47947799900108218</c:v>
                </c:pt>
                <c:pt idx="141">
                  <c:v>0.47947799900108218</c:v>
                </c:pt>
                <c:pt idx="142">
                  <c:v>0.47947799900108218</c:v>
                </c:pt>
                <c:pt idx="143">
                  <c:v>0.47947799900108218</c:v>
                </c:pt>
                <c:pt idx="144">
                  <c:v>0.47947799900108218</c:v>
                </c:pt>
                <c:pt idx="145">
                  <c:v>0.47947799900108218</c:v>
                </c:pt>
                <c:pt idx="146">
                  <c:v>0.47947799900108218</c:v>
                </c:pt>
                <c:pt idx="147">
                  <c:v>0.47947799900108218</c:v>
                </c:pt>
                <c:pt idx="148">
                  <c:v>0.47947799900108218</c:v>
                </c:pt>
                <c:pt idx="149">
                  <c:v>0.47947799900108218</c:v>
                </c:pt>
                <c:pt idx="150">
                  <c:v>0.47947799900108218</c:v>
                </c:pt>
                <c:pt idx="151">
                  <c:v>0.47947799900108218</c:v>
                </c:pt>
                <c:pt idx="152">
                  <c:v>0.47947799900108218</c:v>
                </c:pt>
                <c:pt idx="153">
                  <c:v>0.47947799900108218</c:v>
                </c:pt>
                <c:pt idx="154">
                  <c:v>0.47947799900108218</c:v>
                </c:pt>
                <c:pt idx="155">
                  <c:v>0.47947799900108218</c:v>
                </c:pt>
                <c:pt idx="156">
                  <c:v>0.47947799900108218</c:v>
                </c:pt>
                <c:pt idx="157">
                  <c:v>0.47947799900108218</c:v>
                </c:pt>
                <c:pt idx="158">
                  <c:v>0.47947799900108218</c:v>
                </c:pt>
                <c:pt idx="159">
                  <c:v>0.47947799900108218</c:v>
                </c:pt>
                <c:pt idx="160">
                  <c:v>0.47947799900108218</c:v>
                </c:pt>
                <c:pt idx="161">
                  <c:v>0.47947799900108218</c:v>
                </c:pt>
                <c:pt idx="162">
                  <c:v>0.47947799900108218</c:v>
                </c:pt>
                <c:pt idx="163">
                  <c:v>0.47947799900108218</c:v>
                </c:pt>
                <c:pt idx="164">
                  <c:v>0.47947799900108218</c:v>
                </c:pt>
                <c:pt idx="165">
                  <c:v>0.47947799900108218</c:v>
                </c:pt>
                <c:pt idx="166">
                  <c:v>0.47947799900108218</c:v>
                </c:pt>
                <c:pt idx="167">
                  <c:v>0.47947799900108218</c:v>
                </c:pt>
                <c:pt idx="168">
                  <c:v>0.47947799900108218</c:v>
                </c:pt>
                <c:pt idx="169">
                  <c:v>0.47947799900108218</c:v>
                </c:pt>
                <c:pt idx="170">
                  <c:v>0.47947799900108218</c:v>
                </c:pt>
                <c:pt idx="171">
                  <c:v>0.47947799900108218</c:v>
                </c:pt>
                <c:pt idx="172">
                  <c:v>0.47947799900108218</c:v>
                </c:pt>
                <c:pt idx="173">
                  <c:v>0.47947799900108218</c:v>
                </c:pt>
                <c:pt idx="174">
                  <c:v>0.47947799900108218</c:v>
                </c:pt>
                <c:pt idx="175">
                  <c:v>0.47947799900108218</c:v>
                </c:pt>
                <c:pt idx="176">
                  <c:v>0.47947799900108218</c:v>
                </c:pt>
                <c:pt idx="177">
                  <c:v>0.47947799900108218</c:v>
                </c:pt>
                <c:pt idx="178">
                  <c:v>0.47947799900108218</c:v>
                </c:pt>
                <c:pt idx="179">
                  <c:v>0.47947799900108218</c:v>
                </c:pt>
                <c:pt idx="180">
                  <c:v>0.47947799900108218</c:v>
                </c:pt>
                <c:pt idx="181">
                  <c:v>0.47947799900108218</c:v>
                </c:pt>
                <c:pt idx="182">
                  <c:v>0.47947799900108218</c:v>
                </c:pt>
                <c:pt idx="183">
                  <c:v>0.47947799900108218</c:v>
                </c:pt>
                <c:pt idx="184">
                  <c:v>0.47947799900108218</c:v>
                </c:pt>
                <c:pt idx="185">
                  <c:v>0.47947799900108218</c:v>
                </c:pt>
                <c:pt idx="186">
                  <c:v>0.47947799900108218</c:v>
                </c:pt>
                <c:pt idx="187">
                  <c:v>0.47947799900108218</c:v>
                </c:pt>
                <c:pt idx="188">
                  <c:v>0.47947799900108218</c:v>
                </c:pt>
                <c:pt idx="189">
                  <c:v>0.47947799900108218</c:v>
                </c:pt>
                <c:pt idx="190">
                  <c:v>0.47947799900108218</c:v>
                </c:pt>
                <c:pt idx="191">
                  <c:v>0.47947799900108218</c:v>
                </c:pt>
                <c:pt idx="192">
                  <c:v>0.47947799900108218</c:v>
                </c:pt>
                <c:pt idx="193">
                  <c:v>0.47947799900108218</c:v>
                </c:pt>
                <c:pt idx="194">
                  <c:v>0.47947799900108218</c:v>
                </c:pt>
                <c:pt idx="195">
                  <c:v>0.47947799900108218</c:v>
                </c:pt>
                <c:pt idx="196">
                  <c:v>0.47947799900108218</c:v>
                </c:pt>
                <c:pt idx="197">
                  <c:v>0.47947799900108218</c:v>
                </c:pt>
                <c:pt idx="198">
                  <c:v>0.47947799900108218</c:v>
                </c:pt>
                <c:pt idx="199">
                  <c:v>0.47947799900108218</c:v>
                </c:pt>
                <c:pt idx="200">
                  <c:v>0.47947799900108218</c:v>
                </c:pt>
                <c:pt idx="201">
                  <c:v>0.47947799900108218</c:v>
                </c:pt>
                <c:pt idx="202">
                  <c:v>0.47947799900108218</c:v>
                </c:pt>
                <c:pt idx="203">
                  <c:v>0.47947799900108218</c:v>
                </c:pt>
                <c:pt idx="204">
                  <c:v>0.47947799900108218</c:v>
                </c:pt>
                <c:pt idx="205">
                  <c:v>0.47947799900108218</c:v>
                </c:pt>
                <c:pt idx="206">
                  <c:v>0.47947799900108218</c:v>
                </c:pt>
                <c:pt idx="207">
                  <c:v>0.47947799900108218</c:v>
                </c:pt>
                <c:pt idx="208">
                  <c:v>0.47947799900108218</c:v>
                </c:pt>
                <c:pt idx="209">
                  <c:v>0.47947799900108218</c:v>
                </c:pt>
                <c:pt idx="210">
                  <c:v>0.47947799900108218</c:v>
                </c:pt>
                <c:pt idx="211">
                  <c:v>0.47947799900108218</c:v>
                </c:pt>
                <c:pt idx="212">
                  <c:v>0.47947799900108218</c:v>
                </c:pt>
                <c:pt idx="213">
                  <c:v>0.47947799900108218</c:v>
                </c:pt>
                <c:pt idx="214">
                  <c:v>0.47947799900108218</c:v>
                </c:pt>
                <c:pt idx="215">
                  <c:v>0.47947799900108218</c:v>
                </c:pt>
                <c:pt idx="216">
                  <c:v>0.47947799900108218</c:v>
                </c:pt>
                <c:pt idx="217">
                  <c:v>0.47947799900108218</c:v>
                </c:pt>
                <c:pt idx="218">
                  <c:v>0.47947799900108218</c:v>
                </c:pt>
                <c:pt idx="219">
                  <c:v>0.47947799900108218</c:v>
                </c:pt>
                <c:pt idx="220">
                  <c:v>0.47947799900108218</c:v>
                </c:pt>
                <c:pt idx="221">
                  <c:v>0.47947799900108218</c:v>
                </c:pt>
                <c:pt idx="222">
                  <c:v>0.47947799900108218</c:v>
                </c:pt>
                <c:pt idx="223">
                  <c:v>0.47947799900108218</c:v>
                </c:pt>
                <c:pt idx="224">
                  <c:v>0.47947799900108218</c:v>
                </c:pt>
                <c:pt idx="225">
                  <c:v>0.47947799900108218</c:v>
                </c:pt>
                <c:pt idx="226">
                  <c:v>0.47947799900108218</c:v>
                </c:pt>
                <c:pt idx="227">
                  <c:v>0.47947799900108218</c:v>
                </c:pt>
                <c:pt idx="228">
                  <c:v>0.47947799900108218</c:v>
                </c:pt>
                <c:pt idx="229">
                  <c:v>0.47947799900108218</c:v>
                </c:pt>
                <c:pt idx="230">
                  <c:v>0.47947799900108218</c:v>
                </c:pt>
                <c:pt idx="231">
                  <c:v>0.47947799900108218</c:v>
                </c:pt>
                <c:pt idx="232">
                  <c:v>0.47947799900108218</c:v>
                </c:pt>
                <c:pt idx="233">
                  <c:v>0.47947799900108218</c:v>
                </c:pt>
                <c:pt idx="234">
                  <c:v>0.47947799900108218</c:v>
                </c:pt>
                <c:pt idx="235">
                  <c:v>0.47947799900108218</c:v>
                </c:pt>
                <c:pt idx="236">
                  <c:v>0.47947799900108218</c:v>
                </c:pt>
                <c:pt idx="237">
                  <c:v>0.47947799900108218</c:v>
                </c:pt>
                <c:pt idx="238">
                  <c:v>0.47947799900108218</c:v>
                </c:pt>
                <c:pt idx="239">
                  <c:v>0.47947799900108218</c:v>
                </c:pt>
                <c:pt idx="240">
                  <c:v>0.47947799900108218</c:v>
                </c:pt>
                <c:pt idx="241">
                  <c:v>0.47947799900108218</c:v>
                </c:pt>
                <c:pt idx="242">
                  <c:v>0.47947799900108218</c:v>
                </c:pt>
                <c:pt idx="243">
                  <c:v>0.47947799900108218</c:v>
                </c:pt>
                <c:pt idx="244">
                  <c:v>0.47947799900108218</c:v>
                </c:pt>
                <c:pt idx="245">
                  <c:v>0.47947799900108218</c:v>
                </c:pt>
                <c:pt idx="246">
                  <c:v>0.47947799900108218</c:v>
                </c:pt>
                <c:pt idx="247">
                  <c:v>0.47947799900108218</c:v>
                </c:pt>
                <c:pt idx="248">
                  <c:v>0.47947799900108218</c:v>
                </c:pt>
                <c:pt idx="249">
                  <c:v>0.47947799900108218</c:v>
                </c:pt>
                <c:pt idx="250">
                  <c:v>0.47947799900108218</c:v>
                </c:pt>
                <c:pt idx="251">
                  <c:v>0.47947799900108218</c:v>
                </c:pt>
                <c:pt idx="252">
                  <c:v>0.47947799900108218</c:v>
                </c:pt>
                <c:pt idx="253">
                  <c:v>0.47947799900108218</c:v>
                </c:pt>
                <c:pt idx="254">
                  <c:v>0.47947799900108218</c:v>
                </c:pt>
                <c:pt idx="255">
                  <c:v>0.47947799900108218</c:v>
                </c:pt>
                <c:pt idx="256">
                  <c:v>0.47947799900108218</c:v>
                </c:pt>
                <c:pt idx="257">
                  <c:v>0.47947799900108218</c:v>
                </c:pt>
                <c:pt idx="258">
                  <c:v>0.47947799900108218</c:v>
                </c:pt>
                <c:pt idx="259">
                  <c:v>0.47947799900108218</c:v>
                </c:pt>
                <c:pt idx="260">
                  <c:v>0.47947799900108218</c:v>
                </c:pt>
                <c:pt idx="261">
                  <c:v>0.47947799900108218</c:v>
                </c:pt>
                <c:pt idx="262">
                  <c:v>0.47947799900108218</c:v>
                </c:pt>
                <c:pt idx="263">
                  <c:v>0.47947799900108218</c:v>
                </c:pt>
                <c:pt idx="264">
                  <c:v>0.47947799900108218</c:v>
                </c:pt>
                <c:pt idx="265">
                  <c:v>0.47947799900108218</c:v>
                </c:pt>
                <c:pt idx="266">
                  <c:v>0.47947799900108218</c:v>
                </c:pt>
                <c:pt idx="267">
                  <c:v>0.47947799900108218</c:v>
                </c:pt>
                <c:pt idx="268">
                  <c:v>0.47947799900108218</c:v>
                </c:pt>
                <c:pt idx="269">
                  <c:v>0.47947799900108218</c:v>
                </c:pt>
                <c:pt idx="270">
                  <c:v>0.47947799900108218</c:v>
                </c:pt>
                <c:pt idx="271">
                  <c:v>0.47947799900108218</c:v>
                </c:pt>
                <c:pt idx="272">
                  <c:v>0.47947799900108218</c:v>
                </c:pt>
                <c:pt idx="273">
                  <c:v>0.47947799900108218</c:v>
                </c:pt>
                <c:pt idx="274">
                  <c:v>0.47947799900108218</c:v>
                </c:pt>
                <c:pt idx="275">
                  <c:v>0.47947799900108218</c:v>
                </c:pt>
                <c:pt idx="276">
                  <c:v>0.47947799900108218</c:v>
                </c:pt>
                <c:pt idx="277">
                  <c:v>0.47947799900108218</c:v>
                </c:pt>
                <c:pt idx="278">
                  <c:v>0.47947799900108218</c:v>
                </c:pt>
                <c:pt idx="279">
                  <c:v>0.47947799900108218</c:v>
                </c:pt>
                <c:pt idx="280">
                  <c:v>0.47947799900108218</c:v>
                </c:pt>
                <c:pt idx="281">
                  <c:v>0.47947799900108218</c:v>
                </c:pt>
                <c:pt idx="282">
                  <c:v>0.47947799900108218</c:v>
                </c:pt>
                <c:pt idx="283">
                  <c:v>0.47947799900108218</c:v>
                </c:pt>
                <c:pt idx="284">
                  <c:v>0.47947799900108218</c:v>
                </c:pt>
                <c:pt idx="285">
                  <c:v>0.47947799900108218</c:v>
                </c:pt>
                <c:pt idx="286">
                  <c:v>0.47947799900108218</c:v>
                </c:pt>
                <c:pt idx="287">
                  <c:v>0.47947799900108218</c:v>
                </c:pt>
                <c:pt idx="288">
                  <c:v>0.47947799900108218</c:v>
                </c:pt>
                <c:pt idx="289">
                  <c:v>0.47947799900108218</c:v>
                </c:pt>
                <c:pt idx="290">
                  <c:v>0.47947799900108218</c:v>
                </c:pt>
                <c:pt idx="291">
                  <c:v>0.47947799900108218</c:v>
                </c:pt>
                <c:pt idx="292">
                  <c:v>0.47947799900108218</c:v>
                </c:pt>
                <c:pt idx="293">
                  <c:v>0.47947799900108218</c:v>
                </c:pt>
                <c:pt idx="294">
                  <c:v>0.47947799900108218</c:v>
                </c:pt>
                <c:pt idx="295">
                  <c:v>0.47947799900108218</c:v>
                </c:pt>
                <c:pt idx="296">
                  <c:v>0.47947799900108218</c:v>
                </c:pt>
                <c:pt idx="297">
                  <c:v>0.47947799900108218</c:v>
                </c:pt>
                <c:pt idx="298">
                  <c:v>0.47947799900108218</c:v>
                </c:pt>
                <c:pt idx="299">
                  <c:v>0.47947799900108218</c:v>
                </c:pt>
                <c:pt idx="300">
                  <c:v>0.47947799900108218</c:v>
                </c:pt>
                <c:pt idx="301">
                  <c:v>0.47947799900108218</c:v>
                </c:pt>
                <c:pt idx="302">
                  <c:v>0.47947799900108218</c:v>
                </c:pt>
                <c:pt idx="303">
                  <c:v>0.47947799900108218</c:v>
                </c:pt>
                <c:pt idx="304">
                  <c:v>0.47947799900108218</c:v>
                </c:pt>
                <c:pt idx="305">
                  <c:v>0.47947799900108218</c:v>
                </c:pt>
                <c:pt idx="306">
                  <c:v>0.47947799900108218</c:v>
                </c:pt>
                <c:pt idx="307">
                  <c:v>0.47947799900108218</c:v>
                </c:pt>
                <c:pt idx="308">
                  <c:v>0.47947799900108218</c:v>
                </c:pt>
                <c:pt idx="309">
                  <c:v>0.47947799900108218</c:v>
                </c:pt>
                <c:pt idx="310">
                  <c:v>0.47947799900108218</c:v>
                </c:pt>
                <c:pt idx="311">
                  <c:v>0.47947799900108218</c:v>
                </c:pt>
                <c:pt idx="312">
                  <c:v>0.47947799900108218</c:v>
                </c:pt>
                <c:pt idx="313">
                  <c:v>0.47947799900108218</c:v>
                </c:pt>
                <c:pt idx="314">
                  <c:v>0.47947799900108218</c:v>
                </c:pt>
                <c:pt idx="315">
                  <c:v>0.47947799900108218</c:v>
                </c:pt>
                <c:pt idx="316">
                  <c:v>0.47947799900108218</c:v>
                </c:pt>
                <c:pt idx="317">
                  <c:v>0.47947799900108218</c:v>
                </c:pt>
                <c:pt idx="318">
                  <c:v>0.47947799900108218</c:v>
                </c:pt>
                <c:pt idx="319">
                  <c:v>0.47947799900108218</c:v>
                </c:pt>
                <c:pt idx="320">
                  <c:v>0.47947799900108218</c:v>
                </c:pt>
                <c:pt idx="321">
                  <c:v>0.47947799900108218</c:v>
                </c:pt>
                <c:pt idx="322">
                  <c:v>0.47947799900108218</c:v>
                </c:pt>
                <c:pt idx="323">
                  <c:v>0.47947799900108218</c:v>
                </c:pt>
                <c:pt idx="324">
                  <c:v>0.47947799900108218</c:v>
                </c:pt>
                <c:pt idx="325">
                  <c:v>0.47947799900108218</c:v>
                </c:pt>
                <c:pt idx="326">
                  <c:v>0.47947799900108218</c:v>
                </c:pt>
                <c:pt idx="327">
                  <c:v>0.47947799900108218</c:v>
                </c:pt>
                <c:pt idx="328">
                  <c:v>0.47947799900108218</c:v>
                </c:pt>
                <c:pt idx="329">
                  <c:v>0.47947799900108218</c:v>
                </c:pt>
                <c:pt idx="330">
                  <c:v>0.47947799900108218</c:v>
                </c:pt>
                <c:pt idx="331">
                  <c:v>0.47947799900108218</c:v>
                </c:pt>
                <c:pt idx="332">
                  <c:v>0.47947799900108218</c:v>
                </c:pt>
                <c:pt idx="333">
                  <c:v>0.47947799900108218</c:v>
                </c:pt>
                <c:pt idx="334">
                  <c:v>0.47947799900108218</c:v>
                </c:pt>
                <c:pt idx="335">
                  <c:v>0.47947799900108218</c:v>
                </c:pt>
                <c:pt idx="336">
                  <c:v>0.47947799900108218</c:v>
                </c:pt>
                <c:pt idx="337">
                  <c:v>0.47947799900108218</c:v>
                </c:pt>
                <c:pt idx="338">
                  <c:v>0.47947799900108218</c:v>
                </c:pt>
                <c:pt idx="339">
                  <c:v>0.47947799900108218</c:v>
                </c:pt>
                <c:pt idx="340">
                  <c:v>0.47947799900108218</c:v>
                </c:pt>
                <c:pt idx="341">
                  <c:v>0.47947799900108218</c:v>
                </c:pt>
                <c:pt idx="342">
                  <c:v>0.47947799900108218</c:v>
                </c:pt>
                <c:pt idx="343">
                  <c:v>0.47947799900108218</c:v>
                </c:pt>
                <c:pt idx="344">
                  <c:v>0.47947799900108218</c:v>
                </c:pt>
                <c:pt idx="345">
                  <c:v>0.47947799900108218</c:v>
                </c:pt>
                <c:pt idx="346">
                  <c:v>0.47947799900108218</c:v>
                </c:pt>
                <c:pt idx="347">
                  <c:v>0.47947799900108218</c:v>
                </c:pt>
                <c:pt idx="348">
                  <c:v>0.47947799900108218</c:v>
                </c:pt>
                <c:pt idx="349">
                  <c:v>0.47947799900108218</c:v>
                </c:pt>
                <c:pt idx="350">
                  <c:v>0.47947799900108218</c:v>
                </c:pt>
                <c:pt idx="351">
                  <c:v>0.47947799900108218</c:v>
                </c:pt>
                <c:pt idx="352">
                  <c:v>0.47947799900108218</c:v>
                </c:pt>
                <c:pt idx="353">
                  <c:v>0.47947799900108218</c:v>
                </c:pt>
                <c:pt idx="354">
                  <c:v>0.47947799900108218</c:v>
                </c:pt>
                <c:pt idx="355">
                  <c:v>0.47947799900108218</c:v>
                </c:pt>
                <c:pt idx="356">
                  <c:v>0.47947799900108218</c:v>
                </c:pt>
                <c:pt idx="357">
                  <c:v>0.47947799900108218</c:v>
                </c:pt>
                <c:pt idx="358">
                  <c:v>0.47947799900108218</c:v>
                </c:pt>
                <c:pt idx="359">
                  <c:v>0.47947799900108218</c:v>
                </c:pt>
                <c:pt idx="360">
                  <c:v>0.47947799900108218</c:v>
                </c:pt>
                <c:pt idx="361">
                  <c:v>0.47947799900108218</c:v>
                </c:pt>
                <c:pt idx="362">
                  <c:v>0.47947799900108218</c:v>
                </c:pt>
                <c:pt idx="363">
                  <c:v>0.47947799900108218</c:v>
                </c:pt>
                <c:pt idx="364">
                  <c:v>0.47947799900108218</c:v>
                </c:pt>
                <c:pt idx="365">
                  <c:v>0.47947799900108218</c:v>
                </c:pt>
                <c:pt idx="366">
                  <c:v>0.47947799900108218</c:v>
                </c:pt>
                <c:pt idx="367">
                  <c:v>0.47947799900108218</c:v>
                </c:pt>
                <c:pt idx="368">
                  <c:v>0.47947799900108218</c:v>
                </c:pt>
                <c:pt idx="369">
                  <c:v>0.47947799900108218</c:v>
                </c:pt>
                <c:pt idx="370">
                  <c:v>0.47947799900108218</c:v>
                </c:pt>
                <c:pt idx="371">
                  <c:v>0.47947799900108218</c:v>
                </c:pt>
                <c:pt idx="372">
                  <c:v>0.47947799900108218</c:v>
                </c:pt>
                <c:pt idx="373">
                  <c:v>0.47947799900108218</c:v>
                </c:pt>
                <c:pt idx="374">
                  <c:v>0.47947799900108218</c:v>
                </c:pt>
                <c:pt idx="375">
                  <c:v>0.47947799900108218</c:v>
                </c:pt>
                <c:pt idx="376">
                  <c:v>0.47947799900108218</c:v>
                </c:pt>
                <c:pt idx="377">
                  <c:v>0.47947799900108218</c:v>
                </c:pt>
                <c:pt idx="378">
                  <c:v>0.47947799900108218</c:v>
                </c:pt>
                <c:pt idx="379">
                  <c:v>0.47947799900108218</c:v>
                </c:pt>
                <c:pt idx="380">
                  <c:v>0.47947799900108218</c:v>
                </c:pt>
                <c:pt idx="381">
                  <c:v>0.47947799900108218</c:v>
                </c:pt>
                <c:pt idx="382">
                  <c:v>0.47947799900108218</c:v>
                </c:pt>
                <c:pt idx="383">
                  <c:v>0.47947799900108218</c:v>
                </c:pt>
                <c:pt idx="384">
                  <c:v>0.47947799900108218</c:v>
                </c:pt>
                <c:pt idx="385">
                  <c:v>0.47947799900108218</c:v>
                </c:pt>
                <c:pt idx="386">
                  <c:v>0.47947799900108218</c:v>
                </c:pt>
                <c:pt idx="387">
                  <c:v>0.47947799900108218</c:v>
                </c:pt>
                <c:pt idx="388">
                  <c:v>0.47947799900108218</c:v>
                </c:pt>
                <c:pt idx="389">
                  <c:v>0.47947799900108218</c:v>
                </c:pt>
                <c:pt idx="390">
                  <c:v>0.47947799900108218</c:v>
                </c:pt>
                <c:pt idx="391">
                  <c:v>0.47947799900108218</c:v>
                </c:pt>
                <c:pt idx="392">
                  <c:v>0.47947799900108218</c:v>
                </c:pt>
                <c:pt idx="393">
                  <c:v>0.47947799900108218</c:v>
                </c:pt>
                <c:pt idx="394">
                  <c:v>0.47947799900108218</c:v>
                </c:pt>
                <c:pt idx="395">
                  <c:v>0.47947799900108218</c:v>
                </c:pt>
                <c:pt idx="396">
                  <c:v>0.47947799900108218</c:v>
                </c:pt>
                <c:pt idx="397">
                  <c:v>0.47947799900108218</c:v>
                </c:pt>
                <c:pt idx="398">
                  <c:v>0.47947799900108218</c:v>
                </c:pt>
                <c:pt idx="399">
                  <c:v>0.47947799900108218</c:v>
                </c:pt>
                <c:pt idx="400">
                  <c:v>0.47947799900108218</c:v>
                </c:pt>
                <c:pt idx="401">
                  <c:v>0.47947799900108218</c:v>
                </c:pt>
                <c:pt idx="402">
                  <c:v>0.47947799900108218</c:v>
                </c:pt>
                <c:pt idx="403">
                  <c:v>0.47947799900108218</c:v>
                </c:pt>
                <c:pt idx="404">
                  <c:v>0.47947799900108218</c:v>
                </c:pt>
                <c:pt idx="405">
                  <c:v>0.47947799900108218</c:v>
                </c:pt>
                <c:pt idx="406">
                  <c:v>0.47947799900108218</c:v>
                </c:pt>
                <c:pt idx="407">
                  <c:v>0.47947799900108218</c:v>
                </c:pt>
                <c:pt idx="408">
                  <c:v>0.47947799900108218</c:v>
                </c:pt>
                <c:pt idx="409">
                  <c:v>0.47947799900108218</c:v>
                </c:pt>
                <c:pt idx="410">
                  <c:v>0.47947799900108218</c:v>
                </c:pt>
                <c:pt idx="411">
                  <c:v>0.47947799900108218</c:v>
                </c:pt>
                <c:pt idx="412">
                  <c:v>0.47947799900108218</c:v>
                </c:pt>
                <c:pt idx="413">
                  <c:v>0.47947799900108218</c:v>
                </c:pt>
                <c:pt idx="414">
                  <c:v>0.47947799900108218</c:v>
                </c:pt>
                <c:pt idx="415">
                  <c:v>0.47947799900108218</c:v>
                </c:pt>
                <c:pt idx="416">
                  <c:v>0.47947799900108218</c:v>
                </c:pt>
                <c:pt idx="417">
                  <c:v>0.47947799900108218</c:v>
                </c:pt>
                <c:pt idx="418">
                  <c:v>0.47947799900108218</c:v>
                </c:pt>
                <c:pt idx="419">
                  <c:v>0.47947799900108218</c:v>
                </c:pt>
                <c:pt idx="420">
                  <c:v>0.47947799900108218</c:v>
                </c:pt>
                <c:pt idx="421">
                  <c:v>0.47947799900108218</c:v>
                </c:pt>
                <c:pt idx="422">
                  <c:v>0.47947799900108218</c:v>
                </c:pt>
                <c:pt idx="423">
                  <c:v>0.47947799900108218</c:v>
                </c:pt>
                <c:pt idx="424">
                  <c:v>0.47947799900108218</c:v>
                </c:pt>
                <c:pt idx="425">
                  <c:v>0.47947799900108218</c:v>
                </c:pt>
                <c:pt idx="426">
                  <c:v>0.47947799900108218</c:v>
                </c:pt>
                <c:pt idx="427">
                  <c:v>0.47947799900108218</c:v>
                </c:pt>
                <c:pt idx="428">
                  <c:v>0.47947799900108218</c:v>
                </c:pt>
                <c:pt idx="429">
                  <c:v>0.47947799900108218</c:v>
                </c:pt>
                <c:pt idx="430">
                  <c:v>0.47947799900108218</c:v>
                </c:pt>
                <c:pt idx="431">
                  <c:v>0.47947799900108218</c:v>
                </c:pt>
                <c:pt idx="432">
                  <c:v>0.47947799900108218</c:v>
                </c:pt>
                <c:pt idx="433">
                  <c:v>0.47947799900108218</c:v>
                </c:pt>
                <c:pt idx="434">
                  <c:v>0.47947799900108218</c:v>
                </c:pt>
                <c:pt idx="435">
                  <c:v>0.47947799900108218</c:v>
                </c:pt>
                <c:pt idx="436">
                  <c:v>0.47947799900108218</c:v>
                </c:pt>
                <c:pt idx="437">
                  <c:v>0.47947799900108218</c:v>
                </c:pt>
                <c:pt idx="438">
                  <c:v>0.47947799900108218</c:v>
                </c:pt>
                <c:pt idx="439">
                  <c:v>0.47947799900108218</c:v>
                </c:pt>
                <c:pt idx="440">
                  <c:v>0.47947799900108218</c:v>
                </c:pt>
                <c:pt idx="441">
                  <c:v>0.47947799900108218</c:v>
                </c:pt>
                <c:pt idx="442">
                  <c:v>0.47947799900108218</c:v>
                </c:pt>
                <c:pt idx="443">
                  <c:v>0.47947799900108218</c:v>
                </c:pt>
                <c:pt idx="444">
                  <c:v>0.47947799900108218</c:v>
                </c:pt>
                <c:pt idx="445">
                  <c:v>0.47947799900108218</c:v>
                </c:pt>
                <c:pt idx="446">
                  <c:v>0.47947799900108218</c:v>
                </c:pt>
                <c:pt idx="447">
                  <c:v>0.47947799900108218</c:v>
                </c:pt>
                <c:pt idx="448">
                  <c:v>0.47947799900108218</c:v>
                </c:pt>
                <c:pt idx="449">
                  <c:v>0.47947799900108218</c:v>
                </c:pt>
                <c:pt idx="450">
                  <c:v>0.47947799900108218</c:v>
                </c:pt>
                <c:pt idx="451">
                  <c:v>0.47947799900108218</c:v>
                </c:pt>
                <c:pt idx="452">
                  <c:v>0.47947799900108218</c:v>
                </c:pt>
                <c:pt idx="453">
                  <c:v>0.47947799900108218</c:v>
                </c:pt>
                <c:pt idx="454">
                  <c:v>0.47947799900108218</c:v>
                </c:pt>
                <c:pt idx="455">
                  <c:v>0.47947799900108218</c:v>
                </c:pt>
                <c:pt idx="456">
                  <c:v>0.47947799900108218</c:v>
                </c:pt>
                <c:pt idx="457">
                  <c:v>0.47947799900108218</c:v>
                </c:pt>
                <c:pt idx="458">
                  <c:v>0.47947799900108218</c:v>
                </c:pt>
                <c:pt idx="459">
                  <c:v>0.47947799900108218</c:v>
                </c:pt>
                <c:pt idx="460">
                  <c:v>0.47947799900108218</c:v>
                </c:pt>
                <c:pt idx="461">
                  <c:v>0.47947799900108218</c:v>
                </c:pt>
                <c:pt idx="462">
                  <c:v>0.47947799900108218</c:v>
                </c:pt>
                <c:pt idx="463">
                  <c:v>0.47947799900108218</c:v>
                </c:pt>
                <c:pt idx="464">
                  <c:v>0.47947799900108218</c:v>
                </c:pt>
                <c:pt idx="465">
                  <c:v>0.47947799900108218</c:v>
                </c:pt>
                <c:pt idx="466">
                  <c:v>0.47947799900108218</c:v>
                </c:pt>
                <c:pt idx="467">
                  <c:v>0.47947799900108218</c:v>
                </c:pt>
                <c:pt idx="468">
                  <c:v>0.47947799900108218</c:v>
                </c:pt>
                <c:pt idx="469">
                  <c:v>0.47947799900108218</c:v>
                </c:pt>
                <c:pt idx="470">
                  <c:v>0.47947799900108218</c:v>
                </c:pt>
                <c:pt idx="471">
                  <c:v>0.47947799900108218</c:v>
                </c:pt>
                <c:pt idx="472">
                  <c:v>0.47947799900108218</c:v>
                </c:pt>
                <c:pt idx="473">
                  <c:v>0.47947799900108218</c:v>
                </c:pt>
                <c:pt idx="474">
                  <c:v>0.47947799900108218</c:v>
                </c:pt>
                <c:pt idx="475">
                  <c:v>0.47947799900108218</c:v>
                </c:pt>
                <c:pt idx="476">
                  <c:v>0.47947799900108218</c:v>
                </c:pt>
                <c:pt idx="477">
                  <c:v>0.47947799900108218</c:v>
                </c:pt>
                <c:pt idx="478">
                  <c:v>0.47947799900108218</c:v>
                </c:pt>
                <c:pt idx="479">
                  <c:v>0.47947799900108218</c:v>
                </c:pt>
                <c:pt idx="480">
                  <c:v>0.47947799900108218</c:v>
                </c:pt>
                <c:pt idx="481">
                  <c:v>0.47947799900108218</c:v>
                </c:pt>
                <c:pt idx="482">
                  <c:v>0.47947799900108218</c:v>
                </c:pt>
                <c:pt idx="483">
                  <c:v>0.47947799900108218</c:v>
                </c:pt>
                <c:pt idx="484">
                  <c:v>0.47947799900108218</c:v>
                </c:pt>
                <c:pt idx="485">
                  <c:v>0.47947799900108218</c:v>
                </c:pt>
                <c:pt idx="486">
                  <c:v>0.47947799900108218</c:v>
                </c:pt>
                <c:pt idx="487">
                  <c:v>0.47947799900108218</c:v>
                </c:pt>
                <c:pt idx="488">
                  <c:v>0.47947799900108218</c:v>
                </c:pt>
                <c:pt idx="489">
                  <c:v>0.47947799900108218</c:v>
                </c:pt>
                <c:pt idx="490">
                  <c:v>0.47947799900108218</c:v>
                </c:pt>
                <c:pt idx="491">
                  <c:v>0.47947799900108218</c:v>
                </c:pt>
                <c:pt idx="492">
                  <c:v>0.47947799900108218</c:v>
                </c:pt>
                <c:pt idx="493">
                  <c:v>0.47947799900108218</c:v>
                </c:pt>
                <c:pt idx="494">
                  <c:v>0.47947799900108218</c:v>
                </c:pt>
                <c:pt idx="495">
                  <c:v>0.47947799900108218</c:v>
                </c:pt>
                <c:pt idx="496">
                  <c:v>0.47947799900108218</c:v>
                </c:pt>
                <c:pt idx="497">
                  <c:v>0.47947799900108218</c:v>
                </c:pt>
                <c:pt idx="498">
                  <c:v>0.47947799900108218</c:v>
                </c:pt>
                <c:pt idx="499">
                  <c:v>0.47947799900108218</c:v>
                </c:pt>
                <c:pt idx="500">
                  <c:v>0.47947799900108218</c:v>
                </c:pt>
                <c:pt idx="501">
                  <c:v>0.47947799900108218</c:v>
                </c:pt>
                <c:pt idx="502">
                  <c:v>0.47947799900108218</c:v>
                </c:pt>
                <c:pt idx="503">
                  <c:v>0.47947799900108218</c:v>
                </c:pt>
                <c:pt idx="504">
                  <c:v>0.47947799900108218</c:v>
                </c:pt>
                <c:pt idx="505">
                  <c:v>0.47947799900108218</c:v>
                </c:pt>
                <c:pt idx="506">
                  <c:v>0.47947799900108218</c:v>
                </c:pt>
                <c:pt idx="507">
                  <c:v>0.47947799900108218</c:v>
                </c:pt>
                <c:pt idx="508">
                  <c:v>0.47947799900108218</c:v>
                </c:pt>
                <c:pt idx="509">
                  <c:v>0.47947799900108218</c:v>
                </c:pt>
                <c:pt idx="510">
                  <c:v>0.47947799900108218</c:v>
                </c:pt>
                <c:pt idx="511">
                  <c:v>0.47947799900108218</c:v>
                </c:pt>
                <c:pt idx="512">
                  <c:v>0.47947799900108218</c:v>
                </c:pt>
                <c:pt idx="513">
                  <c:v>0.47947799900108218</c:v>
                </c:pt>
                <c:pt idx="514">
                  <c:v>0.47947799900108218</c:v>
                </c:pt>
                <c:pt idx="515">
                  <c:v>0.47947799900108218</c:v>
                </c:pt>
                <c:pt idx="516">
                  <c:v>0.47947799900108218</c:v>
                </c:pt>
                <c:pt idx="517">
                  <c:v>0.47947799900108218</c:v>
                </c:pt>
                <c:pt idx="518">
                  <c:v>0.47947799900108218</c:v>
                </c:pt>
                <c:pt idx="519">
                  <c:v>0.47947799900108218</c:v>
                </c:pt>
                <c:pt idx="520">
                  <c:v>0.47947799900108218</c:v>
                </c:pt>
                <c:pt idx="521">
                  <c:v>0.47947799900108218</c:v>
                </c:pt>
                <c:pt idx="522">
                  <c:v>0.47947799900108218</c:v>
                </c:pt>
                <c:pt idx="523">
                  <c:v>0.47947799900108218</c:v>
                </c:pt>
                <c:pt idx="524">
                  <c:v>0.47947799900108218</c:v>
                </c:pt>
                <c:pt idx="525">
                  <c:v>0.47947799900108218</c:v>
                </c:pt>
                <c:pt idx="526">
                  <c:v>0.47947799900108218</c:v>
                </c:pt>
                <c:pt idx="527">
                  <c:v>0.47947799900108218</c:v>
                </c:pt>
                <c:pt idx="528">
                  <c:v>0.47947799900108218</c:v>
                </c:pt>
                <c:pt idx="529">
                  <c:v>0.47947799900108218</c:v>
                </c:pt>
                <c:pt idx="530">
                  <c:v>0.47947799900108218</c:v>
                </c:pt>
                <c:pt idx="531">
                  <c:v>0.47947799900108218</c:v>
                </c:pt>
                <c:pt idx="532">
                  <c:v>0.47947799900108218</c:v>
                </c:pt>
                <c:pt idx="533">
                  <c:v>0.47947799900108218</c:v>
                </c:pt>
                <c:pt idx="534">
                  <c:v>0.47947799900108218</c:v>
                </c:pt>
                <c:pt idx="535">
                  <c:v>0.47947799900108218</c:v>
                </c:pt>
                <c:pt idx="536">
                  <c:v>0.47947799900108218</c:v>
                </c:pt>
                <c:pt idx="537">
                  <c:v>0.47947799900108218</c:v>
                </c:pt>
                <c:pt idx="538">
                  <c:v>0.47947799900108218</c:v>
                </c:pt>
                <c:pt idx="539">
                  <c:v>0.47947799900108218</c:v>
                </c:pt>
                <c:pt idx="540">
                  <c:v>0.47947799900108218</c:v>
                </c:pt>
                <c:pt idx="541">
                  <c:v>0.47947799900108218</c:v>
                </c:pt>
                <c:pt idx="542">
                  <c:v>0.47947799900108218</c:v>
                </c:pt>
                <c:pt idx="543">
                  <c:v>0.47947799900108218</c:v>
                </c:pt>
                <c:pt idx="544">
                  <c:v>0.47947799900108218</c:v>
                </c:pt>
                <c:pt idx="545">
                  <c:v>0.47947799900108218</c:v>
                </c:pt>
                <c:pt idx="546">
                  <c:v>0.47947799900108218</c:v>
                </c:pt>
                <c:pt idx="547">
                  <c:v>0.47947799900108218</c:v>
                </c:pt>
                <c:pt idx="548">
                  <c:v>0.47947799900108218</c:v>
                </c:pt>
                <c:pt idx="549">
                  <c:v>0.47947799900108218</c:v>
                </c:pt>
                <c:pt idx="550">
                  <c:v>0.47947799900108218</c:v>
                </c:pt>
                <c:pt idx="551">
                  <c:v>0.47947799900108218</c:v>
                </c:pt>
                <c:pt idx="552">
                  <c:v>0.47947799900108218</c:v>
                </c:pt>
                <c:pt idx="553">
                  <c:v>0.47947799900108218</c:v>
                </c:pt>
                <c:pt idx="554">
                  <c:v>0.47947799900108218</c:v>
                </c:pt>
                <c:pt idx="555">
                  <c:v>0.47947799900108218</c:v>
                </c:pt>
                <c:pt idx="556">
                  <c:v>0.47947799900108218</c:v>
                </c:pt>
                <c:pt idx="557">
                  <c:v>0.47947799900108218</c:v>
                </c:pt>
                <c:pt idx="558">
                  <c:v>0.47947799900108218</c:v>
                </c:pt>
                <c:pt idx="559">
                  <c:v>0.47947799900108218</c:v>
                </c:pt>
                <c:pt idx="560">
                  <c:v>0.47947799900108218</c:v>
                </c:pt>
                <c:pt idx="561">
                  <c:v>0.47947799900108218</c:v>
                </c:pt>
                <c:pt idx="562">
                  <c:v>0.47947799900108218</c:v>
                </c:pt>
                <c:pt idx="563">
                  <c:v>0.47947799900108218</c:v>
                </c:pt>
                <c:pt idx="564">
                  <c:v>0.47947799900108218</c:v>
                </c:pt>
                <c:pt idx="565">
                  <c:v>0.47947799900108218</c:v>
                </c:pt>
                <c:pt idx="566">
                  <c:v>0.47947799900108218</c:v>
                </c:pt>
                <c:pt idx="567">
                  <c:v>0.47947799900108218</c:v>
                </c:pt>
                <c:pt idx="568">
                  <c:v>0.47947799900108218</c:v>
                </c:pt>
                <c:pt idx="569">
                  <c:v>0.47947799900108218</c:v>
                </c:pt>
                <c:pt idx="570">
                  <c:v>0.47947799900108218</c:v>
                </c:pt>
                <c:pt idx="571">
                  <c:v>0.47947799900108218</c:v>
                </c:pt>
                <c:pt idx="572">
                  <c:v>0.47947799900108218</c:v>
                </c:pt>
                <c:pt idx="573">
                  <c:v>0.47947799900108218</c:v>
                </c:pt>
                <c:pt idx="574">
                  <c:v>0.47947799900108218</c:v>
                </c:pt>
                <c:pt idx="575">
                  <c:v>0.47947799900108218</c:v>
                </c:pt>
                <c:pt idx="576">
                  <c:v>0.47947799900108218</c:v>
                </c:pt>
                <c:pt idx="577">
                  <c:v>0.47947799900108218</c:v>
                </c:pt>
                <c:pt idx="578">
                  <c:v>0.47947799900108218</c:v>
                </c:pt>
                <c:pt idx="579">
                  <c:v>0.47947799900108218</c:v>
                </c:pt>
                <c:pt idx="580">
                  <c:v>0.47947799900108218</c:v>
                </c:pt>
                <c:pt idx="581">
                  <c:v>0.47947799900108218</c:v>
                </c:pt>
                <c:pt idx="582">
                  <c:v>0.47947799900108218</c:v>
                </c:pt>
                <c:pt idx="583">
                  <c:v>0.47947799900108218</c:v>
                </c:pt>
                <c:pt idx="584">
                  <c:v>0.47947799900108218</c:v>
                </c:pt>
                <c:pt idx="585">
                  <c:v>0.47947799900108218</c:v>
                </c:pt>
                <c:pt idx="586">
                  <c:v>0.47947799900108218</c:v>
                </c:pt>
                <c:pt idx="587">
                  <c:v>0.47947799900108218</c:v>
                </c:pt>
                <c:pt idx="588">
                  <c:v>0.47947799900108218</c:v>
                </c:pt>
                <c:pt idx="589">
                  <c:v>0.47947799900108218</c:v>
                </c:pt>
                <c:pt idx="590">
                  <c:v>0.47947799900108218</c:v>
                </c:pt>
                <c:pt idx="591">
                  <c:v>0.47947799900108218</c:v>
                </c:pt>
                <c:pt idx="592">
                  <c:v>0.47947799900108218</c:v>
                </c:pt>
                <c:pt idx="593">
                  <c:v>0.47947799900108218</c:v>
                </c:pt>
                <c:pt idx="594">
                  <c:v>0.47947799900108218</c:v>
                </c:pt>
                <c:pt idx="595">
                  <c:v>0.47947799900108218</c:v>
                </c:pt>
                <c:pt idx="596">
                  <c:v>0.47947799900108218</c:v>
                </c:pt>
                <c:pt idx="597">
                  <c:v>0.47947799900108218</c:v>
                </c:pt>
                <c:pt idx="598">
                  <c:v>0.47947799900108218</c:v>
                </c:pt>
                <c:pt idx="599">
                  <c:v>0.47947799900108218</c:v>
                </c:pt>
                <c:pt idx="600">
                  <c:v>0.47947799900108218</c:v>
                </c:pt>
                <c:pt idx="601">
                  <c:v>0.47947799900108218</c:v>
                </c:pt>
                <c:pt idx="602">
                  <c:v>0.47947799900108218</c:v>
                </c:pt>
                <c:pt idx="603">
                  <c:v>0.47947799900108218</c:v>
                </c:pt>
                <c:pt idx="604">
                  <c:v>0.47947799900108218</c:v>
                </c:pt>
                <c:pt idx="605">
                  <c:v>0.47947799900108218</c:v>
                </c:pt>
                <c:pt idx="606">
                  <c:v>0.47947799900108218</c:v>
                </c:pt>
                <c:pt idx="607">
                  <c:v>0.47947799900108218</c:v>
                </c:pt>
                <c:pt idx="608">
                  <c:v>0.47947799900108218</c:v>
                </c:pt>
                <c:pt idx="609">
                  <c:v>0.47947799900108218</c:v>
                </c:pt>
                <c:pt idx="610">
                  <c:v>0.47947799900108218</c:v>
                </c:pt>
                <c:pt idx="611">
                  <c:v>0.47947799900108218</c:v>
                </c:pt>
                <c:pt idx="612">
                  <c:v>0.47947799900108218</c:v>
                </c:pt>
                <c:pt idx="613">
                  <c:v>0.47947799900108218</c:v>
                </c:pt>
                <c:pt idx="614">
                  <c:v>0.47947799900108218</c:v>
                </c:pt>
                <c:pt idx="615">
                  <c:v>0.47947799900108218</c:v>
                </c:pt>
                <c:pt idx="616">
                  <c:v>0.47947799900108218</c:v>
                </c:pt>
                <c:pt idx="617">
                  <c:v>0.47947799900108218</c:v>
                </c:pt>
                <c:pt idx="618">
                  <c:v>0.47947799900108218</c:v>
                </c:pt>
                <c:pt idx="619">
                  <c:v>0.47947799900108218</c:v>
                </c:pt>
                <c:pt idx="620">
                  <c:v>0.47947799900108218</c:v>
                </c:pt>
                <c:pt idx="621">
                  <c:v>0.47947799900108218</c:v>
                </c:pt>
                <c:pt idx="622">
                  <c:v>0.47947799900108218</c:v>
                </c:pt>
                <c:pt idx="623">
                  <c:v>0.47947799900108218</c:v>
                </c:pt>
                <c:pt idx="624">
                  <c:v>0.47947799900108218</c:v>
                </c:pt>
                <c:pt idx="625">
                  <c:v>0.47947799900108218</c:v>
                </c:pt>
                <c:pt idx="626">
                  <c:v>0.47947799900108218</c:v>
                </c:pt>
                <c:pt idx="627">
                  <c:v>0.47947799900108218</c:v>
                </c:pt>
                <c:pt idx="628">
                  <c:v>0.47947799900108218</c:v>
                </c:pt>
                <c:pt idx="629">
                  <c:v>0.47947799900108218</c:v>
                </c:pt>
                <c:pt idx="630">
                  <c:v>0.47947799900108218</c:v>
                </c:pt>
                <c:pt idx="631">
                  <c:v>0.47947799900108218</c:v>
                </c:pt>
                <c:pt idx="632">
                  <c:v>0.47947799900108218</c:v>
                </c:pt>
                <c:pt idx="633">
                  <c:v>0.47947799900108218</c:v>
                </c:pt>
                <c:pt idx="634">
                  <c:v>0.47947799900108218</c:v>
                </c:pt>
                <c:pt idx="635">
                  <c:v>0.47947799900108218</c:v>
                </c:pt>
                <c:pt idx="636">
                  <c:v>0.47947799900108218</c:v>
                </c:pt>
                <c:pt idx="637">
                  <c:v>0.47947799900108218</c:v>
                </c:pt>
                <c:pt idx="638">
                  <c:v>0.47947799900108218</c:v>
                </c:pt>
                <c:pt idx="639">
                  <c:v>0.47947799900108218</c:v>
                </c:pt>
                <c:pt idx="640">
                  <c:v>0.47947799900108218</c:v>
                </c:pt>
                <c:pt idx="641">
                  <c:v>0.47947799900108218</c:v>
                </c:pt>
                <c:pt idx="642">
                  <c:v>0.47947799900108218</c:v>
                </c:pt>
                <c:pt idx="643">
                  <c:v>0.47947799900108218</c:v>
                </c:pt>
                <c:pt idx="644">
                  <c:v>0.47947799900108218</c:v>
                </c:pt>
                <c:pt idx="645">
                  <c:v>0.47947799900108218</c:v>
                </c:pt>
                <c:pt idx="646">
                  <c:v>0.47947799900108218</c:v>
                </c:pt>
                <c:pt idx="647">
                  <c:v>0.47947799900108218</c:v>
                </c:pt>
                <c:pt idx="648">
                  <c:v>0.47947799900108218</c:v>
                </c:pt>
                <c:pt idx="649">
                  <c:v>0.47947799900108218</c:v>
                </c:pt>
                <c:pt idx="650">
                  <c:v>0.47947799900108218</c:v>
                </c:pt>
                <c:pt idx="651">
                  <c:v>0.47947799900108218</c:v>
                </c:pt>
                <c:pt idx="652">
                  <c:v>0.47947799900108218</c:v>
                </c:pt>
                <c:pt idx="653">
                  <c:v>0.47947799900108218</c:v>
                </c:pt>
                <c:pt idx="654">
                  <c:v>0.47947799900108218</c:v>
                </c:pt>
                <c:pt idx="655">
                  <c:v>0.47947799900108218</c:v>
                </c:pt>
                <c:pt idx="656">
                  <c:v>0.47947799900108218</c:v>
                </c:pt>
                <c:pt idx="657">
                  <c:v>0.47947799900108218</c:v>
                </c:pt>
                <c:pt idx="658">
                  <c:v>0.47947799900108218</c:v>
                </c:pt>
                <c:pt idx="659">
                  <c:v>0.47947799900108218</c:v>
                </c:pt>
                <c:pt idx="660">
                  <c:v>0.47947799900108218</c:v>
                </c:pt>
                <c:pt idx="661">
                  <c:v>0.47947799900108218</c:v>
                </c:pt>
                <c:pt idx="662">
                  <c:v>0.47947799900108218</c:v>
                </c:pt>
                <c:pt idx="663">
                  <c:v>0.47947799900108218</c:v>
                </c:pt>
                <c:pt idx="664">
                  <c:v>0.47947799900108218</c:v>
                </c:pt>
                <c:pt idx="665">
                  <c:v>0.47947799900108218</c:v>
                </c:pt>
                <c:pt idx="666">
                  <c:v>0.47947799900108218</c:v>
                </c:pt>
                <c:pt idx="667">
                  <c:v>0.47947799900108218</c:v>
                </c:pt>
                <c:pt idx="668">
                  <c:v>0.47947799900108218</c:v>
                </c:pt>
                <c:pt idx="669">
                  <c:v>0.47947799900108218</c:v>
                </c:pt>
                <c:pt idx="670">
                  <c:v>0.47947799900108218</c:v>
                </c:pt>
                <c:pt idx="671">
                  <c:v>0.47947799900108218</c:v>
                </c:pt>
                <c:pt idx="672">
                  <c:v>0.47947799900108218</c:v>
                </c:pt>
                <c:pt idx="673">
                  <c:v>0.47947799900108218</c:v>
                </c:pt>
                <c:pt idx="674">
                  <c:v>0.47947799900108218</c:v>
                </c:pt>
                <c:pt idx="675">
                  <c:v>0.47947799900108218</c:v>
                </c:pt>
                <c:pt idx="676">
                  <c:v>0.47947799900108218</c:v>
                </c:pt>
                <c:pt idx="677">
                  <c:v>0.47947799900108218</c:v>
                </c:pt>
                <c:pt idx="678">
                  <c:v>0.47947799900108218</c:v>
                </c:pt>
                <c:pt idx="679">
                  <c:v>0.47947799900108218</c:v>
                </c:pt>
                <c:pt idx="680">
                  <c:v>0.47947799900108218</c:v>
                </c:pt>
                <c:pt idx="681">
                  <c:v>0.47947799900108218</c:v>
                </c:pt>
                <c:pt idx="682">
                  <c:v>0.47947799900108218</c:v>
                </c:pt>
                <c:pt idx="683">
                  <c:v>0.47947799900108218</c:v>
                </c:pt>
                <c:pt idx="684">
                  <c:v>0.47947799900108218</c:v>
                </c:pt>
                <c:pt idx="685">
                  <c:v>0.47947799900108218</c:v>
                </c:pt>
                <c:pt idx="686">
                  <c:v>0.47947799900108218</c:v>
                </c:pt>
                <c:pt idx="687">
                  <c:v>0.47947799900108218</c:v>
                </c:pt>
                <c:pt idx="688">
                  <c:v>0.47947799900108218</c:v>
                </c:pt>
                <c:pt idx="689">
                  <c:v>0.47947799900108218</c:v>
                </c:pt>
                <c:pt idx="690">
                  <c:v>0.47947799900108218</c:v>
                </c:pt>
                <c:pt idx="691">
                  <c:v>0.47947799900108218</c:v>
                </c:pt>
                <c:pt idx="692">
                  <c:v>0.47947799900108218</c:v>
                </c:pt>
                <c:pt idx="693">
                  <c:v>0.47947799900108218</c:v>
                </c:pt>
                <c:pt idx="694">
                  <c:v>0.47947799900108218</c:v>
                </c:pt>
                <c:pt idx="695">
                  <c:v>0.47947799900108218</c:v>
                </c:pt>
                <c:pt idx="696">
                  <c:v>0.47947799900108218</c:v>
                </c:pt>
                <c:pt idx="697">
                  <c:v>0.47947799900108218</c:v>
                </c:pt>
                <c:pt idx="698">
                  <c:v>0.47947799900108218</c:v>
                </c:pt>
                <c:pt idx="699">
                  <c:v>0.47947799900108218</c:v>
                </c:pt>
                <c:pt idx="700">
                  <c:v>0.47947799900108218</c:v>
                </c:pt>
                <c:pt idx="701">
                  <c:v>0.47947799900108218</c:v>
                </c:pt>
                <c:pt idx="702">
                  <c:v>0.47947799900108218</c:v>
                </c:pt>
                <c:pt idx="703">
                  <c:v>0.47947799900108218</c:v>
                </c:pt>
                <c:pt idx="704">
                  <c:v>0.47947799900108218</c:v>
                </c:pt>
                <c:pt idx="705">
                  <c:v>0.47947799900108218</c:v>
                </c:pt>
                <c:pt idx="706">
                  <c:v>0.47947799900108218</c:v>
                </c:pt>
                <c:pt idx="707">
                  <c:v>0.47947799900108218</c:v>
                </c:pt>
                <c:pt idx="708">
                  <c:v>0.47947799900108218</c:v>
                </c:pt>
                <c:pt idx="709">
                  <c:v>0.47947799900108218</c:v>
                </c:pt>
                <c:pt idx="710">
                  <c:v>0.47947799900108218</c:v>
                </c:pt>
                <c:pt idx="711">
                  <c:v>0.47947799900108218</c:v>
                </c:pt>
                <c:pt idx="712">
                  <c:v>0.47947799900108218</c:v>
                </c:pt>
                <c:pt idx="713">
                  <c:v>0.47947799900108218</c:v>
                </c:pt>
                <c:pt idx="714">
                  <c:v>0.47947799900108218</c:v>
                </c:pt>
                <c:pt idx="715">
                  <c:v>0.47947799900108218</c:v>
                </c:pt>
                <c:pt idx="716">
                  <c:v>0.47947799900108218</c:v>
                </c:pt>
                <c:pt idx="717">
                  <c:v>0.47947799900108218</c:v>
                </c:pt>
                <c:pt idx="718">
                  <c:v>0.47947799900108218</c:v>
                </c:pt>
                <c:pt idx="719">
                  <c:v>0.47947799900108218</c:v>
                </c:pt>
                <c:pt idx="720">
                  <c:v>0.47947799900108218</c:v>
                </c:pt>
                <c:pt idx="721">
                  <c:v>0.47947799900108218</c:v>
                </c:pt>
                <c:pt idx="722">
                  <c:v>0.47947799900108218</c:v>
                </c:pt>
                <c:pt idx="723">
                  <c:v>0.47947799900108218</c:v>
                </c:pt>
                <c:pt idx="724">
                  <c:v>0.47947799900108218</c:v>
                </c:pt>
                <c:pt idx="725">
                  <c:v>0.47947799900108218</c:v>
                </c:pt>
                <c:pt idx="726">
                  <c:v>0.47947799900108218</c:v>
                </c:pt>
                <c:pt idx="727">
                  <c:v>0.47947799900108218</c:v>
                </c:pt>
                <c:pt idx="728">
                  <c:v>0.47947799900108218</c:v>
                </c:pt>
                <c:pt idx="729">
                  <c:v>0.47947799900108218</c:v>
                </c:pt>
                <c:pt idx="730">
                  <c:v>0.47947799900108218</c:v>
                </c:pt>
                <c:pt idx="731">
                  <c:v>0.47947799900108218</c:v>
                </c:pt>
                <c:pt idx="732">
                  <c:v>0.47947799900108218</c:v>
                </c:pt>
                <c:pt idx="733">
                  <c:v>0.47947799900108218</c:v>
                </c:pt>
                <c:pt idx="734">
                  <c:v>0.47947799900108218</c:v>
                </c:pt>
                <c:pt idx="735">
                  <c:v>0.47947799900108218</c:v>
                </c:pt>
                <c:pt idx="736">
                  <c:v>0.47947799900108218</c:v>
                </c:pt>
                <c:pt idx="737">
                  <c:v>0.47947799900108218</c:v>
                </c:pt>
                <c:pt idx="738">
                  <c:v>0.47947799900108218</c:v>
                </c:pt>
                <c:pt idx="739">
                  <c:v>0.47947799900108218</c:v>
                </c:pt>
                <c:pt idx="740">
                  <c:v>0.47947799900108218</c:v>
                </c:pt>
                <c:pt idx="741">
                  <c:v>0.47947799900108218</c:v>
                </c:pt>
                <c:pt idx="742">
                  <c:v>0.47947799900108218</c:v>
                </c:pt>
                <c:pt idx="743">
                  <c:v>0.47947799900108218</c:v>
                </c:pt>
                <c:pt idx="744">
                  <c:v>0.47947799900108218</c:v>
                </c:pt>
                <c:pt idx="745">
                  <c:v>0.47947799900108218</c:v>
                </c:pt>
                <c:pt idx="746">
                  <c:v>0.47947799900108218</c:v>
                </c:pt>
                <c:pt idx="747">
                  <c:v>0.47947799900108218</c:v>
                </c:pt>
                <c:pt idx="748">
                  <c:v>0.47947799900108218</c:v>
                </c:pt>
                <c:pt idx="749">
                  <c:v>0.47947799900108218</c:v>
                </c:pt>
                <c:pt idx="750">
                  <c:v>0.47947799900108218</c:v>
                </c:pt>
                <c:pt idx="751">
                  <c:v>0.47947799900108218</c:v>
                </c:pt>
                <c:pt idx="752">
                  <c:v>0.47947799900108218</c:v>
                </c:pt>
                <c:pt idx="753">
                  <c:v>0.47947799900108218</c:v>
                </c:pt>
                <c:pt idx="754">
                  <c:v>0.47947799900108218</c:v>
                </c:pt>
                <c:pt idx="755">
                  <c:v>0.47947799900108218</c:v>
                </c:pt>
                <c:pt idx="756">
                  <c:v>0.47947799900108218</c:v>
                </c:pt>
                <c:pt idx="757">
                  <c:v>0.47947799900108218</c:v>
                </c:pt>
                <c:pt idx="758">
                  <c:v>0.47947799900108218</c:v>
                </c:pt>
                <c:pt idx="759">
                  <c:v>0.47947799900108218</c:v>
                </c:pt>
                <c:pt idx="760">
                  <c:v>0.47947799900108218</c:v>
                </c:pt>
                <c:pt idx="761">
                  <c:v>0.47947799900108218</c:v>
                </c:pt>
                <c:pt idx="762">
                  <c:v>0.47947799900108218</c:v>
                </c:pt>
                <c:pt idx="763">
                  <c:v>0.47947799900108218</c:v>
                </c:pt>
                <c:pt idx="764">
                  <c:v>0.47947799900108218</c:v>
                </c:pt>
                <c:pt idx="765">
                  <c:v>0.47947799900108218</c:v>
                </c:pt>
                <c:pt idx="766">
                  <c:v>0.47947799900108218</c:v>
                </c:pt>
                <c:pt idx="767">
                  <c:v>0.47947799900108218</c:v>
                </c:pt>
                <c:pt idx="768">
                  <c:v>0.47947799900108218</c:v>
                </c:pt>
                <c:pt idx="769">
                  <c:v>0.47947799900108218</c:v>
                </c:pt>
                <c:pt idx="770">
                  <c:v>0.47947799900108218</c:v>
                </c:pt>
                <c:pt idx="771">
                  <c:v>0.47947799900108218</c:v>
                </c:pt>
                <c:pt idx="772">
                  <c:v>0.47947799900108218</c:v>
                </c:pt>
                <c:pt idx="773">
                  <c:v>0.47947799900108218</c:v>
                </c:pt>
                <c:pt idx="774">
                  <c:v>0.47947799900108218</c:v>
                </c:pt>
                <c:pt idx="775">
                  <c:v>0.47947799900108218</c:v>
                </c:pt>
                <c:pt idx="776">
                  <c:v>0.47947799900108218</c:v>
                </c:pt>
                <c:pt idx="777">
                  <c:v>0.47947799900108218</c:v>
                </c:pt>
                <c:pt idx="778">
                  <c:v>0.47947799900108218</c:v>
                </c:pt>
                <c:pt idx="779">
                  <c:v>0.47947799900108218</c:v>
                </c:pt>
                <c:pt idx="780">
                  <c:v>0.47947799900108218</c:v>
                </c:pt>
                <c:pt idx="781">
                  <c:v>0.47947799900108218</c:v>
                </c:pt>
                <c:pt idx="782">
                  <c:v>0.47947799900108218</c:v>
                </c:pt>
                <c:pt idx="783">
                  <c:v>0.47947799900108218</c:v>
                </c:pt>
                <c:pt idx="784">
                  <c:v>0.47947799900108218</c:v>
                </c:pt>
                <c:pt idx="785">
                  <c:v>0.47947799900108218</c:v>
                </c:pt>
                <c:pt idx="786">
                  <c:v>0.47947799900108218</c:v>
                </c:pt>
                <c:pt idx="787">
                  <c:v>0.47947799900108218</c:v>
                </c:pt>
                <c:pt idx="788">
                  <c:v>0.47947799900108218</c:v>
                </c:pt>
                <c:pt idx="789">
                  <c:v>0.47947799900108218</c:v>
                </c:pt>
                <c:pt idx="790">
                  <c:v>0.47947799900108218</c:v>
                </c:pt>
                <c:pt idx="791">
                  <c:v>0.47947799900108218</c:v>
                </c:pt>
                <c:pt idx="792">
                  <c:v>0.47947799900108218</c:v>
                </c:pt>
                <c:pt idx="793">
                  <c:v>0.47947799900108218</c:v>
                </c:pt>
                <c:pt idx="794">
                  <c:v>0.47947799900108218</c:v>
                </c:pt>
                <c:pt idx="795">
                  <c:v>0.47947799900108218</c:v>
                </c:pt>
                <c:pt idx="796">
                  <c:v>0.47947799900108218</c:v>
                </c:pt>
                <c:pt idx="797">
                  <c:v>0.47947799900108218</c:v>
                </c:pt>
                <c:pt idx="798">
                  <c:v>0.47947799900108218</c:v>
                </c:pt>
                <c:pt idx="799">
                  <c:v>0.47947799900108218</c:v>
                </c:pt>
                <c:pt idx="800">
                  <c:v>0.47947799900108218</c:v>
                </c:pt>
                <c:pt idx="801">
                  <c:v>0.47947799900108218</c:v>
                </c:pt>
                <c:pt idx="802">
                  <c:v>0.47947799900108218</c:v>
                </c:pt>
                <c:pt idx="803">
                  <c:v>0.47947799900108218</c:v>
                </c:pt>
                <c:pt idx="804">
                  <c:v>0.47947799900108218</c:v>
                </c:pt>
                <c:pt idx="805">
                  <c:v>0.47947799900108218</c:v>
                </c:pt>
                <c:pt idx="806">
                  <c:v>0.47947799900108218</c:v>
                </c:pt>
                <c:pt idx="807">
                  <c:v>0.47947799900108218</c:v>
                </c:pt>
                <c:pt idx="808">
                  <c:v>0.47947799900108218</c:v>
                </c:pt>
                <c:pt idx="809">
                  <c:v>0.47947799900108218</c:v>
                </c:pt>
                <c:pt idx="810">
                  <c:v>0.47947799900108218</c:v>
                </c:pt>
                <c:pt idx="811">
                  <c:v>0.47947799900108218</c:v>
                </c:pt>
                <c:pt idx="812">
                  <c:v>0.47947799900108218</c:v>
                </c:pt>
                <c:pt idx="813">
                  <c:v>0.47947799900108218</c:v>
                </c:pt>
                <c:pt idx="814">
                  <c:v>0.47947799900108218</c:v>
                </c:pt>
                <c:pt idx="815">
                  <c:v>0.47947799900108218</c:v>
                </c:pt>
                <c:pt idx="816">
                  <c:v>0.47947799900108218</c:v>
                </c:pt>
                <c:pt idx="817">
                  <c:v>0.47947799900108218</c:v>
                </c:pt>
                <c:pt idx="818">
                  <c:v>0.47947799900108218</c:v>
                </c:pt>
                <c:pt idx="819">
                  <c:v>0.47947799900108218</c:v>
                </c:pt>
                <c:pt idx="820">
                  <c:v>0.47947799900108218</c:v>
                </c:pt>
                <c:pt idx="821">
                  <c:v>0.47947799900108218</c:v>
                </c:pt>
                <c:pt idx="822">
                  <c:v>0.47947799900108218</c:v>
                </c:pt>
                <c:pt idx="823">
                  <c:v>0.47947799900108218</c:v>
                </c:pt>
                <c:pt idx="824">
                  <c:v>0.47947799900108218</c:v>
                </c:pt>
                <c:pt idx="825">
                  <c:v>0.47947799900108218</c:v>
                </c:pt>
                <c:pt idx="826">
                  <c:v>0.47947799900108218</c:v>
                </c:pt>
                <c:pt idx="827">
                  <c:v>0.47947799900108218</c:v>
                </c:pt>
                <c:pt idx="828">
                  <c:v>0.47947799900108218</c:v>
                </c:pt>
                <c:pt idx="829">
                  <c:v>0.47947799900108218</c:v>
                </c:pt>
                <c:pt idx="830">
                  <c:v>0.47947799900108218</c:v>
                </c:pt>
                <c:pt idx="831">
                  <c:v>0.47947799900108218</c:v>
                </c:pt>
                <c:pt idx="832">
                  <c:v>0.47947799900108218</c:v>
                </c:pt>
                <c:pt idx="833">
                  <c:v>0.47947799900108218</c:v>
                </c:pt>
                <c:pt idx="834">
                  <c:v>0.47947799900108218</c:v>
                </c:pt>
                <c:pt idx="835">
                  <c:v>0.47947799900108218</c:v>
                </c:pt>
                <c:pt idx="836">
                  <c:v>0.47947799900108218</c:v>
                </c:pt>
                <c:pt idx="837">
                  <c:v>0.47947799900108218</c:v>
                </c:pt>
                <c:pt idx="838">
                  <c:v>0.47947799900108218</c:v>
                </c:pt>
                <c:pt idx="839">
                  <c:v>0.47947799900108218</c:v>
                </c:pt>
                <c:pt idx="840">
                  <c:v>0.47947799900108218</c:v>
                </c:pt>
                <c:pt idx="841">
                  <c:v>0.47947799900108218</c:v>
                </c:pt>
                <c:pt idx="842">
                  <c:v>0.47947799900108218</c:v>
                </c:pt>
                <c:pt idx="843">
                  <c:v>0.47947799900108218</c:v>
                </c:pt>
                <c:pt idx="844">
                  <c:v>0.47947799900108218</c:v>
                </c:pt>
                <c:pt idx="845">
                  <c:v>0.47947799900108218</c:v>
                </c:pt>
                <c:pt idx="846">
                  <c:v>0.47947799900108218</c:v>
                </c:pt>
                <c:pt idx="847">
                  <c:v>0.47947799900108218</c:v>
                </c:pt>
                <c:pt idx="848">
                  <c:v>0.47947799900108218</c:v>
                </c:pt>
                <c:pt idx="849">
                  <c:v>0.47947799900108218</c:v>
                </c:pt>
                <c:pt idx="850">
                  <c:v>0.47947799900108218</c:v>
                </c:pt>
                <c:pt idx="851">
                  <c:v>0.47947799900108218</c:v>
                </c:pt>
                <c:pt idx="852">
                  <c:v>0.47947799900108218</c:v>
                </c:pt>
                <c:pt idx="853">
                  <c:v>0.47947799900108218</c:v>
                </c:pt>
                <c:pt idx="854">
                  <c:v>0.47947799900108218</c:v>
                </c:pt>
                <c:pt idx="855">
                  <c:v>0.47947799900108218</c:v>
                </c:pt>
                <c:pt idx="856">
                  <c:v>0.47947799900108218</c:v>
                </c:pt>
                <c:pt idx="857">
                  <c:v>0.47947799900108218</c:v>
                </c:pt>
                <c:pt idx="858">
                  <c:v>0.47947799900108218</c:v>
                </c:pt>
                <c:pt idx="859">
                  <c:v>0.47947799900108218</c:v>
                </c:pt>
                <c:pt idx="860">
                  <c:v>0.47947799900108218</c:v>
                </c:pt>
                <c:pt idx="861">
                  <c:v>0.47947799900108218</c:v>
                </c:pt>
                <c:pt idx="862">
                  <c:v>0.47947799900108218</c:v>
                </c:pt>
                <c:pt idx="863">
                  <c:v>0.47947799900108218</c:v>
                </c:pt>
                <c:pt idx="864">
                  <c:v>0.47947799900108218</c:v>
                </c:pt>
                <c:pt idx="865">
                  <c:v>0.47947799900108218</c:v>
                </c:pt>
                <c:pt idx="866">
                  <c:v>0.47947799900108218</c:v>
                </c:pt>
                <c:pt idx="867">
                  <c:v>0.47947799900108218</c:v>
                </c:pt>
                <c:pt idx="868">
                  <c:v>0.47947799900108218</c:v>
                </c:pt>
                <c:pt idx="869">
                  <c:v>0.47947799900108218</c:v>
                </c:pt>
                <c:pt idx="870">
                  <c:v>0.47947799900108218</c:v>
                </c:pt>
                <c:pt idx="871">
                  <c:v>0.47947799900108218</c:v>
                </c:pt>
                <c:pt idx="872">
                  <c:v>0.47947799900108218</c:v>
                </c:pt>
                <c:pt idx="873">
                  <c:v>0.47947799900108218</c:v>
                </c:pt>
                <c:pt idx="874">
                  <c:v>0.47947799900108218</c:v>
                </c:pt>
                <c:pt idx="875">
                  <c:v>0.47947799900108218</c:v>
                </c:pt>
                <c:pt idx="876">
                  <c:v>0.47947799900108218</c:v>
                </c:pt>
                <c:pt idx="877">
                  <c:v>0.47947799900108218</c:v>
                </c:pt>
                <c:pt idx="878">
                  <c:v>0.47947799900108218</c:v>
                </c:pt>
                <c:pt idx="879">
                  <c:v>0.47947799900108218</c:v>
                </c:pt>
                <c:pt idx="880">
                  <c:v>0.47947799900108218</c:v>
                </c:pt>
                <c:pt idx="881">
                  <c:v>0.47947799900108218</c:v>
                </c:pt>
                <c:pt idx="882">
                  <c:v>0.47947799900108218</c:v>
                </c:pt>
                <c:pt idx="883">
                  <c:v>0.47947799900108218</c:v>
                </c:pt>
                <c:pt idx="884">
                  <c:v>0.47947799900108218</c:v>
                </c:pt>
                <c:pt idx="885">
                  <c:v>0.47947799900108218</c:v>
                </c:pt>
                <c:pt idx="886">
                  <c:v>0.47947799900108218</c:v>
                </c:pt>
                <c:pt idx="887">
                  <c:v>0.47947799900108218</c:v>
                </c:pt>
                <c:pt idx="888">
                  <c:v>0.47947799900108218</c:v>
                </c:pt>
                <c:pt idx="889">
                  <c:v>0.47947799900108218</c:v>
                </c:pt>
                <c:pt idx="890">
                  <c:v>0.47947799900108218</c:v>
                </c:pt>
                <c:pt idx="891">
                  <c:v>0.47947799900108218</c:v>
                </c:pt>
                <c:pt idx="892">
                  <c:v>0.47947799900108218</c:v>
                </c:pt>
                <c:pt idx="893">
                  <c:v>0.47947799900108218</c:v>
                </c:pt>
                <c:pt idx="894">
                  <c:v>0.47947799900108218</c:v>
                </c:pt>
                <c:pt idx="895">
                  <c:v>0.47947799900108218</c:v>
                </c:pt>
                <c:pt idx="896">
                  <c:v>0.47947799900108218</c:v>
                </c:pt>
                <c:pt idx="897">
                  <c:v>0.47947799900108218</c:v>
                </c:pt>
                <c:pt idx="898">
                  <c:v>0.47947799900108218</c:v>
                </c:pt>
                <c:pt idx="899">
                  <c:v>0.47947799900108218</c:v>
                </c:pt>
                <c:pt idx="900">
                  <c:v>0.47947799900108218</c:v>
                </c:pt>
                <c:pt idx="901">
                  <c:v>0.47947799900108218</c:v>
                </c:pt>
                <c:pt idx="902">
                  <c:v>0.47947799900108218</c:v>
                </c:pt>
                <c:pt idx="903">
                  <c:v>0.47947799900108218</c:v>
                </c:pt>
                <c:pt idx="904">
                  <c:v>0.47947799900108218</c:v>
                </c:pt>
                <c:pt idx="905">
                  <c:v>0.47947799900108218</c:v>
                </c:pt>
                <c:pt idx="906">
                  <c:v>0.47947799900108218</c:v>
                </c:pt>
                <c:pt idx="907">
                  <c:v>0.47947799900108218</c:v>
                </c:pt>
                <c:pt idx="908">
                  <c:v>0.47947799900108218</c:v>
                </c:pt>
                <c:pt idx="909">
                  <c:v>0.47947799900108218</c:v>
                </c:pt>
                <c:pt idx="910">
                  <c:v>0.47947799900108218</c:v>
                </c:pt>
                <c:pt idx="911">
                  <c:v>0.47947799900108218</c:v>
                </c:pt>
                <c:pt idx="912">
                  <c:v>0.47947799900108218</c:v>
                </c:pt>
                <c:pt idx="913">
                  <c:v>0.47947799900108218</c:v>
                </c:pt>
                <c:pt idx="914">
                  <c:v>0.47947799900108218</c:v>
                </c:pt>
                <c:pt idx="915">
                  <c:v>0.47947799900108218</c:v>
                </c:pt>
                <c:pt idx="916">
                  <c:v>0.47947799900108218</c:v>
                </c:pt>
                <c:pt idx="917">
                  <c:v>0.47947799900108218</c:v>
                </c:pt>
                <c:pt idx="918">
                  <c:v>0.47947799900108218</c:v>
                </c:pt>
                <c:pt idx="919">
                  <c:v>0.47947799900108218</c:v>
                </c:pt>
                <c:pt idx="920">
                  <c:v>0.47947799900108218</c:v>
                </c:pt>
                <c:pt idx="921">
                  <c:v>0.47947799900108218</c:v>
                </c:pt>
                <c:pt idx="922">
                  <c:v>0.47947799900108218</c:v>
                </c:pt>
                <c:pt idx="923">
                  <c:v>0.47947799900108218</c:v>
                </c:pt>
                <c:pt idx="924">
                  <c:v>0.47947799900108218</c:v>
                </c:pt>
                <c:pt idx="925">
                  <c:v>0.47947799900108218</c:v>
                </c:pt>
                <c:pt idx="926">
                  <c:v>0.47947799900108218</c:v>
                </c:pt>
                <c:pt idx="927">
                  <c:v>0.47947799900108218</c:v>
                </c:pt>
                <c:pt idx="928">
                  <c:v>0.47947799900108218</c:v>
                </c:pt>
                <c:pt idx="929">
                  <c:v>0.47947799900108218</c:v>
                </c:pt>
                <c:pt idx="930">
                  <c:v>0.47947799900108218</c:v>
                </c:pt>
                <c:pt idx="931">
                  <c:v>0.47947799900108218</c:v>
                </c:pt>
                <c:pt idx="932">
                  <c:v>0.47947799900108218</c:v>
                </c:pt>
                <c:pt idx="933">
                  <c:v>0.47947799900108218</c:v>
                </c:pt>
                <c:pt idx="934">
                  <c:v>0.47947799900108218</c:v>
                </c:pt>
                <c:pt idx="935">
                  <c:v>0.47947799900108218</c:v>
                </c:pt>
                <c:pt idx="936">
                  <c:v>0.47947799900108218</c:v>
                </c:pt>
                <c:pt idx="937">
                  <c:v>0.47947799900108218</c:v>
                </c:pt>
                <c:pt idx="938">
                  <c:v>0.47947799900108218</c:v>
                </c:pt>
                <c:pt idx="939">
                  <c:v>0.47947799900108218</c:v>
                </c:pt>
                <c:pt idx="940">
                  <c:v>0.47947799900108218</c:v>
                </c:pt>
                <c:pt idx="941">
                  <c:v>0.47947799900108218</c:v>
                </c:pt>
                <c:pt idx="942">
                  <c:v>0.47947799900108218</c:v>
                </c:pt>
                <c:pt idx="943">
                  <c:v>0.47947799900108218</c:v>
                </c:pt>
                <c:pt idx="944">
                  <c:v>0.47947799900108218</c:v>
                </c:pt>
                <c:pt idx="945">
                  <c:v>0.47947799900108218</c:v>
                </c:pt>
                <c:pt idx="946">
                  <c:v>0.47947799900108218</c:v>
                </c:pt>
                <c:pt idx="947">
                  <c:v>0.47947799900108218</c:v>
                </c:pt>
                <c:pt idx="948">
                  <c:v>0.47947799900108218</c:v>
                </c:pt>
                <c:pt idx="949">
                  <c:v>0.47947799900108218</c:v>
                </c:pt>
                <c:pt idx="950">
                  <c:v>0.47947799900108218</c:v>
                </c:pt>
                <c:pt idx="951">
                  <c:v>0.47947799900108218</c:v>
                </c:pt>
                <c:pt idx="952">
                  <c:v>0.47947799900108218</c:v>
                </c:pt>
                <c:pt idx="953">
                  <c:v>0.47947799900108218</c:v>
                </c:pt>
                <c:pt idx="954">
                  <c:v>0.47947799900108218</c:v>
                </c:pt>
                <c:pt idx="955">
                  <c:v>0.47947799900108218</c:v>
                </c:pt>
                <c:pt idx="956">
                  <c:v>0.47947799900108218</c:v>
                </c:pt>
                <c:pt idx="957">
                  <c:v>0.47947799900108218</c:v>
                </c:pt>
                <c:pt idx="958">
                  <c:v>0.47947799900108218</c:v>
                </c:pt>
                <c:pt idx="959">
                  <c:v>0.47947799900108218</c:v>
                </c:pt>
                <c:pt idx="960">
                  <c:v>0.47947799900108218</c:v>
                </c:pt>
                <c:pt idx="961">
                  <c:v>0.47947799900108218</c:v>
                </c:pt>
                <c:pt idx="962">
                  <c:v>0.47947799900108218</c:v>
                </c:pt>
                <c:pt idx="963">
                  <c:v>0.47947799900108218</c:v>
                </c:pt>
                <c:pt idx="964">
                  <c:v>0.47947799900108218</c:v>
                </c:pt>
                <c:pt idx="965">
                  <c:v>0.47947799900108218</c:v>
                </c:pt>
                <c:pt idx="966">
                  <c:v>0.47947799900108218</c:v>
                </c:pt>
                <c:pt idx="967">
                  <c:v>0.47947799900108218</c:v>
                </c:pt>
                <c:pt idx="968">
                  <c:v>0.47947799900108218</c:v>
                </c:pt>
                <c:pt idx="969">
                  <c:v>0.47947799900108218</c:v>
                </c:pt>
                <c:pt idx="970">
                  <c:v>0.47947799900108218</c:v>
                </c:pt>
                <c:pt idx="971">
                  <c:v>0.47947799900108218</c:v>
                </c:pt>
                <c:pt idx="972">
                  <c:v>0.47947799900108218</c:v>
                </c:pt>
                <c:pt idx="973">
                  <c:v>0.47947799900108218</c:v>
                </c:pt>
                <c:pt idx="974">
                  <c:v>0.47947799900108218</c:v>
                </c:pt>
                <c:pt idx="975">
                  <c:v>0.47947799900108218</c:v>
                </c:pt>
                <c:pt idx="976">
                  <c:v>0.47947799900108218</c:v>
                </c:pt>
                <c:pt idx="977">
                  <c:v>0.47947799900108218</c:v>
                </c:pt>
                <c:pt idx="978">
                  <c:v>0.47947799900108218</c:v>
                </c:pt>
                <c:pt idx="979">
                  <c:v>0.47947799900108218</c:v>
                </c:pt>
                <c:pt idx="980">
                  <c:v>0.47947799900108218</c:v>
                </c:pt>
                <c:pt idx="981">
                  <c:v>0.47947799900108218</c:v>
                </c:pt>
                <c:pt idx="982">
                  <c:v>0.47947799900108218</c:v>
                </c:pt>
                <c:pt idx="983">
                  <c:v>0.47947799900108218</c:v>
                </c:pt>
                <c:pt idx="984">
                  <c:v>0.47947799900108218</c:v>
                </c:pt>
                <c:pt idx="985">
                  <c:v>0.47947799900108218</c:v>
                </c:pt>
                <c:pt idx="986">
                  <c:v>0.47947799900108218</c:v>
                </c:pt>
                <c:pt idx="987">
                  <c:v>0.47947799900108218</c:v>
                </c:pt>
                <c:pt idx="988">
                  <c:v>0.47947799900108218</c:v>
                </c:pt>
                <c:pt idx="989">
                  <c:v>0.47947799900108218</c:v>
                </c:pt>
                <c:pt idx="990">
                  <c:v>0.47947799900108218</c:v>
                </c:pt>
                <c:pt idx="991">
                  <c:v>0.47947799900108218</c:v>
                </c:pt>
                <c:pt idx="992">
                  <c:v>0.47947799900108218</c:v>
                </c:pt>
                <c:pt idx="993">
                  <c:v>0.47947799900108218</c:v>
                </c:pt>
                <c:pt idx="994">
                  <c:v>0.47947799900108218</c:v>
                </c:pt>
                <c:pt idx="995">
                  <c:v>0.47947799900108218</c:v>
                </c:pt>
                <c:pt idx="996">
                  <c:v>0.47947799900108218</c:v>
                </c:pt>
                <c:pt idx="997">
                  <c:v>0.47947799900108218</c:v>
                </c:pt>
                <c:pt idx="998">
                  <c:v>0.47947799900108218</c:v>
                </c:pt>
                <c:pt idx="999">
                  <c:v>0.47947799900108218</c:v>
                </c:pt>
                <c:pt idx="1000">
                  <c:v>0.47947799900108218</c:v>
                </c:pt>
                <c:pt idx="1001">
                  <c:v>0.47947799900108218</c:v>
                </c:pt>
                <c:pt idx="1002">
                  <c:v>0.47947799900108218</c:v>
                </c:pt>
                <c:pt idx="1003">
                  <c:v>0.47947799900108218</c:v>
                </c:pt>
                <c:pt idx="1004">
                  <c:v>0.47947799900108218</c:v>
                </c:pt>
                <c:pt idx="1005">
                  <c:v>0.47947799900108218</c:v>
                </c:pt>
                <c:pt idx="1006">
                  <c:v>0.47947799900108218</c:v>
                </c:pt>
                <c:pt idx="1007">
                  <c:v>0.47947799900108218</c:v>
                </c:pt>
                <c:pt idx="1008">
                  <c:v>0.47947799900108218</c:v>
                </c:pt>
                <c:pt idx="1009">
                  <c:v>0.47947799900108218</c:v>
                </c:pt>
                <c:pt idx="1010">
                  <c:v>0.47947799900108218</c:v>
                </c:pt>
                <c:pt idx="1011">
                  <c:v>0.47947799900108218</c:v>
                </c:pt>
                <c:pt idx="1012">
                  <c:v>0.47947799900108218</c:v>
                </c:pt>
                <c:pt idx="1013">
                  <c:v>0.47947799900108218</c:v>
                </c:pt>
                <c:pt idx="1014">
                  <c:v>0.47947799900108218</c:v>
                </c:pt>
                <c:pt idx="1015">
                  <c:v>0.47947799900108218</c:v>
                </c:pt>
                <c:pt idx="1016">
                  <c:v>0.47947799900108218</c:v>
                </c:pt>
                <c:pt idx="1017">
                  <c:v>0.47947799900108218</c:v>
                </c:pt>
                <c:pt idx="1018">
                  <c:v>0.47947799900108218</c:v>
                </c:pt>
                <c:pt idx="1019">
                  <c:v>0.47947799900108218</c:v>
                </c:pt>
                <c:pt idx="1020">
                  <c:v>0.47947799900108218</c:v>
                </c:pt>
                <c:pt idx="1021">
                  <c:v>0.47947799900108218</c:v>
                </c:pt>
                <c:pt idx="1022">
                  <c:v>0.47947799900108218</c:v>
                </c:pt>
                <c:pt idx="1023">
                  <c:v>0.47947799900108218</c:v>
                </c:pt>
                <c:pt idx="1024">
                  <c:v>0.47947799900108218</c:v>
                </c:pt>
                <c:pt idx="1025">
                  <c:v>0.47947799900108218</c:v>
                </c:pt>
                <c:pt idx="1026">
                  <c:v>0.47947799900108218</c:v>
                </c:pt>
                <c:pt idx="1027">
                  <c:v>0.47947799900108218</c:v>
                </c:pt>
                <c:pt idx="1028">
                  <c:v>0.47947799900108218</c:v>
                </c:pt>
                <c:pt idx="1029">
                  <c:v>0.47947799900108218</c:v>
                </c:pt>
                <c:pt idx="1030">
                  <c:v>0.47947799900108218</c:v>
                </c:pt>
                <c:pt idx="1031">
                  <c:v>0.47947799900108218</c:v>
                </c:pt>
                <c:pt idx="1032">
                  <c:v>0.47947799900108218</c:v>
                </c:pt>
                <c:pt idx="1033">
                  <c:v>0.47947799900108218</c:v>
                </c:pt>
                <c:pt idx="1034">
                  <c:v>0.47947799900108218</c:v>
                </c:pt>
                <c:pt idx="1035">
                  <c:v>0.47947799900108218</c:v>
                </c:pt>
                <c:pt idx="1036">
                  <c:v>0.47947799900108218</c:v>
                </c:pt>
                <c:pt idx="1037">
                  <c:v>0.47947799900108218</c:v>
                </c:pt>
                <c:pt idx="1038">
                  <c:v>0.47947799900108218</c:v>
                </c:pt>
                <c:pt idx="1039">
                  <c:v>0.47947799900108218</c:v>
                </c:pt>
                <c:pt idx="1040">
                  <c:v>0.47947799900108218</c:v>
                </c:pt>
                <c:pt idx="1041">
                  <c:v>0.47947799900108218</c:v>
                </c:pt>
                <c:pt idx="1042">
                  <c:v>0.47947799900108218</c:v>
                </c:pt>
                <c:pt idx="1043">
                  <c:v>0.47947799900108218</c:v>
                </c:pt>
                <c:pt idx="1044">
                  <c:v>0.47947799900108218</c:v>
                </c:pt>
                <c:pt idx="1045">
                  <c:v>0.47947799900108218</c:v>
                </c:pt>
                <c:pt idx="1046">
                  <c:v>0.47947799900108218</c:v>
                </c:pt>
                <c:pt idx="1047">
                  <c:v>0.47947799900108218</c:v>
                </c:pt>
                <c:pt idx="1048">
                  <c:v>0.47947799900108218</c:v>
                </c:pt>
                <c:pt idx="1049">
                  <c:v>0.47947799900108218</c:v>
                </c:pt>
                <c:pt idx="1050">
                  <c:v>0.47947799900108218</c:v>
                </c:pt>
                <c:pt idx="1051">
                  <c:v>0.47947799900108218</c:v>
                </c:pt>
                <c:pt idx="1052">
                  <c:v>0.47947799900108218</c:v>
                </c:pt>
                <c:pt idx="1053">
                  <c:v>0.47947799900108218</c:v>
                </c:pt>
                <c:pt idx="1054">
                  <c:v>0.47947799900108218</c:v>
                </c:pt>
                <c:pt idx="1055">
                  <c:v>0.47947799900108218</c:v>
                </c:pt>
                <c:pt idx="1056">
                  <c:v>0.47947799900108218</c:v>
                </c:pt>
                <c:pt idx="1057">
                  <c:v>0.47947799900108218</c:v>
                </c:pt>
                <c:pt idx="1058">
                  <c:v>0.47947799900108218</c:v>
                </c:pt>
                <c:pt idx="1059">
                  <c:v>0.47947799900108218</c:v>
                </c:pt>
                <c:pt idx="1060">
                  <c:v>0.47947799900108218</c:v>
                </c:pt>
                <c:pt idx="1061">
                  <c:v>0.47947799900108218</c:v>
                </c:pt>
                <c:pt idx="1062">
                  <c:v>0.47947799900108218</c:v>
                </c:pt>
                <c:pt idx="1063">
                  <c:v>0.47947799900108218</c:v>
                </c:pt>
                <c:pt idx="1064">
                  <c:v>0.47947799900108218</c:v>
                </c:pt>
                <c:pt idx="1065">
                  <c:v>0.47947799900108218</c:v>
                </c:pt>
                <c:pt idx="1066">
                  <c:v>0.47947799900108218</c:v>
                </c:pt>
                <c:pt idx="1067">
                  <c:v>0.47947799900108218</c:v>
                </c:pt>
                <c:pt idx="1068">
                  <c:v>0.47947799900108218</c:v>
                </c:pt>
                <c:pt idx="1069">
                  <c:v>0.47947799900108218</c:v>
                </c:pt>
                <c:pt idx="1070">
                  <c:v>0.47947799900108218</c:v>
                </c:pt>
                <c:pt idx="1071">
                  <c:v>0.47947799900108218</c:v>
                </c:pt>
                <c:pt idx="1072">
                  <c:v>0.47947799900108218</c:v>
                </c:pt>
                <c:pt idx="1073">
                  <c:v>0.47947799900108218</c:v>
                </c:pt>
                <c:pt idx="1074">
                  <c:v>0.47947799900108218</c:v>
                </c:pt>
                <c:pt idx="1075">
                  <c:v>0.47947799900108218</c:v>
                </c:pt>
                <c:pt idx="1076">
                  <c:v>0.47947799900108218</c:v>
                </c:pt>
                <c:pt idx="1077">
                  <c:v>0.47947799900108218</c:v>
                </c:pt>
                <c:pt idx="1078">
                  <c:v>0.47947799900108218</c:v>
                </c:pt>
                <c:pt idx="1079">
                  <c:v>0.47947799900108218</c:v>
                </c:pt>
                <c:pt idx="1080">
                  <c:v>0.47947799900108218</c:v>
                </c:pt>
                <c:pt idx="1081">
                  <c:v>0.47947799900108218</c:v>
                </c:pt>
                <c:pt idx="1082">
                  <c:v>0.47947799900108218</c:v>
                </c:pt>
                <c:pt idx="1083">
                  <c:v>0.47947799900108218</c:v>
                </c:pt>
                <c:pt idx="1084">
                  <c:v>0.47947799900108218</c:v>
                </c:pt>
                <c:pt idx="1085">
                  <c:v>0.47947799900108218</c:v>
                </c:pt>
                <c:pt idx="1086">
                  <c:v>0.47947799900108218</c:v>
                </c:pt>
                <c:pt idx="1087">
                  <c:v>0.47947799900108218</c:v>
                </c:pt>
                <c:pt idx="1088">
                  <c:v>0.47947799900108218</c:v>
                </c:pt>
                <c:pt idx="1089">
                  <c:v>0.47947799900108218</c:v>
                </c:pt>
                <c:pt idx="1090">
                  <c:v>0.47947799900108218</c:v>
                </c:pt>
                <c:pt idx="1091">
                  <c:v>0.47947799900108218</c:v>
                </c:pt>
                <c:pt idx="1092">
                  <c:v>0.47947799900108218</c:v>
                </c:pt>
                <c:pt idx="1093">
                  <c:v>0.47947799900108218</c:v>
                </c:pt>
                <c:pt idx="1094">
                  <c:v>0.47947799900108218</c:v>
                </c:pt>
                <c:pt idx="1095">
                  <c:v>0.47947799900108218</c:v>
                </c:pt>
                <c:pt idx="1096">
                  <c:v>0.47947799900108218</c:v>
                </c:pt>
                <c:pt idx="1097">
                  <c:v>0.47947799900108218</c:v>
                </c:pt>
                <c:pt idx="1098">
                  <c:v>0.47947799900108218</c:v>
                </c:pt>
                <c:pt idx="1099">
                  <c:v>0.47947799900108218</c:v>
                </c:pt>
                <c:pt idx="1100">
                  <c:v>0.47947799900108218</c:v>
                </c:pt>
                <c:pt idx="1101">
                  <c:v>0.47947799900108218</c:v>
                </c:pt>
                <c:pt idx="1102">
                  <c:v>0.47947799900108218</c:v>
                </c:pt>
                <c:pt idx="1103">
                  <c:v>0.47947799900108218</c:v>
                </c:pt>
                <c:pt idx="1104">
                  <c:v>0.47947799900108218</c:v>
                </c:pt>
                <c:pt idx="1105">
                  <c:v>0.47947799900108218</c:v>
                </c:pt>
                <c:pt idx="1106">
                  <c:v>0.47947799900108218</c:v>
                </c:pt>
                <c:pt idx="1107">
                  <c:v>0.47947799900108218</c:v>
                </c:pt>
                <c:pt idx="1108">
                  <c:v>0.47947799900108218</c:v>
                </c:pt>
                <c:pt idx="1109">
                  <c:v>0.47947799900108218</c:v>
                </c:pt>
                <c:pt idx="1110">
                  <c:v>0.47947799900108218</c:v>
                </c:pt>
                <c:pt idx="1111">
                  <c:v>0.47947799900108218</c:v>
                </c:pt>
                <c:pt idx="1112">
                  <c:v>0.47947799900108218</c:v>
                </c:pt>
                <c:pt idx="1113">
                  <c:v>0.47947799900108218</c:v>
                </c:pt>
                <c:pt idx="1114">
                  <c:v>0.47947799900108218</c:v>
                </c:pt>
                <c:pt idx="1115">
                  <c:v>0.47947799900108218</c:v>
                </c:pt>
                <c:pt idx="1116">
                  <c:v>0.47947799900108218</c:v>
                </c:pt>
                <c:pt idx="1117">
                  <c:v>0.47947799900108218</c:v>
                </c:pt>
                <c:pt idx="1118">
                  <c:v>0.47947799900108218</c:v>
                </c:pt>
                <c:pt idx="1119">
                  <c:v>0.47947799900108218</c:v>
                </c:pt>
                <c:pt idx="1120">
                  <c:v>0.47947799900108218</c:v>
                </c:pt>
                <c:pt idx="1121">
                  <c:v>0.47947799900108218</c:v>
                </c:pt>
                <c:pt idx="1122">
                  <c:v>0.47947799900108218</c:v>
                </c:pt>
                <c:pt idx="1123">
                  <c:v>0.47947799900108218</c:v>
                </c:pt>
                <c:pt idx="1124">
                  <c:v>0.47947799900108218</c:v>
                </c:pt>
                <c:pt idx="1125">
                  <c:v>0.47947799900108218</c:v>
                </c:pt>
                <c:pt idx="1126">
                  <c:v>0.47947799900108218</c:v>
                </c:pt>
                <c:pt idx="1127">
                  <c:v>0.47947799900108218</c:v>
                </c:pt>
                <c:pt idx="1128">
                  <c:v>0.47947799900108218</c:v>
                </c:pt>
                <c:pt idx="1129">
                  <c:v>0.47947799900108218</c:v>
                </c:pt>
                <c:pt idx="1130">
                  <c:v>0.47947799900108218</c:v>
                </c:pt>
                <c:pt idx="1131">
                  <c:v>0.47947799900108218</c:v>
                </c:pt>
                <c:pt idx="1132">
                  <c:v>0.47947799900108218</c:v>
                </c:pt>
                <c:pt idx="1133">
                  <c:v>0.47947799900108218</c:v>
                </c:pt>
                <c:pt idx="1134">
                  <c:v>0.47947799900108218</c:v>
                </c:pt>
                <c:pt idx="1135">
                  <c:v>0.47947799900108218</c:v>
                </c:pt>
                <c:pt idx="1136">
                  <c:v>0.47947799900108218</c:v>
                </c:pt>
                <c:pt idx="1137">
                  <c:v>0.47947799900108218</c:v>
                </c:pt>
                <c:pt idx="1138">
                  <c:v>0.47947799900108218</c:v>
                </c:pt>
                <c:pt idx="1139">
                  <c:v>0.47947799900108218</c:v>
                </c:pt>
                <c:pt idx="1140">
                  <c:v>0.47947799900108218</c:v>
                </c:pt>
                <c:pt idx="1141">
                  <c:v>0.47947799900108218</c:v>
                </c:pt>
                <c:pt idx="1142">
                  <c:v>0.47947799900108218</c:v>
                </c:pt>
                <c:pt idx="1143">
                  <c:v>0.47947799900108218</c:v>
                </c:pt>
                <c:pt idx="1144">
                  <c:v>0.47947799900108218</c:v>
                </c:pt>
                <c:pt idx="1145">
                  <c:v>0.47947799900108218</c:v>
                </c:pt>
                <c:pt idx="1146">
                  <c:v>0.47947799900108218</c:v>
                </c:pt>
                <c:pt idx="1147">
                  <c:v>0.47947799900108218</c:v>
                </c:pt>
                <c:pt idx="1148">
                  <c:v>0.47947799900108218</c:v>
                </c:pt>
                <c:pt idx="1149">
                  <c:v>0.47947799900108218</c:v>
                </c:pt>
                <c:pt idx="1150">
                  <c:v>0.47947799900108218</c:v>
                </c:pt>
                <c:pt idx="1151">
                  <c:v>0.47947799900108218</c:v>
                </c:pt>
                <c:pt idx="1152">
                  <c:v>0.47947799900108218</c:v>
                </c:pt>
                <c:pt idx="1153">
                  <c:v>0.47947799900108218</c:v>
                </c:pt>
                <c:pt idx="1154">
                  <c:v>0.47947799900108218</c:v>
                </c:pt>
                <c:pt idx="1155">
                  <c:v>0.47947799900108218</c:v>
                </c:pt>
                <c:pt idx="1156">
                  <c:v>0.47947799900108218</c:v>
                </c:pt>
                <c:pt idx="1157">
                  <c:v>0.47947799900108218</c:v>
                </c:pt>
                <c:pt idx="1158">
                  <c:v>0.47947799900108218</c:v>
                </c:pt>
                <c:pt idx="1159">
                  <c:v>0.47947799900108218</c:v>
                </c:pt>
                <c:pt idx="1160">
                  <c:v>0.47947799900108218</c:v>
                </c:pt>
                <c:pt idx="1161">
                  <c:v>0.47947799900108218</c:v>
                </c:pt>
                <c:pt idx="1162">
                  <c:v>0.47947799900108218</c:v>
                </c:pt>
                <c:pt idx="1163">
                  <c:v>0.47947799900108218</c:v>
                </c:pt>
                <c:pt idx="1164">
                  <c:v>0.47947799900108218</c:v>
                </c:pt>
                <c:pt idx="1165">
                  <c:v>0.47947799900108218</c:v>
                </c:pt>
                <c:pt idx="1166">
                  <c:v>0.47947799900108218</c:v>
                </c:pt>
                <c:pt idx="1167">
                  <c:v>0.47947799900108218</c:v>
                </c:pt>
                <c:pt idx="1168">
                  <c:v>0.47947799900108218</c:v>
                </c:pt>
                <c:pt idx="1169">
                  <c:v>0.47947799900108218</c:v>
                </c:pt>
                <c:pt idx="1170">
                  <c:v>0.47947799900108218</c:v>
                </c:pt>
                <c:pt idx="1171">
                  <c:v>0.47947799900108218</c:v>
                </c:pt>
                <c:pt idx="1172">
                  <c:v>0.47947799900108218</c:v>
                </c:pt>
                <c:pt idx="1173">
                  <c:v>0.47947799900108218</c:v>
                </c:pt>
                <c:pt idx="1174">
                  <c:v>0.47947799900108218</c:v>
                </c:pt>
                <c:pt idx="1175">
                  <c:v>0.47947799900108218</c:v>
                </c:pt>
                <c:pt idx="1176">
                  <c:v>0.47947799900108218</c:v>
                </c:pt>
                <c:pt idx="1177">
                  <c:v>0.47947799900108218</c:v>
                </c:pt>
                <c:pt idx="1178">
                  <c:v>0.47947799900108218</c:v>
                </c:pt>
                <c:pt idx="1179">
                  <c:v>0.47947799900108218</c:v>
                </c:pt>
                <c:pt idx="1180">
                  <c:v>0.47947799900108218</c:v>
                </c:pt>
                <c:pt idx="1181">
                  <c:v>0.47947799900108218</c:v>
                </c:pt>
                <c:pt idx="1182">
                  <c:v>0.47947799900108218</c:v>
                </c:pt>
                <c:pt idx="1183">
                  <c:v>0.47947799900108218</c:v>
                </c:pt>
                <c:pt idx="1184">
                  <c:v>0.47947799900108218</c:v>
                </c:pt>
                <c:pt idx="1185">
                  <c:v>0.47947799900108218</c:v>
                </c:pt>
                <c:pt idx="1186">
                  <c:v>0.47947799900108218</c:v>
                </c:pt>
                <c:pt idx="1187">
                  <c:v>0.47947799900108218</c:v>
                </c:pt>
                <c:pt idx="1188">
                  <c:v>0.47947799900108218</c:v>
                </c:pt>
                <c:pt idx="1189">
                  <c:v>0.47947799900108218</c:v>
                </c:pt>
                <c:pt idx="1190">
                  <c:v>0.47947799900108218</c:v>
                </c:pt>
                <c:pt idx="1191">
                  <c:v>0.47947799900108218</c:v>
                </c:pt>
                <c:pt idx="1192">
                  <c:v>0.47947799900108218</c:v>
                </c:pt>
                <c:pt idx="1193">
                  <c:v>0.47947799900108218</c:v>
                </c:pt>
                <c:pt idx="1194">
                  <c:v>0.47947799900108218</c:v>
                </c:pt>
                <c:pt idx="1195">
                  <c:v>0.47947799900108218</c:v>
                </c:pt>
                <c:pt idx="1196">
                  <c:v>0.47947799900108218</c:v>
                </c:pt>
                <c:pt idx="1197">
                  <c:v>0.47947799900108218</c:v>
                </c:pt>
                <c:pt idx="1198">
                  <c:v>0.47947799900108218</c:v>
                </c:pt>
                <c:pt idx="1199">
                  <c:v>0.47947799900108218</c:v>
                </c:pt>
                <c:pt idx="1200">
                  <c:v>0.47947799900108218</c:v>
                </c:pt>
                <c:pt idx="1201">
                  <c:v>0.47947799900108218</c:v>
                </c:pt>
                <c:pt idx="1202">
                  <c:v>0.47947799900108218</c:v>
                </c:pt>
                <c:pt idx="1203">
                  <c:v>0.47947799900108218</c:v>
                </c:pt>
                <c:pt idx="1204">
                  <c:v>0.47947799900108218</c:v>
                </c:pt>
                <c:pt idx="1205">
                  <c:v>0.47947799900108218</c:v>
                </c:pt>
                <c:pt idx="1206">
                  <c:v>0.47947799900108218</c:v>
                </c:pt>
                <c:pt idx="1207">
                  <c:v>0.47947799900108218</c:v>
                </c:pt>
                <c:pt idx="1208">
                  <c:v>0.47947799900108218</c:v>
                </c:pt>
                <c:pt idx="1209">
                  <c:v>0.47947799900108218</c:v>
                </c:pt>
                <c:pt idx="1210">
                  <c:v>0.47947799900108218</c:v>
                </c:pt>
                <c:pt idx="1211">
                  <c:v>0.47947799900108218</c:v>
                </c:pt>
                <c:pt idx="1212">
                  <c:v>0.47947799900108218</c:v>
                </c:pt>
                <c:pt idx="1213">
                  <c:v>0.47947799900108218</c:v>
                </c:pt>
                <c:pt idx="1214">
                  <c:v>0.47947799900108218</c:v>
                </c:pt>
                <c:pt idx="1215">
                  <c:v>0.47947799900108218</c:v>
                </c:pt>
                <c:pt idx="1216">
                  <c:v>0.47947799900108218</c:v>
                </c:pt>
                <c:pt idx="1217">
                  <c:v>0.47947799900108218</c:v>
                </c:pt>
                <c:pt idx="1218">
                  <c:v>0.47947799900108218</c:v>
                </c:pt>
                <c:pt idx="1219">
                  <c:v>0.47947799900108218</c:v>
                </c:pt>
                <c:pt idx="1220">
                  <c:v>0.47947799900108218</c:v>
                </c:pt>
                <c:pt idx="1221">
                  <c:v>0.47947799900108218</c:v>
                </c:pt>
                <c:pt idx="1222">
                  <c:v>0.47947799900108218</c:v>
                </c:pt>
                <c:pt idx="1223">
                  <c:v>0.47947799900108218</c:v>
                </c:pt>
                <c:pt idx="1224">
                  <c:v>0.47947799900108218</c:v>
                </c:pt>
                <c:pt idx="1225">
                  <c:v>0.47947799900108218</c:v>
                </c:pt>
                <c:pt idx="1226">
                  <c:v>0.47947799900108218</c:v>
                </c:pt>
                <c:pt idx="1227">
                  <c:v>0.47947799900108218</c:v>
                </c:pt>
                <c:pt idx="1228">
                  <c:v>0.47947799900108218</c:v>
                </c:pt>
                <c:pt idx="1229">
                  <c:v>0.47947799900108218</c:v>
                </c:pt>
                <c:pt idx="1230">
                  <c:v>0.47947799900108218</c:v>
                </c:pt>
                <c:pt idx="1231">
                  <c:v>0.47947799900108218</c:v>
                </c:pt>
                <c:pt idx="1232">
                  <c:v>0.47947799900108218</c:v>
                </c:pt>
                <c:pt idx="1233">
                  <c:v>0.47947799900108218</c:v>
                </c:pt>
                <c:pt idx="1234">
                  <c:v>0.47947799900108218</c:v>
                </c:pt>
                <c:pt idx="1235">
                  <c:v>0.47947799900108218</c:v>
                </c:pt>
                <c:pt idx="1236">
                  <c:v>0.47947799900108218</c:v>
                </c:pt>
                <c:pt idx="1237">
                  <c:v>0.47947799900108218</c:v>
                </c:pt>
                <c:pt idx="1238">
                  <c:v>0.47947799900108218</c:v>
                </c:pt>
                <c:pt idx="1239">
                  <c:v>0.47947799900108218</c:v>
                </c:pt>
                <c:pt idx="1240">
                  <c:v>0.47947799900108218</c:v>
                </c:pt>
                <c:pt idx="1241">
                  <c:v>0.47947799900108218</c:v>
                </c:pt>
                <c:pt idx="1242">
                  <c:v>0.47947799900108218</c:v>
                </c:pt>
                <c:pt idx="1243">
                  <c:v>0.47947799900108218</c:v>
                </c:pt>
                <c:pt idx="1244">
                  <c:v>0.47947799900108218</c:v>
                </c:pt>
                <c:pt idx="1245">
                  <c:v>0.47947799900108218</c:v>
                </c:pt>
                <c:pt idx="1246">
                  <c:v>0.47947799900108218</c:v>
                </c:pt>
                <c:pt idx="1247">
                  <c:v>0.47947799900108218</c:v>
                </c:pt>
                <c:pt idx="1248">
                  <c:v>0.47947799900108218</c:v>
                </c:pt>
                <c:pt idx="1249">
                  <c:v>0.47947799900108218</c:v>
                </c:pt>
                <c:pt idx="1250">
                  <c:v>0.47947799900108218</c:v>
                </c:pt>
                <c:pt idx="1251">
                  <c:v>0.47947799900108218</c:v>
                </c:pt>
                <c:pt idx="1252">
                  <c:v>0.47947799900108218</c:v>
                </c:pt>
                <c:pt idx="1253">
                  <c:v>0.47947799900108218</c:v>
                </c:pt>
                <c:pt idx="1254">
                  <c:v>0.47947799900108218</c:v>
                </c:pt>
                <c:pt idx="1255">
                  <c:v>0.47947799900108218</c:v>
                </c:pt>
                <c:pt idx="1256">
                  <c:v>0.47947799900108218</c:v>
                </c:pt>
                <c:pt idx="1257">
                  <c:v>0.47947799900108218</c:v>
                </c:pt>
                <c:pt idx="1258">
                  <c:v>0.47947799900108218</c:v>
                </c:pt>
                <c:pt idx="1259">
                  <c:v>0.47947799900108218</c:v>
                </c:pt>
                <c:pt idx="1260">
                  <c:v>0.47947799900108218</c:v>
                </c:pt>
                <c:pt idx="1261">
                  <c:v>0.47947799900108218</c:v>
                </c:pt>
                <c:pt idx="1262">
                  <c:v>0.47947799900108218</c:v>
                </c:pt>
                <c:pt idx="1263">
                  <c:v>0.47947799900108218</c:v>
                </c:pt>
                <c:pt idx="1264">
                  <c:v>0.47947799900108218</c:v>
                </c:pt>
                <c:pt idx="1265">
                  <c:v>0.47947799900108218</c:v>
                </c:pt>
                <c:pt idx="1266">
                  <c:v>0.47947799900108218</c:v>
                </c:pt>
                <c:pt idx="1267">
                  <c:v>0.47947799900108218</c:v>
                </c:pt>
                <c:pt idx="1268">
                  <c:v>0.47947799900108218</c:v>
                </c:pt>
                <c:pt idx="1269">
                  <c:v>0.47947799900108218</c:v>
                </c:pt>
                <c:pt idx="1270">
                  <c:v>0.47947799900108218</c:v>
                </c:pt>
                <c:pt idx="1271">
                  <c:v>0.47947799900108218</c:v>
                </c:pt>
                <c:pt idx="1272">
                  <c:v>0.47947799900108218</c:v>
                </c:pt>
                <c:pt idx="1273">
                  <c:v>0.47947799900108218</c:v>
                </c:pt>
                <c:pt idx="1274">
                  <c:v>0.47947799900108218</c:v>
                </c:pt>
                <c:pt idx="1275">
                  <c:v>0.47947799900108218</c:v>
                </c:pt>
                <c:pt idx="1276">
                  <c:v>0.47947799900108218</c:v>
                </c:pt>
                <c:pt idx="1277">
                  <c:v>0.47947799900108218</c:v>
                </c:pt>
                <c:pt idx="1278">
                  <c:v>0.47947799900108218</c:v>
                </c:pt>
                <c:pt idx="1279">
                  <c:v>0.47947799900108218</c:v>
                </c:pt>
                <c:pt idx="1280">
                  <c:v>0.47947799900108218</c:v>
                </c:pt>
                <c:pt idx="1281">
                  <c:v>0.47947799900108218</c:v>
                </c:pt>
                <c:pt idx="1282">
                  <c:v>0.47947799900108218</c:v>
                </c:pt>
                <c:pt idx="1283">
                  <c:v>0.47947799900108218</c:v>
                </c:pt>
                <c:pt idx="1284">
                  <c:v>0.47947799900108218</c:v>
                </c:pt>
                <c:pt idx="1285">
                  <c:v>0.47947799900108218</c:v>
                </c:pt>
                <c:pt idx="1286">
                  <c:v>0.47947799900108218</c:v>
                </c:pt>
                <c:pt idx="1287">
                  <c:v>0.47947799900108218</c:v>
                </c:pt>
                <c:pt idx="1288">
                  <c:v>0.47947799900108218</c:v>
                </c:pt>
                <c:pt idx="1289">
                  <c:v>0.47947799900108218</c:v>
                </c:pt>
                <c:pt idx="1290">
                  <c:v>0.47947799900108218</c:v>
                </c:pt>
                <c:pt idx="1291">
                  <c:v>0.47947799900108218</c:v>
                </c:pt>
                <c:pt idx="1292">
                  <c:v>0.47947799900108218</c:v>
                </c:pt>
                <c:pt idx="1293">
                  <c:v>0.47947799900108218</c:v>
                </c:pt>
                <c:pt idx="1294">
                  <c:v>0.47947799900108218</c:v>
                </c:pt>
                <c:pt idx="1295">
                  <c:v>0.47947799900108218</c:v>
                </c:pt>
                <c:pt idx="1296">
                  <c:v>0.47947799900108218</c:v>
                </c:pt>
                <c:pt idx="1297">
                  <c:v>0.47947799900108218</c:v>
                </c:pt>
                <c:pt idx="1298">
                  <c:v>0.47947799900108218</c:v>
                </c:pt>
                <c:pt idx="1299">
                  <c:v>0.47947799900108218</c:v>
                </c:pt>
                <c:pt idx="1300">
                  <c:v>0.47947799900108218</c:v>
                </c:pt>
                <c:pt idx="1301">
                  <c:v>0.47947799900108218</c:v>
                </c:pt>
                <c:pt idx="1302">
                  <c:v>0.47947799900108218</c:v>
                </c:pt>
                <c:pt idx="1303">
                  <c:v>0.47947799900108218</c:v>
                </c:pt>
                <c:pt idx="1304">
                  <c:v>0.47947799900108218</c:v>
                </c:pt>
                <c:pt idx="1305">
                  <c:v>0.47947799900108218</c:v>
                </c:pt>
                <c:pt idx="1306">
                  <c:v>0.47947799900108218</c:v>
                </c:pt>
                <c:pt idx="1307">
                  <c:v>0.47947799900108218</c:v>
                </c:pt>
                <c:pt idx="1308">
                  <c:v>0.47947799900108218</c:v>
                </c:pt>
                <c:pt idx="1309">
                  <c:v>0.47947799900108218</c:v>
                </c:pt>
                <c:pt idx="1310">
                  <c:v>0.47947799900108218</c:v>
                </c:pt>
                <c:pt idx="1311">
                  <c:v>0.47947799900108218</c:v>
                </c:pt>
                <c:pt idx="1312">
                  <c:v>0.47947799900108218</c:v>
                </c:pt>
                <c:pt idx="1313">
                  <c:v>0.47947799900108218</c:v>
                </c:pt>
                <c:pt idx="1314">
                  <c:v>0.47947799900108218</c:v>
                </c:pt>
                <c:pt idx="1315">
                  <c:v>0.47947799900108218</c:v>
                </c:pt>
                <c:pt idx="1316">
                  <c:v>0.47947799900108218</c:v>
                </c:pt>
                <c:pt idx="1317">
                  <c:v>0.47947799900108218</c:v>
                </c:pt>
                <c:pt idx="1318">
                  <c:v>0.47947799900108218</c:v>
                </c:pt>
                <c:pt idx="1319">
                  <c:v>0.47947799900108218</c:v>
                </c:pt>
                <c:pt idx="1320">
                  <c:v>0.47947799900108218</c:v>
                </c:pt>
                <c:pt idx="1321">
                  <c:v>0.47947799900108218</c:v>
                </c:pt>
                <c:pt idx="1322">
                  <c:v>0.47947799900108218</c:v>
                </c:pt>
                <c:pt idx="1323">
                  <c:v>0.47947799900108218</c:v>
                </c:pt>
                <c:pt idx="1324">
                  <c:v>0.47947799900108218</c:v>
                </c:pt>
                <c:pt idx="1325">
                  <c:v>0.47947799900108218</c:v>
                </c:pt>
                <c:pt idx="1326">
                  <c:v>0.47947799900108218</c:v>
                </c:pt>
                <c:pt idx="1327">
                  <c:v>0.47947799900108218</c:v>
                </c:pt>
                <c:pt idx="1328">
                  <c:v>0.47947799900108218</c:v>
                </c:pt>
                <c:pt idx="1329">
                  <c:v>0.47947799900108218</c:v>
                </c:pt>
                <c:pt idx="1330">
                  <c:v>0.47947799900108218</c:v>
                </c:pt>
                <c:pt idx="1331">
                  <c:v>0.47947799900108218</c:v>
                </c:pt>
                <c:pt idx="1332">
                  <c:v>0.47947799900108218</c:v>
                </c:pt>
                <c:pt idx="1333">
                  <c:v>0.47947799900108218</c:v>
                </c:pt>
                <c:pt idx="1334">
                  <c:v>0.47947799900108218</c:v>
                </c:pt>
                <c:pt idx="1335">
                  <c:v>0.47947799900108218</c:v>
                </c:pt>
                <c:pt idx="1336">
                  <c:v>0.47947799900108218</c:v>
                </c:pt>
                <c:pt idx="1337">
                  <c:v>0.47947799900108218</c:v>
                </c:pt>
                <c:pt idx="1338">
                  <c:v>0.47947799900108218</c:v>
                </c:pt>
                <c:pt idx="1339">
                  <c:v>0.47947799900108218</c:v>
                </c:pt>
                <c:pt idx="1340">
                  <c:v>0.47947799900108218</c:v>
                </c:pt>
                <c:pt idx="1341">
                  <c:v>0.47947799900108218</c:v>
                </c:pt>
                <c:pt idx="1342">
                  <c:v>0.47947799900108218</c:v>
                </c:pt>
                <c:pt idx="1343">
                  <c:v>0.47947799900108218</c:v>
                </c:pt>
                <c:pt idx="1344">
                  <c:v>0.47947799900108218</c:v>
                </c:pt>
                <c:pt idx="1345">
                  <c:v>0.47947799900108218</c:v>
                </c:pt>
                <c:pt idx="1346">
                  <c:v>0.47947799900108218</c:v>
                </c:pt>
                <c:pt idx="1347">
                  <c:v>0.47947799900108218</c:v>
                </c:pt>
                <c:pt idx="1348">
                  <c:v>0.47947799900108218</c:v>
                </c:pt>
                <c:pt idx="1349">
                  <c:v>0.47947799900108218</c:v>
                </c:pt>
                <c:pt idx="1350">
                  <c:v>0.47947799900108218</c:v>
                </c:pt>
                <c:pt idx="1351">
                  <c:v>0.47947799900108218</c:v>
                </c:pt>
                <c:pt idx="1352">
                  <c:v>0.47947799900108218</c:v>
                </c:pt>
                <c:pt idx="1353">
                  <c:v>0.47947799900108218</c:v>
                </c:pt>
                <c:pt idx="1354">
                  <c:v>0.47947799900108218</c:v>
                </c:pt>
                <c:pt idx="1355">
                  <c:v>0.47947799900108218</c:v>
                </c:pt>
                <c:pt idx="1356">
                  <c:v>0.47947799900108218</c:v>
                </c:pt>
                <c:pt idx="1357">
                  <c:v>0.47947799900108218</c:v>
                </c:pt>
                <c:pt idx="1358">
                  <c:v>0.47947799900108218</c:v>
                </c:pt>
                <c:pt idx="1359">
                  <c:v>0.47947799900108218</c:v>
                </c:pt>
                <c:pt idx="1360">
                  <c:v>0.47947799900108218</c:v>
                </c:pt>
                <c:pt idx="1361">
                  <c:v>0.47947799900108218</c:v>
                </c:pt>
                <c:pt idx="1362">
                  <c:v>0.47947799900108218</c:v>
                </c:pt>
                <c:pt idx="1363">
                  <c:v>0.47947799900108218</c:v>
                </c:pt>
                <c:pt idx="1364">
                  <c:v>0.47947799900108218</c:v>
                </c:pt>
                <c:pt idx="1365">
                  <c:v>0.47947799900108218</c:v>
                </c:pt>
                <c:pt idx="1366">
                  <c:v>0.47947799900108218</c:v>
                </c:pt>
                <c:pt idx="1367">
                  <c:v>0.47947799900108218</c:v>
                </c:pt>
                <c:pt idx="1368">
                  <c:v>0.47947799900108218</c:v>
                </c:pt>
                <c:pt idx="1369">
                  <c:v>0.47947799900108218</c:v>
                </c:pt>
                <c:pt idx="1370">
                  <c:v>0.47947799900108218</c:v>
                </c:pt>
                <c:pt idx="1371">
                  <c:v>0.47947799900108218</c:v>
                </c:pt>
                <c:pt idx="1372">
                  <c:v>0.47947799900108218</c:v>
                </c:pt>
                <c:pt idx="1373">
                  <c:v>0.47947799900108218</c:v>
                </c:pt>
                <c:pt idx="1374">
                  <c:v>0.47947799900108218</c:v>
                </c:pt>
                <c:pt idx="1375">
                  <c:v>0.47947799900108218</c:v>
                </c:pt>
                <c:pt idx="1376">
                  <c:v>0.47947799900108218</c:v>
                </c:pt>
                <c:pt idx="1377">
                  <c:v>0.47947799900108218</c:v>
                </c:pt>
                <c:pt idx="1378">
                  <c:v>0.47947799900108218</c:v>
                </c:pt>
                <c:pt idx="1379">
                  <c:v>0.47947799900108218</c:v>
                </c:pt>
                <c:pt idx="1380">
                  <c:v>0.47947799900108218</c:v>
                </c:pt>
                <c:pt idx="1381">
                  <c:v>0.47947799900108218</c:v>
                </c:pt>
                <c:pt idx="1382">
                  <c:v>0.47947799900108218</c:v>
                </c:pt>
                <c:pt idx="1383">
                  <c:v>0.47947799900108218</c:v>
                </c:pt>
                <c:pt idx="1384">
                  <c:v>0.47947799900108218</c:v>
                </c:pt>
                <c:pt idx="1385">
                  <c:v>0.47947799900108218</c:v>
                </c:pt>
                <c:pt idx="1386">
                  <c:v>0.47947799900108218</c:v>
                </c:pt>
                <c:pt idx="1387">
                  <c:v>0.47947799900108218</c:v>
                </c:pt>
                <c:pt idx="1388">
                  <c:v>0.47947799900108218</c:v>
                </c:pt>
                <c:pt idx="1389">
                  <c:v>0.47947799900108218</c:v>
                </c:pt>
                <c:pt idx="1390">
                  <c:v>0.47947799900108218</c:v>
                </c:pt>
                <c:pt idx="1391">
                  <c:v>0.47947799900108218</c:v>
                </c:pt>
                <c:pt idx="1392">
                  <c:v>0.47947799900108218</c:v>
                </c:pt>
                <c:pt idx="1393">
                  <c:v>0.47947799900108218</c:v>
                </c:pt>
                <c:pt idx="1394">
                  <c:v>0.47947799900108218</c:v>
                </c:pt>
                <c:pt idx="1395">
                  <c:v>0.47947799900108218</c:v>
                </c:pt>
                <c:pt idx="1396">
                  <c:v>0.47947799900108218</c:v>
                </c:pt>
                <c:pt idx="1397">
                  <c:v>0.47947799900108218</c:v>
                </c:pt>
                <c:pt idx="1398">
                  <c:v>0.47947799900108218</c:v>
                </c:pt>
                <c:pt idx="1399">
                  <c:v>0.47947799900108218</c:v>
                </c:pt>
                <c:pt idx="1400">
                  <c:v>0.47947799900108218</c:v>
                </c:pt>
                <c:pt idx="1401">
                  <c:v>0.47947799900108218</c:v>
                </c:pt>
                <c:pt idx="1402">
                  <c:v>0.47947799900108218</c:v>
                </c:pt>
                <c:pt idx="1403">
                  <c:v>0.47947799900108218</c:v>
                </c:pt>
                <c:pt idx="1404">
                  <c:v>0.47947799900108218</c:v>
                </c:pt>
                <c:pt idx="1405">
                  <c:v>0.47947799900108218</c:v>
                </c:pt>
                <c:pt idx="1406">
                  <c:v>0.47947799900108218</c:v>
                </c:pt>
                <c:pt idx="1407">
                  <c:v>0.47947799900108218</c:v>
                </c:pt>
                <c:pt idx="1408">
                  <c:v>0.47947799900108218</c:v>
                </c:pt>
                <c:pt idx="1409">
                  <c:v>0.47947799900108218</c:v>
                </c:pt>
                <c:pt idx="1410">
                  <c:v>0.47947799900108218</c:v>
                </c:pt>
                <c:pt idx="1411">
                  <c:v>0.47947799900108218</c:v>
                </c:pt>
                <c:pt idx="1412">
                  <c:v>0.47947799900108218</c:v>
                </c:pt>
                <c:pt idx="1413">
                  <c:v>0.47947799900108218</c:v>
                </c:pt>
                <c:pt idx="1414">
                  <c:v>0.47947799900108218</c:v>
                </c:pt>
                <c:pt idx="1415">
                  <c:v>0.47947799900108218</c:v>
                </c:pt>
                <c:pt idx="1416">
                  <c:v>0.47947799900108218</c:v>
                </c:pt>
                <c:pt idx="1417">
                  <c:v>0.47947799900108218</c:v>
                </c:pt>
                <c:pt idx="1418">
                  <c:v>0.47947799900108218</c:v>
                </c:pt>
                <c:pt idx="1419">
                  <c:v>0.47947799900108218</c:v>
                </c:pt>
                <c:pt idx="1420">
                  <c:v>0.47947799900108218</c:v>
                </c:pt>
                <c:pt idx="1421">
                  <c:v>0.47947799900108218</c:v>
                </c:pt>
                <c:pt idx="1422">
                  <c:v>0.47947799900108218</c:v>
                </c:pt>
                <c:pt idx="1423">
                  <c:v>0.47947799900108218</c:v>
                </c:pt>
                <c:pt idx="1424">
                  <c:v>0.47947799900108218</c:v>
                </c:pt>
                <c:pt idx="1425">
                  <c:v>0.47947799900108218</c:v>
                </c:pt>
                <c:pt idx="1426">
                  <c:v>0.47947799900108218</c:v>
                </c:pt>
                <c:pt idx="1427">
                  <c:v>0.47947799900108218</c:v>
                </c:pt>
                <c:pt idx="1428">
                  <c:v>0.47947799900108218</c:v>
                </c:pt>
                <c:pt idx="1429">
                  <c:v>0.47947799900108218</c:v>
                </c:pt>
                <c:pt idx="1430">
                  <c:v>0.47947799900108218</c:v>
                </c:pt>
                <c:pt idx="1431">
                  <c:v>0.47947799900108218</c:v>
                </c:pt>
                <c:pt idx="1432">
                  <c:v>0.47947799900108218</c:v>
                </c:pt>
                <c:pt idx="1433">
                  <c:v>0.47947799900108218</c:v>
                </c:pt>
                <c:pt idx="1434">
                  <c:v>0.47947799900108218</c:v>
                </c:pt>
                <c:pt idx="1435">
                  <c:v>0.47947799900108218</c:v>
                </c:pt>
                <c:pt idx="1436">
                  <c:v>0.47947799900108218</c:v>
                </c:pt>
                <c:pt idx="1437">
                  <c:v>0.47947799900108218</c:v>
                </c:pt>
                <c:pt idx="1438">
                  <c:v>0.47947799900108218</c:v>
                </c:pt>
                <c:pt idx="1439">
                  <c:v>0.47947799900108218</c:v>
                </c:pt>
                <c:pt idx="1440">
                  <c:v>0.47947799900108218</c:v>
                </c:pt>
                <c:pt idx="1441">
                  <c:v>0.47947799900108218</c:v>
                </c:pt>
                <c:pt idx="1442">
                  <c:v>0.47947799900108218</c:v>
                </c:pt>
                <c:pt idx="1443">
                  <c:v>0.47947799900108218</c:v>
                </c:pt>
                <c:pt idx="1444">
                  <c:v>0.47947799900108218</c:v>
                </c:pt>
                <c:pt idx="1445">
                  <c:v>0.47947799900108218</c:v>
                </c:pt>
                <c:pt idx="1446">
                  <c:v>0.47947799900108218</c:v>
                </c:pt>
                <c:pt idx="1447">
                  <c:v>0.47947799900108218</c:v>
                </c:pt>
                <c:pt idx="1448">
                  <c:v>0.47947799900108218</c:v>
                </c:pt>
                <c:pt idx="1449">
                  <c:v>0.47947799900108218</c:v>
                </c:pt>
                <c:pt idx="1450">
                  <c:v>0.47947799900108218</c:v>
                </c:pt>
                <c:pt idx="1451">
                  <c:v>0.47947799900108218</c:v>
                </c:pt>
                <c:pt idx="1452">
                  <c:v>0.47947799900108218</c:v>
                </c:pt>
                <c:pt idx="1453">
                  <c:v>0.47947799900108218</c:v>
                </c:pt>
                <c:pt idx="1454">
                  <c:v>0.47947799900108218</c:v>
                </c:pt>
                <c:pt idx="1455">
                  <c:v>0.47947799900108218</c:v>
                </c:pt>
                <c:pt idx="1456">
                  <c:v>0.47947799900108218</c:v>
                </c:pt>
                <c:pt idx="1457">
                  <c:v>0.47947799900108218</c:v>
                </c:pt>
                <c:pt idx="1458">
                  <c:v>0.47947799900108218</c:v>
                </c:pt>
                <c:pt idx="1459">
                  <c:v>0.47947799900108218</c:v>
                </c:pt>
                <c:pt idx="1460">
                  <c:v>0.47947799900108218</c:v>
                </c:pt>
                <c:pt idx="1461">
                  <c:v>0.47947799900108218</c:v>
                </c:pt>
                <c:pt idx="1462">
                  <c:v>0.47947799900108218</c:v>
                </c:pt>
                <c:pt idx="1463">
                  <c:v>0.47947799900108218</c:v>
                </c:pt>
                <c:pt idx="1464">
                  <c:v>0.47947799900108218</c:v>
                </c:pt>
                <c:pt idx="1465">
                  <c:v>0.47947799900108218</c:v>
                </c:pt>
                <c:pt idx="1466">
                  <c:v>0.47947799900108218</c:v>
                </c:pt>
                <c:pt idx="1467">
                  <c:v>0.47947799900108218</c:v>
                </c:pt>
                <c:pt idx="1468">
                  <c:v>0.47947799900108218</c:v>
                </c:pt>
                <c:pt idx="1469">
                  <c:v>0.47947799900108218</c:v>
                </c:pt>
                <c:pt idx="1470">
                  <c:v>0.47947799900108218</c:v>
                </c:pt>
                <c:pt idx="1471">
                  <c:v>0.47947799900108218</c:v>
                </c:pt>
                <c:pt idx="1472">
                  <c:v>0.47947799900108218</c:v>
                </c:pt>
                <c:pt idx="1473">
                  <c:v>0.47947799900108218</c:v>
                </c:pt>
                <c:pt idx="1474">
                  <c:v>0.47947799900108218</c:v>
                </c:pt>
                <c:pt idx="1475">
                  <c:v>0.47947799900108218</c:v>
                </c:pt>
                <c:pt idx="1476">
                  <c:v>0.47947799900108218</c:v>
                </c:pt>
                <c:pt idx="1477">
                  <c:v>0.47947799900108218</c:v>
                </c:pt>
                <c:pt idx="1478">
                  <c:v>0.47947799900108218</c:v>
                </c:pt>
                <c:pt idx="1479">
                  <c:v>0.47947799900108218</c:v>
                </c:pt>
                <c:pt idx="1480">
                  <c:v>0.47947799900108218</c:v>
                </c:pt>
                <c:pt idx="1481">
                  <c:v>0.47947799900108218</c:v>
                </c:pt>
                <c:pt idx="1482">
                  <c:v>0.47947799900108218</c:v>
                </c:pt>
                <c:pt idx="1483">
                  <c:v>0.47947799900108218</c:v>
                </c:pt>
                <c:pt idx="1484">
                  <c:v>0.47947799900108218</c:v>
                </c:pt>
                <c:pt idx="1485">
                  <c:v>0.47947799900108218</c:v>
                </c:pt>
                <c:pt idx="1486">
                  <c:v>0.47947799900108218</c:v>
                </c:pt>
                <c:pt idx="1487">
                  <c:v>0.47947799900108218</c:v>
                </c:pt>
                <c:pt idx="1488">
                  <c:v>0.47947799900108218</c:v>
                </c:pt>
                <c:pt idx="1489">
                  <c:v>0.47947799900108218</c:v>
                </c:pt>
                <c:pt idx="1490">
                  <c:v>0.47947799900108218</c:v>
                </c:pt>
                <c:pt idx="1491">
                  <c:v>0.47947799900108218</c:v>
                </c:pt>
                <c:pt idx="1492">
                  <c:v>0.47947799900108218</c:v>
                </c:pt>
                <c:pt idx="1493">
                  <c:v>0.47947799900108218</c:v>
                </c:pt>
                <c:pt idx="1494">
                  <c:v>0.47947799900108218</c:v>
                </c:pt>
                <c:pt idx="1495">
                  <c:v>0.47947799900108218</c:v>
                </c:pt>
                <c:pt idx="1496">
                  <c:v>0.47947799900108218</c:v>
                </c:pt>
                <c:pt idx="1497">
                  <c:v>0.47947799900108218</c:v>
                </c:pt>
                <c:pt idx="1498">
                  <c:v>0.47947799900108218</c:v>
                </c:pt>
                <c:pt idx="1499">
                  <c:v>0.47947799900108218</c:v>
                </c:pt>
                <c:pt idx="1500">
                  <c:v>0.47947799900108218</c:v>
                </c:pt>
                <c:pt idx="1501">
                  <c:v>0.47947799900108218</c:v>
                </c:pt>
                <c:pt idx="1502">
                  <c:v>0.47947799900108218</c:v>
                </c:pt>
                <c:pt idx="1503">
                  <c:v>0.47947799900108218</c:v>
                </c:pt>
                <c:pt idx="1504">
                  <c:v>0.47947799900108218</c:v>
                </c:pt>
                <c:pt idx="1505">
                  <c:v>0.47947799900108218</c:v>
                </c:pt>
                <c:pt idx="1506">
                  <c:v>0.47947799900108218</c:v>
                </c:pt>
                <c:pt idx="1507">
                  <c:v>0.47947799900108218</c:v>
                </c:pt>
                <c:pt idx="1508">
                  <c:v>0.47947799900108218</c:v>
                </c:pt>
                <c:pt idx="1509">
                  <c:v>0.47947799900108218</c:v>
                </c:pt>
                <c:pt idx="1510">
                  <c:v>0.47947799900108218</c:v>
                </c:pt>
                <c:pt idx="1511">
                  <c:v>0.47947799900108218</c:v>
                </c:pt>
                <c:pt idx="1512">
                  <c:v>0.47947799900108218</c:v>
                </c:pt>
                <c:pt idx="1513">
                  <c:v>0.47947799900108218</c:v>
                </c:pt>
                <c:pt idx="1514">
                  <c:v>0.47947799900108218</c:v>
                </c:pt>
                <c:pt idx="1515">
                  <c:v>0.47947799900108218</c:v>
                </c:pt>
                <c:pt idx="1516">
                  <c:v>0.47947799900108218</c:v>
                </c:pt>
                <c:pt idx="1517">
                  <c:v>0.47947799900108218</c:v>
                </c:pt>
                <c:pt idx="1518">
                  <c:v>0.47947799900108218</c:v>
                </c:pt>
                <c:pt idx="1519">
                  <c:v>0.47947799900108218</c:v>
                </c:pt>
                <c:pt idx="1520">
                  <c:v>0.47947799900108218</c:v>
                </c:pt>
                <c:pt idx="1521">
                  <c:v>0.47947799900108218</c:v>
                </c:pt>
                <c:pt idx="1522">
                  <c:v>0.47947799900108218</c:v>
                </c:pt>
                <c:pt idx="1523">
                  <c:v>0.47947799900108218</c:v>
                </c:pt>
                <c:pt idx="1524">
                  <c:v>0.47947799900108218</c:v>
                </c:pt>
                <c:pt idx="1525">
                  <c:v>0.47947799900108218</c:v>
                </c:pt>
                <c:pt idx="1526">
                  <c:v>0.47947799900108218</c:v>
                </c:pt>
                <c:pt idx="1527">
                  <c:v>0.47947799900108218</c:v>
                </c:pt>
                <c:pt idx="1528">
                  <c:v>0.47947799900108218</c:v>
                </c:pt>
                <c:pt idx="1529">
                  <c:v>0.47947799900108218</c:v>
                </c:pt>
                <c:pt idx="1530">
                  <c:v>0.47947799900108218</c:v>
                </c:pt>
                <c:pt idx="1531">
                  <c:v>0.47947799900108218</c:v>
                </c:pt>
                <c:pt idx="1532">
                  <c:v>0.47947799900108218</c:v>
                </c:pt>
                <c:pt idx="1533">
                  <c:v>0.47947799900108218</c:v>
                </c:pt>
                <c:pt idx="1534">
                  <c:v>0.47947799900108218</c:v>
                </c:pt>
                <c:pt idx="1535">
                  <c:v>0.47947799900108218</c:v>
                </c:pt>
                <c:pt idx="1536">
                  <c:v>0.47947799900108218</c:v>
                </c:pt>
                <c:pt idx="1537">
                  <c:v>0.47947799900108218</c:v>
                </c:pt>
                <c:pt idx="1538">
                  <c:v>0.47947799900108218</c:v>
                </c:pt>
                <c:pt idx="1539">
                  <c:v>0.47947799900108218</c:v>
                </c:pt>
                <c:pt idx="1540">
                  <c:v>0.47947799900108218</c:v>
                </c:pt>
                <c:pt idx="1541">
                  <c:v>0.47947799900108218</c:v>
                </c:pt>
                <c:pt idx="1542">
                  <c:v>0.47947799900108218</c:v>
                </c:pt>
                <c:pt idx="1543">
                  <c:v>0.47947799900108218</c:v>
                </c:pt>
                <c:pt idx="1544">
                  <c:v>0.47947799900108218</c:v>
                </c:pt>
                <c:pt idx="1545">
                  <c:v>0.47947799900108218</c:v>
                </c:pt>
                <c:pt idx="1546">
                  <c:v>0.47947799900108218</c:v>
                </c:pt>
                <c:pt idx="1547">
                  <c:v>0.47947799900108218</c:v>
                </c:pt>
                <c:pt idx="1548">
                  <c:v>0.47947799900108218</c:v>
                </c:pt>
                <c:pt idx="1549">
                  <c:v>0.47947799900108218</c:v>
                </c:pt>
                <c:pt idx="1550">
                  <c:v>0.47947799900108218</c:v>
                </c:pt>
                <c:pt idx="1551">
                  <c:v>0.47947799900108218</c:v>
                </c:pt>
                <c:pt idx="1552">
                  <c:v>0.47947799900108218</c:v>
                </c:pt>
                <c:pt idx="1553">
                  <c:v>0.47947799900108218</c:v>
                </c:pt>
                <c:pt idx="1554">
                  <c:v>0.47947799900108218</c:v>
                </c:pt>
                <c:pt idx="1555">
                  <c:v>0.47947799900108218</c:v>
                </c:pt>
                <c:pt idx="1556">
                  <c:v>0.47947799900108218</c:v>
                </c:pt>
                <c:pt idx="1557">
                  <c:v>0.47947799900108218</c:v>
                </c:pt>
                <c:pt idx="1558">
                  <c:v>0.47947799900108218</c:v>
                </c:pt>
                <c:pt idx="1559">
                  <c:v>0.47947799900108218</c:v>
                </c:pt>
                <c:pt idx="1560">
                  <c:v>0.47947799900108218</c:v>
                </c:pt>
                <c:pt idx="1561">
                  <c:v>0.47947799900108218</c:v>
                </c:pt>
                <c:pt idx="1562">
                  <c:v>0.47947799900108218</c:v>
                </c:pt>
                <c:pt idx="1563">
                  <c:v>0.47947799900108218</c:v>
                </c:pt>
                <c:pt idx="1564">
                  <c:v>0.47947799900108218</c:v>
                </c:pt>
                <c:pt idx="1565">
                  <c:v>0.47947799900108218</c:v>
                </c:pt>
                <c:pt idx="1566">
                  <c:v>0.47947799900108218</c:v>
                </c:pt>
                <c:pt idx="1567">
                  <c:v>0.47947799900108218</c:v>
                </c:pt>
                <c:pt idx="1568">
                  <c:v>0.47947799900108218</c:v>
                </c:pt>
                <c:pt idx="1569">
                  <c:v>0.47947799900108218</c:v>
                </c:pt>
                <c:pt idx="1570">
                  <c:v>0.47947799900108218</c:v>
                </c:pt>
                <c:pt idx="1571">
                  <c:v>0.47947799900108218</c:v>
                </c:pt>
                <c:pt idx="1572">
                  <c:v>0.47947799900108218</c:v>
                </c:pt>
                <c:pt idx="1573">
                  <c:v>0.47947799900108218</c:v>
                </c:pt>
                <c:pt idx="1574">
                  <c:v>0.47947799900108218</c:v>
                </c:pt>
                <c:pt idx="1575">
                  <c:v>0.47947799900108218</c:v>
                </c:pt>
                <c:pt idx="1576">
                  <c:v>0.47947799900108218</c:v>
                </c:pt>
                <c:pt idx="1577">
                  <c:v>0.47947799900108218</c:v>
                </c:pt>
                <c:pt idx="1578">
                  <c:v>0.47947799900108218</c:v>
                </c:pt>
                <c:pt idx="1579">
                  <c:v>0.47947799900108218</c:v>
                </c:pt>
                <c:pt idx="1580">
                  <c:v>0.47947799900108218</c:v>
                </c:pt>
                <c:pt idx="1581">
                  <c:v>0.47947799900108218</c:v>
                </c:pt>
                <c:pt idx="1582">
                  <c:v>0.47947799900108218</c:v>
                </c:pt>
                <c:pt idx="1583">
                  <c:v>0.47947799900108218</c:v>
                </c:pt>
                <c:pt idx="1584">
                  <c:v>0.47947799900108218</c:v>
                </c:pt>
                <c:pt idx="1585">
                  <c:v>0.47947799900108218</c:v>
                </c:pt>
                <c:pt idx="1586">
                  <c:v>0.47947799900108218</c:v>
                </c:pt>
                <c:pt idx="1587">
                  <c:v>0.47947799900108218</c:v>
                </c:pt>
                <c:pt idx="1588">
                  <c:v>0.47947799900108218</c:v>
                </c:pt>
                <c:pt idx="1589">
                  <c:v>0.47947799900108218</c:v>
                </c:pt>
                <c:pt idx="1590">
                  <c:v>0.47947799900108218</c:v>
                </c:pt>
                <c:pt idx="1591">
                  <c:v>0.47947799900108218</c:v>
                </c:pt>
                <c:pt idx="1592">
                  <c:v>0.47947799900108218</c:v>
                </c:pt>
                <c:pt idx="1593">
                  <c:v>0.47947799900108218</c:v>
                </c:pt>
                <c:pt idx="1594">
                  <c:v>0.47947799900108218</c:v>
                </c:pt>
                <c:pt idx="1595">
                  <c:v>0.47947799900108218</c:v>
                </c:pt>
                <c:pt idx="1596">
                  <c:v>0.47947799900108218</c:v>
                </c:pt>
                <c:pt idx="1597">
                  <c:v>0.47947799900108218</c:v>
                </c:pt>
                <c:pt idx="1598">
                  <c:v>0.47947799900108218</c:v>
                </c:pt>
                <c:pt idx="1599">
                  <c:v>0.47947799900108218</c:v>
                </c:pt>
                <c:pt idx="1600">
                  <c:v>0.47947799900108218</c:v>
                </c:pt>
                <c:pt idx="1601">
                  <c:v>0.47947799900108218</c:v>
                </c:pt>
                <c:pt idx="1602">
                  <c:v>0.47947799900108218</c:v>
                </c:pt>
                <c:pt idx="1603">
                  <c:v>0.47947799900108218</c:v>
                </c:pt>
                <c:pt idx="1604">
                  <c:v>0.47947799900108218</c:v>
                </c:pt>
                <c:pt idx="1605">
                  <c:v>0.47947799900108218</c:v>
                </c:pt>
                <c:pt idx="1606">
                  <c:v>0.47947799900108218</c:v>
                </c:pt>
                <c:pt idx="1607">
                  <c:v>0.47947799900108218</c:v>
                </c:pt>
                <c:pt idx="1608">
                  <c:v>0.47947799900108218</c:v>
                </c:pt>
                <c:pt idx="1609">
                  <c:v>0.47947799900108218</c:v>
                </c:pt>
                <c:pt idx="1610">
                  <c:v>0.47947799900108218</c:v>
                </c:pt>
                <c:pt idx="1611">
                  <c:v>0.47947799900108218</c:v>
                </c:pt>
                <c:pt idx="1612">
                  <c:v>0.47947799900108218</c:v>
                </c:pt>
                <c:pt idx="1613">
                  <c:v>0.47947799900108218</c:v>
                </c:pt>
                <c:pt idx="1614">
                  <c:v>0.47947799900108218</c:v>
                </c:pt>
                <c:pt idx="1615">
                  <c:v>0.47947799900108218</c:v>
                </c:pt>
                <c:pt idx="1616">
                  <c:v>0.47947799900108218</c:v>
                </c:pt>
                <c:pt idx="1617">
                  <c:v>0.47947799900108218</c:v>
                </c:pt>
                <c:pt idx="1618">
                  <c:v>0.47947799900108218</c:v>
                </c:pt>
                <c:pt idx="1619">
                  <c:v>0.47947799900108218</c:v>
                </c:pt>
                <c:pt idx="1620">
                  <c:v>0.47947799900108218</c:v>
                </c:pt>
                <c:pt idx="1621">
                  <c:v>0.47947799900108218</c:v>
                </c:pt>
                <c:pt idx="1622">
                  <c:v>0.47947799900108218</c:v>
                </c:pt>
                <c:pt idx="1623">
                  <c:v>0.47947799900108218</c:v>
                </c:pt>
                <c:pt idx="1624">
                  <c:v>0.47947799900108218</c:v>
                </c:pt>
                <c:pt idx="1625">
                  <c:v>0.47947799900108218</c:v>
                </c:pt>
                <c:pt idx="1626">
                  <c:v>0.47947799900108218</c:v>
                </c:pt>
                <c:pt idx="1627">
                  <c:v>0.47947799900108218</c:v>
                </c:pt>
                <c:pt idx="1628">
                  <c:v>0.47947799900108218</c:v>
                </c:pt>
                <c:pt idx="1629">
                  <c:v>0.47947799900108218</c:v>
                </c:pt>
                <c:pt idx="1630">
                  <c:v>0.47947799900108218</c:v>
                </c:pt>
                <c:pt idx="1631">
                  <c:v>0.47947799900108218</c:v>
                </c:pt>
                <c:pt idx="1632">
                  <c:v>0.47947799900108218</c:v>
                </c:pt>
                <c:pt idx="1633">
                  <c:v>0.47947799900108218</c:v>
                </c:pt>
                <c:pt idx="1634">
                  <c:v>0.47947799900108218</c:v>
                </c:pt>
                <c:pt idx="1635">
                  <c:v>0.47947799900108218</c:v>
                </c:pt>
                <c:pt idx="1636">
                  <c:v>0.47947799900108218</c:v>
                </c:pt>
                <c:pt idx="1637">
                  <c:v>0.47947799900108218</c:v>
                </c:pt>
                <c:pt idx="1638">
                  <c:v>0.47947799900108218</c:v>
                </c:pt>
                <c:pt idx="1639">
                  <c:v>0.47947799900108218</c:v>
                </c:pt>
                <c:pt idx="1640">
                  <c:v>0.47947799900108218</c:v>
                </c:pt>
                <c:pt idx="1641">
                  <c:v>0.47947799900108218</c:v>
                </c:pt>
                <c:pt idx="1642">
                  <c:v>0.47947799900108218</c:v>
                </c:pt>
                <c:pt idx="1643">
                  <c:v>0.47947799900108218</c:v>
                </c:pt>
                <c:pt idx="1644">
                  <c:v>0.47947799900108218</c:v>
                </c:pt>
                <c:pt idx="1645">
                  <c:v>0.47947799900108218</c:v>
                </c:pt>
                <c:pt idx="1646">
                  <c:v>0.47947799900108218</c:v>
                </c:pt>
                <c:pt idx="1647">
                  <c:v>0.47947799900108218</c:v>
                </c:pt>
                <c:pt idx="1648">
                  <c:v>0.47947799900108218</c:v>
                </c:pt>
                <c:pt idx="1649">
                  <c:v>0.47947799900108218</c:v>
                </c:pt>
                <c:pt idx="1650">
                  <c:v>0.47947799900108218</c:v>
                </c:pt>
                <c:pt idx="1651">
                  <c:v>0.47947799900108218</c:v>
                </c:pt>
                <c:pt idx="1652">
                  <c:v>0.47947799900108218</c:v>
                </c:pt>
                <c:pt idx="1653">
                  <c:v>0.47947799900108218</c:v>
                </c:pt>
                <c:pt idx="1654">
                  <c:v>0.47947799900108218</c:v>
                </c:pt>
                <c:pt idx="1655">
                  <c:v>0.47947799900108218</c:v>
                </c:pt>
                <c:pt idx="1656">
                  <c:v>0.47947799900108218</c:v>
                </c:pt>
                <c:pt idx="1657">
                  <c:v>0.47947799900108218</c:v>
                </c:pt>
                <c:pt idx="1658">
                  <c:v>0.47947799900108218</c:v>
                </c:pt>
                <c:pt idx="1659">
                  <c:v>0.47947799900108218</c:v>
                </c:pt>
                <c:pt idx="1660">
                  <c:v>0.47947799900108218</c:v>
                </c:pt>
                <c:pt idx="1661">
                  <c:v>0.47947799900108218</c:v>
                </c:pt>
                <c:pt idx="1662">
                  <c:v>0.47947799900108218</c:v>
                </c:pt>
                <c:pt idx="1663">
                  <c:v>0.47947799900108218</c:v>
                </c:pt>
                <c:pt idx="1664">
                  <c:v>0.47947799900108218</c:v>
                </c:pt>
                <c:pt idx="1665">
                  <c:v>0.47947799900108218</c:v>
                </c:pt>
                <c:pt idx="1666">
                  <c:v>0.47947799900108218</c:v>
                </c:pt>
                <c:pt idx="1667">
                  <c:v>0.47947799900108218</c:v>
                </c:pt>
                <c:pt idx="1668">
                  <c:v>0.47947799900108218</c:v>
                </c:pt>
                <c:pt idx="1669">
                  <c:v>0.47947799900108218</c:v>
                </c:pt>
                <c:pt idx="1670">
                  <c:v>0.47947799900108218</c:v>
                </c:pt>
                <c:pt idx="1671">
                  <c:v>0.47947799900108218</c:v>
                </c:pt>
                <c:pt idx="1672">
                  <c:v>0.47947799900108218</c:v>
                </c:pt>
                <c:pt idx="1673">
                  <c:v>0.47947799900108218</c:v>
                </c:pt>
                <c:pt idx="1674">
                  <c:v>0.47947799900108218</c:v>
                </c:pt>
                <c:pt idx="1675">
                  <c:v>0.47947799900108218</c:v>
                </c:pt>
                <c:pt idx="1676">
                  <c:v>0.47947799900108218</c:v>
                </c:pt>
                <c:pt idx="1677">
                  <c:v>0.47947799900108218</c:v>
                </c:pt>
                <c:pt idx="1678">
                  <c:v>0.47947799900108218</c:v>
                </c:pt>
                <c:pt idx="1679">
                  <c:v>0.47947799900108218</c:v>
                </c:pt>
                <c:pt idx="1680">
                  <c:v>0.47947799900108218</c:v>
                </c:pt>
                <c:pt idx="1681">
                  <c:v>0.47947799900108218</c:v>
                </c:pt>
                <c:pt idx="1682">
                  <c:v>0.47947799900108218</c:v>
                </c:pt>
                <c:pt idx="1683">
                  <c:v>0.47947799900108218</c:v>
                </c:pt>
                <c:pt idx="1684">
                  <c:v>0.47947799900108218</c:v>
                </c:pt>
                <c:pt idx="1685">
                  <c:v>0.47947799900108218</c:v>
                </c:pt>
                <c:pt idx="1686">
                  <c:v>0.47947799900108218</c:v>
                </c:pt>
                <c:pt idx="1687">
                  <c:v>0.47947799900108218</c:v>
                </c:pt>
                <c:pt idx="1688">
                  <c:v>0.47947799900108218</c:v>
                </c:pt>
                <c:pt idx="1689">
                  <c:v>0.47947799900108218</c:v>
                </c:pt>
                <c:pt idx="1690">
                  <c:v>0.47947799900108218</c:v>
                </c:pt>
                <c:pt idx="1691">
                  <c:v>0.47947799900108218</c:v>
                </c:pt>
                <c:pt idx="1692">
                  <c:v>0.47947799900108218</c:v>
                </c:pt>
                <c:pt idx="1693">
                  <c:v>0.47947799900108218</c:v>
                </c:pt>
                <c:pt idx="1694">
                  <c:v>0.47947799900108218</c:v>
                </c:pt>
                <c:pt idx="1695">
                  <c:v>0.47947799900108218</c:v>
                </c:pt>
                <c:pt idx="1696">
                  <c:v>0.47947799900108218</c:v>
                </c:pt>
                <c:pt idx="1697">
                  <c:v>0.47947799900108218</c:v>
                </c:pt>
                <c:pt idx="1698">
                  <c:v>0.47947799900108218</c:v>
                </c:pt>
                <c:pt idx="1699">
                  <c:v>0.47947799900108218</c:v>
                </c:pt>
                <c:pt idx="1700">
                  <c:v>0.47947799900108218</c:v>
                </c:pt>
                <c:pt idx="1701">
                  <c:v>0.47947799900108218</c:v>
                </c:pt>
                <c:pt idx="1702">
                  <c:v>0.47947799900108218</c:v>
                </c:pt>
                <c:pt idx="1703">
                  <c:v>0.47947799900108218</c:v>
                </c:pt>
                <c:pt idx="1704">
                  <c:v>0.47947799900108218</c:v>
                </c:pt>
                <c:pt idx="1705">
                  <c:v>0.47947799900108218</c:v>
                </c:pt>
                <c:pt idx="1706">
                  <c:v>0.47947799900108218</c:v>
                </c:pt>
                <c:pt idx="1707">
                  <c:v>0.47947799900108218</c:v>
                </c:pt>
                <c:pt idx="1708">
                  <c:v>0.47947799900108218</c:v>
                </c:pt>
                <c:pt idx="1709">
                  <c:v>0.47947799900108218</c:v>
                </c:pt>
                <c:pt idx="1710">
                  <c:v>0.47947799900108218</c:v>
                </c:pt>
                <c:pt idx="1711">
                  <c:v>0.47947799900108218</c:v>
                </c:pt>
                <c:pt idx="1712">
                  <c:v>0.47947799900108218</c:v>
                </c:pt>
                <c:pt idx="1713">
                  <c:v>0.47947799900108218</c:v>
                </c:pt>
                <c:pt idx="1714">
                  <c:v>0.47947799900108218</c:v>
                </c:pt>
                <c:pt idx="1715">
                  <c:v>0.47947799900108218</c:v>
                </c:pt>
                <c:pt idx="1716">
                  <c:v>0.47947799900108218</c:v>
                </c:pt>
                <c:pt idx="1717">
                  <c:v>0.47947799900108218</c:v>
                </c:pt>
                <c:pt idx="1718">
                  <c:v>0.47947799900108218</c:v>
                </c:pt>
                <c:pt idx="1719">
                  <c:v>0.47947799900108218</c:v>
                </c:pt>
                <c:pt idx="1720">
                  <c:v>0.47947799900108218</c:v>
                </c:pt>
                <c:pt idx="1721">
                  <c:v>0.47947799900108218</c:v>
                </c:pt>
                <c:pt idx="1722">
                  <c:v>0.47947799900108218</c:v>
                </c:pt>
                <c:pt idx="1723">
                  <c:v>0.47947799900108218</c:v>
                </c:pt>
                <c:pt idx="1724">
                  <c:v>0.47947799900108218</c:v>
                </c:pt>
                <c:pt idx="1725">
                  <c:v>0.47947799900108218</c:v>
                </c:pt>
                <c:pt idx="1726">
                  <c:v>0.47947799900108218</c:v>
                </c:pt>
                <c:pt idx="1727">
                  <c:v>0.47947799900108218</c:v>
                </c:pt>
                <c:pt idx="1728">
                  <c:v>0.47947799900108218</c:v>
                </c:pt>
                <c:pt idx="1729">
                  <c:v>0.47947799900108218</c:v>
                </c:pt>
                <c:pt idx="1730">
                  <c:v>0.47947799900108218</c:v>
                </c:pt>
                <c:pt idx="1731">
                  <c:v>0.47947799900108218</c:v>
                </c:pt>
                <c:pt idx="1732">
                  <c:v>0.47947799900108218</c:v>
                </c:pt>
                <c:pt idx="1733">
                  <c:v>0.47947799900108218</c:v>
                </c:pt>
                <c:pt idx="1734">
                  <c:v>0.47947799900108218</c:v>
                </c:pt>
                <c:pt idx="1735">
                  <c:v>0.47947799900108218</c:v>
                </c:pt>
                <c:pt idx="1736">
                  <c:v>0.47947799900108218</c:v>
                </c:pt>
                <c:pt idx="1737">
                  <c:v>0.47947799900108218</c:v>
                </c:pt>
                <c:pt idx="1738">
                  <c:v>0.47947799900108218</c:v>
                </c:pt>
                <c:pt idx="1739">
                  <c:v>0.47947799900108218</c:v>
                </c:pt>
                <c:pt idx="1740">
                  <c:v>0.47947799900108218</c:v>
                </c:pt>
                <c:pt idx="1741">
                  <c:v>0.47947799900108218</c:v>
                </c:pt>
                <c:pt idx="1742">
                  <c:v>0.47947799900108218</c:v>
                </c:pt>
                <c:pt idx="1743">
                  <c:v>0.47947799900108218</c:v>
                </c:pt>
                <c:pt idx="1744">
                  <c:v>0.47947799900108218</c:v>
                </c:pt>
                <c:pt idx="1745">
                  <c:v>0.47947799900108218</c:v>
                </c:pt>
                <c:pt idx="1746">
                  <c:v>0.47947799900108218</c:v>
                </c:pt>
                <c:pt idx="1747">
                  <c:v>0.47947799900108218</c:v>
                </c:pt>
                <c:pt idx="1748">
                  <c:v>0.47947799900108218</c:v>
                </c:pt>
                <c:pt idx="1749">
                  <c:v>0.47947799900108218</c:v>
                </c:pt>
                <c:pt idx="1750">
                  <c:v>0.47947799900108218</c:v>
                </c:pt>
                <c:pt idx="1751">
                  <c:v>0.47947799900108218</c:v>
                </c:pt>
                <c:pt idx="1752">
                  <c:v>0.47947799900108218</c:v>
                </c:pt>
                <c:pt idx="1753">
                  <c:v>0.47947799900108218</c:v>
                </c:pt>
                <c:pt idx="1754">
                  <c:v>0.47947799900108218</c:v>
                </c:pt>
                <c:pt idx="1755">
                  <c:v>0.47947799900108218</c:v>
                </c:pt>
                <c:pt idx="1756">
                  <c:v>0.47947799900108218</c:v>
                </c:pt>
                <c:pt idx="1757">
                  <c:v>0.47947799900108218</c:v>
                </c:pt>
                <c:pt idx="1758">
                  <c:v>0.47947799900108218</c:v>
                </c:pt>
                <c:pt idx="1759">
                  <c:v>0.47947799900108218</c:v>
                </c:pt>
                <c:pt idx="1760">
                  <c:v>0.47947799900108218</c:v>
                </c:pt>
                <c:pt idx="1761">
                  <c:v>0.47947799900108218</c:v>
                </c:pt>
                <c:pt idx="1762">
                  <c:v>0.47947799900108218</c:v>
                </c:pt>
                <c:pt idx="1763">
                  <c:v>0.47947799900108218</c:v>
                </c:pt>
                <c:pt idx="1764">
                  <c:v>0.47947799900108218</c:v>
                </c:pt>
                <c:pt idx="1765">
                  <c:v>0.47947799900108218</c:v>
                </c:pt>
                <c:pt idx="1766">
                  <c:v>0.47947799900108218</c:v>
                </c:pt>
                <c:pt idx="1767">
                  <c:v>0.47947799900108218</c:v>
                </c:pt>
                <c:pt idx="1768">
                  <c:v>0.47947799900108218</c:v>
                </c:pt>
                <c:pt idx="1769">
                  <c:v>0.47947799900108218</c:v>
                </c:pt>
                <c:pt idx="1770">
                  <c:v>0.47947799900108218</c:v>
                </c:pt>
                <c:pt idx="1771">
                  <c:v>0.47947799900108218</c:v>
                </c:pt>
                <c:pt idx="1772">
                  <c:v>0.47947799900108218</c:v>
                </c:pt>
                <c:pt idx="1773">
                  <c:v>0.47947799900108218</c:v>
                </c:pt>
                <c:pt idx="1774">
                  <c:v>0.47947799900108218</c:v>
                </c:pt>
                <c:pt idx="1775">
                  <c:v>0.47947799900108218</c:v>
                </c:pt>
                <c:pt idx="1776">
                  <c:v>0.47947799900108218</c:v>
                </c:pt>
                <c:pt idx="1777">
                  <c:v>0.47947799900108218</c:v>
                </c:pt>
                <c:pt idx="1778">
                  <c:v>0.47947799900108218</c:v>
                </c:pt>
                <c:pt idx="1779">
                  <c:v>0.47947799900108218</c:v>
                </c:pt>
                <c:pt idx="1780">
                  <c:v>0.47947799900108218</c:v>
                </c:pt>
                <c:pt idx="1781">
                  <c:v>0.47947799900108218</c:v>
                </c:pt>
                <c:pt idx="1782">
                  <c:v>0.47947799900108218</c:v>
                </c:pt>
                <c:pt idx="1783">
                  <c:v>0.47947799900108218</c:v>
                </c:pt>
                <c:pt idx="1784">
                  <c:v>0.47947799900108218</c:v>
                </c:pt>
                <c:pt idx="1785">
                  <c:v>0.47947799900108218</c:v>
                </c:pt>
                <c:pt idx="1786">
                  <c:v>0.47947799900108218</c:v>
                </c:pt>
                <c:pt idx="1787">
                  <c:v>0.47947799900108218</c:v>
                </c:pt>
                <c:pt idx="1788">
                  <c:v>0.47947799900108218</c:v>
                </c:pt>
                <c:pt idx="1789">
                  <c:v>0.47947799900108218</c:v>
                </c:pt>
                <c:pt idx="1790">
                  <c:v>0.47947799900108218</c:v>
                </c:pt>
                <c:pt idx="1791">
                  <c:v>0.47947799900108218</c:v>
                </c:pt>
                <c:pt idx="1792">
                  <c:v>0.47947799900108218</c:v>
                </c:pt>
                <c:pt idx="1793">
                  <c:v>0.47947799900108218</c:v>
                </c:pt>
                <c:pt idx="1794">
                  <c:v>0.47947799900108218</c:v>
                </c:pt>
                <c:pt idx="1795">
                  <c:v>0.47947799900108218</c:v>
                </c:pt>
                <c:pt idx="1796">
                  <c:v>0.47947799900108218</c:v>
                </c:pt>
                <c:pt idx="1797">
                  <c:v>0.47947799900108218</c:v>
                </c:pt>
                <c:pt idx="1798">
                  <c:v>0.47947799900108218</c:v>
                </c:pt>
                <c:pt idx="1799">
                  <c:v>0.47947799900108218</c:v>
                </c:pt>
                <c:pt idx="1800">
                  <c:v>0.47947799900108218</c:v>
                </c:pt>
                <c:pt idx="1801">
                  <c:v>0.47947799900108218</c:v>
                </c:pt>
                <c:pt idx="1802">
                  <c:v>0.47947799900108218</c:v>
                </c:pt>
                <c:pt idx="1803">
                  <c:v>0.47947799900108218</c:v>
                </c:pt>
                <c:pt idx="1804">
                  <c:v>0.47947799900108218</c:v>
                </c:pt>
                <c:pt idx="1805">
                  <c:v>0.47947799900108218</c:v>
                </c:pt>
                <c:pt idx="1806">
                  <c:v>0.47947799900108218</c:v>
                </c:pt>
              </c:numCache>
            </c:numRef>
          </c:val>
          <c:smooth val="0"/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SENTIMENT_functions!$Q$4:$Q$1824</c:f>
              <c:numCache>
                <c:formatCode>0.0%</c:formatCode>
                <c:ptCount val="1821"/>
                <c:pt idx="0">
                  <c:v>0.27884121737966122</c:v>
                </c:pt>
                <c:pt idx="1">
                  <c:v>0.27884121737966122</c:v>
                </c:pt>
                <c:pt idx="2">
                  <c:v>0.27884121737966122</c:v>
                </c:pt>
                <c:pt idx="3">
                  <c:v>0.27884121737966122</c:v>
                </c:pt>
                <c:pt idx="4">
                  <c:v>0.27884121737966122</c:v>
                </c:pt>
                <c:pt idx="5">
                  <c:v>0.27884121737966122</c:v>
                </c:pt>
                <c:pt idx="6">
                  <c:v>0.27884121737966122</c:v>
                </c:pt>
                <c:pt idx="7">
                  <c:v>0.27884121737966122</c:v>
                </c:pt>
                <c:pt idx="8">
                  <c:v>0.27884121737966122</c:v>
                </c:pt>
                <c:pt idx="9">
                  <c:v>0.27884121737966122</c:v>
                </c:pt>
                <c:pt idx="10">
                  <c:v>0.27884121737966122</c:v>
                </c:pt>
                <c:pt idx="11">
                  <c:v>0.27884121737966122</c:v>
                </c:pt>
                <c:pt idx="12">
                  <c:v>0.27884121737966122</c:v>
                </c:pt>
                <c:pt idx="13">
                  <c:v>0.27884121737966122</c:v>
                </c:pt>
                <c:pt idx="14">
                  <c:v>0.27884121737966122</c:v>
                </c:pt>
                <c:pt idx="15">
                  <c:v>0.27884121737966122</c:v>
                </c:pt>
                <c:pt idx="16">
                  <c:v>0.27884121737966122</c:v>
                </c:pt>
                <c:pt idx="17">
                  <c:v>0.27884121737966122</c:v>
                </c:pt>
                <c:pt idx="18">
                  <c:v>0.27884121737966122</c:v>
                </c:pt>
                <c:pt idx="19">
                  <c:v>0.27884121737966122</c:v>
                </c:pt>
                <c:pt idx="20">
                  <c:v>0.27884121737966122</c:v>
                </c:pt>
                <c:pt idx="21">
                  <c:v>0.27884121737966122</c:v>
                </c:pt>
                <c:pt idx="22">
                  <c:v>0.27884121737966122</c:v>
                </c:pt>
                <c:pt idx="23">
                  <c:v>0.27884121737966122</c:v>
                </c:pt>
                <c:pt idx="24">
                  <c:v>0.27884121737966122</c:v>
                </c:pt>
                <c:pt idx="25">
                  <c:v>0.27884121737966122</c:v>
                </c:pt>
                <c:pt idx="26">
                  <c:v>0.27884121737966122</c:v>
                </c:pt>
                <c:pt idx="27">
                  <c:v>0.27884121737966122</c:v>
                </c:pt>
                <c:pt idx="28">
                  <c:v>0.27884121737966122</c:v>
                </c:pt>
                <c:pt idx="29">
                  <c:v>0.27884121737966122</c:v>
                </c:pt>
                <c:pt idx="30">
                  <c:v>0.27884121737966122</c:v>
                </c:pt>
                <c:pt idx="31">
                  <c:v>0.27884121737966122</c:v>
                </c:pt>
                <c:pt idx="32">
                  <c:v>0.27884121737966122</c:v>
                </c:pt>
                <c:pt idx="33">
                  <c:v>0.27884121737966122</c:v>
                </c:pt>
                <c:pt idx="34">
                  <c:v>0.27884121737966122</c:v>
                </c:pt>
                <c:pt idx="35">
                  <c:v>0.27884121737966122</c:v>
                </c:pt>
                <c:pt idx="36">
                  <c:v>0.27884121737966122</c:v>
                </c:pt>
                <c:pt idx="37">
                  <c:v>0.27884121737966122</c:v>
                </c:pt>
                <c:pt idx="38">
                  <c:v>0.27884121737966122</c:v>
                </c:pt>
                <c:pt idx="39">
                  <c:v>0.27884121737966122</c:v>
                </c:pt>
                <c:pt idx="40">
                  <c:v>0.27884121737966122</c:v>
                </c:pt>
                <c:pt idx="41">
                  <c:v>0.27884121737966122</c:v>
                </c:pt>
                <c:pt idx="42">
                  <c:v>0.27884121737966122</c:v>
                </c:pt>
                <c:pt idx="43">
                  <c:v>0.27884121737966122</c:v>
                </c:pt>
                <c:pt idx="44">
                  <c:v>0.27884121737966122</c:v>
                </c:pt>
                <c:pt idx="45">
                  <c:v>0.27884121737966122</c:v>
                </c:pt>
                <c:pt idx="46">
                  <c:v>0.27884121737966122</c:v>
                </c:pt>
                <c:pt idx="47">
                  <c:v>0.27884121737966122</c:v>
                </c:pt>
                <c:pt idx="48">
                  <c:v>0.27884121737966122</c:v>
                </c:pt>
                <c:pt idx="49">
                  <c:v>0.27884121737966122</c:v>
                </c:pt>
                <c:pt idx="50">
                  <c:v>0.27884121737966122</c:v>
                </c:pt>
                <c:pt idx="51">
                  <c:v>0.27884121737966122</c:v>
                </c:pt>
                <c:pt idx="52">
                  <c:v>0.27884121737966122</c:v>
                </c:pt>
                <c:pt idx="53">
                  <c:v>0.27884121737966122</c:v>
                </c:pt>
                <c:pt idx="54">
                  <c:v>0.27884121737966122</c:v>
                </c:pt>
                <c:pt idx="55">
                  <c:v>0.27884121737966122</c:v>
                </c:pt>
                <c:pt idx="56">
                  <c:v>0.27884121737966122</c:v>
                </c:pt>
                <c:pt idx="57">
                  <c:v>0.27884121737966122</c:v>
                </c:pt>
                <c:pt idx="58">
                  <c:v>0.27884121737966122</c:v>
                </c:pt>
                <c:pt idx="59">
                  <c:v>0.27884121737966122</c:v>
                </c:pt>
                <c:pt idx="60">
                  <c:v>0.27884121737966122</c:v>
                </c:pt>
                <c:pt idx="61">
                  <c:v>0.27884121737966122</c:v>
                </c:pt>
                <c:pt idx="62">
                  <c:v>0.27884121737966122</c:v>
                </c:pt>
                <c:pt idx="63">
                  <c:v>0.27884121737966122</c:v>
                </c:pt>
                <c:pt idx="64">
                  <c:v>0.27884121737966122</c:v>
                </c:pt>
                <c:pt idx="65">
                  <c:v>0.27884121737966122</c:v>
                </c:pt>
                <c:pt idx="66">
                  <c:v>0.27884121737966122</c:v>
                </c:pt>
                <c:pt idx="67">
                  <c:v>0.27884121737966122</c:v>
                </c:pt>
                <c:pt idx="68">
                  <c:v>0.27884121737966122</c:v>
                </c:pt>
                <c:pt idx="69">
                  <c:v>0.27884121737966122</c:v>
                </c:pt>
                <c:pt idx="70">
                  <c:v>0.27884121737966122</c:v>
                </c:pt>
                <c:pt idx="71">
                  <c:v>0.27884121737966122</c:v>
                </c:pt>
                <c:pt idx="72">
                  <c:v>0.27884121737966122</c:v>
                </c:pt>
                <c:pt idx="73">
                  <c:v>0.27884121737966122</c:v>
                </c:pt>
                <c:pt idx="74">
                  <c:v>0.27884121737966122</c:v>
                </c:pt>
                <c:pt idx="75">
                  <c:v>0.27884121737966122</c:v>
                </c:pt>
                <c:pt idx="76">
                  <c:v>0.27884121737966122</c:v>
                </c:pt>
                <c:pt idx="77">
                  <c:v>0.27884121737966122</c:v>
                </c:pt>
                <c:pt idx="78">
                  <c:v>0.27884121737966122</c:v>
                </c:pt>
                <c:pt idx="79">
                  <c:v>0.27884121737966122</c:v>
                </c:pt>
                <c:pt idx="80">
                  <c:v>0.27884121737966122</c:v>
                </c:pt>
                <c:pt idx="81">
                  <c:v>0.27884121737966122</c:v>
                </c:pt>
                <c:pt idx="82">
                  <c:v>0.27884121737966122</c:v>
                </c:pt>
                <c:pt idx="83">
                  <c:v>0.27884121737966122</c:v>
                </c:pt>
                <c:pt idx="84">
                  <c:v>0.27884121737966122</c:v>
                </c:pt>
                <c:pt idx="85">
                  <c:v>0.27884121737966122</c:v>
                </c:pt>
                <c:pt idx="86">
                  <c:v>0.27884121737966122</c:v>
                </c:pt>
                <c:pt idx="87">
                  <c:v>0.27884121737966122</c:v>
                </c:pt>
                <c:pt idx="88">
                  <c:v>0.27884121737966122</c:v>
                </c:pt>
                <c:pt idx="89">
                  <c:v>0.27884121737966122</c:v>
                </c:pt>
                <c:pt idx="90">
                  <c:v>0.27884121737966122</c:v>
                </c:pt>
                <c:pt idx="91">
                  <c:v>0.27884121737966122</c:v>
                </c:pt>
                <c:pt idx="92">
                  <c:v>0.27884121737966122</c:v>
                </c:pt>
                <c:pt idx="93">
                  <c:v>0.27884121737966122</c:v>
                </c:pt>
                <c:pt idx="94">
                  <c:v>0.27884121737966122</c:v>
                </c:pt>
                <c:pt idx="95">
                  <c:v>0.27884121737966122</c:v>
                </c:pt>
                <c:pt idx="96">
                  <c:v>0.27884121737966122</c:v>
                </c:pt>
                <c:pt idx="97">
                  <c:v>0.27884121737966122</c:v>
                </c:pt>
                <c:pt idx="98">
                  <c:v>0.27884121737966122</c:v>
                </c:pt>
                <c:pt idx="99">
                  <c:v>0.27884121737966122</c:v>
                </c:pt>
                <c:pt idx="100">
                  <c:v>0.27884121737966122</c:v>
                </c:pt>
                <c:pt idx="101">
                  <c:v>0.27884121737966122</c:v>
                </c:pt>
                <c:pt idx="102">
                  <c:v>0.27884121737966122</c:v>
                </c:pt>
                <c:pt idx="103">
                  <c:v>0.27884121737966122</c:v>
                </c:pt>
                <c:pt idx="104">
                  <c:v>0.27884121737966122</c:v>
                </c:pt>
                <c:pt idx="105">
                  <c:v>0.27884121737966122</c:v>
                </c:pt>
                <c:pt idx="106">
                  <c:v>0.27884121737966122</c:v>
                </c:pt>
                <c:pt idx="107">
                  <c:v>0.27884121737966122</c:v>
                </c:pt>
                <c:pt idx="108">
                  <c:v>0.27884121737966122</c:v>
                </c:pt>
                <c:pt idx="109">
                  <c:v>0.27884121737966122</c:v>
                </c:pt>
                <c:pt idx="110">
                  <c:v>0.27884121737966122</c:v>
                </c:pt>
                <c:pt idx="111">
                  <c:v>0.27884121737966122</c:v>
                </c:pt>
                <c:pt idx="112">
                  <c:v>0.27884121737966122</c:v>
                </c:pt>
                <c:pt idx="113">
                  <c:v>0.27884121737966122</c:v>
                </c:pt>
                <c:pt idx="114">
                  <c:v>0.27884121737966122</c:v>
                </c:pt>
                <c:pt idx="115">
                  <c:v>0.27884121737966122</c:v>
                </c:pt>
                <c:pt idx="116">
                  <c:v>0.27884121737966122</c:v>
                </c:pt>
                <c:pt idx="117">
                  <c:v>0.27884121737966122</c:v>
                </c:pt>
                <c:pt idx="118">
                  <c:v>0.27884121737966122</c:v>
                </c:pt>
                <c:pt idx="119">
                  <c:v>0.27884121737966122</c:v>
                </c:pt>
                <c:pt idx="120">
                  <c:v>0.27884121737966122</c:v>
                </c:pt>
                <c:pt idx="121">
                  <c:v>0.27884121737966122</c:v>
                </c:pt>
                <c:pt idx="122">
                  <c:v>0.27884121737966122</c:v>
                </c:pt>
                <c:pt idx="123">
                  <c:v>0.27884121737966122</c:v>
                </c:pt>
                <c:pt idx="124">
                  <c:v>0.27884121737966122</c:v>
                </c:pt>
                <c:pt idx="125">
                  <c:v>0.27884121737966122</c:v>
                </c:pt>
                <c:pt idx="126">
                  <c:v>0.27884121737966122</c:v>
                </c:pt>
                <c:pt idx="127">
                  <c:v>0.27884121737966122</c:v>
                </c:pt>
                <c:pt idx="128">
                  <c:v>0.27884121737966122</c:v>
                </c:pt>
                <c:pt idx="129">
                  <c:v>0.27884121737966122</c:v>
                </c:pt>
                <c:pt idx="130">
                  <c:v>0.27884121737966122</c:v>
                </c:pt>
                <c:pt idx="131">
                  <c:v>0.27884121737966122</c:v>
                </c:pt>
                <c:pt idx="132">
                  <c:v>0.27884121737966122</c:v>
                </c:pt>
                <c:pt idx="133">
                  <c:v>0.27884121737966122</c:v>
                </c:pt>
                <c:pt idx="134">
                  <c:v>0.27884121737966122</c:v>
                </c:pt>
                <c:pt idx="135">
                  <c:v>0.27884121737966122</c:v>
                </c:pt>
                <c:pt idx="136">
                  <c:v>0.27884121737966122</c:v>
                </c:pt>
                <c:pt idx="137">
                  <c:v>0.27884121737966122</c:v>
                </c:pt>
                <c:pt idx="138">
                  <c:v>0.27884121737966122</c:v>
                </c:pt>
                <c:pt idx="139">
                  <c:v>0.27884121737966122</c:v>
                </c:pt>
                <c:pt idx="140">
                  <c:v>0.27884121737966122</c:v>
                </c:pt>
                <c:pt idx="141">
                  <c:v>0.27884121737966122</c:v>
                </c:pt>
                <c:pt idx="142">
                  <c:v>0.27884121737966122</c:v>
                </c:pt>
                <c:pt idx="143">
                  <c:v>0.27884121737966122</c:v>
                </c:pt>
                <c:pt idx="144">
                  <c:v>0.27884121737966122</c:v>
                </c:pt>
                <c:pt idx="145">
                  <c:v>0.27884121737966122</c:v>
                </c:pt>
                <c:pt idx="146">
                  <c:v>0.27884121737966122</c:v>
                </c:pt>
                <c:pt idx="147">
                  <c:v>0.27884121737966122</c:v>
                </c:pt>
                <c:pt idx="148">
                  <c:v>0.27884121737966122</c:v>
                </c:pt>
                <c:pt idx="149">
                  <c:v>0.27884121737966122</c:v>
                </c:pt>
                <c:pt idx="150">
                  <c:v>0.27884121737966122</c:v>
                </c:pt>
                <c:pt idx="151">
                  <c:v>0.27884121737966122</c:v>
                </c:pt>
                <c:pt idx="152">
                  <c:v>0.27884121737966122</c:v>
                </c:pt>
                <c:pt idx="153">
                  <c:v>0.27884121737966122</c:v>
                </c:pt>
                <c:pt idx="154">
                  <c:v>0.27884121737966122</c:v>
                </c:pt>
                <c:pt idx="155">
                  <c:v>0.27884121737966122</c:v>
                </c:pt>
                <c:pt idx="156">
                  <c:v>0.27884121737966122</c:v>
                </c:pt>
                <c:pt idx="157">
                  <c:v>0.27884121737966122</c:v>
                </c:pt>
                <c:pt idx="158">
                  <c:v>0.27884121737966122</c:v>
                </c:pt>
                <c:pt idx="159">
                  <c:v>0.27884121737966122</c:v>
                </c:pt>
                <c:pt idx="160">
                  <c:v>0.27884121737966122</c:v>
                </c:pt>
                <c:pt idx="161">
                  <c:v>0.27884121737966122</c:v>
                </c:pt>
                <c:pt idx="162">
                  <c:v>0.27884121737966122</c:v>
                </c:pt>
                <c:pt idx="163">
                  <c:v>0.27884121737966122</c:v>
                </c:pt>
                <c:pt idx="164">
                  <c:v>0.27884121737966122</c:v>
                </c:pt>
                <c:pt idx="165">
                  <c:v>0.27884121737966122</c:v>
                </c:pt>
                <c:pt idx="166">
                  <c:v>0.27884121737966122</c:v>
                </c:pt>
                <c:pt idx="167">
                  <c:v>0.27884121737966122</c:v>
                </c:pt>
                <c:pt idx="168">
                  <c:v>0.27884121737966122</c:v>
                </c:pt>
                <c:pt idx="169">
                  <c:v>0.27884121737966122</c:v>
                </c:pt>
                <c:pt idx="170">
                  <c:v>0.27884121737966122</c:v>
                </c:pt>
                <c:pt idx="171">
                  <c:v>0.27884121737966122</c:v>
                </c:pt>
                <c:pt idx="172">
                  <c:v>0.27884121737966122</c:v>
                </c:pt>
                <c:pt idx="173">
                  <c:v>0.27884121737966122</c:v>
                </c:pt>
                <c:pt idx="174">
                  <c:v>0.27884121737966122</c:v>
                </c:pt>
                <c:pt idx="175">
                  <c:v>0.27884121737966122</c:v>
                </c:pt>
                <c:pt idx="176">
                  <c:v>0.27884121737966122</c:v>
                </c:pt>
                <c:pt idx="177">
                  <c:v>0.27884121737966122</c:v>
                </c:pt>
                <c:pt idx="178">
                  <c:v>0.27884121737966122</c:v>
                </c:pt>
                <c:pt idx="179">
                  <c:v>0.27884121737966122</c:v>
                </c:pt>
                <c:pt idx="180">
                  <c:v>0.27884121737966122</c:v>
                </c:pt>
                <c:pt idx="181">
                  <c:v>0.27884121737966122</c:v>
                </c:pt>
                <c:pt idx="182">
                  <c:v>0.27884121737966122</c:v>
                </c:pt>
                <c:pt idx="183">
                  <c:v>0.27884121737966122</c:v>
                </c:pt>
                <c:pt idx="184">
                  <c:v>0.27884121737966122</c:v>
                </c:pt>
                <c:pt idx="185">
                  <c:v>0.27884121737966122</c:v>
                </c:pt>
                <c:pt idx="186">
                  <c:v>0.27884121737966122</c:v>
                </c:pt>
                <c:pt idx="187">
                  <c:v>0.27884121737966122</c:v>
                </c:pt>
                <c:pt idx="188">
                  <c:v>0.27884121737966122</c:v>
                </c:pt>
                <c:pt idx="189">
                  <c:v>0.27884121737966122</c:v>
                </c:pt>
                <c:pt idx="190">
                  <c:v>0.27884121737966122</c:v>
                </c:pt>
                <c:pt idx="191">
                  <c:v>0.27884121737966122</c:v>
                </c:pt>
                <c:pt idx="192">
                  <c:v>0.27884121737966122</c:v>
                </c:pt>
                <c:pt idx="193">
                  <c:v>0.27884121737966122</c:v>
                </c:pt>
                <c:pt idx="194">
                  <c:v>0.27884121737966122</c:v>
                </c:pt>
                <c:pt idx="195">
                  <c:v>0.27884121737966122</c:v>
                </c:pt>
                <c:pt idx="196">
                  <c:v>0.27884121737966122</c:v>
                </c:pt>
                <c:pt idx="197">
                  <c:v>0.27884121737966122</c:v>
                </c:pt>
                <c:pt idx="198">
                  <c:v>0.27884121737966122</c:v>
                </c:pt>
                <c:pt idx="199">
                  <c:v>0.27884121737966122</c:v>
                </c:pt>
                <c:pt idx="200">
                  <c:v>0.27884121737966122</c:v>
                </c:pt>
                <c:pt idx="201">
                  <c:v>0.27884121737966122</c:v>
                </c:pt>
                <c:pt idx="202">
                  <c:v>0.27884121737966122</c:v>
                </c:pt>
                <c:pt idx="203">
                  <c:v>0.27884121737966122</c:v>
                </c:pt>
                <c:pt idx="204">
                  <c:v>0.27884121737966122</c:v>
                </c:pt>
                <c:pt idx="205">
                  <c:v>0.27884121737966122</c:v>
                </c:pt>
                <c:pt idx="206">
                  <c:v>0.27884121737966122</c:v>
                </c:pt>
                <c:pt idx="207">
                  <c:v>0.27884121737966122</c:v>
                </c:pt>
                <c:pt idx="208">
                  <c:v>0.27884121737966122</c:v>
                </c:pt>
                <c:pt idx="209">
                  <c:v>0.27884121737966122</c:v>
                </c:pt>
                <c:pt idx="210">
                  <c:v>0.27884121737966122</c:v>
                </c:pt>
                <c:pt idx="211">
                  <c:v>0.27884121737966122</c:v>
                </c:pt>
                <c:pt idx="212">
                  <c:v>0.27884121737966122</c:v>
                </c:pt>
                <c:pt idx="213">
                  <c:v>0.27884121737966122</c:v>
                </c:pt>
                <c:pt idx="214">
                  <c:v>0.27884121737966122</c:v>
                </c:pt>
                <c:pt idx="215">
                  <c:v>0.27884121737966122</c:v>
                </c:pt>
                <c:pt idx="216">
                  <c:v>0.27884121737966122</c:v>
                </c:pt>
                <c:pt idx="217">
                  <c:v>0.27884121737966122</c:v>
                </c:pt>
                <c:pt idx="218">
                  <c:v>0.27884121737966122</c:v>
                </c:pt>
                <c:pt idx="219">
                  <c:v>0.27884121737966122</c:v>
                </c:pt>
                <c:pt idx="220">
                  <c:v>0.27884121737966122</c:v>
                </c:pt>
                <c:pt idx="221">
                  <c:v>0.27884121737966122</c:v>
                </c:pt>
                <c:pt idx="222">
                  <c:v>0.27884121737966122</c:v>
                </c:pt>
                <c:pt idx="223">
                  <c:v>0.27884121737966122</c:v>
                </c:pt>
                <c:pt idx="224">
                  <c:v>0.27884121737966122</c:v>
                </c:pt>
                <c:pt idx="225">
                  <c:v>0.27884121737966122</c:v>
                </c:pt>
                <c:pt idx="226">
                  <c:v>0.27884121737966122</c:v>
                </c:pt>
                <c:pt idx="227">
                  <c:v>0.27884121737966122</c:v>
                </c:pt>
                <c:pt idx="228">
                  <c:v>0.27884121737966122</c:v>
                </c:pt>
                <c:pt idx="229">
                  <c:v>0.27884121737966122</c:v>
                </c:pt>
                <c:pt idx="230">
                  <c:v>0.27884121737966122</c:v>
                </c:pt>
                <c:pt idx="231">
                  <c:v>0.27884121737966122</c:v>
                </c:pt>
                <c:pt idx="232">
                  <c:v>0.27884121737966122</c:v>
                </c:pt>
                <c:pt idx="233">
                  <c:v>0.27884121737966122</c:v>
                </c:pt>
                <c:pt idx="234">
                  <c:v>0.27884121737966122</c:v>
                </c:pt>
                <c:pt idx="235">
                  <c:v>0.27884121737966122</c:v>
                </c:pt>
                <c:pt idx="236">
                  <c:v>0.27884121737966122</c:v>
                </c:pt>
                <c:pt idx="237">
                  <c:v>0.27884121737966122</c:v>
                </c:pt>
                <c:pt idx="238">
                  <c:v>0.27884121737966122</c:v>
                </c:pt>
                <c:pt idx="239">
                  <c:v>0.27884121737966122</c:v>
                </c:pt>
                <c:pt idx="240">
                  <c:v>0.27884121737966122</c:v>
                </c:pt>
                <c:pt idx="241">
                  <c:v>0.27884121737966122</c:v>
                </c:pt>
                <c:pt idx="242">
                  <c:v>0.27884121737966122</c:v>
                </c:pt>
                <c:pt idx="243">
                  <c:v>0.27884121737966122</c:v>
                </c:pt>
                <c:pt idx="244">
                  <c:v>0.27884121737966122</c:v>
                </c:pt>
                <c:pt idx="245">
                  <c:v>0.27884121737966122</c:v>
                </c:pt>
                <c:pt idx="246">
                  <c:v>0.27884121737966122</c:v>
                </c:pt>
                <c:pt idx="247">
                  <c:v>0.27884121737966122</c:v>
                </c:pt>
                <c:pt idx="248">
                  <c:v>0.27884121737966122</c:v>
                </c:pt>
                <c:pt idx="249">
                  <c:v>0.27884121737966122</c:v>
                </c:pt>
                <c:pt idx="250">
                  <c:v>0.27884121737966122</c:v>
                </c:pt>
                <c:pt idx="251">
                  <c:v>0.27884121737966122</c:v>
                </c:pt>
                <c:pt idx="252">
                  <c:v>0.27884121737966122</c:v>
                </c:pt>
                <c:pt idx="253">
                  <c:v>0.27884121737966122</c:v>
                </c:pt>
                <c:pt idx="254">
                  <c:v>0.27884121737966122</c:v>
                </c:pt>
                <c:pt idx="255">
                  <c:v>0.27884121737966122</c:v>
                </c:pt>
                <c:pt idx="256">
                  <c:v>0.27884121737966122</c:v>
                </c:pt>
                <c:pt idx="257">
                  <c:v>0.27884121737966122</c:v>
                </c:pt>
                <c:pt idx="258">
                  <c:v>0.27884121737966122</c:v>
                </c:pt>
                <c:pt idx="259">
                  <c:v>0.27884121737966122</c:v>
                </c:pt>
                <c:pt idx="260">
                  <c:v>0.27884121737966122</c:v>
                </c:pt>
                <c:pt idx="261">
                  <c:v>0.27884121737966122</c:v>
                </c:pt>
                <c:pt idx="262">
                  <c:v>0.27884121737966122</c:v>
                </c:pt>
                <c:pt idx="263">
                  <c:v>0.27884121737966122</c:v>
                </c:pt>
                <c:pt idx="264">
                  <c:v>0.27884121737966122</c:v>
                </c:pt>
                <c:pt idx="265">
                  <c:v>0.27884121737966122</c:v>
                </c:pt>
                <c:pt idx="266">
                  <c:v>0.27884121737966122</c:v>
                </c:pt>
                <c:pt idx="267">
                  <c:v>0.27884121737966122</c:v>
                </c:pt>
                <c:pt idx="268">
                  <c:v>0.27884121737966122</c:v>
                </c:pt>
                <c:pt idx="269">
                  <c:v>0.27884121737966122</c:v>
                </c:pt>
                <c:pt idx="270">
                  <c:v>0.27884121737966122</c:v>
                </c:pt>
                <c:pt idx="271">
                  <c:v>0.27884121737966122</c:v>
                </c:pt>
                <c:pt idx="272">
                  <c:v>0.27884121737966122</c:v>
                </c:pt>
                <c:pt idx="273">
                  <c:v>0.27884121737966122</c:v>
                </c:pt>
                <c:pt idx="274">
                  <c:v>0.27884121737966122</c:v>
                </c:pt>
                <c:pt idx="275">
                  <c:v>0.27884121737966122</c:v>
                </c:pt>
                <c:pt idx="276">
                  <c:v>0.27884121737966122</c:v>
                </c:pt>
                <c:pt idx="277">
                  <c:v>0.27884121737966122</c:v>
                </c:pt>
                <c:pt idx="278">
                  <c:v>0.27884121737966122</c:v>
                </c:pt>
                <c:pt idx="279">
                  <c:v>0.27884121737966122</c:v>
                </c:pt>
                <c:pt idx="280">
                  <c:v>0.27884121737966122</c:v>
                </c:pt>
                <c:pt idx="281">
                  <c:v>0.27884121737966122</c:v>
                </c:pt>
                <c:pt idx="282">
                  <c:v>0.27884121737966122</c:v>
                </c:pt>
                <c:pt idx="283">
                  <c:v>0.27884121737966122</c:v>
                </c:pt>
                <c:pt idx="284">
                  <c:v>0.27884121737966122</c:v>
                </c:pt>
                <c:pt idx="285">
                  <c:v>0.27884121737966122</c:v>
                </c:pt>
                <c:pt idx="286">
                  <c:v>0.27884121737966122</c:v>
                </c:pt>
                <c:pt idx="287">
                  <c:v>0.27884121737966122</c:v>
                </c:pt>
                <c:pt idx="288">
                  <c:v>0.27884121737966122</c:v>
                </c:pt>
                <c:pt idx="289">
                  <c:v>0.27884121737966122</c:v>
                </c:pt>
                <c:pt idx="290">
                  <c:v>0.27884121737966122</c:v>
                </c:pt>
                <c:pt idx="291">
                  <c:v>0.27884121737966122</c:v>
                </c:pt>
                <c:pt idx="292">
                  <c:v>0.27884121737966122</c:v>
                </c:pt>
                <c:pt idx="293">
                  <c:v>0.27884121737966122</c:v>
                </c:pt>
                <c:pt idx="294">
                  <c:v>0.27884121737966122</c:v>
                </c:pt>
                <c:pt idx="295">
                  <c:v>0.27884121737966122</c:v>
                </c:pt>
                <c:pt idx="296">
                  <c:v>0.27884121737966122</c:v>
                </c:pt>
                <c:pt idx="297">
                  <c:v>0.27884121737966122</c:v>
                </c:pt>
                <c:pt idx="298">
                  <c:v>0.27884121737966122</c:v>
                </c:pt>
                <c:pt idx="299">
                  <c:v>0.27884121737966122</c:v>
                </c:pt>
                <c:pt idx="300">
                  <c:v>0.27884121737966122</c:v>
                </c:pt>
                <c:pt idx="301">
                  <c:v>0.27884121737966122</c:v>
                </c:pt>
                <c:pt idx="302">
                  <c:v>0.27884121737966122</c:v>
                </c:pt>
                <c:pt idx="303">
                  <c:v>0.27884121737966122</c:v>
                </c:pt>
                <c:pt idx="304">
                  <c:v>0.27884121737966122</c:v>
                </c:pt>
                <c:pt idx="305">
                  <c:v>0.27884121737966122</c:v>
                </c:pt>
                <c:pt idx="306">
                  <c:v>0.27884121737966122</c:v>
                </c:pt>
                <c:pt idx="307">
                  <c:v>0.27884121737966122</c:v>
                </c:pt>
                <c:pt idx="308">
                  <c:v>0.27884121737966122</c:v>
                </c:pt>
                <c:pt idx="309">
                  <c:v>0.27884121737966122</c:v>
                </c:pt>
                <c:pt idx="310">
                  <c:v>0.27884121737966122</c:v>
                </c:pt>
                <c:pt idx="311">
                  <c:v>0.27884121737966122</c:v>
                </c:pt>
                <c:pt idx="312">
                  <c:v>0.27884121737966122</c:v>
                </c:pt>
                <c:pt idx="313">
                  <c:v>0.27884121737966122</c:v>
                </c:pt>
                <c:pt idx="314">
                  <c:v>0.27884121737966122</c:v>
                </c:pt>
                <c:pt idx="315">
                  <c:v>0.27884121737966122</c:v>
                </c:pt>
                <c:pt idx="316">
                  <c:v>0.27884121737966122</c:v>
                </c:pt>
                <c:pt idx="317">
                  <c:v>0.27884121737966122</c:v>
                </c:pt>
                <c:pt idx="318">
                  <c:v>0.27884121737966122</c:v>
                </c:pt>
                <c:pt idx="319">
                  <c:v>0.27884121737966122</c:v>
                </c:pt>
                <c:pt idx="320">
                  <c:v>0.27884121737966122</c:v>
                </c:pt>
                <c:pt idx="321">
                  <c:v>0.27884121737966122</c:v>
                </c:pt>
                <c:pt idx="322">
                  <c:v>0.27884121737966122</c:v>
                </c:pt>
                <c:pt idx="323">
                  <c:v>0.27884121737966122</c:v>
                </c:pt>
                <c:pt idx="324">
                  <c:v>0.27884121737966122</c:v>
                </c:pt>
                <c:pt idx="325">
                  <c:v>0.27884121737966122</c:v>
                </c:pt>
                <c:pt idx="326">
                  <c:v>0.27884121737966122</c:v>
                </c:pt>
                <c:pt idx="327">
                  <c:v>0.27884121737966122</c:v>
                </c:pt>
                <c:pt idx="328">
                  <c:v>0.27884121737966122</c:v>
                </c:pt>
                <c:pt idx="329">
                  <c:v>0.27884121737966122</c:v>
                </c:pt>
                <c:pt idx="330">
                  <c:v>0.27884121737966122</c:v>
                </c:pt>
                <c:pt idx="331">
                  <c:v>0.27884121737966122</c:v>
                </c:pt>
                <c:pt idx="332">
                  <c:v>0.27884121737966122</c:v>
                </c:pt>
                <c:pt idx="333">
                  <c:v>0.27884121737966122</c:v>
                </c:pt>
                <c:pt idx="334">
                  <c:v>0.27884121737966122</c:v>
                </c:pt>
                <c:pt idx="335">
                  <c:v>0.27884121737966122</c:v>
                </c:pt>
                <c:pt idx="336">
                  <c:v>0.27884121737966122</c:v>
                </c:pt>
                <c:pt idx="337">
                  <c:v>0.27884121737966122</c:v>
                </c:pt>
                <c:pt idx="338">
                  <c:v>0.27884121737966122</c:v>
                </c:pt>
                <c:pt idx="339">
                  <c:v>0.27884121737966122</c:v>
                </c:pt>
                <c:pt idx="340">
                  <c:v>0.27884121737966122</c:v>
                </c:pt>
                <c:pt idx="341">
                  <c:v>0.27884121737966122</c:v>
                </c:pt>
                <c:pt idx="342">
                  <c:v>0.27884121737966122</c:v>
                </c:pt>
                <c:pt idx="343">
                  <c:v>0.27884121737966122</c:v>
                </c:pt>
                <c:pt idx="344">
                  <c:v>0.27884121737966122</c:v>
                </c:pt>
                <c:pt idx="345">
                  <c:v>0.27884121737966122</c:v>
                </c:pt>
                <c:pt idx="346">
                  <c:v>0.27884121737966122</c:v>
                </c:pt>
                <c:pt idx="347">
                  <c:v>0.27884121737966122</c:v>
                </c:pt>
                <c:pt idx="348">
                  <c:v>0.27884121737966122</c:v>
                </c:pt>
                <c:pt idx="349">
                  <c:v>0.27884121737966122</c:v>
                </c:pt>
                <c:pt idx="350">
                  <c:v>0.27884121737966122</c:v>
                </c:pt>
                <c:pt idx="351">
                  <c:v>0.27884121737966122</c:v>
                </c:pt>
                <c:pt idx="352">
                  <c:v>0.27884121737966122</c:v>
                </c:pt>
                <c:pt idx="353">
                  <c:v>0.27884121737966122</c:v>
                </c:pt>
                <c:pt idx="354">
                  <c:v>0.27884121737966122</c:v>
                </c:pt>
                <c:pt idx="355">
                  <c:v>0.27884121737966122</c:v>
                </c:pt>
                <c:pt idx="356">
                  <c:v>0.27884121737966122</c:v>
                </c:pt>
                <c:pt idx="357">
                  <c:v>0.27884121737966122</c:v>
                </c:pt>
                <c:pt idx="358">
                  <c:v>0.27884121737966122</c:v>
                </c:pt>
                <c:pt idx="359">
                  <c:v>0.27884121737966122</c:v>
                </c:pt>
                <c:pt idx="360">
                  <c:v>0.27884121737966122</c:v>
                </c:pt>
                <c:pt idx="361">
                  <c:v>0.27884121737966122</c:v>
                </c:pt>
                <c:pt idx="362">
                  <c:v>0.27884121737966122</c:v>
                </c:pt>
                <c:pt idx="363">
                  <c:v>0.27884121737966122</c:v>
                </c:pt>
                <c:pt idx="364">
                  <c:v>0.27884121737966122</c:v>
                </c:pt>
                <c:pt idx="365">
                  <c:v>0.27884121737966122</c:v>
                </c:pt>
                <c:pt idx="366">
                  <c:v>0.27884121737966122</c:v>
                </c:pt>
                <c:pt idx="367">
                  <c:v>0.27884121737966122</c:v>
                </c:pt>
                <c:pt idx="368">
                  <c:v>0.27884121737966122</c:v>
                </c:pt>
                <c:pt idx="369">
                  <c:v>0.27884121737966122</c:v>
                </c:pt>
                <c:pt idx="370">
                  <c:v>0.27884121737966122</c:v>
                </c:pt>
                <c:pt idx="371">
                  <c:v>0.27884121737966122</c:v>
                </c:pt>
                <c:pt idx="372">
                  <c:v>0.27884121737966122</c:v>
                </c:pt>
                <c:pt idx="373">
                  <c:v>0.27884121737966122</c:v>
                </c:pt>
                <c:pt idx="374">
                  <c:v>0.27884121737966122</c:v>
                </c:pt>
                <c:pt idx="375">
                  <c:v>0.27884121737966122</c:v>
                </c:pt>
                <c:pt idx="376">
                  <c:v>0.27884121737966122</c:v>
                </c:pt>
                <c:pt idx="377">
                  <c:v>0.27884121737966122</c:v>
                </c:pt>
                <c:pt idx="378">
                  <c:v>0.27884121737966122</c:v>
                </c:pt>
                <c:pt idx="379">
                  <c:v>0.27884121737966122</c:v>
                </c:pt>
                <c:pt idx="380">
                  <c:v>0.27884121737966122</c:v>
                </c:pt>
                <c:pt idx="381">
                  <c:v>0.27884121737966122</c:v>
                </c:pt>
                <c:pt idx="382">
                  <c:v>0.27884121737966122</c:v>
                </c:pt>
                <c:pt idx="383">
                  <c:v>0.27884121737966122</c:v>
                </c:pt>
                <c:pt idx="384">
                  <c:v>0.27884121737966122</c:v>
                </c:pt>
                <c:pt idx="385">
                  <c:v>0.27884121737966122</c:v>
                </c:pt>
                <c:pt idx="386">
                  <c:v>0.27884121737966122</c:v>
                </c:pt>
                <c:pt idx="387">
                  <c:v>0.27884121737966122</c:v>
                </c:pt>
                <c:pt idx="388">
                  <c:v>0.27884121737966122</c:v>
                </c:pt>
                <c:pt idx="389">
                  <c:v>0.27884121737966122</c:v>
                </c:pt>
                <c:pt idx="390">
                  <c:v>0.27884121737966122</c:v>
                </c:pt>
                <c:pt idx="391">
                  <c:v>0.27884121737966122</c:v>
                </c:pt>
                <c:pt idx="392">
                  <c:v>0.27884121737966122</c:v>
                </c:pt>
                <c:pt idx="393">
                  <c:v>0.27884121737966122</c:v>
                </c:pt>
                <c:pt idx="394">
                  <c:v>0.27884121737966122</c:v>
                </c:pt>
                <c:pt idx="395">
                  <c:v>0.27884121737966122</c:v>
                </c:pt>
                <c:pt idx="396">
                  <c:v>0.27884121737966122</c:v>
                </c:pt>
                <c:pt idx="397">
                  <c:v>0.27884121737966122</c:v>
                </c:pt>
                <c:pt idx="398">
                  <c:v>0.27884121737966122</c:v>
                </c:pt>
                <c:pt idx="399">
                  <c:v>0.27884121737966122</c:v>
                </c:pt>
                <c:pt idx="400">
                  <c:v>0.27884121737966122</c:v>
                </c:pt>
                <c:pt idx="401">
                  <c:v>0.27884121737966122</c:v>
                </c:pt>
                <c:pt idx="402">
                  <c:v>0.27884121737966122</c:v>
                </c:pt>
                <c:pt idx="403">
                  <c:v>0.27884121737966122</c:v>
                </c:pt>
                <c:pt idx="404">
                  <c:v>0.27884121737966122</c:v>
                </c:pt>
                <c:pt idx="405">
                  <c:v>0.27884121737966122</c:v>
                </c:pt>
                <c:pt idx="406">
                  <c:v>0.27884121737966122</c:v>
                </c:pt>
                <c:pt idx="407">
                  <c:v>0.27884121737966122</c:v>
                </c:pt>
                <c:pt idx="408">
                  <c:v>0.27884121737966122</c:v>
                </c:pt>
                <c:pt idx="409">
                  <c:v>0.27884121737966122</c:v>
                </c:pt>
                <c:pt idx="410">
                  <c:v>0.27884121737966122</c:v>
                </c:pt>
                <c:pt idx="411">
                  <c:v>0.27884121737966122</c:v>
                </c:pt>
                <c:pt idx="412">
                  <c:v>0.27884121737966122</c:v>
                </c:pt>
                <c:pt idx="413">
                  <c:v>0.27884121737966122</c:v>
                </c:pt>
                <c:pt idx="414">
                  <c:v>0.27884121737966122</c:v>
                </c:pt>
                <c:pt idx="415">
                  <c:v>0.27884121737966122</c:v>
                </c:pt>
                <c:pt idx="416">
                  <c:v>0.27884121737966122</c:v>
                </c:pt>
                <c:pt idx="417">
                  <c:v>0.27884121737966122</c:v>
                </c:pt>
                <c:pt idx="418">
                  <c:v>0.27884121737966122</c:v>
                </c:pt>
                <c:pt idx="419">
                  <c:v>0.27884121737966122</c:v>
                </c:pt>
                <c:pt idx="420">
                  <c:v>0.27884121737966122</c:v>
                </c:pt>
                <c:pt idx="421">
                  <c:v>0.27884121737966122</c:v>
                </c:pt>
                <c:pt idx="422">
                  <c:v>0.27884121737966122</c:v>
                </c:pt>
                <c:pt idx="423">
                  <c:v>0.27884121737966122</c:v>
                </c:pt>
                <c:pt idx="424">
                  <c:v>0.27884121737966122</c:v>
                </c:pt>
                <c:pt idx="425">
                  <c:v>0.27884121737966122</c:v>
                </c:pt>
                <c:pt idx="426">
                  <c:v>0.27884121737966122</c:v>
                </c:pt>
                <c:pt idx="427">
                  <c:v>0.27884121737966122</c:v>
                </c:pt>
                <c:pt idx="428">
                  <c:v>0.27884121737966122</c:v>
                </c:pt>
                <c:pt idx="429">
                  <c:v>0.27884121737966122</c:v>
                </c:pt>
                <c:pt idx="430">
                  <c:v>0.27884121737966122</c:v>
                </c:pt>
                <c:pt idx="431">
                  <c:v>0.27884121737966122</c:v>
                </c:pt>
                <c:pt idx="432">
                  <c:v>0.27884121737966122</c:v>
                </c:pt>
                <c:pt idx="433">
                  <c:v>0.27884121737966122</c:v>
                </c:pt>
                <c:pt idx="434">
                  <c:v>0.27884121737966122</c:v>
                </c:pt>
                <c:pt idx="435">
                  <c:v>0.27884121737966122</c:v>
                </c:pt>
                <c:pt idx="436">
                  <c:v>0.27884121737966122</c:v>
                </c:pt>
                <c:pt idx="437">
                  <c:v>0.27884121737966122</c:v>
                </c:pt>
                <c:pt idx="438">
                  <c:v>0.27884121737966122</c:v>
                </c:pt>
                <c:pt idx="439">
                  <c:v>0.27884121737966122</c:v>
                </c:pt>
                <c:pt idx="440">
                  <c:v>0.27884121737966122</c:v>
                </c:pt>
                <c:pt idx="441">
                  <c:v>0.27884121737966122</c:v>
                </c:pt>
                <c:pt idx="442">
                  <c:v>0.27884121737966122</c:v>
                </c:pt>
                <c:pt idx="443">
                  <c:v>0.27884121737966122</c:v>
                </c:pt>
                <c:pt idx="444">
                  <c:v>0.27884121737966122</c:v>
                </c:pt>
                <c:pt idx="445">
                  <c:v>0.27884121737966122</c:v>
                </c:pt>
                <c:pt idx="446">
                  <c:v>0.27884121737966122</c:v>
                </c:pt>
                <c:pt idx="447">
                  <c:v>0.27884121737966122</c:v>
                </c:pt>
                <c:pt idx="448">
                  <c:v>0.27884121737966122</c:v>
                </c:pt>
                <c:pt idx="449">
                  <c:v>0.27884121737966122</c:v>
                </c:pt>
                <c:pt idx="450">
                  <c:v>0.27884121737966122</c:v>
                </c:pt>
                <c:pt idx="451">
                  <c:v>0.27884121737966122</c:v>
                </c:pt>
                <c:pt idx="452">
                  <c:v>0.27884121737966122</c:v>
                </c:pt>
                <c:pt idx="453">
                  <c:v>0.27884121737966122</c:v>
                </c:pt>
                <c:pt idx="454">
                  <c:v>0.27884121737966122</c:v>
                </c:pt>
                <c:pt idx="455">
                  <c:v>0.27884121737966122</c:v>
                </c:pt>
                <c:pt idx="456">
                  <c:v>0.27884121737966122</c:v>
                </c:pt>
                <c:pt idx="457">
                  <c:v>0.27884121737966122</c:v>
                </c:pt>
                <c:pt idx="458">
                  <c:v>0.27884121737966122</c:v>
                </c:pt>
                <c:pt idx="459">
                  <c:v>0.27884121737966122</c:v>
                </c:pt>
                <c:pt idx="460">
                  <c:v>0.27884121737966122</c:v>
                </c:pt>
                <c:pt idx="461">
                  <c:v>0.27884121737966122</c:v>
                </c:pt>
                <c:pt idx="462">
                  <c:v>0.27884121737966122</c:v>
                </c:pt>
                <c:pt idx="463">
                  <c:v>0.27884121737966122</c:v>
                </c:pt>
                <c:pt idx="464">
                  <c:v>0.27884121737966122</c:v>
                </c:pt>
                <c:pt idx="465">
                  <c:v>0.27884121737966122</c:v>
                </c:pt>
                <c:pt idx="466">
                  <c:v>0.27884121737966122</c:v>
                </c:pt>
                <c:pt idx="467">
                  <c:v>0.27884121737966122</c:v>
                </c:pt>
                <c:pt idx="468">
                  <c:v>0.27884121737966122</c:v>
                </c:pt>
                <c:pt idx="469">
                  <c:v>0.27884121737966122</c:v>
                </c:pt>
                <c:pt idx="470">
                  <c:v>0.27884121737966122</c:v>
                </c:pt>
                <c:pt idx="471">
                  <c:v>0.27884121737966122</c:v>
                </c:pt>
                <c:pt idx="472">
                  <c:v>0.27884121737966122</c:v>
                </c:pt>
                <c:pt idx="473">
                  <c:v>0.27884121737966122</c:v>
                </c:pt>
                <c:pt idx="474">
                  <c:v>0.27884121737966122</c:v>
                </c:pt>
                <c:pt idx="475">
                  <c:v>0.27884121737966122</c:v>
                </c:pt>
                <c:pt idx="476">
                  <c:v>0.27884121737966122</c:v>
                </c:pt>
                <c:pt idx="477">
                  <c:v>0.27884121737966122</c:v>
                </c:pt>
                <c:pt idx="478">
                  <c:v>0.27884121737966122</c:v>
                </c:pt>
                <c:pt idx="479">
                  <c:v>0.27884121737966122</c:v>
                </c:pt>
                <c:pt idx="480">
                  <c:v>0.27884121737966122</c:v>
                </c:pt>
                <c:pt idx="481">
                  <c:v>0.27884121737966122</c:v>
                </c:pt>
                <c:pt idx="482">
                  <c:v>0.27884121737966122</c:v>
                </c:pt>
                <c:pt idx="483">
                  <c:v>0.27884121737966122</c:v>
                </c:pt>
                <c:pt idx="484">
                  <c:v>0.27884121737966122</c:v>
                </c:pt>
                <c:pt idx="485">
                  <c:v>0.27884121737966122</c:v>
                </c:pt>
                <c:pt idx="486">
                  <c:v>0.27884121737966122</c:v>
                </c:pt>
                <c:pt idx="487">
                  <c:v>0.27884121737966122</c:v>
                </c:pt>
                <c:pt idx="488">
                  <c:v>0.27884121737966122</c:v>
                </c:pt>
                <c:pt idx="489">
                  <c:v>0.27884121737966122</c:v>
                </c:pt>
                <c:pt idx="490">
                  <c:v>0.27884121737966122</c:v>
                </c:pt>
                <c:pt idx="491">
                  <c:v>0.27884121737966122</c:v>
                </c:pt>
                <c:pt idx="492">
                  <c:v>0.27884121737966122</c:v>
                </c:pt>
                <c:pt idx="493">
                  <c:v>0.27884121737966122</c:v>
                </c:pt>
                <c:pt idx="494">
                  <c:v>0.27884121737966122</c:v>
                </c:pt>
                <c:pt idx="495">
                  <c:v>0.27884121737966122</c:v>
                </c:pt>
                <c:pt idx="496">
                  <c:v>0.27884121737966122</c:v>
                </c:pt>
                <c:pt idx="497">
                  <c:v>0.27884121737966122</c:v>
                </c:pt>
                <c:pt idx="498">
                  <c:v>0.27884121737966122</c:v>
                </c:pt>
                <c:pt idx="499">
                  <c:v>0.27884121737966122</c:v>
                </c:pt>
                <c:pt idx="500">
                  <c:v>0.27884121737966122</c:v>
                </c:pt>
                <c:pt idx="501">
                  <c:v>0.27884121737966122</c:v>
                </c:pt>
                <c:pt idx="502">
                  <c:v>0.27884121737966122</c:v>
                </c:pt>
                <c:pt idx="503">
                  <c:v>0.27884121737966122</c:v>
                </c:pt>
                <c:pt idx="504">
                  <c:v>0.27884121737966122</c:v>
                </c:pt>
                <c:pt idx="505">
                  <c:v>0.27884121737966122</c:v>
                </c:pt>
                <c:pt idx="506">
                  <c:v>0.27884121737966122</c:v>
                </c:pt>
                <c:pt idx="507">
                  <c:v>0.27884121737966122</c:v>
                </c:pt>
                <c:pt idx="508">
                  <c:v>0.27884121737966122</c:v>
                </c:pt>
                <c:pt idx="509">
                  <c:v>0.27884121737966122</c:v>
                </c:pt>
                <c:pt idx="510">
                  <c:v>0.27884121737966122</c:v>
                </c:pt>
                <c:pt idx="511">
                  <c:v>0.27884121737966122</c:v>
                </c:pt>
                <c:pt idx="512">
                  <c:v>0.27884121737966122</c:v>
                </c:pt>
                <c:pt idx="513">
                  <c:v>0.27884121737966122</c:v>
                </c:pt>
                <c:pt idx="514">
                  <c:v>0.27884121737966122</c:v>
                </c:pt>
                <c:pt idx="515">
                  <c:v>0.27884121737966122</c:v>
                </c:pt>
                <c:pt idx="516">
                  <c:v>0.27884121737966122</c:v>
                </c:pt>
                <c:pt idx="517">
                  <c:v>0.27884121737966122</c:v>
                </c:pt>
                <c:pt idx="518">
                  <c:v>0.27884121737966122</c:v>
                </c:pt>
                <c:pt idx="519">
                  <c:v>0.27884121737966122</c:v>
                </c:pt>
                <c:pt idx="520">
                  <c:v>0.27884121737966122</c:v>
                </c:pt>
                <c:pt idx="521">
                  <c:v>0.27884121737966122</c:v>
                </c:pt>
                <c:pt idx="522">
                  <c:v>0.27884121737966122</c:v>
                </c:pt>
                <c:pt idx="523">
                  <c:v>0.27884121737966122</c:v>
                </c:pt>
                <c:pt idx="524">
                  <c:v>0.27884121737966122</c:v>
                </c:pt>
                <c:pt idx="525">
                  <c:v>0.27884121737966122</c:v>
                </c:pt>
                <c:pt idx="526">
                  <c:v>0.27884121737966122</c:v>
                </c:pt>
                <c:pt idx="527">
                  <c:v>0.27884121737966122</c:v>
                </c:pt>
                <c:pt idx="528">
                  <c:v>0.27884121737966122</c:v>
                </c:pt>
                <c:pt idx="529">
                  <c:v>0.27884121737966122</c:v>
                </c:pt>
                <c:pt idx="530">
                  <c:v>0.27884121737966122</c:v>
                </c:pt>
                <c:pt idx="531">
                  <c:v>0.27884121737966122</c:v>
                </c:pt>
                <c:pt idx="532">
                  <c:v>0.27884121737966122</c:v>
                </c:pt>
                <c:pt idx="533">
                  <c:v>0.27884121737966122</c:v>
                </c:pt>
                <c:pt idx="534">
                  <c:v>0.27884121737966122</c:v>
                </c:pt>
                <c:pt idx="535">
                  <c:v>0.27884121737966122</c:v>
                </c:pt>
                <c:pt idx="536">
                  <c:v>0.27884121737966122</c:v>
                </c:pt>
                <c:pt idx="537">
                  <c:v>0.27884121737966122</c:v>
                </c:pt>
                <c:pt idx="538">
                  <c:v>0.27884121737966122</c:v>
                </c:pt>
                <c:pt idx="539">
                  <c:v>0.27884121737966122</c:v>
                </c:pt>
                <c:pt idx="540">
                  <c:v>0.27884121737966122</c:v>
                </c:pt>
                <c:pt idx="541">
                  <c:v>0.27884121737966122</c:v>
                </c:pt>
                <c:pt idx="542">
                  <c:v>0.27884121737966122</c:v>
                </c:pt>
                <c:pt idx="543">
                  <c:v>0.27884121737966122</c:v>
                </c:pt>
                <c:pt idx="544">
                  <c:v>0.27884121737966122</c:v>
                </c:pt>
                <c:pt idx="545">
                  <c:v>0.27884121737966122</c:v>
                </c:pt>
                <c:pt idx="546">
                  <c:v>0.27884121737966122</c:v>
                </c:pt>
                <c:pt idx="547">
                  <c:v>0.27884121737966122</c:v>
                </c:pt>
                <c:pt idx="548">
                  <c:v>0.27884121737966122</c:v>
                </c:pt>
                <c:pt idx="549">
                  <c:v>0.27884121737966122</c:v>
                </c:pt>
                <c:pt idx="550">
                  <c:v>0.27884121737966122</c:v>
                </c:pt>
                <c:pt idx="551">
                  <c:v>0.27884121737966122</c:v>
                </c:pt>
                <c:pt idx="552">
                  <c:v>0.27884121737966122</c:v>
                </c:pt>
                <c:pt idx="553">
                  <c:v>0.27884121737966122</c:v>
                </c:pt>
                <c:pt idx="554">
                  <c:v>0.27884121737966122</c:v>
                </c:pt>
                <c:pt idx="555">
                  <c:v>0.27884121737966122</c:v>
                </c:pt>
                <c:pt idx="556">
                  <c:v>0.27884121737966122</c:v>
                </c:pt>
                <c:pt idx="557">
                  <c:v>0.27884121737966122</c:v>
                </c:pt>
                <c:pt idx="558">
                  <c:v>0.27884121737966122</c:v>
                </c:pt>
                <c:pt idx="559">
                  <c:v>0.27884121737966122</c:v>
                </c:pt>
                <c:pt idx="560">
                  <c:v>0.27884121737966122</c:v>
                </c:pt>
                <c:pt idx="561">
                  <c:v>0.27884121737966122</c:v>
                </c:pt>
                <c:pt idx="562">
                  <c:v>0.27884121737966122</c:v>
                </c:pt>
                <c:pt idx="563">
                  <c:v>0.27884121737966122</c:v>
                </c:pt>
                <c:pt idx="564">
                  <c:v>0.27884121737966122</c:v>
                </c:pt>
                <c:pt idx="565">
                  <c:v>0.27884121737966122</c:v>
                </c:pt>
                <c:pt idx="566">
                  <c:v>0.27884121737966122</c:v>
                </c:pt>
                <c:pt idx="567">
                  <c:v>0.27884121737966122</c:v>
                </c:pt>
                <c:pt idx="568">
                  <c:v>0.27884121737966122</c:v>
                </c:pt>
                <c:pt idx="569">
                  <c:v>0.27884121737966122</c:v>
                </c:pt>
                <c:pt idx="570">
                  <c:v>0.27884121737966122</c:v>
                </c:pt>
                <c:pt idx="571">
                  <c:v>0.27884121737966122</c:v>
                </c:pt>
                <c:pt idx="572">
                  <c:v>0.27884121737966122</c:v>
                </c:pt>
                <c:pt idx="573">
                  <c:v>0.27884121737966122</c:v>
                </c:pt>
                <c:pt idx="574">
                  <c:v>0.27884121737966122</c:v>
                </c:pt>
                <c:pt idx="575">
                  <c:v>0.27884121737966122</c:v>
                </c:pt>
                <c:pt idx="576">
                  <c:v>0.27884121737966122</c:v>
                </c:pt>
                <c:pt idx="577">
                  <c:v>0.27884121737966122</c:v>
                </c:pt>
                <c:pt idx="578">
                  <c:v>0.27884121737966122</c:v>
                </c:pt>
                <c:pt idx="579">
                  <c:v>0.27884121737966122</c:v>
                </c:pt>
                <c:pt idx="580">
                  <c:v>0.27884121737966122</c:v>
                </c:pt>
                <c:pt idx="581">
                  <c:v>0.27884121737966122</c:v>
                </c:pt>
                <c:pt idx="582">
                  <c:v>0.27884121737966122</c:v>
                </c:pt>
                <c:pt idx="583">
                  <c:v>0.27884121737966122</c:v>
                </c:pt>
                <c:pt idx="584">
                  <c:v>0.27884121737966122</c:v>
                </c:pt>
                <c:pt idx="585">
                  <c:v>0.27884121737966122</c:v>
                </c:pt>
                <c:pt idx="586">
                  <c:v>0.27884121737966122</c:v>
                </c:pt>
                <c:pt idx="587">
                  <c:v>0.27884121737966122</c:v>
                </c:pt>
                <c:pt idx="588">
                  <c:v>0.27884121737966122</c:v>
                </c:pt>
                <c:pt idx="589">
                  <c:v>0.27884121737966122</c:v>
                </c:pt>
                <c:pt idx="590">
                  <c:v>0.27884121737966122</c:v>
                </c:pt>
                <c:pt idx="591">
                  <c:v>0.27884121737966122</c:v>
                </c:pt>
                <c:pt idx="592">
                  <c:v>0.27884121737966122</c:v>
                </c:pt>
                <c:pt idx="593">
                  <c:v>0.27884121737966122</c:v>
                </c:pt>
                <c:pt idx="594">
                  <c:v>0.27884121737966122</c:v>
                </c:pt>
                <c:pt idx="595">
                  <c:v>0.27884121737966122</c:v>
                </c:pt>
                <c:pt idx="596">
                  <c:v>0.27884121737966122</c:v>
                </c:pt>
                <c:pt idx="597">
                  <c:v>0.27884121737966122</c:v>
                </c:pt>
                <c:pt idx="598">
                  <c:v>0.27884121737966122</c:v>
                </c:pt>
                <c:pt idx="599">
                  <c:v>0.27884121737966122</c:v>
                </c:pt>
                <c:pt idx="600">
                  <c:v>0.27884121737966122</c:v>
                </c:pt>
                <c:pt idx="601">
                  <c:v>0.27884121737966122</c:v>
                </c:pt>
                <c:pt idx="602">
                  <c:v>0.27884121737966122</c:v>
                </c:pt>
                <c:pt idx="603">
                  <c:v>0.27884121737966122</c:v>
                </c:pt>
                <c:pt idx="604">
                  <c:v>0.27884121737966122</c:v>
                </c:pt>
                <c:pt idx="605">
                  <c:v>0.27884121737966122</c:v>
                </c:pt>
                <c:pt idx="606">
                  <c:v>0.27884121737966122</c:v>
                </c:pt>
                <c:pt idx="607">
                  <c:v>0.27884121737966122</c:v>
                </c:pt>
                <c:pt idx="608">
                  <c:v>0.27884121737966122</c:v>
                </c:pt>
                <c:pt idx="609">
                  <c:v>0.27884121737966122</c:v>
                </c:pt>
                <c:pt idx="610">
                  <c:v>0.27884121737966122</c:v>
                </c:pt>
                <c:pt idx="611">
                  <c:v>0.27884121737966122</c:v>
                </c:pt>
                <c:pt idx="612">
                  <c:v>0.27884121737966122</c:v>
                </c:pt>
                <c:pt idx="613">
                  <c:v>0.27884121737966122</c:v>
                </c:pt>
                <c:pt idx="614">
                  <c:v>0.27884121737966122</c:v>
                </c:pt>
                <c:pt idx="615">
                  <c:v>0.27884121737966122</c:v>
                </c:pt>
                <c:pt idx="616">
                  <c:v>0.27884121737966122</c:v>
                </c:pt>
                <c:pt idx="617">
                  <c:v>0.27884121737966122</c:v>
                </c:pt>
                <c:pt idx="618">
                  <c:v>0.27884121737966122</c:v>
                </c:pt>
                <c:pt idx="619">
                  <c:v>0.27884121737966122</c:v>
                </c:pt>
                <c:pt idx="620">
                  <c:v>0.27884121737966122</c:v>
                </c:pt>
                <c:pt idx="621">
                  <c:v>0.27884121737966122</c:v>
                </c:pt>
                <c:pt idx="622">
                  <c:v>0.27884121737966122</c:v>
                </c:pt>
                <c:pt idx="623">
                  <c:v>0.27884121737966122</c:v>
                </c:pt>
                <c:pt idx="624">
                  <c:v>0.27884121737966122</c:v>
                </c:pt>
                <c:pt idx="625">
                  <c:v>0.27884121737966122</c:v>
                </c:pt>
                <c:pt idx="626">
                  <c:v>0.27884121737966122</c:v>
                </c:pt>
                <c:pt idx="627">
                  <c:v>0.27884121737966122</c:v>
                </c:pt>
                <c:pt idx="628">
                  <c:v>0.27884121737966122</c:v>
                </c:pt>
                <c:pt idx="629">
                  <c:v>0.27884121737966122</c:v>
                </c:pt>
                <c:pt idx="630">
                  <c:v>0.27884121737966122</c:v>
                </c:pt>
                <c:pt idx="631">
                  <c:v>0.27884121737966122</c:v>
                </c:pt>
                <c:pt idx="632">
                  <c:v>0.27884121737966122</c:v>
                </c:pt>
                <c:pt idx="633">
                  <c:v>0.27884121737966122</c:v>
                </c:pt>
                <c:pt idx="634">
                  <c:v>0.27884121737966122</c:v>
                </c:pt>
                <c:pt idx="635">
                  <c:v>0.27884121737966122</c:v>
                </c:pt>
                <c:pt idx="636">
                  <c:v>0.27884121737966122</c:v>
                </c:pt>
                <c:pt idx="637">
                  <c:v>0.27884121737966122</c:v>
                </c:pt>
                <c:pt idx="638">
                  <c:v>0.27884121737966122</c:v>
                </c:pt>
                <c:pt idx="639">
                  <c:v>0.27884121737966122</c:v>
                </c:pt>
                <c:pt idx="640">
                  <c:v>0.27884121737966122</c:v>
                </c:pt>
                <c:pt idx="641">
                  <c:v>0.27884121737966122</c:v>
                </c:pt>
                <c:pt idx="642">
                  <c:v>0.27884121737966122</c:v>
                </c:pt>
                <c:pt idx="643">
                  <c:v>0.27884121737966122</c:v>
                </c:pt>
                <c:pt idx="644">
                  <c:v>0.27884121737966122</c:v>
                </c:pt>
                <c:pt idx="645">
                  <c:v>0.27884121737966122</c:v>
                </c:pt>
                <c:pt idx="646">
                  <c:v>0.27884121737966122</c:v>
                </c:pt>
                <c:pt idx="647">
                  <c:v>0.27884121737966122</c:v>
                </c:pt>
                <c:pt idx="648">
                  <c:v>0.27884121737966122</c:v>
                </c:pt>
                <c:pt idx="649">
                  <c:v>0.27884121737966122</c:v>
                </c:pt>
                <c:pt idx="650">
                  <c:v>0.27884121737966122</c:v>
                </c:pt>
                <c:pt idx="651">
                  <c:v>0.27884121737966122</c:v>
                </c:pt>
                <c:pt idx="652">
                  <c:v>0.27884121737966122</c:v>
                </c:pt>
                <c:pt idx="653">
                  <c:v>0.27884121737966122</c:v>
                </c:pt>
                <c:pt idx="654">
                  <c:v>0.27884121737966122</c:v>
                </c:pt>
                <c:pt idx="655">
                  <c:v>0.27884121737966122</c:v>
                </c:pt>
                <c:pt idx="656">
                  <c:v>0.27884121737966122</c:v>
                </c:pt>
                <c:pt idx="657">
                  <c:v>0.27884121737966122</c:v>
                </c:pt>
                <c:pt idx="658">
                  <c:v>0.27884121737966122</c:v>
                </c:pt>
                <c:pt idx="659">
                  <c:v>0.27884121737966122</c:v>
                </c:pt>
                <c:pt idx="660">
                  <c:v>0.27884121737966122</c:v>
                </c:pt>
                <c:pt idx="661">
                  <c:v>0.27884121737966122</c:v>
                </c:pt>
                <c:pt idx="662">
                  <c:v>0.27884121737966122</c:v>
                </c:pt>
                <c:pt idx="663">
                  <c:v>0.27884121737966122</c:v>
                </c:pt>
                <c:pt idx="664">
                  <c:v>0.27884121737966122</c:v>
                </c:pt>
                <c:pt idx="665">
                  <c:v>0.27884121737966122</c:v>
                </c:pt>
                <c:pt idx="666">
                  <c:v>0.27884121737966122</c:v>
                </c:pt>
                <c:pt idx="667">
                  <c:v>0.27884121737966122</c:v>
                </c:pt>
                <c:pt idx="668">
                  <c:v>0.27884121737966122</c:v>
                </c:pt>
                <c:pt idx="669">
                  <c:v>0.27884121737966122</c:v>
                </c:pt>
                <c:pt idx="670">
                  <c:v>0.27884121737966122</c:v>
                </c:pt>
                <c:pt idx="671">
                  <c:v>0.27884121737966122</c:v>
                </c:pt>
                <c:pt idx="672">
                  <c:v>0.27884121737966122</c:v>
                </c:pt>
                <c:pt idx="673">
                  <c:v>0.27884121737966122</c:v>
                </c:pt>
                <c:pt idx="674">
                  <c:v>0.27884121737966122</c:v>
                </c:pt>
                <c:pt idx="675">
                  <c:v>0.27884121737966122</c:v>
                </c:pt>
                <c:pt idx="676">
                  <c:v>0.27884121737966122</c:v>
                </c:pt>
                <c:pt idx="677">
                  <c:v>0.27884121737966122</c:v>
                </c:pt>
                <c:pt idx="678">
                  <c:v>0.27884121737966122</c:v>
                </c:pt>
                <c:pt idx="679">
                  <c:v>0.27884121737966122</c:v>
                </c:pt>
                <c:pt idx="680">
                  <c:v>0.27884121737966122</c:v>
                </c:pt>
                <c:pt idx="681">
                  <c:v>0.27884121737966122</c:v>
                </c:pt>
                <c:pt idx="682">
                  <c:v>0.27884121737966122</c:v>
                </c:pt>
                <c:pt idx="683">
                  <c:v>0.27884121737966122</c:v>
                </c:pt>
                <c:pt idx="684">
                  <c:v>0.27884121737966122</c:v>
                </c:pt>
                <c:pt idx="685">
                  <c:v>0.27884121737966122</c:v>
                </c:pt>
                <c:pt idx="686">
                  <c:v>0.27884121737966122</c:v>
                </c:pt>
                <c:pt idx="687">
                  <c:v>0.27884121737966122</c:v>
                </c:pt>
                <c:pt idx="688">
                  <c:v>0.27884121737966122</c:v>
                </c:pt>
                <c:pt idx="689">
                  <c:v>0.27884121737966122</c:v>
                </c:pt>
                <c:pt idx="690">
                  <c:v>0.27884121737966122</c:v>
                </c:pt>
                <c:pt idx="691">
                  <c:v>0.27884121737966122</c:v>
                </c:pt>
                <c:pt idx="692">
                  <c:v>0.27884121737966122</c:v>
                </c:pt>
                <c:pt idx="693">
                  <c:v>0.27884121737966122</c:v>
                </c:pt>
                <c:pt idx="694">
                  <c:v>0.27884121737966122</c:v>
                </c:pt>
                <c:pt idx="695">
                  <c:v>0.27884121737966122</c:v>
                </c:pt>
                <c:pt idx="696">
                  <c:v>0.27884121737966122</c:v>
                </c:pt>
                <c:pt idx="697">
                  <c:v>0.27884121737966122</c:v>
                </c:pt>
                <c:pt idx="698">
                  <c:v>0.27884121737966122</c:v>
                </c:pt>
                <c:pt idx="699">
                  <c:v>0.27884121737966122</c:v>
                </c:pt>
                <c:pt idx="700">
                  <c:v>0.27884121737966122</c:v>
                </c:pt>
                <c:pt idx="701">
                  <c:v>0.27884121737966122</c:v>
                </c:pt>
                <c:pt idx="702">
                  <c:v>0.27884121737966122</c:v>
                </c:pt>
                <c:pt idx="703">
                  <c:v>0.27884121737966122</c:v>
                </c:pt>
                <c:pt idx="704">
                  <c:v>0.27884121737966122</c:v>
                </c:pt>
                <c:pt idx="705">
                  <c:v>0.27884121737966122</c:v>
                </c:pt>
                <c:pt idx="706">
                  <c:v>0.27884121737966122</c:v>
                </c:pt>
                <c:pt idx="707">
                  <c:v>0.27884121737966122</c:v>
                </c:pt>
                <c:pt idx="708">
                  <c:v>0.27884121737966122</c:v>
                </c:pt>
                <c:pt idx="709">
                  <c:v>0.27884121737966122</c:v>
                </c:pt>
                <c:pt idx="710">
                  <c:v>0.27884121737966122</c:v>
                </c:pt>
                <c:pt idx="711">
                  <c:v>0.27884121737966122</c:v>
                </c:pt>
                <c:pt idx="712">
                  <c:v>0.27884121737966122</c:v>
                </c:pt>
                <c:pt idx="713">
                  <c:v>0.27884121737966122</c:v>
                </c:pt>
                <c:pt idx="714">
                  <c:v>0.27884121737966122</c:v>
                </c:pt>
                <c:pt idx="715">
                  <c:v>0.27884121737966122</c:v>
                </c:pt>
                <c:pt idx="716">
                  <c:v>0.27884121737966122</c:v>
                </c:pt>
                <c:pt idx="717">
                  <c:v>0.27884121737966122</c:v>
                </c:pt>
                <c:pt idx="718">
                  <c:v>0.27884121737966122</c:v>
                </c:pt>
                <c:pt idx="719">
                  <c:v>0.27884121737966122</c:v>
                </c:pt>
                <c:pt idx="720">
                  <c:v>0.27884121737966122</c:v>
                </c:pt>
                <c:pt idx="721">
                  <c:v>0.27884121737966122</c:v>
                </c:pt>
                <c:pt idx="722">
                  <c:v>0.27884121737966122</c:v>
                </c:pt>
                <c:pt idx="723">
                  <c:v>0.27884121737966122</c:v>
                </c:pt>
                <c:pt idx="724">
                  <c:v>0.27884121737966122</c:v>
                </c:pt>
                <c:pt idx="725">
                  <c:v>0.27884121737966122</c:v>
                </c:pt>
                <c:pt idx="726">
                  <c:v>0.27884121737966122</c:v>
                </c:pt>
                <c:pt idx="727">
                  <c:v>0.27884121737966122</c:v>
                </c:pt>
                <c:pt idx="728">
                  <c:v>0.27884121737966122</c:v>
                </c:pt>
                <c:pt idx="729">
                  <c:v>0.27884121737966122</c:v>
                </c:pt>
                <c:pt idx="730">
                  <c:v>0.27884121737966122</c:v>
                </c:pt>
                <c:pt idx="731">
                  <c:v>0.27884121737966122</c:v>
                </c:pt>
                <c:pt idx="732">
                  <c:v>0.27884121737966122</c:v>
                </c:pt>
                <c:pt idx="733">
                  <c:v>0.27884121737966122</c:v>
                </c:pt>
                <c:pt idx="734">
                  <c:v>0.27884121737966122</c:v>
                </c:pt>
                <c:pt idx="735">
                  <c:v>0.27884121737966122</c:v>
                </c:pt>
                <c:pt idx="736">
                  <c:v>0.27884121737966122</c:v>
                </c:pt>
                <c:pt idx="737">
                  <c:v>0.27884121737966122</c:v>
                </c:pt>
                <c:pt idx="738">
                  <c:v>0.27884121737966122</c:v>
                </c:pt>
                <c:pt idx="739">
                  <c:v>0.27884121737966122</c:v>
                </c:pt>
                <c:pt idx="740">
                  <c:v>0.27884121737966122</c:v>
                </c:pt>
                <c:pt idx="741">
                  <c:v>0.27884121737966122</c:v>
                </c:pt>
                <c:pt idx="742">
                  <c:v>0.27884121737966122</c:v>
                </c:pt>
                <c:pt idx="743">
                  <c:v>0.27884121737966122</c:v>
                </c:pt>
                <c:pt idx="744">
                  <c:v>0.27884121737966122</c:v>
                </c:pt>
                <c:pt idx="745">
                  <c:v>0.27884121737966122</c:v>
                </c:pt>
                <c:pt idx="746">
                  <c:v>0.27884121737966122</c:v>
                </c:pt>
                <c:pt idx="747">
                  <c:v>0.27884121737966122</c:v>
                </c:pt>
                <c:pt idx="748">
                  <c:v>0.27884121737966122</c:v>
                </c:pt>
                <c:pt idx="749">
                  <c:v>0.27884121737966122</c:v>
                </c:pt>
                <c:pt idx="750">
                  <c:v>0.27884121737966122</c:v>
                </c:pt>
                <c:pt idx="751">
                  <c:v>0.27884121737966122</c:v>
                </c:pt>
                <c:pt idx="752">
                  <c:v>0.27884121737966122</c:v>
                </c:pt>
                <c:pt idx="753">
                  <c:v>0.27884121737966122</c:v>
                </c:pt>
                <c:pt idx="754">
                  <c:v>0.27884121737966122</c:v>
                </c:pt>
                <c:pt idx="755">
                  <c:v>0.27884121737966122</c:v>
                </c:pt>
                <c:pt idx="756">
                  <c:v>0.27884121737966122</c:v>
                </c:pt>
                <c:pt idx="757">
                  <c:v>0.27884121737966122</c:v>
                </c:pt>
                <c:pt idx="758">
                  <c:v>0.27884121737966122</c:v>
                </c:pt>
                <c:pt idx="759">
                  <c:v>0.27884121737966122</c:v>
                </c:pt>
                <c:pt idx="760">
                  <c:v>0.27884121737966122</c:v>
                </c:pt>
                <c:pt idx="761">
                  <c:v>0.27884121737966122</c:v>
                </c:pt>
                <c:pt idx="762">
                  <c:v>0.27884121737966122</c:v>
                </c:pt>
                <c:pt idx="763">
                  <c:v>0.27884121737966122</c:v>
                </c:pt>
                <c:pt idx="764">
                  <c:v>0.27884121737966122</c:v>
                </c:pt>
                <c:pt idx="765">
                  <c:v>0.27884121737966122</c:v>
                </c:pt>
                <c:pt idx="766">
                  <c:v>0.27884121737966122</c:v>
                </c:pt>
                <c:pt idx="767">
                  <c:v>0.27884121737966122</c:v>
                </c:pt>
                <c:pt idx="768">
                  <c:v>0.27884121737966122</c:v>
                </c:pt>
                <c:pt idx="769">
                  <c:v>0.27884121737966122</c:v>
                </c:pt>
                <c:pt idx="770">
                  <c:v>0.27884121737966122</c:v>
                </c:pt>
                <c:pt idx="771">
                  <c:v>0.27884121737966122</c:v>
                </c:pt>
                <c:pt idx="772">
                  <c:v>0.27884121737966122</c:v>
                </c:pt>
                <c:pt idx="773">
                  <c:v>0.27884121737966122</c:v>
                </c:pt>
                <c:pt idx="774">
                  <c:v>0.27884121737966122</c:v>
                </c:pt>
                <c:pt idx="775">
                  <c:v>0.27884121737966122</c:v>
                </c:pt>
                <c:pt idx="776">
                  <c:v>0.27884121737966122</c:v>
                </c:pt>
                <c:pt idx="777">
                  <c:v>0.27884121737966122</c:v>
                </c:pt>
                <c:pt idx="778">
                  <c:v>0.27884121737966122</c:v>
                </c:pt>
                <c:pt idx="779">
                  <c:v>0.27884121737966122</c:v>
                </c:pt>
                <c:pt idx="780">
                  <c:v>0.27884121737966122</c:v>
                </c:pt>
                <c:pt idx="781">
                  <c:v>0.27884121737966122</c:v>
                </c:pt>
                <c:pt idx="782">
                  <c:v>0.27884121737966122</c:v>
                </c:pt>
                <c:pt idx="783">
                  <c:v>0.27884121737966122</c:v>
                </c:pt>
                <c:pt idx="784">
                  <c:v>0.27884121737966122</c:v>
                </c:pt>
                <c:pt idx="785">
                  <c:v>0.27884121737966122</c:v>
                </c:pt>
                <c:pt idx="786">
                  <c:v>0.27884121737966122</c:v>
                </c:pt>
                <c:pt idx="787">
                  <c:v>0.27884121737966122</c:v>
                </c:pt>
                <c:pt idx="788">
                  <c:v>0.27884121737966122</c:v>
                </c:pt>
                <c:pt idx="789">
                  <c:v>0.27884121737966122</c:v>
                </c:pt>
                <c:pt idx="790">
                  <c:v>0.27884121737966122</c:v>
                </c:pt>
                <c:pt idx="791">
                  <c:v>0.27884121737966122</c:v>
                </c:pt>
                <c:pt idx="792">
                  <c:v>0.27884121737966122</c:v>
                </c:pt>
                <c:pt idx="793">
                  <c:v>0.27884121737966122</c:v>
                </c:pt>
                <c:pt idx="794">
                  <c:v>0.27884121737966122</c:v>
                </c:pt>
                <c:pt idx="795">
                  <c:v>0.27884121737966122</c:v>
                </c:pt>
                <c:pt idx="796">
                  <c:v>0.27884121737966122</c:v>
                </c:pt>
                <c:pt idx="797">
                  <c:v>0.27884121737966122</c:v>
                </c:pt>
                <c:pt idx="798">
                  <c:v>0.27884121737966122</c:v>
                </c:pt>
                <c:pt idx="799">
                  <c:v>0.27884121737966122</c:v>
                </c:pt>
                <c:pt idx="800">
                  <c:v>0.27884121737966122</c:v>
                </c:pt>
                <c:pt idx="801">
                  <c:v>0.27884121737966122</c:v>
                </c:pt>
                <c:pt idx="802">
                  <c:v>0.27884121737966122</c:v>
                </c:pt>
                <c:pt idx="803">
                  <c:v>0.27884121737966122</c:v>
                </c:pt>
                <c:pt idx="804">
                  <c:v>0.27884121737966122</c:v>
                </c:pt>
                <c:pt idx="805">
                  <c:v>0.27884121737966122</c:v>
                </c:pt>
                <c:pt idx="806">
                  <c:v>0.27884121737966122</c:v>
                </c:pt>
                <c:pt idx="807">
                  <c:v>0.27884121737966122</c:v>
                </c:pt>
                <c:pt idx="808">
                  <c:v>0.27884121737966122</c:v>
                </c:pt>
                <c:pt idx="809">
                  <c:v>0.27884121737966122</c:v>
                </c:pt>
                <c:pt idx="810">
                  <c:v>0.27884121737966122</c:v>
                </c:pt>
                <c:pt idx="811">
                  <c:v>0.27884121737966122</c:v>
                </c:pt>
                <c:pt idx="812">
                  <c:v>0.27884121737966122</c:v>
                </c:pt>
                <c:pt idx="813">
                  <c:v>0.27884121737966122</c:v>
                </c:pt>
                <c:pt idx="814">
                  <c:v>0.27884121737966122</c:v>
                </c:pt>
                <c:pt idx="815">
                  <c:v>0.27884121737966122</c:v>
                </c:pt>
                <c:pt idx="816">
                  <c:v>0.27884121737966122</c:v>
                </c:pt>
                <c:pt idx="817">
                  <c:v>0.27884121737966122</c:v>
                </c:pt>
                <c:pt idx="818">
                  <c:v>0.27884121737966122</c:v>
                </c:pt>
                <c:pt idx="819">
                  <c:v>0.27884121737966122</c:v>
                </c:pt>
                <c:pt idx="820">
                  <c:v>0.27884121737966122</c:v>
                </c:pt>
                <c:pt idx="821">
                  <c:v>0.27884121737966122</c:v>
                </c:pt>
                <c:pt idx="822">
                  <c:v>0.27884121737966122</c:v>
                </c:pt>
                <c:pt idx="823">
                  <c:v>0.27884121737966122</c:v>
                </c:pt>
                <c:pt idx="824">
                  <c:v>0.27884121737966122</c:v>
                </c:pt>
                <c:pt idx="825">
                  <c:v>0.27884121737966122</c:v>
                </c:pt>
                <c:pt idx="826">
                  <c:v>0.27884121737966122</c:v>
                </c:pt>
                <c:pt idx="827">
                  <c:v>0.27884121737966122</c:v>
                </c:pt>
                <c:pt idx="828">
                  <c:v>0.27884121737966122</c:v>
                </c:pt>
                <c:pt idx="829">
                  <c:v>0.27884121737966122</c:v>
                </c:pt>
                <c:pt idx="830">
                  <c:v>0.27884121737966122</c:v>
                </c:pt>
                <c:pt idx="831">
                  <c:v>0.27884121737966122</c:v>
                </c:pt>
                <c:pt idx="832">
                  <c:v>0.27884121737966122</c:v>
                </c:pt>
                <c:pt idx="833">
                  <c:v>0.27884121737966122</c:v>
                </c:pt>
                <c:pt idx="834">
                  <c:v>0.27884121737966122</c:v>
                </c:pt>
                <c:pt idx="835">
                  <c:v>0.27884121737966122</c:v>
                </c:pt>
                <c:pt idx="836">
                  <c:v>0.27884121737966122</c:v>
                </c:pt>
                <c:pt idx="837">
                  <c:v>0.27884121737966122</c:v>
                </c:pt>
                <c:pt idx="838">
                  <c:v>0.27884121737966122</c:v>
                </c:pt>
                <c:pt idx="839">
                  <c:v>0.27884121737966122</c:v>
                </c:pt>
                <c:pt idx="840">
                  <c:v>0.27884121737966122</c:v>
                </c:pt>
                <c:pt idx="841">
                  <c:v>0.27884121737966122</c:v>
                </c:pt>
                <c:pt idx="842">
                  <c:v>0.27884121737966122</c:v>
                </c:pt>
                <c:pt idx="843">
                  <c:v>0.27884121737966122</c:v>
                </c:pt>
                <c:pt idx="844">
                  <c:v>0.27884121737966122</c:v>
                </c:pt>
                <c:pt idx="845">
                  <c:v>0.27884121737966122</c:v>
                </c:pt>
                <c:pt idx="846">
                  <c:v>0.27884121737966122</c:v>
                </c:pt>
                <c:pt idx="847">
                  <c:v>0.27884121737966122</c:v>
                </c:pt>
                <c:pt idx="848">
                  <c:v>0.27884121737966122</c:v>
                </c:pt>
                <c:pt idx="849">
                  <c:v>0.27884121737966122</c:v>
                </c:pt>
                <c:pt idx="850">
                  <c:v>0.27884121737966122</c:v>
                </c:pt>
                <c:pt idx="851">
                  <c:v>0.27884121737966122</c:v>
                </c:pt>
                <c:pt idx="852">
                  <c:v>0.27884121737966122</c:v>
                </c:pt>
                <c:pt idx="853">
                  <c:v>0.27884121737966122</c:v>
                </c:pt>
                <c:pt idx="854">
                  <c:v>0.27884121737966122</c:v>
                </c:pt>
                <c:pt idx="855">
                  <c:v>0.27884121737966122</c:v>
                </c:pt>
                <c:pt idx="856">
                  <c:v>0.27884121737966122</c:v>
                </c:pt>
                <c:pt idx="857">
                  <c:v>0.27884121737966122</c:v>
                </c:pt>
                <c:pt idx="858">
                  <c:v>0.27884121737966122</c:v>
                </c:pt>
                <c:pt idx="859">
                  <c:v>0.27884121737966122</c:v>
                </c:pt>
                <c:pt idx="860">
                  <c:v>0.27884121737966122</c:v>
                </c:pt>
                <c:pt idx="861">
                  <c:v>0.27884121737966122</c:v>
                </c:pt>
                <c:pt idx="862">
                  <c:v>0.27884121737966122</c:v>
                </c:pt>
                <c:pt idx="863">
                  <c:v>0.27884121737966122</c:v>
                </c:pt>
                <c:pt idx="864">
                  <c:v>0.27884121737966122</c:v>
                </c:pt>
                <c:pt idx="865">
                  <c:v>0.27884121737966122</c:v>
                </c:pt>
                <c:pt idx="866">
                  <c:v>0.27884121737966122</c:v>
                </c:pt>
                <c:pt idx="867">
                  <c:v>0.27884121737966122</c:v>
                </c:pt>
                <c:pt idx="868">
                  <c:v>0.27884121737966122</c:v>
                </c:pt>
                <c:pt idx="869">
                  <c:v>0.27884121737966122</c:v>
                </c:pt>
                <c:pt idx="870">
                  <c:v>0.27884121737966122</c:v>
                </c:pt>
                <c:pt idx="871">
                  <c:v>0.27884121737966122</c:v>
                </c:pt>
                <c:pt idx="872">
                  <c:v>0.27884121737966122</c:v>
                </c:pt>
                <c:pt idx="873">
                  <c:v>0.27884121737966122</c:v>
                </c:pt>
                <c:pt idx="874">
                  <c:v>0.27884121737966122</c:v>
                </c:pt>
                <c:pt idx="875">
                  <c:v>0.27884121737966122</c:v>
                </c:pt>
                <c:pt idx="876">
                  <c:v>0.27884121737966122</c:v>
                </c:pt>
                <c:pt idx="877">
                  <c:v>0.27884121737966122</c:v>
                </c:pt>
                <c:pt idx="878">
                  <c:v>0.27884121737966122</c:v>
                </c:pt>
                <c:pt idx="879">
                  <c:v>0.27884121737966122</c:v>
                </c:pt>
                <c:pt idx="880">
                  <c:v>0.27884121737966122</c:v>
                </c:pt>
                <c:pt idx="881">
                  <c:v>0.27884121737966122</c:v>
                </c:pt>
                <c:pt idx="882">
                  <c:v>0.27884121737966122</c:v>
                </c:pt>
                <c:pt idx="883">
                  <c:v>0.27884121737966122</c:v>
                </c:pt>
                <c:pt idx="884">
                  <c:v>0.27884121737966122</c:v>
                </c:pt>
                <c:pt idx="885">
                  <c:v>0.27884121737966122</c:v>
                </c:pt>
                <c:pt idx="886">
                  <c:v>0.27884121737966122</c:v>
                </c:pt>
                <c:pt idx="887">
                  <c:v>0.27884121737966122</c:v>
                </c:pt>
                <c:pt idx="888">
                  <c:v>0.27884121737966122</c:v>
                </c:pt>
                <c:pt idx="889">
                  <c:v>0.27884121737966122</c:v>
                </c:pt>
                <c:pt idx="890">
                  <c:v>0.27884121737966122</c:v>
                </c:pt>
                <c:pt idx="891">
                  <c:v>0.27884121737966122</c:v>
                </c:pt>
                <c:pt idx="892">
                  <c:v>0.27884121737966122</c:v>
                </c:pt>
                <c:pt idx="893">
                  <c:v>0.27884121737966122</c:v>
                </c:pt>
                <c:pt idx="894">
                  <c:v>0.27884121737966122</c:v>
                </c:pt>
                <c:pt idx="895">
                  <c:v>0.27884121737966122</c:v>
                </c:pt>
                <c:pt idx="896">
                  <c:v>0.27884121737966122</c:v>
                </c:pt>
                <c:pt idx="897">
                  <c:v>0.27884121737966122</c:v>
                </c:pt>
                <c:pt idx="898">
                  <c:v>0.27884121737966122</c:v>
                </c:pt>
                <c:pt idx="899">
                  <c:v>0.27884121737966122</c:v>
                </c:pt>
                <c:pt idx="900">
                  <c:v>0.27884121737966122</c:v>
                </c:pt>
                <c:pt idx="901">
                  <c:v>0.27884121737966122</c:v>
                </c:pt>
                <c:pt idx="902">
                  <c:v>0.27884121737966122</c:v>
                </c:pt>
                <c:pt idx="903">
                  <c:v>0.27884121737966122</c:v>
                </c:pt>
                <c:pt idx="904">
                  <c:v>0.27884121737966122</c:v>
                </c:pt>
                <c:pt idx="905">
                  <c:v>0.27884121737966122</c:v>
                </c:pt>
                <c:pt idx="906">
                  <c:v>0.27884121737966122</c:v>
                </c:pt>
                <c:pt idx="907">
                  <c:v>0.27884121737966122</c:v>
                </c:pt>
                <c:pt idx="908">
                  <c:v>0.27884121737966122</c:v>
                </c:pt>
                <c:pt idx="909">
                  <c:v>0.27884121737966122</c:v>
                </c:pt>
                <c:pt idx="910">
                  <c:v>0.27884121737966122</c:v>
                </c:pt>
                <c:pt idx="911">
                  <c:v>0.27884121737966122</c:v>
                </c:pt>
                <c:pt idx="912">
                  <c:v>0.27884121737966122</c:v>
                </c:pt>
                <c:pt idx="913">
                  <c:v>0.27884121737966122</c:v>
                </c:pt>
                <c:pt idx="914">
                  <c:v>0.27884121737966122</c:v>
                </c:pt>
                <c:pt idx="915">
                  <c:v>0.27884121737966122</c:v>
                </c:pt>
                <c:pt idx="916">
                  <c:v>0.27884121737966122</c:v>
                </c:pt>
                <c:pt idx="917">
                  <c:v>0.27884121737966122</c:v>
                </c:pt>
                <c:pt idx="918">
                  <c:v>0.27884121737966122</c:v>
                </c:pt>
                <c:pt idx="919">
                  <c:v>0.27884121737966122</c:v>
                </c:pt>
                <c:pt idx="920">
                  <c:v>0.27884121737966122</c:v>
                </c:pt>
                <c:pt idx="921">
                  <c:v>0.27884121737966122</c:v>
                </c:pt>
                <c:pt idx="922">
                  <c:v>0.27884121737966122</c:v>
                </c:pt>
                <c:pt idx="923">
                  <c:v>0.27884121737966122</c:v>
                </c:pt>
                <c:pt idx="924">
                  <c:v>0.27884121737966122</c:v>
                </c:pt>
                <c:pt idx="925">
                  <c:v>0.27884121737966122</c:v>
                </c:pt>
                <c:pt idx="926">
                  <c:v>0.27884121737966122</c:v>
                </c:pt>
                <c:pt idx="927">
                  <c:v>0.27884121737966122</c:v>
                </c:pt>
                <c:pt idx="928">
                  <c:v>0.27884121737966122</c:v>
                </c:pt>
                <c:pt idx="929">
                  <c:v>0.27884121737966122</c:v>
                </c:pt>
                <c:pt idx="930">
                  <c:v>0.27884121737966122</c:v>
                </c:pt>
                <c:pt idx="931">
                  <c:v>0.27884121737966122</c:v>
                </c:pt>
                <c:pt idx="932">
                  <c:v>0.27884121737966122</c:v>
                </c:pt>
                <c:pt idx="933">
                  <c:v>0.27884121737966122</c:v>
                </c:pt>
                <c:pt idx="934">
                  <c:v>0.27884121737966122</c:v>
                </c:pt>
                <c:pt idx="935">
                  <c:v>0.27884121737966122</c:v>
                </c:pt>
                <c:pt idx="936">
                  <c:v>0.27884121737966122</c:v>
                </c:pt>
                <c:pt idx="937">
                  <c:v>0.27884121737966122</c:v>
                </c:pt>
                <c:pt idx="938">
                  <c:v>0.27884121737966122</c:v>
                </c:pt>
                <c:pt idx="939">
                  <c:v>0.27884121737966122</c:v>
                </c:pt>
                <c:pt idx="940">
                  <c:v>0.27884121737966122</c:v>
                </c:pt>
                <c:pt idx="941">
                  <c:v>0.27884121737966122</c:v>
                </c:pt>
                <c:pt idx="942">
                  <c:v>0.27884121737966122</c:v>
                </c:pt>
                <c:pt idx="943">
                  <c:v>0.27884121737966122</c:v>
                </c:pt>
                <c:pt idx="944">
                  <c:v>0.27884121737966122</c:v>
                </c:pt>
                <c:pt idx="945">
                  <c:v>0.27884121737966122</c:v>
                </c:pt>
                <c:pt idx="946">
                  <c:v>0.27884121737966122</c:v>
                </c:pt>
                <c:pt idx="947">
                  <c:v>0.27884121737966122</c:v>
                </c:pt>
                <c:pt idx="948">
                  <c:v>0.27884121737966122</c:v>
                </c:pt>
                <c:pt idx="949">
                  <c:v>0.27884121737966122</c:v>
                </c:pt>
                <c:pt idx="950">
                  <c:v>0.27884121737966122</c:v>
                </c:pt>
                <c:pt idx="951">
                  <c:v>0.27884121737966122</c:v>
                </c:pt>
                <c:pt idx="952">
                  <c:v>0.27884121737966122</c:v>
                </c:pt>
                <c:pt idx="953">
                  <c:v>0.27884121737966122</c:v>
                </c:pt>
                <c:pt idx="954">
                  <c:v>0.27884121737966122</c:v>
                </c:pt>
                <c:pt idx="955">
                  <c:v>0.27884121737966122</c:v>
                </c:pt>
                <c:pt idx="956">
                  <c:v>0.27884121737966122</c:v>
                </c:pt>
                <c:pt idx="957">
                  <c:v>0.27884121737966122</c:v>
                </c:pt>
                <c:pt idx="958">
                  <c:v>0.27884121737966122</c:v>
                </c:pt>
                <c:pt idx="959">
                  <c:v>0.27884121737966122</c:v>
                </c:pt>
                <c:pt idx="960">
                  <c:v>0.27884121737966122</c:v>
                </c:pt>
                <c:pt idx="961">
                  <c:v>0.27884121737966122</c:v>
                </c:pt>
                <c:pt idx="962">
                  <c:v>0.27884121737966122</c:v>
                </c:pt>
                <c:pt idx="963">
                  <c:v>0.27884121737966122</c:v>
                </c:pt>
                <c:pt idx="964">
                  <c:v>0.27884121737966122</c:v>
                </c:pt>
                <c:pt idx="965">
                  <c:v>0.27884121737966122</c:v>
                </c:pt>
                <c:pt idx="966">
                  <c:v>0.27884121737966122</c:v>
                </c:pt>
                <c:pt idx="967">
                  <c:v>0.27884121737966122</c:v>
                </c:pt>
                <c:pt idx="968">
                  <c:v>0.27884121737966122</c:v>
                </c:pt>
                <c:pt idx="969">
                  <c:v>0.27884121737966122</c:v>
                </c:pt>
                <c:pt idx="970">
                  <c:v>0.27884121737966122</c:v>
                </c:pt>
                <c:pt idx="971">
                  <c:v>0.27884121737966122</c:v>
                </c:pt>
                <c:pt idx="972">
                  <c:v>0.27884121737966122</c:v>
                </c:pt>
                <c:pt idx="973">
                  <c:v>0.27884121737966122</c:v>
                </c:pt>
                <c:pt idx="974">
                  <c:v>0.27884121737966122</c:v>
                </c:pt>
                <c:pt idx="975">
                  <c:v>0.27884121737966122</c:v>
                </c:pt>
                <c:pt idx="976">
                  <c:v>0.27884121737966122</c:v>
                </c:pt>
                <c:pt idx="977">
                  <c:v>0.27884121737966122</c:v>
                </c:pt>
                <c:pt idx="978">
                  <c:v>0.27884121737966122</c:v>
                </c:pt>
                <c:pt idx="979">
                  <c:v>0.27884121737966122</c:v>
                </c:pt>
                <c:pt idx="980">
                  <c:v>0.27884121737966122</c:v>
                </c:pt>
                <c:pt idx="981">
                  <c:v>0.27884121737966122</c:v>
                </c:pt>
                <c:pt idx="982">
                  <c:v>0.27884121737966122</c:v>
                </c:pt>
                <c:pt idx="983">
                  <c:v>0.27884121737966122</c:v>
                </c:pt>
                <c:pt idx="984">
                  <c:v>0.27884121737966122</c:v>
                </c:pt>
                <c:pt idx="985">
                  <c:v>0.27884121737966122</c:v>
                </c:pt>
                <c:pt idx="986">
                  <c:v>0.27884121737966122</c:v>
                </c:pt>
                <c:pt idx="987">
                  <c:v>0.27884121737966122</c:v>
                </c:pt>
                <c:pt idx="988">
                  <c:v>0.27884121737966122</c:v>
                </c:pt>
                <c:pt idx="989">
                  <c:v>0.27884121737966122</c:v>
                </c:pt>
                <c:pt idx="990">
                  <c:v>0.27884121737966122</c:v>
                </c:pt>
                <c:pt idx="991">
                  <c:v>0.27884121737966122</c:v>
                </c:pt>
                <c:pt idx="992">
                  <c:v>0.27884121737966122</c:v>
                </c:pt>
                <c:pt idx="993">
                  <c:v>0.27884121737966122</c:v>
                </c:pt>
                <c:pt idx="994">
                  <c:v>0.27884121737966122</c:v>
                </c:pt>
                <c:pt idx="995">
                  <c:v>0.27884121737966122</c:v>
                </c:pt>
                <c:pt idx="996">
                  <c:v>0.27884121737966122</c:v>
                </c:pt>
                <c:pt idx="997">
                  <c:v>0.27884121737966122</c:v>
                </c:pt>
                <c:pt idx="998">
                  <c:v>0.27884121737966122</c:v>
                </c:pt>
                <c:pt idx="999">
                  <c:v>0.27884121737966122</c:v>
                </c:pt>
                <c:pt idx="1000">
                  <c:v>0.27884121737966122</c:v>
                </c:pt>
                <c:pt idx="1001">
                  <c:v>0.27884121737966122</c:v>
                </c:pt>
                <c:pt idx="1002">
                  <c:v>0.27884121737966122</c:v>
                </c:pt>
                <c:pt idx="1003">
                  <c:v>0.27884121737966122</c:v>
                </c:pt>
                <c:pt idx="1004">
                  <c:v>0.27884121737966122</c:v>
                </c:pt>
                <c:pt idx="1005">
                  <c:v>0.27884121737966122</c:v>
                </c:pt>
                <c:pt idx="1006">
                  <c:v>0.27884121737966122</c:v>
                </c:pt>
                <c:pt idx="1007">
                  <c:v>0.27884121737966122</c:v>
                </c:pt>
                <c:pt idx="1008">
                  <c:v>0.27884121737966122</c:v>
                </c:pt>
                <c:pt idx="1009">
                  <c:v>0.27884121737966122</c:v>
                </c:pt>
                <c:pt idx="1010">
                  <c:v>0.27884121737966122</c:v>
                </c:pt>
                <c:pt idx="1011">
                  <c:v>0.27884121737966122</c:v>
                </c:pt>
                <c:pt idx="1012">
                  <c:v>0.27884121737966122</c:v>
                </c:pt>
                <c:pt idx="1013">
                  <c:v>0.27884121737966122</c:v>
                </c:pt>
                <c:pt idx="1014">
                  <c:v>0.27884121737966122</c:v>
                </c:pt>
                <c:pt idx="1015">
                  <c:v>0.27884121737966122</c:v>
                </c:pt>
                <c:pt idx="1016">
                  <c:v>0.27884121737966122</c:v>
                </c:pt>
                <c:pt idx="1017">
                  <c:v>0.27884121737966122</c:v>
                </c:pt>
                <c:pt idx="1018">
                  <c:v>0.27884121737966122</c:v>
                </c:pt>
                <c:pt idx="1019">
                  <c:v>0.27884121737966122</c:v>
                </c:pt>
                <c:pt idx="1020">
                  <c:v>0.27884121737966122</c:v>
                </c:pt>
                <c:pt idx="1021">
                  <c:v>0.27884121737966122</c:v>
                </c:pt>
                <c:pt idx="1022">
                  <c:v>0.27884121737966122</c:v>
                </c:pt>
                <c:pt idx="1023">
                  <c:v>0.27884121737966122</c:v>
                </c:pt>
                <c:pt idx="1024">
                  <c:v>0.27884121737966122</c:v>
                </c:pt>
                <c:pt idx="1025">
                  <c:v>0.27884121737966122</c:v>
                </c:pt>
                <c:pt idx="1026">
                  <c:v>0.27884121737966122</c:v>
                </c:pt>
                <c:pt idx="1027">
                  <c:v>0.27884121737966122</c:v>
                </c:pt>
                <c:pt idx="1028">
                  <c:v>0.27884121737966122</c:v>
                </c:pt>
                <c:pt idx="1029">
                  <c:v>0.27884121737966122</c:v>
                </c:pt>
                <c:pt idx="1030">
                  <c:v>0.27884121737966122</c:v>
                </c:pt>
                <c:pt idx="1031">
                  <c:v>0.27884121737966122</c:v>
                </c:pt>
                <c:pt idx="1032">
                  <c:v>0.27884121737966122</c:v>
                </c:pt>
                <c:pt idx="1033">
                  <c:v>0.27884121737966122</c:v>
                </c:pt>
                <c:pt idx="1034">
                  <c:v>0.27884121737966122</c:v>
                </c:pt>
                <c:pt idx="1035">
                  <c:v>0.27884121737966122</c:v>
                </c:pt>
                <c:pt idx="1036">
                  <c:v>0.27884121737966122</c:v>
                </c:pt>
                <c:pt idx="1037">
                  <c:v>0.27884121737966122</c:v>
                </c:pt>
                <c:pt idx="1038">
                  <c:v>0.27884121737966122</c:v>
                </c:pt>
                <c:pt idx="1039">
                  <c:v>0.27884121737966122</c:v>
                </c:pt>
                <c:pt idx="1040">
                  <c:v>0.27884121737966122</c:v>
                </c:pt>
                <c:pt idx="1041">
                  <c:v>0.27884121737966122</c:v>
                </c:pt>
                <c:pt idx="1042">
                  <c:v>0.27884121737966122</c:v>
                </c:pt>
                <c:pt idx="1043">
                  <c:v>0.27884121737966122</c:v>
                </c:pt>
                <c:pt idx="1044">
                  <c:v>0.27884121737966122</c:v>
                </c:pt>
                <c:pt idx="1045">
                  <c:v>0.27884121737966122</c:v>
                </c:pt>
                <c:pt idx="1046">
                  <c:v>0.27884121737966122</c:v>
                </c:pt>
                <c:pt idx="1047">
                  <c:v>0.27884121737966122</c:v>
                </c:pt>
                <c:pt idx="1048">
                  <c:v>0.27884121737966122</c:v>
                </c:pt>
                <c:pt idx="1049">
                  <c:v>0.27884121737966122</c:v>
                </c:pt>
                <c:pt idx="1050">
                  <c:v>0.27884121737966122</c:v>
                </c:pt>
                <c:pt idx="1051">
                  <c:v>0.27884121737966122</c:v>
                </c:pt>
                <c:pt idx="1052">
                  <c:v>0.27884121737966122</c:v>
                </c:pt>
                <c:pt idx="1053">
                  <c:v>0.27884121737966122</c:v>
                </c:pt>
                <c:pt idx="1054">
                  <c:v>0.27884121737966122</c:v>
                </c:pt>
                <c:pt idx="1055">
                  <c:v>0.27884121737966122</c:v>
                </c:pt>
                <c:pt idx="1056">
                  <c:v>0.27884121737966122</c:v>
                </c:pt>
                <c:pt idx="1057">
                  <c:v>0.27884121737966122</c:v>
                </c:pt>
                <c:pt idx="1058">
                  <c:v>0.27884121737966122</c:v>
                </c:pt>
                <c:pt idx="1059">
                  <c:v>0.27884121737966122</c:v>
                </c:pt>
                <c:pt idx="1060">
                  <c:v>0.27884121737966122</c:v>
                </c:pt>
                <c:pt idx="1061">
                  <c:v>0.27884121737966122</c:v>
                </c:pt>
                <c:pt idx="1062">
                  <c:v>0.27884121737966122</c:v>
                </c:pt>
                <c:pt idx="1063">
                  <c:v>0.27884121737966122</c:v>
                </c:pt>
                <c:pt idx="1064">
                  <c:v>0.27884121737966122</c:v>
                </c:pt>
                <c:pt idx="1065">
                  <c:v>0.27884121737966122</c:v>
                </c:pt>
                <c:pt idx="1066">
                  <c:v>0.27884121737966122</c:v>
                </c:pt>
                <c:pt idx="1067">
                  <c:v>0.27884121737966122</c:v>
                </c:pt>
                <c:pt idx="1068">
                  <c:v>0.27884121737966122</c:v>
                </c:pt>
                <c:pt idx="1069">
                  <c:v>0.27884121737966122</c:v>
                </c:pt>
                <c:pt idx="1070">
                  <c:v>0.27884121737966122</c:v>
                </c:pt>
                <c:pt idx="1071">
                  <c:v>0.27884121737966122</c:v>
                </c:pt>
                <c:pt idx="1072">
                  <c:v>0.27884121737966122</c:v>
                </c:pt>
                <c:pt idx="1073">
                  <c:v>0.27884121737966122</c:v>
                </c:pt>
                <c:pt idx="1074">
                  <c:v>0.27884121737966122</c:v>
                </c:pt>
                <c:pt idx="1075">
                  <c:v>0.27884121737966122</c:v>
                </c:pt>
                <c:pt idx="1076">
                  <c:v>0.27884121737966122</c:v>
                </c:pt>
                <c:pt idx="1077">
                  <c:v>0.27884121737966122</c:v>
                </c:pt>
                <c:pt idx="1078">
                  <c:v>0.27884121737966122</c:v>
                </c:pt>
                <c:pt idx="1079">
                  <c:v>0.27884121737966122</c:v>
                </c:pt>
                <c:pt idx="1080">
                  <c:v>0.27884121737966122</c:v>
                </c:pt>
                <c:pt idx="1081">
                  <c:v>0.27884121737966122</c:v>
                </c:pt>
                <c:pt idx="1082">
                  <c:v>0.27884121737966122</c:v>
                </c:pt>
                <c:pt idx="1083">
                  <c:v>0.27884121737966122</c:v>
                </c:pt>
                <c:pt idx="1084">
                  <c:v>0.27884121737966122</c:v>
                </c:pt>
                <c:pt idx="1085">
                  <c:v>0.27884121737966122</c:v>
                </c:pt>
                <c:pt idx="1086">
                  <c:v>0.27884121737966122</c:v>
                </c:pt>
                <c:pt idx="1087">
                  <c:v>0.27884121737966122</c:v>
                </c:pt>
                <c:pt idx="1088">
                  <c:v>0.27884121737966122</c:v>
                </c:pt>
                <c:pt idx="1089">
                  <c:v>0.27884121737966122</c:v>
                </c:pt>
                <c:pt idx="1090">
                  <c:v>0.27884121737966122</c:v>
                </c:pt>
                <c:pt idx="1091">
                  <c:v>0.27884121737966122</c:v>
                </c:pt>
                <c:pt idx="1092">
                  <c:v>0.27884121737966122</c:v>
                </c:pt>
                <c:pt idx="1093">
                  <c:v>0.27884121737966122</c:v>
                </c:pt>
                <c:pt idx="1094">
                  <c:v>0.27884121737966122</c:v>
                </c:pt>
                <c:pt idx="1095">
                  <c:v>0.27884121737966122</c:v>
                </c:pt>
                <c:pt idx="1096">
                  <c:v>0.27884121737966122</c:v>
                </c:pt>
                <c:pt idx="1097">
                  <c:v>0.27884121737966122</c:v>
                </c:pt>
                <c:pt idx="1098">
                  <c:v>0.27884121737966122</c:v>
                </c:pt>
                <c:pt idx="1099">
                  <c:v>0.27884121737966122</c:v>
                </c:pt>
                <c:pt idx="1100">
                  <c:v>0.27884121737966122</c:v>
                </c:pt>
                <c:pt idx="1101">
                  <c:v>0.27884121737966122</c:v>
                </c:pt>
                <c:pt idx="1102">
                  <c:v>0.27884121737966122</c:v>
                </c:pt>
                <c:pt idx="1103">
                  <c:v>0.27884121737966122</c:v>
                </c:pt>
                <c:pt idx="1104">
                  <c:v>0.27884121737966122</c:v>
                </c:pt>
                <c:pt idx="1105">
                  <c:v>0.27884121737966122</c:v>
                </c:pt>
                <c:pt idx="1106">
                  <c:v>0.27884121737966122</c:v>
                </c:pt>
                <c:pt idx="1107">
                  <c:v>0.27884121737966122</c:v>
                </c:pt>
                <c:pt idx="1108">
                  <c:v>0.27884121737966122</c:v>
                </c:pt>
                <c:pt idx="1109">
                  <c:v>0.27884121737966122</c:v>
                </c:pt>
                <c:pt idx="1110">
                  <c:v>0.27884121737966122</c:v>
                </c:pt>
                <c:pt idx="1111">
                  <c:v>0.27884121737966122</c:v>
                </c:pt>
                <c:pt idx="1112">
                  <c:v>0.27884121737966122</c:v>
                </c:pt>
                <c:pt idx="1113">
                  <c:v>0.27884121737966122</c:v>
                </c:pt>
                <c:pt idx="1114">
                  <c:v>0.27884121737966122</c:v>
                </c:pt>
                <c:pt idx="1115">
                  <c:v>0.27884121737966122</c:v>
                </c:pt>
                <c:pt idx="1116">
                  <c:v>0.27884121737966122</c:v>
                </c:pt>
                <c:pt idx="1117">
                  <c:v>0.27884121737966122</c:v>
                </c:pt>
                <c:pt idx="1118">
                  <c:v>0.27884121737966122</c:v>
                </c:pt>
                <c:pt idx="1119">
                  <c:v>0.27884121737966122</c:v>
                </c:pt>
                <c:pt idx="1120">
                  <c:v>0.27884121737966122</c:v>
                </c:pt>
                <c:pt idx="1121">
                  <c:v>0.27884121737966122</c:v>
                </c:pt>
                <c:pt idx="1122">
                  <c:v>0.27884121737966122</c:v>
                </c:pt>
                <c:pt idx="1123">
                  <c:v>0.27884121737966122</c:v>
                </c:pt>
                <c:pt idx="1124">
                  <c:v>0.27884121737966122</c:v>
                </c:pt>
                <c:pt idx="1125">
                  <c:v>0.27884121737966122</c:v>
                </c:pt>
                <c:pt idx="1126">
                  <c:v>0.27884121737966122</c:v>
                </c:pt>
                <c:pt idx="1127">
                  <c:v>0.27884121737966122</c:v>
                </c:pt>
                <c:pt idx="1128">
                  <c:v>0.27884121737966122</c:v>
                </c:pt>
                <c:pt idx="1129">
                  <c:v>0.27884121737966122</c:v>
                </c:pt>
                <c:pt idx="1130">
                  <c:v>0.27884121737966122</c:v>
                </c:pt>
                <c:pt idx="1131">
                  <c:v>0.27884121737966122</c:v>
                </c:pt>
                <c:pt idx="1132">
                  <c:v>0.27884121737966122</c:v>
                </c:pt>
                <c:pt idx="1133">
                  <c:v>0.27884121737966122</c:v>
                </c:pt>
                <c:pt idx="1134">
                  <c:v>0.27884121737966122</c:v>
                </c:pt>
                <c:pt idx="1135">
                  <c:v>0.27884121737966122</c:v>
                </c:pt>
                <c:pt idx="1136">
                  <c:v>0.27884121737966122</c:v>
                </c:pt>
                <c:pt idx="1137">
                  <c:v>0.27884121737966122</c:v>
                </c:pt>
                <c:pt idx="1138">
                  <c:v>0.27884121737966122</c:v>
                </c:pt>
                <c:pt idx="1139">
                  <c:v>0.27884121737966122</c:v>
                </c:pt>
                <c:pt idx="1140">
                  <c:v>0.27884121737966122</c:v>
                </c:pt>
                <c:pt idx="1141">
                  <c:v>0.27884121737966122</c:v>
                </c:pt>
                <c:pt idx="1142">
                  <c:v>0.27884121737966122</c:v>
                </c:pt>
                <c:pt idx="1143">
                  <c:v>0.27884121737966122</c:v>
                </c:pt>
                <c:pt idx="1144">
                  <c:v>0.27884121737966122</c:v>
                </c:pt>
                <c:pt idx="1145">
                  <c:v>0.27884121737966122</c:v>
                </c:pt>
                <c:pt idx="1146">
                  <c:v>0.27884121737966122</c:v>
                </c:pt>
                <c:pt idx="1147">
                  <c:v>0.27884121737966122</c:v>
                </c:pt>
                <c:pt idx="1148">
                  <c:v>0.27884121737966122</c:v>
                </c:pt>
                <c:pt idx="1149">
                  <c:v>0.27884121737966122</c:v>
                </c:pt>
                <c:pt idx="1150">
                  <c:v>0.27884121737966122</c:v>
                </c:pt>
                <c:pt idx="1151">
                  <c:v>0.27884121737966122</c:v>
                </c:pt>
                <c:pt idx="1152">
                  <c:v>0.27884121737966122</c:v>
                </c:pt>
                <c:pt idx="1153">
                  <c:v>0.27884121737966122</c:v>
                </c:pt>
                <c:pt idx="1154">
                  <c:v>0.27884121737966122</c:v>
                </c:pt>
                <c:pt idx="1155">
                  <c:v>0.27884121737966122</c:v>
                </c:pt>
                <c:pt idx="1156">
                  <c:v>0.27884121737966122</c:v>
                </c:pt>
                <c:pt idx="1157">
                  <c:v>0.27884121737966122</c:v>
                </c:pt>
                <c:pt idx="1158">
                  <c:v>0.27884121737966122</c:v>
                </c:pt>
                <c:pt idx="1159">
                  <c:v>0.27884121737966122</c:v>
                </c:pt>
                <c:pt idx="1160">
                  <c:v>0.27884121737966122</c:v>
                </c:pt>
                <c:pt idx="1161">
                  <c:v>0.27884121737966122</c:v>
                </c:pt>
                <c:pt idx="1162">
                  <c:v>0.27884121737966122</c:v>
                </c:pt>
                <c:pt idx="1163">
                  <c:v>0.27884121737966122</c:v>
                </c:pt>
                <c:pt idx="1164">
                  <c:v>0.27884121737966122</c:v>
                </c:pt>
                <c:pt idx="1165">
                  <c:v>0.27884121737966122</c:v>
                </c:pt>
                <c:pt idx="1166">
                  <c:v>0.27884121737966122</c:v>
                </c:pt>
                <c:pt idx="1167">
                  <c:v>0.27884121737966122</c:v>
                </c:pt>
                <c:pt idx="1168">
                  <c:v>0.27884121737966122</c:v>
                </c:pt>
                <c:pt idx="1169">
                  <c:v>0.27884121737966122</c:v>
                </c:pt>
                <c:pt idx="1170">
                  <c:v>0.27884121737966122</c:v>
                </c:pt>
                <c:pt idx="1171">
                  <c:v>0.27884121737966122</c:v>
                </c:pt>
                <c:pt idx="1172">
                  <c:v>0.27884121737966122</c:v>
                </c:pt>
                <c:pt idx="1173">
                  <c:v>0.27884121737966122</c:v>
                </c:pt>
                <c:pt idx="1174">
                  <c:v>0.27884121737966122</c:v>
                </c:pt>
                <c:pt idx="1175">
                  <c:v>0.27884121737966122</c:v>
                </c:pt>
                <c:pt idx="1176">
                  <c:v>0.27884121737966122</c:v>
                </c:pt>
                <c:pt idx="1177">
                  <c:v>0.27884121737966122</c:v>
                </c:pt>
                <c:pt idx="1178">
                  <c:v>0.27884121737966122</c:v>
                </c:pt>
                <c:pt idx="1179">
                  <c:v>0.27884121737966122</c:v>
                </c:pt>
                <c:pt idx="1180">
                  <c:v>0.27884121737966122</c:v>
                </c:pt>
                <c:pt idx="1181">
                  <c:v>0.27884121737966122</c:v>
                </c:pt>
                <c:pt idx="1182">
                  <c:v>0.27884121737966122</c:v>
                </c:pt>
                <c:pt idx="1183">
                  <c:v>0.27884121737966122</c:v>
                </c:pt>
                <c:pt idx="1184">
                  <c:v>0.27884121737966122</c:v>
                </c:pt>
                <c:pt idx="1185">
                  <c:v>0.27884121737966122</c:v>
                </c:pt>
                <c:pt idx="1186">
                  <c:v>0.27884121737966122</c:v>
                </c:pt>
                <c:pt idx="1187">
                  <c:v>0.27884121737966122</c:v>
                </c:pt>
                <c:pt idx="1188">
                  <c:v>0.27884121737966122</c:v>
                </c:pt>
                <c:pt idx="1189">
                  <c:v>0.27884121737966122</c:v>
                </c:pt>
                <c:pt idx="1190">
                  <c:v>0.27884121737966122</c:v>
                </c:pt>
                <c:pt idx="1191">
                  <c:v>0.27884121737966122</c:v>
                </c:pt>
                <c:pt idx="1192">
                  <c:v>0.27884121737966122</c:v>
                </c:pt>
                <c:pt idx="1193">
                  <c:v>0.27884121737966122</c:v>
                </c:pt>
                <c:pt idx="1194">
                  <c:v>0.27884121737966122</c:v>
                </c:pt>
                <c:pt idx="1195">
                  <c:v>0.27884121737966122</c:v>
                </c:pt>
                <c:pt idx="1196">
                  <c:v>0.27884121737966122</c:v>
                </c:pt>
                <c:pt idx="1197">
                  <c:v>0.27884121737966122</c:v>
                </c:pt>
                <c:pt idx="1198">
                  <c:v>0.27884121737966122</c:v>
                </c:pt>
                <c:pt idx="1199">
                  <c:v>0.27884121737966122</c:v>
                </c:pt>
                <c:pt idx="1200">
                  <c:v>0.27884121737966122</c:v>
                </c:pt>
                <c:pt idx="1201">
                  <c:v>0.27884121737966122</c:v>
                </c:pt>
                <c:pt idx="1202">
                  <c:v>0.27884121737966122</c:v>
                </c:pt>
                <c:pt idx="1203">
                  <c:v>0.27884121737966122</c:v>
                </c:pt>
                <c:pt idx="1204">
                  <c:v>0.27884121737966122</c:v>
                </c:pt>
                <c:pt idx="1205">
                  <c:v>0.27884121737966122</c:v>
                </c:pt>
                <c:pt idx="1206">
                  <c:v>0.27884121737966122</c:v>
                </c:pt>
                <c:pt idx="1207">
                  <c:v>0.27884121737966122</c:v>
                </c:pt>
                <c:pt idx="1208">
                  <c:v>0.27884121737966122</c:v>
                </c:pt>
                <c:pt idx="1209">
                  <c:v>0.27884121737966122</c:v>
                </c:pt>
                <c:pt idx="1210">
                  <c:v>0.27884121737966122</c:v>
                </c:pt>
                <c:pt idx="1211">
                  <c:v>0.27884121737966122</c:v>
                </c:pt>
                <c:pt idx="1212">
                  <c:v>0.27884121737966122</c:v>
                </c:pt>
                <c:pt idx="1213">
                  <c:v>0.27884121737966122</c:v>
                </c:pt>
                <c:pt idx="1214">
                  <c:v>0.27884121737966122</c:v>
                </c:pt>
                <c:pt idx="1215">
                  <c:v>0.27884121737966122</c:v>
                </c:pt>
                <c:pt idx="1216">
                  <c:v>0.27884121737966122</c:v>
                </c:pt>
                <c:pt idx="1217">
                  <c:v>0.27884121737966122</c:v>
                </c:pt>
                <c:pt idx="1218">
                  <c:v>0.27884121737966122</c:v>
                </c:pt>
                <c:pt idx="1219">
                  <c:v>0.27884121737966122</c:v>
                </c:pt>
                <c:pt idx="1220">
                  <c:v>0.27884121737966122</c:v>
                </c:pt>
                <c:pt idx="1221">
                  <c:v>0.27884121737966122</c:v>
                </c:pt>
                <c:pt idx="1222">
                  <c:v>0.27884121737966122</c:v>
                </c:pt>
                <c:pt idx="1223">
                  <c:v>0.27884121737966122</c:v>
                </c:pt>
                <c:pt idx="1224">
                  <c:v>0.27884121737966122</c:v>
                </c:pt>
                <c:pt idx="1225">
                  <c:v>0.27884121737966122</c:v>
                </c:pt>
                <c:pt idx="1226">
                  <c:v>0.27884121737966122</c:v>
                </c:pt>
                <c:pt idx="1227">
                  <c:v>0.27884121737966122</c:v>
                </c:pt>
                <c:pt idx="1228">
                  <c:v>0.27884121737966122</c:v>
                </c:pt>
                <c:pt idx="1229">
                  <c:v>0.27884121737966122</c:v>
                </c:pt>
                <c:pt idx="1230">
                  <c:v>0.27884121737966122</c:v>
                </c:pt>
                <c:pt idx="1231">
                  <c:v>0.27884121737966122</c:v>
                </c:pt>
                <c:pt idx="1232">
                  <c:v>0.27884121737966122</c:v>
                </c:pt>
                <c:pt idx="1233">
                  <c:v>0.27884121737966122</c:v>
                </c:pt>
                <c:pt idx="1234">
                  <c:v>0.27884121737966122</c:v>
                </c:pt>
                <c:pt idx="1235">
                  <c:v>0.27884121737966122</c:v>
                </c:pt>
                <c:pt idx="1236">
                  <c:v>0.27884121737966122</c:v>
                </c:pt>
                <c:pt idx="1237">
                  <c:v>0.27884121737966122</c:v>
                </c:pt>
                <c:pt idx="1238">
                  <c:v>0.27884121737966122</c:v>
                </c:pt>
                <c:pt idx="1239">
                  <c:v>0.27884121737966122</c:v>
                </c:pt>
                <c:pt idx="1240">
                  <c:v>0.27884121737966122</c:v>
                </c:pt>
                <c:pt idx="1241">
                  <c:v>0.27884121737966122</c:v>
                </c:pt>
                <c:pt idx="1242">
                  <c:v>0.27884121737966122</c:v>
                </c:pt>
                <c:pt idx="1243">
                  <c:v>0.27884121737966122</c:v>
                </c:pt>
                <c:pt idx="1244">
                  <c:v>0.27884121737966122</c:v>
                </c:pt>
                <c:pt idx="1245">
                  <c:v>0.27884121737966122</c:v>
                </c:pt>
                <c:pt idx="1246">
                  <c:v>0.27884121737966122</c:v>
                </c:pt>
                <c:pt idx="1247">
                  <c:v>0.27884121737966122</c:v>
                </c:pt>
                <c:pt idx="1248">
                  <c:v>0.27884121737966122</c:v>
                </c:pt>
                <c:pt idx="1249">
                  <c:v>0.27884121737966122</c:v>
                </c:pt>
                <c:pt idx="1250">
                  <c:v>0.27884121737966122</c:v>
                </c:pt>
                <c:pt idx="1251">
                  <c:v>0.27884121737966122</c:v>
                </c:pt>
                <c:pt idx="1252">
                  <c:v>0.27884121737966122</c:v>
                </c:pt>
                <c:pt idx="1253">
                  <c:v>0.27884121737966122</c:v>
                </c:pt>
                <c:pt idx="1254">
                  <c:v>0.27884121737966122</c:v>
                </c:pt>
                <c:pt idx="1255">
                  <c:v>0.27884121737966122</c:v>
                </c:pt>
                <c:pt idx="1256">
                  <c:v>0.27884121737966122</c:v>
                </c:pt>
                <c:pt idx="1257">
                  <c:v>0.27884121737966122</c:v>
                </c:pt>
                <c:pt idx="1258">
                  <c:v>0.27884121737966122</c:v>
                </c:pt>
                <c:pt idx="1259">
                  <c:v>0.27884121737966122</c:v>
                </c:pt>
                <c:pt idx="1260">
                  <c:v>0.27884121737966122</c:v>
                </c:pt>
                <c:pt idx="1261">
                  <c:v>0.27884121737966122</c:v>
                </c:pt>
                <c:pt idx="1262">
                  <c:v>0.27884121737966122</c:v>
                </c:pt>
                <c:pt idx="1263">
                  <c:v>0.27884121737966122</c:v>
                </c:pt>
                <c:pt idx="1264">
                  <c:v>0.27884121737966122</c:v>
                </c:pt>
                <c:pt idx="1265">
                  <c:v>0.27884121737966122</c:v>
                </c:pt>
                <c:pt idx="1266">
                  <c:v>0.27884121737966122</c:v>
                </c:pt>
                <c:pt idx="1267">
                  <c:v>0.27884121737966122</c:v>
                </c:pt>
                <c:pt idx="1268">
                  <c:v>0.27884121737966122</c:v>
                </c:pt>
                <c:pt idx="1269">
                  <c:v>0.27884121737966122</c:v>
                </c:pt>
                <c:pt idx="1270">
                  <c:v>0.27884121737966122</c:v>
                </c:pt>
                <c:pt idx="1271">
                  <c:v>0.27884121737966122</c:v>
                </c:pt>
                <c:pt idx="1272">
                  <c:v>0.27884121737966122</c:v>
                </c:pt>
                <c:pt idx="1273">
                  <c:v>0.27884121737966122</c:v>
                </c:pt>
                <c:pt idx="1274">
                  <c:v>0.27884121737966122</c:v>
                </c:pt>
                <c:pt idx="1275">
                  <c:v>0.27884121737966122</c:v>
                </c:pt>
                <c:pt idx="1276">
                  <c:v>0.27884121737966122</c:v>
                </c:pt>
                <c:pt idx="1277">
                  <c:v>0.27884121737966122</c:v>
                </c:pt>
                <c:pt idx="1278">
                  <c:v>0.27884121737966122</c:v>
                </c:pt>
                <c:pt idx="1279">
                  <c:v>0.27884121737966122</c:v>
                </c:pt>
                <c:pt idx="1280">
                  <c:v>0.27884121737966122</c:v>
                </c:pt>
                <c:pt idx="1281">
                  <c:v>0.27884121737966122</c:v>
                </c:pt>
                <c:pt idx="1282">
                  <c:v>0.27884121737966122</c:v>
                </c:pt>
                <c:pt idx="1283">
                  <c:v>0.27884121737966122</c:v>
                </c:pt>
                <c:pt idx="1284">
                  <c:v>0.27884121737966122</c:v>
                </c:pt>
                <c:pt idx="1285">
                  <c:v>0.27884121737966122</c:v>
                </c:pt>
                <c:pt idx="1286">
                  <c:v>0.27884121737966122</c:v>
                </c:pt>
                <c:pt idx="1287">
                  <c:v>0.27884121737966122</c:v>
                </c:pt>
                <c:pt idx="1288">
                  <c:v>0.27884121737966122</c:v>
                </c:pt>
                <c:pt idx="1289">
                  <c:v>0.27884121737966122</c:v>
                </c:pt>
                <c:pt idx="1290">
                  <c:v>0.27884121737966122</c:v>
                </c:pt>
                <c:pt idx="1291">
                  <c:v>0.27884121737966122</c:v>
                </c:pt>
                <c:pt idx="1292">
                  <c:v>0.27884121737966122</c:v>
                </c:pt>
                <c:pt idx="1293">
                  <c:v>0.27884121737966122</c:v>
                </c:pt>
                <c:pt idx="1294">
                  <c:v>0.27884121737966122</c:v>
                </c:pt>
                <c:pt idx="1295">
                  <c:v>0.27884121737966122</c:v>
                </c:pt>
                <c:pt idx="1296">
                  <c:v>0.27884121737966122</c:v>
                </c:pt>
                <c:pt idx="1297">
                  <c:v>0.27884121737966122</c:v>
                </c:pt>
                <c:pt idx="1298">
                  <c:v>0.27884121737966122</c:v>
                </c:pt>
                <c:pt idx="1299">
                  <c:v>0.27884121737966122</c:v>
                </c:pt>
                <c:pt idx="1300">
                  <c:v>0.27884121737966122</c:v>
                </c:pt>
                <c:pt idx="1301">
                  <c:v>0.27884121737966122</c:v>
                </c:pt>
                <c:pt idx="1302">
                  <c:v>0.27884121737966122</c:v>
                </c:pt>
                <c:pt idx="1303">
                  <c:v>0.27884121737966122</c:v>
                </c:pt>
                <c:pt idx="1304">
                  <c:v>0.27884121737966122</c:v>
                </c:pt>
                <c:pt idx="1305">
                  <c:v>0.27884121737966122</c:v>
                </c:pt>
                <c:pt idx="1306">
                  <c:v>0.27884121737966122</c:v>
                </c:pt>
                <c:pt idx="1307">
                  <c:v>0.27884121737966122</c:v>
                </c:pt>
                <c:pt idx="1308">
                  <c:v>0.27884121737966122</c:v>
                </c:pt>
                <c:pt idx="1309">
                  <c:v>0.27884121737966122</c:v>
                </c:pt>
                <c:pt idx="1310">
                  <c:v>0.27884121737966122</c:v>
                </c:pt>
                <c:pt idx="1311">
                  <c:v>0.27884121737966122</c:v>
                </c:pt>
                <c:pt idx="1312">
                  <c:v>0.27884121737966122</c:v>
                </c:pt>
                <c:pt idx="1313">
                  <c:v>0.27884121737966122</c:v>
                </c:pt>
                <c:pt idx="1314">
                  <c:v>0.27884121737966122</c:v>
                </c:pt>
                <c:pt idx="1315">
                  <c:v>0.27884121737966122</c:v>
                </c:pt>
                <c:pt idx="1316">
                  <c:v>0.27884121737966122</c:v>
                </c:pt>
                <c:pt idx="1317">
                  <c:v>0.27884121737966122</c:v>
                </c:pt>
                <c:pt idx="1318">
                  <c:v>0.27884121737966122</c:v>
                </c:pt>
                <c:pt idx="1319">
                  <c:v>0.27884121737966122</c:v>
                </c:pt>
                <c:pt idx="1320">
                  <c:v>0.27884121737966122</c:v>
                </c:pt>
                <c:pt idx="1321">
                  <c:v>0.27884121737966122</c:v>
                </c:pt>
                <c:pt idx="1322">
                  <c:v>0.27884121737966122</c:v>
                </c:pt>
                <c:pt idx="1323">
                  <c:v>0.27884121737966122</c:v>
                </c:pt>
                <c:pt idx="1324">
                  <c:v>0.27884121737966122</c:v>
                </c:pt>
                <c:pt idx="1325">
                  <c:v>0.27884121737966122</c:v>
                </c:pt>
                <c:pt idx="1326">
                  <c:v>0.27884121737966122</c:v>
                </c:pt>
                <c:pt idx="1327">
                  <c:v>0.27884121737966122</c:v>
                </c:pt>
                <c:pt idx="1328">
                  <c:v>0.27884121737966122</c:v>
                </c:pt>
                <c:pt idx="1329">
                  <c:v>0.27884121737966122</c:v>
                </c:pt>
                <c:pt idx="1330">
                  <c:v>0.27884121737966122</c:v>
                </c:pt>
                <c:pt idx="1331">
                  <c:v>0.27884121737966122</c:v>
                </c:pt>
                <c:pt idx="1332">
                  <c:v>0.27884121737966122</c:v>
                </c:pt>
                <c:pt idx="1333">
                  <c:v>0.27884121737966122</c:v>
                </c:pt>
                <c:pt idx="1334">
                  <c:v>0.27884121737966122</c:v>
                </c:pt>
                <c:pt idx="1335">
                  <c:v>0.27884121737966122</c:v>
                </c:pt>
                <c:pt idx="1336">
                  <c:v>0.27884121737966122</c:v>
                </c:pt>
                <c:pt idx="1337">
                  <c:v>0.27884121737966122</c:v>
                </c:pt>
                <c:pt idx="1338">
                  <c:v>0.27884121737966122</c:v>
                </c:pt>
                <c:pt idx="1339">
                  <c:v>0.27884121737966122</c:v>
                </c:pt>
                <c:pt idx="1340">
                  <c:v>0.27884121737966122</c:v>
                </c:pt>
                <c:pt idx="1341">
                  <c:v>0.27884121737966122</c:v>
                </c:pt>
                <c:pt idx="1342">
                  <c:v>0.27884121737966122</c:v>
                </c:pt>
                <c:pt idx="1343">
                  <c:v>0.27884121737966122</c:v>
                </c:pt>
                <c:pt idx="1344">
                  <c:v>0.27884121737966122</c:v>
                </c:pt>
                <c:pt idx="1345">
                  <c:v>0.27884121737966122</c:v>
                </c:pt>
                <c:pt idx="1346">
                  <c:v>0.27884121737966122</c:v>
                </c:pt>
                <c:pt idx="1347">
                  <c:v>0.27884121737966122</c:v>
                </c:pt>
                <c:pt idx="1348">
                  <c:v>0.27884121737966122</c:v>
                </c:pt>
                <c:pt idx="1349">
                  <c:v>0.27884121737966122</c:v>
                </c:pt>
                <c:pt idx="1350">
                  <c:v>0.27884121737966122</c:v>
                </c:pt>
                <c:pt idx="1351">
                  <c:v>0.27884121737966122</c:v>
                </c:pt>
                <c:pt idx="1352">
                  <c:v>0.27884121737966122</c:v>
                </c:pt>
                <c:pt idx="1353">
                  <c:v>0.27884121737966122</c:v>
                </c:pt>
                <c:pt idx="1354">
                  <c:v>0.27884121737966122</c:v>
                </c:pt>
                <c:pt idx="1355">
                  <c:v>0.27884121737966122</c:v>
                </c:pt>
                <c:pt idx="1356">
                  <c:v>0.27884121737966122</c:v>
                </c:pt>
                <c:pt idx="1357">
                  <c:v>0.27884121737966122</c:v>
                </c:pt>
                <c:pt idx="1358">
                  <c:v>0.27884121737966122</c:v>
                </c:pt>
                <c:pt idx="1359">
                  <c:v>0.27884121737966122</c:v>
                </c:pt>
                <c:pt idx="1360">
                  <c:v>0.27884121737966122</c:v>
                </c:pt>
                <c:pt idx="1361">
                  <c:v>0.27884121737966122</c:v>
                </c:pt>
                <c:pt idx="1362">
                  <c:v>0.27884121737966122</c:v>
                </c:pt>
                <c:pt idx="1363">
                  <c:v>0.27884121737966122</c:v>
                </c:pt>
                <c:pt idx="1364">
                  <c:v>0.27884121737966122</c:v>
                </c:pt>
                <c:pt idx="1365">
                  <c:v>0.27884121737966122</c:v>
                </c:pt>
                <c:pt idx="1366">
                  <c:v>0.27884121737966122</c:v>
                </c:pt>
                <c:pt idx="1367">
                  <c:v>0.27884121737966122</c:v>
                </c:pt>
                <c:pt idx="1368">
                  <c:v>0.27884121737966122</c:v>
                </c:pt>
                <c:pt idx="1369">
                  <c:v>0.27884121737966122</c:v>
                </c:pt>
                <c:pt idx="1370">
                  <c:v>0.27884121737966122</c:v>
                </c:pt>
                <c:pt idx="1371">
                  <c:v>0.27884121737966122</c:v>
                </c:pt>
                <c:pt idx="1372">
                  <c:v>0.27884121737966122</c:v>
                </c:pt>
                <c:pt idx="1373">
                  <c:v>0.27884121737966122</c:v>
                </c:pt>
                <c:pt idx="1374">
                  <c:v>0.27884121737966122</c:v>
                </c:pt>
                <c:pt idx="1375">
                  <c:v>0.27884121737966122</c:v>
                </c:pt>
                <c:pt idx="1376">
                  <c:v>0.27884121737966122</c:v>
                </c:pt>
                <c:pt idx="1377">
                  <c:v>0.27884121737966122</c:v>
                </c:pt>
                <c:pt idx="1378">
                  <c:v>0.27884121737966122</c:v>
                </c:pt>
                <c:pt idx="1379">
                  <c:v>0.27884121737966122</c:v>
                </c:pt>
                <c:pt idx="1380">
                  <c:v>0.27884121737966122</c:v>
                </c:pt>
                <c:pt idx="1381">
                  <c:v>0.27884121737966122</c:v>
                </c:pt>
                <c:pt idx="1382">
                  <c:v>0.27884121737966122</c:v>
                </c:pt>
                <c:pt idx="1383">
                  <c:v>0.27884121737966122</c:v>
                </c:pt>
                <c:pt idx="1384">
                  <c:v>0.27884121737966122</c:v>
                </c:pt>
                <c:pt idx="1385">
                  <c:v>0.27884121737966122</c:v>
                </c:pt>
                <c:pt idx="1386">
                  <c:v>0.27884121737966122</c:v>
                </c:pt>
                <c:pt idx="1387">
                  <c:v>0.27884121737966122</c:v>
                </c:pt>
                <c:pt idx="1388">
                  <c:v>0.27884121737966122</c:v>
                </c:pt>
                <c:pt idx="1389">
                  <c:v>0.27884121737966122</c:v>
                </c:pt>
                <c:pt idx="1390">
                  <c:v>0.27884121737966122</c:v>
                </c:pt>
                <c:pt idx="1391">
                  <c:v>0.27884121737966122</c:v>
                </c:pt>
                <c:pt idx="1392">
                  <c:v>0.27884121737966122</c:v>
                </c:pt>
                <c:pt idx="1393">
                  <c:v>0.27884121737966122</c:v>
                </c:pt>
                <c:pt idx="1394">
                  <c:v>0.27884121737966122</c:v>
                </c:pt>
                <c:pt idx="1395">
                  <c:v>0.27884121737966122</c:v>
                </c:pt>
                <c:pt idx="1396">
                  <c:v>0.27884121737966122</c:v>
                </c:pt>
                <c:pt idx="1397">
                  <c:v>0.27884121737966122</c:v>
                </c:pt>
                <c:pt idx="1398">
                  <c:v>0.27884121737966122</c:v>
                </c:pt>
                <c:pt idx="1399">
                  <c:v>0.27884121737966122</c:v>
                </c:pt>
                <c:pt idx="1400">
                  <c:v>0.27884121737966122</c:v>
                </c:pt>
                <c:pt idx="1401">
                  <c:v>0.27884121737966122</c:v>
                </c:pt>
                <c:pt idx="1402">
                  <c:v>0.27884121737966122</c:v>
                </c:pt>
                <c:pt idx="1403">
                  <c:v>0.27884121737966122</c:v>
                </c:pt>
                <c:pt idx="1404">
                  <c:v>0.27884121737966122</c:v>
                </c:pt>
                <c:pt idx="1405">
                  <c:v>0.27884121737966122</c:v>
                </c:pt>
                <c:pt idx="1406">
                  <c:v>0.27884121737966122</c:v>
                </c:pt>
                <c:pt idx="1407">
                  <c:v>0.27884121737966122</c:v>
                </c:pt>
                <c:pt idx="1408">
                  <c:v>0.27884121737966122</c:v>
                </c:pt>
                <c:pt idx="1409">
                  <c:v>0.27884121737966122</c:v>
                </c:pt>
                <c:pt idx="1410">
                  <c:v>0.27884121737966122</c:v>
                </c:pt>
                <c:pt idx="1411">
                  <c:v>0.27884121737966122</c:v>
                </c:pt>
                <c:pt idx="1412">
                  <c:v>0.27884121737966122</c:v>
                </c:pt>
                <c:pt idx="1413">
                  <c:v>0.27884121737966122</c:v>
                </c:pt>
                <c:pt idx="1414">
                  <c:v>0.27884121737966122</c:v>
                </c:pt>
                <c:pt idx="1415">
                  <c:v>0.27884121737966122</c:v>
                </c:pt>
                <c:pt idx="1416">
                  <c:v>0.27884121737966122</c:v>
                </c:pt>
                <c:pt idx="1417">
                  <c:v>0.27884121737966122</c:v>
                </c:pt>
                <c:pt idx="1418">
                  <c:v>0.27884121737966122</c:v>
                </c:pt>
                <c:pt idx="1419">
                  <c:v>0.27884121737966122</c:v>
                </c:pt>
                <c:pt idx="1420">
                  <c:v>0.27884121737966122</c:v>
                </c:pt>
                <c:pt idx="1421">
                  <c:v>0.27884121737966122</c:v>
                </c:pt>
                <c:pt idx="1422">
                  <c:v>0.27884121737966122</c:v>
                </c:pt>
                <c:pt idx="1423">
                  <c:v>0.27884121737966122</c:v>
                </c:pt>
                <c:pt idx="1424">
                  <c:v>0.27884121737966122</c:v>
                </c:pt>
                <c:pt idx="1425">
                  <c:v>0.27884121737966122</c:v>
                </c:pt>
                <c:pt idx="1426">
                  <c:v>0.27884121737966122</c:v>
                </c:pt>
                <c:pt idx="1427">
                  <c:v>0.27884121737966122</c:v>
                </c:pt>
                <c:pt idx="1428">
                  <c:v>0.27884121737966122</c:v>
                </c:pt>
                <c:pt idx="1429">
                  <c:v>0.27884121737966122</c:v>
                </c:pt>
                <c:pt idx="1430">
                  <c:v>0.27884121737966122</c:v>
                </c:pt>
                <c:pt idx="1431">
                  <c:v>0.27884121737966122</c:v>
                </c:pt>
                <c:pt idx="1432">
                  <c:v>0.27884121737966122</c:v>
                </c:pt>
                <c:pt idx="1433">
                  <c:v>0.27884121737966122</c:v>
                </c:pt>
                <c:pt idx="1434">
                  <c:v>0.27884121737966122</c:v>
                </c:pt>
                <c:pt idx="1435">
                  <c:v>0.27884121737966122</c:v>
                </c:pt>
                <c:pt idx="1436">
                  <c:v>0.27884121737966122</c:v>
                </c:pt>
                <c:pt idx="1437">
                  <c:v>0.27884121737966122</c:v>
                </c:pt>
                <c:pt idx="1438">
                  <c:v>0.27884121737966122</c:v>
                </c:pt>
                <c:pt idx="1439">
                  <c:v>0.27884121737966122</c:v>
                </c:pt>
                <c:pt idx="1440">
                  <c:v>0.27884121737966122</c:v>
                </c:pt>
                <c:pt idx="1441">
                  <c:v>0.27884121737966122</c:v>
                </c:pt>
                <c:pt idx="1442">
                  <c:v>0.27884121737966122</c:v>
                </c:pt>
                <c:pt idx="1443">
                  <c:v>0.27884121737966122</c:v>
                </c:pt>
                <c:pt idx="1444">
                  <c:v>0.27884121737966122</c:v>
                </c:pt>
                <c:pt idx="1445">
                  <c:v>0.27884121737966122</c:v>
                </c:pt>
                <c:pt idx="1446">
                  <c:v>0.27884121737966122</c:v>
                </c:pt>
                <c:pt idx="1447">
                  <c:v>0.27884121737966122</c:v>
                </c:pt>
                <c:pt idx="1448">
                  <c:v>0.27884121737966122</c:v>
                </c:pt>
                <c:pt idx="1449">
                  <c:v>0.27884121737966122</c:v>
                </c:pt>
                <c:pt idx="1450">
                  <c:v>0.27884121737966122</c:v>
                </c:pt>
                <c:pt idx="1451">
                  <c:v>0.27884121737966122</c:v>
                </c:pt>
                <c:pt idx="1452">
                  <c:v>0.27884121737966122</c:v>
                </c:pt>
                <c:pt idx="1453">
                  <c:v>0.27884121737966122</c:v>
                </c:pt>
                <c:pt idx="1454">
                  <c:v>0.27884121737966122</c:v>
                </c:pt>
                <c:pt idx="1455">
                  <c:v>0.27884121737966122</c:v>
                </c:pt>
                <c:pt idx="1456">
                  <c:v>0.27884121737966122</c:v>
                </c:pt>
                <c:pt idx="1457">
                  <c:v>0.27884121737966122</c:v>
                </c:pt>
                <c:pt idx="1458">
                  <c:v>0.27884121737966122</c:v>
                </c:pt>
                <c:pt idx="1459">
                  <c:v>0.27884121737966122</c:v>
                </c:pt>
                <c:pt idx="1460">
                  <c:v>0.27884121737966122</c:v>
                </c:pt>
                <c:pt idx="1461">
                  <c:v>0.27884121737966122</c:v>
                </c:pt>
                <c:pt idx="1462">
                  <c:v>0.27884121737966122</c:v>
                </c:pt>
                <c:pt idx="1463">
                  <c:v>0.27884121737966122</c:v>
                </c:pt>
                <c:pt idx="1464">
                  <c:v>0.27884121737966122</c:v>
                </c:pt>
                <c:pt idx="1465">
                  <c:v>0.27884121737966122</c:v>
                </c:pt>
                <c:pt idx="1466">
                  <c:v>0.27884121737966122</c:v>
                </c:pt>
                <c:pt idx="1467">
                  <c:v>0.27884121737966122</c:v>
                </c:pt>
                <c:pt idx="1468">
                  <c:v>0.27884121737966122</c:v>
                </c:pt>
                <c:pt idx="1469">
                  <c:v>0.27884121737966122</c:v>
                </c:pt>
                <c:pt idx="1470">
                  <c:v>0.27884121737966122</c:v>
                </c:pt>
                <c:pt idx="1471">
                  <c:v>0.27884121737966122</c:v>
                </c:pt>
                <c:pt idx="1472">
                  <c:v>0.27884121737966122</c:v>
                </c:pt>
                <c:pt idx="1473">
                  <c:v>0.27884121737966122</c:v>
                </c:pt>
                <c:pt idx="1474">
                  <c:v>0.27884121737966122</c:v>
                </c:pt>
                <c:pt idx="1475">
                  <c:v>0.27884121737966122</c:v>
                </c:pt>
                <c:pt idx="1476">
                  <c:v>0.27884121737966122</c:v>
                </c:pt>
                <c:pt idx="1477">
                  <c:v>0.27884121737966122</c:v>
                </c:pt>
                <c:pt idx="1478">
                  <c:v>0.27884121737966122</c:v>
                </c:pt>
                <c:pt idx="1479">
                  <c:v>0.27884121737966122</c:v>
                </c:pt>
                <c:pt idx="1480">
                  <c:v>0.27884121737966122</c:v>
                </c:pt>
                <c:pt idx="1481">
                  <c:v>0.27884121737966122</c:v>
                </c:pt>
                <c:pt idx="1482">
                  <c:v>0.27884121737966122</c:v>
                </c:pt>
                <c:pt idx="1483">
                  <c:v>0.27884121737966122</c:v>
                </c:pt>
                <c:pt idx="1484">
                  <c:v>0.27884121737966122</c:v>
                </c:pt>
                <c:pt idx="1485">
                  <c:v>0.27884121737966122</c:v>
                </c:pt>
                <c:pt idx="1486">
                  <c:v>0.27884121737966122</c:v>
                </c:pt>
                <c:pt idx="1487">
                  <c:v>0.27884121737966122</c:v>
                </c:pt>
                <c:pt idx="1488">
                  <c:v>0.27884121737966122</c:v>
                </c:pt>
                <c:pt idx="1489">
                  <c:v>0.27884121737966122</c:v>
                </c:pt>
                <c:pt idx="1490">
                  <c:v>0.27884121737966122</c:v>
                </c:pt>
                <c:pt idx="1491">
                  <c:v>0.27884121737966122</c:v>
                </c:pt>
                <c:pt idx="1492">
                  <c:v>0.27884121737966122</c:v>
                </c:pt>
                <c:pt idx="1493">
                  <c:v>0.27884121737966122</c:v>
                </c:pt>
                <c:pt idx="1494">
                  <c:v>0.27884121737966122</c:v>
                </c:pt>
                <c:pt idx="1495">
                  <c:v>0.27884121737966122</c:v>
                </c:pt>
                <c:pt idx="1496">
                  <c:v>0.27884121737966122</c:v>
                </c:pt>
                <c:pt idx="1497">
                  <c:v>0.27884121737966122</c:v>
                </c:pt>
                <c:pt idx="1498">
                  <c:v>0.27884121737966122</c:v>
                </c:pt>
                <c:pt idx="1499">
                  <c:v>0.27884121737966122</c:v>
                </c:pt>
                <c:pt idx="1500">
                  <c:v>0.27884121737966122</c:v>
                </c:pt>
                <c:pt idx="1501">
                  <c:v>0.27884121737966122</c:v>
                </c:pt>
                <c:pt idx="1502">
                  <c:v>0.27884121737966122</c:v>
                </c:pt>
                <c:pt idx="1503">
                  <c:v>0.27884121737966122</c:v>
                </c:pt>
                <c:pt idx="1504">
                  <c:v>0.27884121737966122</c:v>
                </c:pt>
                <c:pt idx="1505">
                  <c:v>0.27884121737966122</c:v>
                </c:pt>
                <c:pt idx="1506">
                  <c:v>0.27884121737966122</c:v>
                </c:pt>
                <c:pt idx="1507">
                  <c:v>0.27884121737966122</c:v>
                </c:pt>
                <c:pt idx="1508">
                  <c:v>0.27884121737966122</c:v>
                </c:pt>
                <c:pt idx="1509">
                  <c:v>0.27884121737966122</c:v>
                </c:pt>
                <c:pt idx="1510">
                  <c:v>0.27884121737966122</c:v>
                </c:pt>
                <c:pt idx="1511">
                  <c:v>0.27884121737966122</c:v>
                </c:pt>
                <c:pt idx="1512">
                  <c:v>0.27884121737966122</c:v>
                </c:pt>
                <c:pt idx="1513">
                  <c:v>0.27884121737966122</c:v>
                </c:pt>
                <c:pt idx="1514">
                  <c:v>0.27884121737966122</c:v>
                </c:pt>
                <c:pt idx="1515">
                  <c:v>0.27884121737966122</c:v>
                </c:pt>
                <c:pt idx="1516">
                  <c:v>0.27884121737966122</c:v>
                </c:pt>
                <c:pt idx="1517">
                  <c:v>0.27884121737966122</c:v>
                </c:pt>
                <c:pt idx="1518">
                  <c:v>0.27884121737966122</c:v>
                </c:pt>
                <c:pt idx="1519">
                  <c:v>0.27884121737966122</c:v>
                </c:pt>
                <c:pt idx="1520">
                  <c:v>0.27884121737966122</c:v>
                </c:pt>
                <c:pt idx="1521">
                  <c:v>0.27884121737966122</c:v>
                </c:pt>
                <c:pt idx="1522">
                  <c:v>0.27884121737966122</c:v>
                </c:pt>
                <c:pt idx="1523">
                  <c:v>0.27884121737966122</c:v>
                </c:pt>
                <c:pt idx="1524">
                  <c:v>0.27884121737966122</c:v>
                </c:pt>
                <c:pt idx="1525">
                  <c:v>0.27884121737966122</c:v>
                </c:pt>
                <c:pt idx="1526">
                  <c:v>0.27884121737966122</c:v>
                </c:pt>
                <c:pt idx="1527">
                  <c:v>0.27884121737966122</c:v>
                </c:pt>
                <c:pt idx="1528">
                  <c:v>0.27884121737966122</c:v>
                </c:pt>
                <c:pt idx="1529">
                  <c:v>0.27884121737966122</c:v>
                </c:pt>
                <c:pt idx="1530">
                  <c:v>0.27884121737966122</c:v>
                </c:pt>
                <c:pt idx="1531">
                  <c:v>0.27884121737966122</c:v>
                </c:pt>
                <c:pt idx="1532">
                  <c:v>0.27884121737966122</c:v>
                </c:pt>
                <c:pt idx="1533">
                  <c:v>0.27884121737966122</c:v>
                </c:pt>
                <c:pt idx="1534">
                  <c:v>0.27884121737966122</c:v>
                </c:pt>
                <c:pt idx="1535">
                  <c:v>0.27884121737966122</c:v>
                </c:pt>
                <c:pt idx="1536">
                  <c:v>0.27884121737966122</c:v>
                </c:pt>
                <c:pt idx="1537">
                  <c:v>0.27884121737966122</c:v>
                </c:pt>
                <c:pt idx="1538">
                  <c:v>0.27884121737966122</c:v>
                </c:pt>
                <c:pt idx="1539">
                  <c:v>0.27884121737966122</c:v>
                </c:pt>
                <c:pt idx="1540">
                  <c:v>0.27884121737966122</c:v>
                </c:pt>
                <c:pt idx="1541">
                  <c:v>0.27884121737966122</c:v>
                </c:pt>
                <c:pt idx="1542">
                  <c:v>0.27884121737966122</c:v>
                </c:pt>
                <c:pt idx="1543">
                  <c:v>0.27884121737966122</c:v>
                </c:pt>
                <c:pt idx="1544">
                  <c:v>0.27884121737966122</c:v>
                </c:pt>
                <c:pt idx="1545">
                  <c:v>0.27884121737966122</c:v>
                </c:pt>
                <c:pt idx="1546">
                  <c:v>0.27884121737966122</c:v>
                </c:pt>
                <c:pt idx="1547">
                  <c:v>0.27884121737966122</c:v>
                </c:pt>
                <c:pt idx="1548">
                  <c:v>0.27884121737966122</c:v>
                </c:pt>
                <c:pt idx="1549">
                  <c:v>0.27884121737966122</c:v>
                </c:pt>
                <c:pt idx="1550">
                  <c:v>0.27884121737966122</c:v>
                </c:pt>
                <c:pt idx="1551">
                  <c:v>0.27884121737966122</c:v>
                </c:pt>
                <c:pt idx="1552">
                  <c:v>0.27884121737966122</c:v>
                </c:pt>
                <c:pt idx="1553">
                  <c:v>0.27884121737966122</c:v>
                </c:pt>
                <c:pt idx="1554">
                  <c:v>0.27884121737966122</c:v>
                </c:pt>
                <c:pt idx="1555">
                  <c:v>0.27884121737966122</c:v>
                </c:pt>
                <c:pt idx="1556">
                  <c:v>0.27884121737966122</c:v>
                </c:pt>
                <c:pt idx="1557">
                  <c:v>0.27884121737966122</c:v>
                </c:pt>
                <c:pt idx="1558">
                  <c:v>0.27884121737966122</c:v>
                </c:pt>
                <c:pt idx="1559">
                  <c:v>0.27884121737966122</c:v>
                </c:pt>
                <c:pt idx="1560">
                  <c:v>0.27884121737966122</c:v>
                </c:pt>
                <c:pt idx="1561">
                  <c:v>0.27884121737966122</c:v>
                </c:pt>
                <c:pt idx="1562">
                  <c:v>0.27884121737966122</c:v>
                </c:pt>
                <c:pt idx="1563">
                  <c:v>0.27884121737966122</c:v>
                </c:pt>
                <c:pt idx="1564">
                  <c:v>0.27884121737966122</c:v>
                </c:pt>
                <c:pt idx="1565">
                  <c:v>0.27884121737966122</c:v>
                </c:pt>
                <c:pt idx="1566">
                  <c:v>0.27884121737966122</c:v>
                </c:pt>
                <c:pt idx="1567">
                  <c:v>0.27884121737966122</c:v>
                </c:pt>
                <c:pt idx="1568">
                  <c:v>0.27884121737966122</c:v>
                </c:pt>
                <c:pt idx="1569">
                  <c:v>0.27884121737966122</c:v>
                </c:pt>
                <c:pt idx="1570">
                  <c:v>0.27884121737966122</c:v>
                </c:pt>
                <c:pt idx="1571">
                  <c:v>0.27884121737966122</c:v>
                </c:pt>
                <c:pt idx="1572">
                  <c:v>0.27884121737966122</c:v>
                </c:pt>
                <c:pt idx="1573">
                  <c:v>0.27884121737966122</c:v>
                </c:pt>
                <c:pt idx="1574">
                  <c:v>0.27884121737966122</c:v>
                </c:pt>
                <c:pt idx="1575">
                  <c:v>0.27884121737966122</c:v>
                </c:pt>
                <c:pt idx="1576">
                  <c:v>0.27884121737966122</c:v>
                </c:pt>
                <c:pt idx="1577">
                  <c:v>0.27884121737966122</c:v>
                </c:pt>
                <c:pt idx="1578">
                  <c:v>0.27884121737966122</c:v>
                </c:pt>
                <c:pt idx="1579">
                  <c:v>0.27884121737966122</c:v>
                </c:pt>
                <c:pt idx="1580">
                  <c:v>0.27884121737966122</c:v>
                </c:pt>
                <c:pt idx="1581">
                  <c:v>0.27884121737966122</c:v>
                </c:pt>
                <c:pt idx="1582">
                  <c:v>0.27884121737966122</c:v>
                </c:pt>
                <c:pt idx="1583">
                  <c:v>0.27884121737966122</c:v>
                </c:pt>
                <c:pt idx="1584">
                  <c:v>0.27884121737966122</c:v>
                </c:pt>
                <c:pt idx="1585">
                  <c:v>0.27884121737966122</c:v>
                </c:pt>
                <c:pt idx="1586">
                  <c:v>0.27884121737966122</c:v>
                </c:pt>
                <c:pt idx="1587">
                  <c:v>0.27884121737966122</c:v>
                </c:pt>
                <c:pt idx="1588">
                  <c:v>0.27884121737966122</c:v>
                </c:pt>
                <c:pt idx="1589">
                  <c:v>0.27884121737966122</c:v>
                </c:pt>
                <c:pt idx="1590">
                  <c:v>0.27884121737966122</c:v>
                </c:pt>
                <c:pt idx="1591">
                  <c:v>0.27884121737966122</c:v>
                </c:pt>
                <c:pt idx="1592">
                  <c:v>0.27884121737966122</c:v>
                </c:pt>
                <c:pt idx="1593">
                  <c:v>0.27884121737966122</c:v>
                </c:pt>
                <c:pt idx="1594">
                  <c:v>0.27884121737966122</c:v>
                </c:pt>
                <c:pt idx="1595">
                  <c:v>0.27884121737966122</c:v>
                </c:pt>
                <c:pt idx="1596">
                  <c:v>0.27884121737966122</c:v>
                </c:pt>
                <c:pt idx="1597">
                  <c:v>0.27884121737966122</c:v>
                </c:pt>
                <c:pt idx="1598">
                  <c:v>0.27884121737966122</c:v>
                </c:pt>
                <c:pt idx="1599">
                  <c:v>0.27884121737966122</c:v>
                </c:pt>
                <c:pt idx="1600">
                  <c:v>0.27884121737966122</c:v>
                </c:pt>
                <c:pt idx="1601">
                  <c:v>0.27884121737966122</c:v>
                </c:pt>
                <c:pt idx="1602">
                  <c:v>0.27884121737966122</c:v>
                </c:pt>
                <c:pt idx="1603">
                  <c:v>0.27884121737966122</c:v>
                </c:pt>
                <c:pt idx="1604">
                  <c:v>0.27884121737966122</c:v>
                </c:pt>
                <c:pt idx="1605">
                  <c:v>0.27884121737966122</c:v>
                </c:pt>
                <c:pt idx="1606">
                  <c:v>0.27884121737966122</c:v>
                </c:pt>
                <c:pt idx="1607">
                  <c:v>0.27884121737966122</c:v>
                </c:pt>
                <c:pt idx="1608">
                  <c:v>0.27884121737966122</c:v>
                </c:pt>
                <c:pt idx="1609">
                  <c:v>0.27884121737966122</c:v>
                </c:pt>
                <c:pt idx="1610">
                  <c:v>0.27884121737966122</c:v>
                </c:pt>
                <c:pt idx="1611">
                  <c:v>0.27884121737966122</c:v>
                </c:pt>
                <c:pt idx="1612">
                  <c:v>0.27884121737966122</c:v>
                </c:pt>
                <c:pt idx="1613">
                  <c:v>0.27884121737966122</c:v>
                </c:pt>
                <c:pt idx="1614">
                  <c:v>0.27884121737966122</c:v>
                </c:pt>
                <c:pt idx="1615">
                  <c:v>0.27884121737966122</c:v>
                </c:pt>
                <c:pt idx="1616">
                  <c:v>0.27884121737966122</c:v>
                </c:pt>
                <c:pt idx="1617">
                  <c:v>0.27884121737966122</c:v>
                </c:pt>
                <c:pt idx="1618">
                  <c:v>0.27884121737966122</c:v>
                </c:pt>
                <c:pt idx="1619">
                  <c:v>0.27884121737966122</c:v>
                </c:pt>
                <c:pt idx="1620">
                  <c:v>0.27884121737966122</c:v>
                </c:pt>
                <c:pt idx="1621">
                  <c:v>0.27884121737966122</c:v>
                </c:pt>
                <c:pt idx="1622">
                  <c:v>0.27884121737966122</c:v>
                </c:pt>
                <c:pt idx="1623">
                  <c:v>0.27884121737966122</c:v>
                </c:pt>
                <c:pt idx="1624">
                  <c:v>0.27884121737966122</c:v>
                </c:pt>
                <c:pt idx="1625">
                  <c:v>0.27884121737966122</c:v>
                </c:pt>
                <c:pt idx="1626">
                  <c:v>0.27884121737966122</c:v>
                </c:pt>
                <c:pt idx="1627">
                  <c:v>0.27884121737966122</c:v>
                </c:pt>
                <c:pt idx="1628">
                  <c:v>0.27884121737966122</c:v>
                </c:pt>
                <c:pt idx="1629">
                  <c:v>0.27884121737966122</c:v>
                </c:pt>
                <c:pt idx="1630">
                  <c:v>0.27884121737966122</c:v>
                </c:pt>
                <c:pt idx="1631">
                  <c:v>0.27884121737966122</c:v>
                </c:pt>
                <c:pt idx="1632">
                  <c:v>0.27884121737966122</c:v>
                </c:pt>
                <c:pt idx="1633">
                  <c:v>0.27884121737966122</c:v>
                </c:pt>
                <c:pt idx="1634">
                  <c:v>0.27884121737966122</c:v>
                </c:pt>
                <c:pt idx="1635">
                  <c:v>0.27884121737966122</c:v>
                </c:pt>
                <c:pt idx="1636">
                  <c:v>0.27884121737966122</c:v>
                </c:pt>
                <c:pt idx="1637">
                  <c:v>0.27884121737966122</c:v>
                </c:pt>
                <c:pt idx="1638">
                  <c:v>0.27884121737966122</c:v>
                </c:pt>
                <c:pt idx="1639">
                  <c:v>0.27884121737966122</c:v>
                </c:pt>
                <c:pt idx="1640">
                  <c:v>0.27884121737966122</c:v>
                </c:pt>
                <c:pt idx="1641">
                  <c:v>0.27884121737966122</c:v>
                </c:pt>
                <c:pt idx="1642">
                  <c:v>0.27884121737966122</c:v>
                </c:pt>
                <c:pt idx="1643">
                  <c:v>0.27884121737966122</c:v>
                </c:pt>
                <c:pt idx="1644">
                  <c:v>0.27884121737966122</c:v>
                </c:pt>
                <c:pt idx="1645">
                  <c:v>0.27884121737966122</c:v>
                </c:pt>
                <c:pt idx="1646">
                  <c:v>0.27884121737966122</c:v>
                </c:pt>
                <c:pt idx="1647">
                  <c:v>0.27884121737966122</c:v>
                </c:pt>
                <c:pt idx="1648">
                  <c:v>0.27884121737966122</c:v>
                </c:pt>
                <c:pt idx="1649">
                  <c:v>0.27884121737966122</c:v>
                </c:pt>
                <c:pt idx="1650">
                  <c:v>0.27884121737966122</c:v>
                </c:pt>
                <c:pt idx="1651">
                  <c:v>0.27884121737966122</c:v>
                </c:pt>
                <c:pt idx="1652">
                  <c:v>0.27884121737966122</c:v>
                </c:pt>
                <c:pt idx="1653">
                  <c:v>0.27884121737966122</c:v>
                </c:pt>
                <c:pt idx="1654">
                  <c:v>0.27884121737966122</c:v>
                </c:pt>
                <c:pt idx="1655">
                  <c:v>0.27884121737966122</c:v>
                </c:pt>
                <c:pt idx="1656">
                  <c:v>0.27884121737966122</c:v>
                </c:pt>
                <c:pt idx="1657">
                  <c:v>0.27884121737966122</c:v>
                </c:pt>
                <c:pt idx="1658">
                  <c:v>0.27884121737966122</c:v>
                </c:pt>
                <c:pt idx="1659">
                  <c:v>0.27884121737966122</c:v>
                </c:pt>
                <c:pt idx="1660">
                  <c:v>0.27884121737966122</c:v>
                </c:pt>
                <c:pt idx="1661">
                  <c:v>0.27884121737966122</c:v>
                </c:pt>
                <c:pt idx="1662">
                  <c:v>0.27884121737966122</c:v>
                </c:pt>
                <c:pt idx="1663">
                  <c:v>0.27884121737966122</c:v>
                </c:pt>
                <c:pt idx="1664">
                  <c:v>0.27884121737966122</c:v>
                </c:pt>
                <c:pt idx="1665">
                  <c:v>0.27884121737966122</c:v>
                </c:pt>
                <c:pt idx="1666">
                  <c:v>0.27884121737966122</c:v>
                </c:pt>
                <c:pt idx="1667">
                  <c:v>0.27884121737966122</c:v>
                </c:pt>
                <c:pt idx="1668">
                  <c:v>0.27884121737966122</c:v>
                </c:pt>
                <c:pt idx="1669">
                  <c:v>0.27884121737966122</c:v>
                </c:pt>
                <c:pt idx="1670">
                  <c:v>0.27884121737966122</c:v>
                </c:pt>
                <c:pt idx="1671">
                  <c:v>0.27884121737966122</c:v>
                </c:pt>
                <c:pt idx="1672">
                  <c:v>0.27884121737966122</c:v>
                </c:pt>
                <c:pt idx="1673">
                  <c:v>0.27884121737966122</c:v>
                </c:pt>
                <c:pt idx="1674">
                  <c:v>0.27884121737966122</c:v>
                </c:pt>
                <c:pt idx="1675">
                  <c:v>0.27884121737966122</c:v>
                </c:pt>
                <c:pt idx="1676">
                  <c:v>0.27884121737966122</c:v>
                </c:pt>
                <c:pt idx="1677">
                  <c:v>0.27884121737966122</c:v>
                </c:pt>
                <c:pt idx="1678">
                  <c:v>0.27884121737966122</c:v>
                </c:pt>
                <c:pt idx="1679">
                  <c:v>0.27884121737966122</c:v>
                </c:pt>
                <c:pt idx="1680">
                  <c:v>0.27884121737966122</c:v>
                </c:pt>
                <c:pt idx="1681">
                  <c:v>0.27884121737966122</c:v>
                </c:pt>
                <c:pt idx="1682">
                  <c:v>0.27884121737966122</c:v>
                </c:pt>
                <c:pt idx="1683">
                  <c:v>0.27884121737966122</c:v>
                </c:pt>
                <c:pt idx="1684">
                  <c:v>0.27884121737966122</c:v>
                </c:pt>
                <c:pt idx="1685">
                  <c:v>0.27884121737966122</c:v>
                </c:pt>
                <c:pt idx="1686">
                  <c:v>0.27884121737966122</c:v>
                </c:pt>
                <c:pt idx="1687">
                  <c:v>0.27884121737966122</c:v>
                </c:pt>
                <c:pt idx="1688">
                  <c:v>0.27884121737966122</c:v>
                </c:pt>
                <c:pt idx="1689">
                  <c:v>0.27884121737966122</c:v>
                </c:pt>
                <c:pt idx="1690">
                  <c:v>0.27884121737966122</c:v>
                </c:pt>
                <c:pt idx="1691">
                  <c:v>0.27884121737966122</c:v>
                </c:pt>
                <c:pt idx="1692">
                  <c:v>0.27884121737966122</c:v>
                </c:pt>
                <c:pt idx="1693">
                  <c:v>0.27884121737966122</c:v>
                </c:pt>
                <c:pt idx="1694">
                  <c:v>0.27884121737966122</c:v>
                </c:pt>
                <c:pt idx="1695">
                  <c:v>0.27884121737966122</c:v>
                </c:pt>
                <c:pt idx="1696">
                  <c:v>0.27884121737966122</c:v>
                </c:pt>
                <c:pt idx="1697">
                  <c:v>0.27884121737966122</c:v>
                </c:pt>
                <c:pt idx="1698">
                  <c:v>0.27884121737966122</c:v>
                </c:pt>
                <c:pt idx="1699">
                  <c:v>0.27884121737966122</c:v>
                </c:pt>
                <c:pt idx="1700">
                  <c:v>0.27884121737966122</c:v>
                </c:pt>
                <c:pt idx="1701">
                  <c:v>0.27884121737966122</c:v>
                </c:pt>
                <c:pt idx="1702">
                  <c:v>0.27884121737966122</c:v>
                </c:pt>
                <c:pt idx="1703">
                  <c:v>0.27884121737966122</c:v>
                </c:pt>
                <c:pt idx="1704">
                  <c:v>0.27884121737966122</c:v>
                </c:pt>
                <c:pt idx="1705">
                  <c:v>0.27884121737966122</c:v>
                </c:pt>
                <c:pt idx="1706">
                  <c:v>0.27884121737966122</c:v>
                </c:pt>
                <c:pt idx="1707">
                  <c:v>0.27884121737966122</c:v>
                </c:pt>
                <c:pt idx="1708">
                  <c:v>0.27884121737966122</c:v>
                </c:pt>
                <c:pt idx="1709">
                  <c:v>0.27884121737966122</c:v>
                </c:pt>
                <c:pt idx="1710">
                  <c:v>0.27884121737966122</c:v>
                </c:pt>
                <c:pt idx="1711">
                  <c:v>0.27884121737966122</c:v>
                </c:pt>
                <c:pt idx="1712">
                  <c:v>0.27884121737966122</c:v>
                </c:pt>
                <c:pt idx="1713">
                  <c:v>0.27884121737966122</c:v>
                </c:pt>
                <c:pt idx="1714">
                  <c:v>0.27884121737966122</c:v>
                </c:pt>
                <c:pt idx="1715">
                  <c:v>0.27884121737966122</c:v>
                </c:pt>
                <c:pt idx="1716">
                  <c:v>0.27884121737966122</c:v>
                </c:pt>
                <c:pt idx="1717">
                  <c:v>0.27884121737966122</c:v>
                </c:pt>
                <c:pt idx="1718">
                  <c:v>0.27884121737966122</c:v>
                </c:pt>
                <c:pt idx="1719">
                  <c:v>0.27884121737966122</c:v>
                </c:pt>
                <c:pt idx="1720">
                  <c:v>0.27884121737966122</c:v>
                </c:pt>
                <c:pt idx="1721">
                  <c:v>0.27884121737966122</c:v>
                </c:pt>
                <c:pt idx="1722">
                  <c:v>0.27884121737966122</c:v>
                </c:pt>
                <c:pt idx="1723">
                  <c:v>0.27884121737966122</c:v>
                </c:pt>
                <c:pt idx="1724">
                  <c:v>0.27884121737966122</c:v>
                </c:pt>
                <c:pt idx="1725">
                  <c:v>0.27884121737966122</c:v>
                </c:pt>
                <c:pt idx="1726">
                  <c:v>0.27884121737966122</c:v>
                </c:pt>
                <c:pt idx="1727">
                  <c:v>0.27884121737966122</c:v>
                </c:pt>
                <c:pt idx="1728">
                  <c:v>0.27884121737966122</c:v>
                </c:pt>
                <c:pt idx="1729">
                  <c:v>0.27884121737966122</c:v>
                </c:pt>
                <c:pt idx="1730">
                  <c:v>0.27884121737966122</c:v>
                </c:pt>
                <c:pt idx="1731">
                  <c:v>0.27884121737966122</c:v>
                </c:pt>
                <c:pt idx="1732">
                  <c:v>0.27884121737966122</c:v>
                </c:pt>
                <c:pt idx="1733">
                  <c:v>0.27884121737966122</c:v>
                </c:pt>
                <c:pt idx="1734">
                  <c:v>0.27884121737966122</c:v>
                </c:pt>
                <c:pt idx="1735">
                  <c:v>0.27884121737966122</c:v>
                </c:pt>
                <c:pt idx="1736">
                  <c:v>0.27884121737966122</c:v>
                </c:pt>
                <c:pt idx="1737">
                  <c:v>0.27884121737966122</c:v>
                </c:pt>
                <c:pt idx="1738">
                  <c:v>0.27884121737966122</c:v>
                </c:pt>
                <c:pt idx="1739">
                  <c:v>0.27884121737966122</c:v>
                </c:pt>
                <c:pt idx="1740">
                  <c:v>0.27884121737966122</c:v>
                </c:pt>
                <c:pt idx="1741">
                  <c:v>0.27884121737966122</c:v>
                </c:pt>
                <c:pt idx="1742">
                  <c:v>0.27884121737966122</c:v>
                </c:pt>
                <c:pt idx="1743">
                  <c:v>0.27884121737966122</c:v>
                </c:pt>
                <c:pt idx="1744">
                  <c:v>0.27884121737966122</c:v>
                </c:pt>
                <c:pt idx="1745">
                  <c:v>0.27884121737966122</c:v>
                </c:pt>
                <c:pt idx="1746">
                  <c:v>0.27884121737966122</c:v>
                </c:pt>
                <c:pt idx="1747">
                  <c:v>0.27884121737966122</c:v>
                </c:pt>
                <c:pt idx="1748">
                  <c:v>0.27884121737966122</c:v>
                </c:pt>
                <c:pt idx="1749">
                  <c:v>0.27884121737966122</c:v>
                </c:pt>
                <c:pt idx="1750">
                  <c:v>0.27884121737966122</c:v>
                </c:pt>
                <c:pt idx="1751">
                  <c:v>0.27884121737966122</c:v>
                </c:pt>
                <c:pt idx="1752">
                  <c:v>0.27884121737966122</c:v>
                </c:pt>
                <c:pt idx="1753">
                  <c:v>0.27884121737966122</c:v>
                </c:pt>
                <c:pt idx="1754">
                  <c:v>0.27884121737966122</c:v>
                </c:pt>
                <c:pt idx="1755">
                  <c:v>0.27884121737966122</c:v>
                </c:pt>
                <c:pt idx="1756">
                  <c:v>0.27884121737966122</c:v>
                </c:pt>
                <c:pt idx="1757">
                  <c:v>0.27884121737966122</c:v>
                </c:pt>
                <c:pt idx="1758">
                  <c:v>0.27884121737966122</c:v>
                </c:pt>
                <c:pt idx="1759">
                  <c:v>0.27884121737966122</c:v>
                </c:pt>
                <c:pt idx="1760">
                  <c:v>0.27884121737966122</c:v>
                </c:pt>
                <c:pt idx="1761">
                  <c:v>0.27884121737966122</c:v>
                </c:pt>
                <c:pt idx="1762">
                  <c:v>0.27884121737966122</c:v>
                </c:pt>
                <c:pt idx="1763">
                  <c:v>0.27884121737966122</c:v>
                </c:pt>
                <c:pt idx="1764">
                  <c:v>0.27884121737966122</c:v>
                </c:pt>
                <c:pt idx="1765">
                  <c:v>0.27884121737966122</c:v>
                </c:pt>
                <c:pt idx="1766">
                  <c:v>0.27884121737966122</c:v>
                </c:pt>
                <c:pt idx="1767">
                  <c:v>0.27884121737966122</c:v>
                </c:pt>
                <c:pt idx="1768">
                  <c:v>0.27884121737966122</c:v>
                </c:pt>
                <c:pt idx="1769">
                  <c:v>0.27884121737966122</c:v>
                </c:pt>
                <c:pt idx="1770">
                  <c:v>0.27884121737966122</c:v>
                </c:pt>
                <c:pt idx="1771">
                  <c:v>0.27884121737966122</c:v>
                </c:pt>
                <c:pt idx="1772">
                  <c:v>0.27884121737966122</c:v>
                </c:pt>
                <c:pt idx="1773">
                  <c:v>0.27884121737966122</c:v>
                </c:pt>
                <c:pt idx="1774">
                  <c:v>0.27884121737966122</c:v>
                </c:pt>
                <c:pt idx="1775">
                  <c:v>0.27884121737966122</c:v>
                </c:pt>
                <c:pt idx="1776">
                  <c:v>0.27884121737966122</c:v>
                </c:pt>
                <c:pt idx="1777">
                  <c:v>0.27884121737966122</c:v>
                </c:pt>
                <c:pt idx="1778">
                  <c:v>0.27884121737966122</c:v>
                </c:pt>
                <c:pt idx="1779">
                  <c:v>0.27884121737966122</c:v>
                </c:pt>
                <c:pt idx="1780">
                  <c:v>0.27884121737966122</c:v>
                </c:pt>
                <c:pt idx="1781">
                  <c:v>0.27884121737966122</c:v>
                </c:pt>
                <c:pt idx="1782">
                  <c:v>0.27884121737966122</c:v>
                </c:pt>
                <c:pt idx="1783">
                  <c:v>0.27884121737966122</c:v>
                </c:pt>
                <c:pt idx="1784">
                  <c:v>0.27884121737966122</c:v>
                </c:pt>
                <c:pt idx="1785">
                  <c:v>0.27884121737966122</c:v>
                </c:pt>
                <c:pt idx="1786">
                  <c:v>0.27884121737966122</c:v>
                </c:pt>
                <c:pt idx="1787">
                  <c:v>0.27884121737966122</c:v>
                </c:pt>
                <c:pt idx="1788">
                  <c:v>0.27884121737966122</c:v>
                </c:pt>
                <c:pt idx="1789">
                  <c:v>0.27884121737966122</c:v>
                </c:pt>
                <c:pt idx="1790">
                  <c:v>0.27884121737966122</c:v>
                </c:pt>
                <c:pt idx="1791">
                  <c:v>0.27884121737966122</c:v>
                </c:pt>
                <c:pt idx="1792">
                  <c:v>0.27884121737966122</c:v>
                </c:pt>
                <c:pt idx="1793">
                  <c:v>0.27884121737966122</c:v>
                </c:pt>
                <c:pt idx="1794">
                  <c:v>0.27884121737966122</c:v>
                </c:pt>
                <c:pt idx="1795">
                  <c:v>0.27884121737966122</c:v>
                </c:pt>
                <c:pt idx="1796">
                  <c:v>0.27884121737966122</c:v>
                </c:pt>
                <c:pt idx="1797">
                  <c:v>0.27884121737966122</c:v>
                </c:pt>
                <c:pt idx="1798">
                  <c:v>0.27884121737966122</c:v>
                </c:pt>
                <c:pt idx="1799">
                  <c:v>0.27884121737966122</c:v>
                </c:pt>
                <c:pt idx="1800">
                  <c:v>0.27884121737966122</c:v>
                </c:pt>
                <c:pt idx="1801">
                  <c:v>0.27884121737966122</c:v>
                </c:pt>
                <c:pt idx="1802">
                  <c:v>0.27884121737966122</c:v>
                </c:pt>
                <c:pt idx="1803">
                  <c:v>0.27884121737966122</c:v>
                </c:pt>
                <c:pt idx="1804">
                  <c:v>0.27884121737966122</c:v>
                </c:pt>
                <c:pt idx="1805">
                  <c:v>0.27884121737966122</c:v>
                </c:pt>
                <c:pt idx="1806">
                  <c:v>0.27884121737966122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multiLvlStrRef>
              <c:f>CHART!$C$54:$I$56</c:f>
              <c:multiLvlStrCache>
                <c:ptCount val="3"/>
                <c:lvl>
                  <c:pt idx="0">
                    <c:v>Bearish 19.76%</c:v>
                  </c:pt>
                  <c:pt idx="1">
                    <c:v>Bearish 26.43%</c:v>
                  </c:pt>
                  <c:pt idx="2">
                    <c:v>Bearish 26.27%</c:v>
                  </c:pt>
                </c:lvl>
                <c:lvl>
                  <c:pt idx="0">
                    <c:v>Neutral 36.17%</c:v>
                  </c:pt>
                  <c:pt idx="1">
                    <c:v>Neutral 37.14%</c:v>
                  </c:pt>
                  <c:pt idx="2">
                    <c:v>Neutral 36.71%</c:v>
                  </c:pt>
                </c:lvl>
                <c:lvl>
                  <c:pt idx="0">
                    <c:v>Bullish 44.07%</c:v>
                  </c:pt>
                  <c:pt idx="1">
                    <c:v>Bullish 36.43%</c:v>
                  </c:pt>
                  <c:pt idx="2">
                    <c:v>Bullish 37.03%</c:v>
                  </c:pt>
                </c:lvl>
                <c:lvl>
                  <c:pt idx="0">
                    <c:v>June 3:</c:v>
                  </c:pt>
                  <c:pt idx="1">
                    <c:v>May 27:</c:v>
                  </c:pt>
                  <c:pt idx="2">
                    <c:v>May 20:</c:v>
                  </c:pt>
                </c:lvl>
              </c:multiLvlStrCache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multiLvlStrRef>
              <c:f>CHART!$C$54:$I$56</c:f>
              <c:multiLvlStrCache>
                <c:ptCount val="3"/>
                <c:lvl>
                  <c:pt idx="0">
                    <c:v>Bearish 19.76%</c:v>
                  </c:pt>
                  <c:pt idx="1">
                    <c:v>Bearish 26.43%</c:v>
                  </c:pt>
                  <c:pt idx="2">
                    <c:v>Bearish 26.27%</c:v>
                  </c:pt>
                </c:lvl>
                <c:lvl>
                  <c:pt idx="0">
                    <c:v>Neutral 36.17%</c:v>
                  </c:pt>
                  <c:pt idx="1">
                    <c:v>Neutral 37.14%</c:v>
                  </c:pt>
                  <c:pt idx="2">
                    <c:v>Neutral 36.71%</c:v>
                  </c:pt>
                </c:lvl>
                <c:lvl>
                  <c:pt idx="0">
                    <c:v>Bullish 44.07%</c:v>
                  </c:pt>
                  <c:pt idx="1">
                    <c:v>Bullish 36.43%</c:v>
                  </c:pt>
                  <c:pt idx="2">
                    <c:v>Bullish 37.03%</c:v>
                  </c:pt>
                </c:lvl>
                <c:lvl>
                  <c:pt idx="0">
                    <c:v>June 3:</c:v>
                  </c:pt>
                  <c:pt idx="1">
                    <c:v>May 27:</c:v>
                  </c:pt>
                  <c:pt idx="2">
                    <c:v>May 20:</c:v>
                  </c:pt>
                </c:lvl>
              </c:multiLvlStrCache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multiLvlStrRef>
              <c:f>CHART!$C$54:$I$56</c:f>
              <c:multiLvlStrCache>
                <c:ptCount val="3"/>
                <c:lvl>
                  <c:pt idx="0">
                    <c:v>Bearish 19.76%</c:v>
                  </c:pt>
                  <c:pt idx="1">
                    <c:v>Bearish 26.43%</c:v>
                  </c:pt>
                  <c:pt idx="2">
                    <c:v>Bearish 26.27%</c:v>
                  </c:pt>
                </c:lvl>
                <c:lvl>
                  <c:pt idx="0">
                    <c:v>Neutral 36.17%</c:v>
                  </c:pt>
                  <c:pt idx="1">
                    <c:v>Neutral 37.14%</c:v>
                  </c:pt>
                  <c:pt idx="2">
                    <c:v>Neutral 36.71%</c:v>
                  </c:pt>
                </c:lvl>
                <c:lvl>
                  <c:pt idx="0">
                    <c:v>Bullish 44.07%</c:v>
                  </c:pt>
                  <c:pt idx="1">
                    <c:v>Bullish 36.43%</c:v>
                  </c:pt>
                  <c:pt idx="2">
                    <c:v>Bullish 37.03%</c:v>
                  </c:pt>
                </c:lvl>
                <c:lvl>
                  <c:pt idx="0">
                    <c:v>June 3:</c:v>
                  </c:pt>
                  <c:pt idx="1">
                    <c:v>May 27:</c:v>
                  </c:pt>
                  <c:pt idx="2">
                    <c:v>May 20:</c:v>
                  </c:pt>
                </c:lvl>
              </c:multiLvlStrCache>
            </c:multiLvlStrRef>
          </c:cat>
          <c:val>
            <c:numRef>
              <c:f>CHART!$J$54:$J$56</c:f>
              <c:numCache>
                <c:formatCode>General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06576"/>
        <c:axId val="527008536"/>
      </c:lineChart>
      <c:catAx>
        <c:axId val="527006576"/>
        <c:scaling>
          <c:orientation val="minMax"/>
        </c:scaling>
        <c:delete val="0"/>
        <c:axPos val="b"/>
        <c:numFmt formatCode="mmm\ \'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he-IL"/>
          </a:p>
        </c:txPr>
        <c:crossAx val="527008536"/>
        <c:crosses val="autoZero"/>
        <c:auto val="0"/>
        <c:lblAlgn val="ctr"/>
        <c:lblOffset val="100"/>
        <c:tickLblSkip val="26"/>
        <c:tickMarkSkip val="13"/>
        <c:noMultiLvlLbl val="0"/>
      </c:catAx>
      <c:valAx>
        <c:axId val="527008536"/>
        <c:scaling>
          <c:orientation val="minMax"/>
          <c:max val="0.8"/>
          <c:min val="0.1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he-IL"/>
          </a:p>
        </c:txPr>
        <c:crossAx val="527006576"/>
        <c:crosses val="max"/>
        <c:crossBetween val="midCat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05926991133814E-2"/>
          <c:y val="3.2901915004303423E-2"/>
          <c:w val="0.94233722316054425"/>
          <c:h val="0.91989896211584032"/>
        </c:manualLayout>
      </c:layout>
      <c:lineChart>
        <c:grouping val="standard"/>
        <c:varyColors val="0"/>
        <c:ser>
          <c:idx val="0"/>
          <c:order val="0"/>
          <c:spPr>
            <a:ln w="19050">
              <a:noFill/>
            </a:ln>
          </c:spPr>
          <c:marker>
            <c:symbol val="none"/>
          </c:marker>
          <c:cat>
            <c:strRef>
              <c:f>SENTIMENT_functions!$A$4:$A$1824</c:f>
              <c:strCache>
                <c:ptCount val="1821"/>
                <c:pt idx="0">
                  <c:v>7-24-87</c:v>
                </c:pt>
                <c:pt idx="1">
                  <c:v>7-31-87</c:v>
                </c:pt>
                <c:pt idx="2">
                  <c:v>8-7-87</c:v>
                </c:pt>
                <c:pt idx="3">
                  <c:v>8-14-87</c:v>
                </c:pt>
                <c:pt idx="4">
                  <c:v>8-21-87</c:v>
                </c:pt>
                <c:pt idx="5">
                  <c:v>8-28-87</c:v>
                </c:pt>
                <c:pt idx="6">
                  <c:v>9-4-87</c:v>
                </c:pt>
                <c:pt idx="7">
                  <c:v>9-11-87</c:v>
                </c:pt>
                <c:pt idx="8">
                  <c:v>9-18-87</c:v>
                </c:pt>
                <c:pt idx="9">
                  <c:v>9-25-87</c:v>
                </c:pt>
                <c:pt idx="10">
                  <c:v>10-2-87</c:v>
                </c:pt>
                <c:pt idx="11">
                  <c:v>10-9-87</c:v>
                </c:pt>
                <c:pt idx="12">
                  <c:v>10-16-87</c:v>
                </c:pt>
                <c:pt idx="13">
                  <c:v>10-23-87</c:v>
                </c:pt>
                <c:pt idx="14">
                  <c:v>10-30-87</c:v>
                </c:pt>
                <c:pt idx="15">
                  <c:v>11-6-87</c:v>
                </c:pt>
                <c:pt idx="16">
                  <c:v>11-13-87</c:v>
                </c:pt>
                <c:pt idx="17">
                  <c:v>11-20-87</c:v>
                </c:pt>
                <c:pt idx="18">
                  <c:v>11-27-87</c:v>
                </c:pt>
                <c:pt idx="19">
                  <c:v>12-4-87</c:v>
                </c:pt>
                <c:pt idx="20">
                  <c:v>12-11-87</c:v>
                </c:pt>
                <c:pt idx="21">
                  <c:v>12-18-87</c:v>
                </c:pt>
                <c:pt idx="22">
                  <c:v>12-24-87</c:v>
                </c:pt>
                <c:pt idx="23">
                  <c:v>12-31-87</c:v>
                </c:pt>
                <c:pt idx="24">
                  <c:v>1-8-88</c:v>
                </c:pt>
                <c:pt idx="25">
                  <c:v>1-15-88</c:v>
                </c:pt>
                <c:pt idx="26">
                  <c:v>1-22-88</c:v>
                </c:pt>
                <c:pt idx="27">
                  <c:v>1-29-88</c:v>
                </c:pt>
                <c:pt idx="28">
                  <c:v>2-5-88</c:v>
                </c:pt>
                <c:pt idx="29">
                  <c:v>2-12-88</c:v>
                </c:pt>
                <c:pt idx="30">
                  <c:v>2-19-88</c:v>
                </c:pt>
                <c:pt idx="31">
                  <c:v>2-26-88</c:v>
                </c:pt>
                <c:pt idx="32">
                  <c:v>3-4-88</c:v>
                </c:pt>
                <c:pt idx="33">
                  <c:v>3-11-88</c:v>
                </c:pt>
                <c:pt idx="34">
                  <c:v>3-18-88</c:v>
                </c:pt>
                <c:pt idx="35">
                  <c:v>3-25-88</c:v>
                </c:pt>
                <c:pt idx="36">
                  <c:v>4-1-88</c:v>
                </c:pt>
                <c:pt idx="37">
                  <c:v>4-8-88</c:v>
                </c:pt>
                <c:pt idx="38">
                  <c:v>4-15-88</c:v>
                </c:pt>
                <c:pt idx="39">
                  <c:v>4-22-88</c:v>
                </c:pt>
                <c:pt idx="40">
                  <c:v>4-29-88</c:v>
                </c:pt>
                <c:pt idx="41">
                  <c:v>5-6-88</c:v>
                </c:pt>
                <c:pt idx="42">
                  <c:v>5-13-88</c:v>
                </c:pt>
                <c:pt idx="43">
                  <c:v>5-20-88</c:v>
                </c:pt>
                <c:pt idx="44">
                  <c:v>5-27-88</c:v>
                </c:pt>
                <c:pt idx="45">
                  <c:v>6-3-88</c:v>
                </c:pt>
                <c:pt idx="46">
                  <c:v>6-10-88</c:v>
                </c:pt>
                <c:pt idx="47">
                  <c:v>6-17-88</c:v>
                </c:pt>
                <c:pt idx="48">
                  <c:v>6-24-88</c:v>
                </c:pt>
                <c:pt idx="49">
                  <c:v>7-1-88</c:v>
                </c:pt>
                <c:pt idx="50">
                  <c:v>7-8-88</c:v>
                </c:pt>
                <c:pt idx="51">
                  <c:v>7-15-88</c:v>
                </c:pt>
                <c:pt idx="52">
                  <c:v>7-22-88</c:v>
                </c:pt>
                <c:pt idx="53">
                  <c:v>7-29-88</c:v>
                </c:pt>
                <c:pt idx="54">
                  <c:v>8-5-88</c:v>
                </c:pt>
                <c:pt idx="55">
                  <c:v>8-12-88</c:v>
                </c:pt>
                <c:pt idx="56">
                  <c:v>8-19-88</c:v>
                </c:pt>
                <c:pt idx="57">
                  <c:v>8-26-88</c:v>
                </c:pt>
                <c:pt idx="58">
                  <c:v>9-2-88</c:v>
                </c:pt>
                <c:pt idx="59">
                  <c:v>9-9-88</c:v>
                </c:pt>
                <c:pt idx="60">
                  <c:v>9-16-88</c:v>
                </c:pt>
                <c:pt idx="61">
                  <c:v>9-23-88</c:v>
                </c:pt>
                <c:pt idx="62">
                  <c:v>9-30-88</c:v>
                </c:pt>
                <c:pt idx="63">
                  <c:v>10-7-88</c:v>
                </c:pt>
                <c:pt idx="64">
                  <c:v>10-14-88</c:v>
                </c:pt>
                <c:pt idx="65">
                  <c:v>10-21-88</c:v>
                </c:pt>
                <c:pt idx="66">
                  <c:v>10-28-88</c:v>
                </c:pt>
                <c:pt idx="67">
                  <c:v>11-4-88</c:v>
                </c:pt>
                <c:pt idx="68">
                  <c:v>11-11-88</c:v>
                </c:pt>
                <c:pt idx="69">
                  <c:v>11-18-88</c:v>
                </c:pt>
                <c:pt idx="70">
                  <c:v>11-25-88</c:v>
                </c:pt>
                <c:pt idx="71">
                  <c:v>12-2-88</c:v>
                </c:pt>
                <c:pt idx="72">
                  <c:v>12-9-88</c:v>
                </c:pt>
                <c:pt idx="73">
                  <c:v>12-16-88</c:v>
                </c:pt>
                <c:pt idx="74">
                  <c:v>12-23-88</c:v>
                </c:pt>
                <c:pt idx="75">
                  <c:v>12-30-88</c:v>
                </c:pt>
                <c:pt idx="76">
                  <c:v>1-6-89</c:v>
                </c:pt>
                <c:pt idx="77">
                  <c:v>1-13-89</c:v>
                </c:pt>
                <c:pt idx="78">
                  <c:v>1-20-89</c:v>
                </c:pt>
                <c:pt idx="79">
                  <c:v>1-27-89</c:v>
                </c:pt>
                <c:pt idx="80">
                  <c:v>2-3-89</c:v>
                </c:pt>
                <c:pt idx="81">
                  <c:v>2-10-89</c:v>
                </c:pt>
                <c:pt idx="82">
                  <c:v>2-17-89</c:v>
                </c:pt>
                <c:pt idx="83">
                  <c:v>2-24-89</c:v>
                </c:pt>
                <c:pt idx="84">
                  <c:v>3-3-89</c:v>
                </c:pt>
                <c:pt idx="85">
                  <c:v>3-10-89</c:v>
                </c:pt>
                <c:pt idx="86">
                  <c:v>3-17-89</c:v>
                </c:pt>
                <c:pt idx="87">
                  <c:v>3-23-89</c:v>
                </c:pt>
                <c:pt idx="88">
                  <c:v>3-31-89</c:v>
                </c:pt>
                <c:pt idx="89">
                  <c:v>4-7-89</c:v>
                </c:pt>
                <c:pt idx="90">
                  <c:v>4-14-89</c:v>
                </c:pt>
                <c:pt idx="91">
                  <c:v>4-21-89</c:v>
                </c:pt>
                <c:pt idx="92">
                  <c:v>4-28-89</c:v>
                </c:pt>
                <c:pt idx="93">
                  <c:v>5-5-89</c:v>
                </c:pt>
                <c:pt idx="94">
                  <c:v>5-12-89</c:v>
                </c:pt>
                <c:pt idx="95">
                  <c:v>5-19-89</c:v>
                </c:pt>
                <c:pt idx="96">
                  <c:v>5-26-89</c:v>
                </c:pt>
                <c:pt idx="97">
                  <c:v>6-2-89</c:v>
                </c:pt>
                <c:pt idx="98">
                  <c:v>6-9-89</c:v>
                </c:pt>
                <c:pt idx="99">
                  <c:v>6-16-89</c:v>
                </c:pt>
                <c:pt idx="100">
                  <c:v>6-23-89</c:v>
                </c:pt>
                <c:pt idx="101">
                  <c:v>6-30-89</c:v>
                </c:pt>
                <c:pt idx="102">
                  <c:v>7-7-89</c:v>
                </c:pt>
                <c:pt idx="103">
                  <c:v>7-14-89</c:v>
                </c:pt>
                <c:pt idx="104">
                  <c:v>7-21-89</c:v>
                </c:pt>
                <c:pt idx="105">
                  <c:v>7-28-89</c:v>
                </c:pt>
                <c:pt idx="106">
                  <c:v>8-4-89</c:v>
                </c:pt>
                <c:pt idx="107">
                  <c:v>8-11-89</c:v>
                </c:pt>
                <c:pt idx="108">
                  <c:v>8-18-89</c:v>
                </c:pt>
                <c:pt idx="109">
                  <c:v>8-25-89</c:v>
                </c:pt>
                <c:pt idx="110">
                  <c:v>9-1-89</c:v>
                </c:pt>
                <c:pt idx="111">
                  <c:v>9-8-89</c:v>
                </c:pt>
                <c:pt idx="112">
                  <c:v>9-15-89</c:v>
                </c:pt>
                <c:pt idx="113">
                  <c:v>9-22-89</c:v>
                </c:pt>
                <c:pt idx="114">
                  <c:v>9-29-89</c:v>
                </c:pt>
                <c:pt idx="115">
                  <c:v>10-6-89</c:v>
                </c:pt>
                <c:pt idx="116">
                  <c:v>10-13-89</c:v>
                </c:pt>
                <c:pt idx="117">
                  <c:v>10-20-89</c:v>
                </c:pt>
                <c:pt idx="118">
                  <c:v>10-27-89</c:v>
                </c:pt>
                <c:pt idx="119">
                  <c:v>11-3-89</c:v>
                </c:pt>
                <c:pt idx="120">
                  <c:v>11-10-89</c:v>
                </c:pt>
                <c:pt idx="121">
                  <c:v>11-17-89</c:v>
                </c:pt>
                <c:pt idx="122">
                  <c:v>11-22-89</c:v>
                </c:pt>
                <c:pt idx="123">
                  <c:v>12-1-89</c:v>
                </c:pt>
                <c:pt idx="124">
                  <c:v>12-8-89</c:v>
                </c:pt>
                <c:pt idx="125">
                  <c:v>12-15-89</c:v>
                </c:pt>
                <c:pt idx="126">
                  <c:v>12-22-89</c:v>
                </c:pt>
                <c:pt idx="127">
                  <c:v>12-29-89</c:v>
                </c:pt>
                <c:pt idx="128">
                  <c:v>1-5-90</c:v>
                </c:pt>
                <c:pt idx="129">
                  <c:v>1-12-90</c:v>
                </c:pt>
                <c:pt idx="130">
                  <c:v>1-19-90</c:v>
                </c:pt>
                <c:pt idx="131">
                  <c:v>1-26-90</c:v>
                </c:pt>
                <c:pt idx="132">
                  <c:v>2-2-90</c:v>
                </c:pt>
                <c:pt idx="133">
                  <c:v>2-9-90</c:v>
                </c:pt>
                <c:pt idx="134">
                  <c:v>2-16-90</c:v>
                </c:pt>
                <c:pt idx="135">
                  <c:v>2-23-90</c:v>
                </c:pt>
                <c:pt idx="136">
                  <c:v>3-2-90</c:v>
                </c:pt>
                <c:pt idx="137">
                  <c:v>3-9-90</c:v>
                </c:pt>
                <c:pt idx="138">
                  <c:v>3-16-90</c:v>
                </c:pt>
                <c:pt idx="139">
                  <c:v>3-23-90</c:v>
                </c:pt>
                <c:pt idx="140">
                  <c:v>3-30-90</c:v>
                </c:pt>
                <c:pt idx="141">
                  <c:v>4-6-90</c:v>
                </c:pt>
                <c:pt idx="142">
                  <c:v>4-12-90</c:v>
                </c:pt>
                <c:pt idx="143">
                  <c:v>4-20-90</c:v>
                </c:pt>
                <c:pt idx="144">
                  <c:v>4-27-90</c:v>
                </c:pt>
                <c:pt idx="145">
                  <c:v>5-4-90</c:v>
                </c:pt>
                <c:pt idx="146">
                  <c:v>5-11-90</c:v>
                </c:pt>
                <c:pt idx="147">
                  <c:v>5-18-90</c:v>
                </c:pt>
                <c:pt idx="148">
                  <c:v>5-25-90</c:v>
                </c:pt>
                <c:pt idx="149">
                  <c:v>6-1-90</c:v>
                </c:pt>
                <c:pt idx="150">
                  <c:v>6-8-90</c:v>
                </c:pt>
                <c:pt idx="151">
                  <c:v>6-15-90</c:v>
                </c:pt>
                <c:pt idx="152">
                  <c:v>6-22-90</c:v>
                </c:pt>
                <c:pt idx="153">
                  <c:v>6-29-90</c:v>
                </c:pt>
                <c:pt idx="154">
                  <c:v>7-6-90</c:v>
                </c:pt>
                <c:pt idx="155">
                  <c:v>7-13-90</c:v>
                </c:pt>
                <c:pt idx="156">
                  <c:v>7-20-90</c:v>
                </c:pt>
                <c:pt idx="157">
                  <c:v>7-27-90</c:v>
                </c:pt>
                <c:pt idx="158">
                  <c:v>8-3-90</c:v>
                </c:pt>
                <c:pt idx="159">
                  <c:v>8-10-90</c:v>
                </c:pt>
                <c:pt idx="160">
                  <c:v>8-17-90</c:v>
                </c:pt>
                <c:pt idx="161">
                  <c:v>8-24-90</c:v>
                </c:pt>
                <c:pt idx="162">
                  <c:v>8-31-90</c:v>
                </c:pt>
                <c:pt idx="163">
                  <c:v>9-7-90</c:v>
                </c:pt>
                <c:pt idx="164">
                  <c:v>9-14-90</c:v>
                </c:pt>
                <c:pt idx="165">
                  <c:v>9-21-90</c:v>
                </c:pt>
                <c:pt idx="166">
                  <c:v>9-28-90</c:v>
                </c:pt>
                <c:pt idx="167">
                  <c:v>10-5-90</c:v>
                </c:pt>
                <c:pt idx="168">
                  <c:v>10-12-90</c:v>
                </c:pt>
                <c:pt idx="169">
                  <c:v>10-19-90</c:v>
                </c:pt>
                <c:pt idx="170">
                  <c:v>10-26-90</c:v>
                </c:pt>
                <c:pt idx="171">
                  <c:v>11-2-90</c:v>
                </c:pt>
                <c:pt idx="172">
                  <c:v>11-9-90</c:v>
                </c:pt>
                <c:pt idx="173">
                  <c:v>11-16-90</c:v>
                </c:pt>
                <c:pt idx="174">
                  <c:v>11-21-90</c:v>
                </c:pt>
                <c:pt idx="175">
                  <c:v>11-30-90</c:v>
                </c:pt>
                <c:pt idx="176">
                  <c:v>12-7-90</c:v>
                </c:pt>
                <c:pt idx="177">
                  <c:v>12-14-90</c:v>
                </c:pt>
                <c:pt idx="178">
                  <c:v>12-21-90</c:v>
                </c:pt>
                <c:pt idx="179">
                  <c:v>12-28-90</c:v>
                </c:pt>
                <c:pt idx="180">
                  <c:v>1-4-91</c:v>
                </c:pt>
                <c:pt idx="181">
                  <c:v>1-11-91</c:v>
                </c:pt>
                <c:pt idx="182">
                  <c:v>1-18-91</c:v>
                </c:pt>
                <c:pt idx="183">
                  <c:v>1-25-91</c:v>
                </c:pt>
                <c:pt idx="184">
                  <c:v>2-1-91</c:v>
                </c:pt>
                <c:pt idx="185">
                  <c:v>2-8-91</c:v>
                </c:pt>
                <c:pt idx="186">
                  <c:v>2-15-91</c:v>
                </c:pt>
                <c:pt idx="187">
                  <c:v>2-22-91</c:v>
                </c:pt>
                <c:pt idx="188">
                  <c:v>3-1-91</c:v>
                </c:pt>
                <c:pt idx="189">
                  <c:v>3-8-91</c:v>
                </c:pt>
                <c:pt idx="190">
                  <c:v>3-15-91</c:v>
                </c:pt>
                <c:pt idx="191">
                  <c:v>3-22-91</c:v>
                </c:pt>
                <c:pt idx="192">
                  <c:v>3-29-91</c:v>
                </c:pt>
                <c:pt idx="193">
                  <c:v>4-5-91</c:v>
                </c:pt>
                <c:pt idx="194">
                  <c:v>4-12-91</c:v>
                </c:pt>
                <c:pt idx="195">
                  <c:v>4-19-91</c:v>
                </c:pt>
                <c:pt idx="196">
                  <c:v>4-26-91</c:v>
                </c:pt>
                <c:pt idx="197">
                  <c:v>5-3-91</c:v>
                </c:pt>
                <c:pt idx="198">
                  <c:v>5-10-91</c:v>
                </c:pt>
                <c:pt idx="199">
                  <c:v>5-17-91</c:v>
                </c:pt>
                <c:pt idx="200">
                  <c:v>5-24-91</c:v>
                </c:pt>
                <c:pt idx="201">
                  <c:v>5-31-91</c:v>
                </c:pt>
                <c:pt idx="202">
                  <c:v>6-7-91</c:v>
                </c:pt>
                <c:pt idx="203">
                  <c:v>6-14-91</c:v>
                </c:pt>
                <c:pt idx="204">
                  <c:v>6-21-91</c:v>
                </c:pt>
                <c:pt idx="205">
                  <c:v>6-28-91</c:v>
                </c:pt>
                <c:pt idx="206">
                  <c:v>7-3-91</c:v>
                </c:pt>
                <c:pt idx="207">
                  <c:v>7-12-91</c:v>
                </c:pt>
                <c:pt idx="208">
                  <c:v>7-19-91</c:v>
                </c:pt>
                <c:pt idx="209">
                  <c:v>7-26-91</c:v>
                </c:pt>
                <c:pt idx="210">
                  <c:v>8-2-91</c:v>
                </c:pt>
                <c:pt idx="211">
                  <c:v>8-9-91</c:v>
                </c:pt>
                <c:pt idx="212">
                  <c:v>8-16-91</c:v>
                </c:pt>
                <c:pt idx="213">
                  <c:v>8-23-91</c:v>
                </c:pt>
                <c:pt idx="214">
                  <c:v>8-30-91</c:v>
                </c:pt>
                <c:pt idx="215">
                  <c:v>9-6-91</c:v>
                </c:pt>
                <c:pt idx="216">
                  <c:v>9-13-91</c:v>
                </c:pt>
                <c:pt idx="217">
                  <c:v>9-20-91</c:v>
                </c:pt>
                <c:pt idx="218">
                  <c:v>9-27-91</c:v>
                </c:pt>
                <c:pt idx="219">
                  <c:v>10-4-91</c:v>
                </c:pt>
                <c:pt idx="220">
                  <c:v>10-11-91</c:v>
                </c:pt>
                <c:pt idx="221">
                  <c:v>10-18-91</c:v>
                </c:pt>
                <c:pt idx="222">
                  <c:v>10-25-91</c:v>
                </c:pt>
                <c:pt idx="223">
                  <c:v>11-1-91</c:v>
                </c:pt>
                <c:pt idx="224">
                  <c:v>11-8-91</c:v>
                </c:pt>
                <c:pt idx="225">
                  <c:v>11-15-91</c:v>
                </c:pt>
                <c:pt idx="226">
                  <c:v>11-22-91</c:v>
                </c:pt>
                <c:pt idx="227">
                  <c:v>11-27-91</c:v>
                </c:pt>
                <c:pt idx="228">
                  <c:v>12-6-91</c:v>
                </c:pt>
                <c:pt idx="229">
                  <c:v>12-13-91</c:v>
                </c:pt>
                <c:pt idx="230">
                  <c:v>12-20-91</c:v>
                </c:pt>
                <c:pt idx="231">
                  <c:v>12-27-91</c:v>
                </c:pt>
                <c:pt idx="232">
                  <c:v>1-3-92</c:v>
                </c:pt>
                <c:pt idx="233">
                  <c:v>1-10-92</c:v>
                </c:pt>
                <c:pt idx="234">
                  <c:v>1-17-92</c:v>
                </c:pt>
                <c:pt idx="235">
                  <c:v>1-24-92</c:v>
                </c:pt>
                <c:pt idx="236">
                  <c:v>1-31-92</c:v>
                </c:pt>
                <c:pt idx="237">
                  <c:v>2-7-92</c:v>
                </c:pt>
                <c:pt idx="238">
                  <c:v>2-14-92</c:v>
                </c:pt>
                <c:pt idx="239">
                  <c:v>2-21-92</c:v>
                </c:pt>
                <c:pt idx="240">
                  <c:v>2-28-92</c:v>
                </c:pt>
                <c:pt idx="241">
                  <c:v>3-6-92</c:v>
                </c:pt>
                <c:pt idx="242">
                  <c:v>3-13-92</c:v>
                </c:pt>
                <c:pt idx="243">
                  <c:v>3-20-92</c:v>
                </c:pt>
                <c:pt idx="244">
                  <c:v>3-27-92</c:v>
                </c:pt>
                <c:pt idx="245">
                  <c:v>4-3-92</c:v>
                </c:pt>
                <c:pt idx="246">
                  <c:v>4-10-92</c:v>
                </c:pt>
                <c:pt idx="247">
                  <c:v>4-17-92</c:v>
                </c:pt>
                <c:pt idx="248">
                  <c:v>4-24-92</c:v>
                </c:pt>
                <c:pt idx="249">
                  <c:v>5-1-92</c:v>
                </c:pt>
                <c:pt idx="250">
                  <c:v>5-8-92</c:v>
                </c:pt>
                <c:pt idx="251">
                  <c:v>5-15-92</c:v>
                </c:pt>
                <c:pt idx="252">
                  <c:v>5-22-92</c:v>
                </c:pt>
                <c:pt idx="253">
                  <c:v>5-29-92</c:v>
                </c:pt>
                <c:pt idx="254">
                  <c:v>6-5-92</c:v>
                </c:pt>
                <c:pt idx="255">
                  <c:v>6-12-92</c:v>
                </c:pt>
                <c:pt idx="256">
                  <c:v>6-19-92</c:v>
                </c:pt>
                <c:pt idx="257">
                  <c:v>6-26-92</c:v>
                </c:pt>
                <c:pt idx="258">
                  <c:v>7-2-92</c:v>
                </c:pt>
                <c:pt idx="259">
                  <c:v>7-9-92</c:v>
                </c:pt>
                <c:pt idx="260">
                  <c:v>7-17-92</c:v>
                </c:pt>
                <c:pt idx="261">
                  <c:v>7-24-92</c:v>
                </c:pt>
                <c:pt idx="262">
                  <c:v>7-31-92</c:v>
                </c:pt>
                <c:pt idx="263">
                  <c:v>8-5-92</c:v>
                </c:pt>
                <c:pt idx="264">
                  <c:v>8-14-92</c:v>
                </c:pt>
                <c:pt idx="265">
                  <c:v>8-21-92</c:v>
                </c:pt>
                <c:pt idx="266">
                  <c:v>8-28-92</c:v>
                </c:pt>
                <c:pt idx="267">
                  <c:v>9-4-92</c:v>
                </c:pt>
                <c:pt idx="268">
                  <c:v>9-11-92</c:v>
                </c:pt>
                <c:pt idx="269">
                  <c:v>9-18-92</c:v>
                </c:pt>
                <c:pt idx="270">
                  <c:v>9-25-92</c:v>
                </c:pt>
                <c:pt idx="271">
                  <c:v>10-2-92</c:v>
                </c:pt>
                <c:pt idx="272">
                  <c:v>10-9-92</c:v>
                </c:pt>
                <c:pt idx="273">
                  <c:v>10-16-92</c:v>
                </c:pt>
                <c:pt idx="274">
                  <c:v>10-23-92</c:v>
                </c:pt>
                <c:pt idx="275">
                  <c:v>10-30-92</c:v>
                </c:pt>
                <c:pt idx="276">
                  <c:v>11-6-92</c:v>
                </c:pt>
                <c:pt idx="277">
                  <c:v>11-13-92</c:v>
                </c:pt>
                <c:pt idx="278">
                  <c:v>11-20-92</c:v>
                </c:pt>
                <c:pt idx="279">
                  <c:v>11-25-92</c:v>
                </c:pt>
                <c:pt idx="280">
                  <c:v>12-4-92</c:v>
                </c:pt>
                <c:pt idx="281">
                  <c:v>12-11-92</c:v>
                </c:pt>
                <c:pt idx="282">
                  <c:v>12-18-92</c:v>
                </c:pt>
                <c:pt idx="283">
                  <c:v>12-24-92</c:v>
                </c:pt>
                <c:pt idx="284">
                  <c:v>1-1-93</c:v>
                </c:pt>
                <c:pt idx="285">
                  <c:v>1-8-93</c:v>
                </c:pt>
                <c:pt idx="286">
                  <c:v>1-15-93</c:v>
                </c:pt>
                <c:pt idx="287">
                  <c:v>1-22-93</c:v>
                </c:pt>
                <c:pt idx="288">
                  <c:v>1-29-93</c:v>
                </c:pt>
                <c:pt idx="289">
                  <c:v>2-5-93</c:v>
                </c:pt>
                <c:pt idx="290">
                  <c:v>2-12-93</c:v>
                </c:pt>
                <c:pt idx="291">
                  <c:v>2-19-93</c:v>
                </c:pt>
                <c:pt idx="292">
                  <c:v>2-26-93</c:v>
                </c:pt>
                <c:pt idx="293">
                  <c:v>3-5-93</c:v>
                </c:pt>
                <c:pt idx="294">
                  <c:v>3-12-93</c:v>
                </c:pt>
                <c:pt idx="295">
                  <c:v>3-19-93</c:v>
                </c:pt>
                <c:pt idx="296">
                  <c:v>3-26-93</c:v>
                </c:pt>
                <c:pt idx="297">
                  <c:v>4-2-93</c:v>
                </c:pt>
                <c:pt idx="298">
                  <c:v>4-9-93</c:v>
                </c:pt>
                <c:pt idx="299">
                  <c:v>4-16-93</c:v>
                </c:pt>
                <c:pt idx="300">
                  <c:v>4-23-93</c:v>
                </c:pt>
                <c:pt idx="301">
                  <c:v>4-30-93</c:v>
                </c:pt>
                <c:pt idx="302">
                  <c:v>5-7-93</c:v>
                </c:pt>
                <c:pt idx="303">
                  <c:v>5-14-93</c:v>
                </c:pt>
                <c:pt idx="304">
                  <c:v>5-21-93</c:v>
                </c:pt>
                <c:pt idx="305">
                  <c:v>5-28-93</c:v>
                </c:pt>
                <c:pt idx="306">
                  <c:v>6-4-93</c:v>
                </c:pt>
                <c:pt idx="307">
                  <c:v>6-11-93</c:v>
                </c:pt>
                <c:pt idx="308">
                  <c:v>6-18-93</c:v>
                </c:pt>
                <c:pt idx="309">
                  <c:v>6-25-93</c:v>
                </c:pt>
                <c:pt idx="310">
                  <c:v>7-2-93</c:v>
                </c:pt>
                <c:pt idx="311">
                  <c:v>7-9-93</c:v>
                </c:pt>
                <c:pt idx="312">
                  <c:v>7-16-93</c:v>
                </c:pt>
                <c:pt idx="313">
                  <c:v>7-23-93</c:v>
                </c:pt>
                <c:pt idx="314">
                  <c:v>7-30-93</c:v>
                </c:pt>
                <c:pt idx="315">
                  <c:v>8-6-93</c:v>
                </c:pt>
                <c:pt idx="316">
                  <c:v>8-13-93</c:v>
                </c:pt>
                <c:pt idx="317">
                  <c:v>8-20-93</c:v>
                </c:pt>
                <c:pt idx="318">
                  <c:v>8-27-93</c:v>
                </c:pt>
                <c:pt idx="319">
                  <c:v>9-3-93</c:v>
                </c:pt>
                <c:pt idx="320">
                  <c:v>9-10-93</c:v>
                </c:pt>
                <c:pt idx="321">
                  <c:v>9-17-93</c:v>
                </c:pt>
                <c:pt idx="322">
                  <c:v>9-24-93</c:v>
                </c:pt>
                <c:pt idx="323">
                  <c:v>10-1-93</c:v>
                </c:pt>
                <c:pt idx="324">
                  <c:v>10-8-93</c:v>
                </c:pt>
                <c:pt idx="325">
                  <c:v>10-15-93</c:v>
                </c:pt>
                <c:pt idx="326">
                  <c:v>10-22-93</c:v>
                </c:pt>
                <c:pt idx="327">
                  <c:v>10-29-93</c:v>
                </c:pt>
                <c:pt idx="328">
                  <c:v>11-4-93</c:v>
                </c:pt>
                <c:pt idx="329">
                  <c:v>11-11-93</c:v>
                </c:pt>
                <c:pt idx="330">
                  <c:v>11-18-93</c:v>
                </c:pt>
                <c:pt idx="331">
                  <c:v>11-24-93</c:v>
                </c:pt>
                <c:pt idx="332">
                  <c:v>12-2-93</c:v>
                </c:pt>
                <c:pt idx="333">
                  <c:v>12-9-93</c:v>
                </c:pt>
                <c:pt idx="334">
                  <c:v>12-16-93</c:v>
                </c:pt>
                <c:pt idx="335">
                  <c:v>12-23-93</c:v>
                </c:pt>
                <c:pt idx="336">
                  <c:v>12-30-93</c:v>
                </c:pt>
                <c:pt idx="337">
                  <c:v>1-6-94</c:v>
                </c:pt>
                <c:pt idx="338">
                  <c:v>1-13-94</c:v>
                </c:pt>
                <c:pt idx="339">
                  <c:v>1-20-94</c:v>
                </c:pt>
                <c:pt idx="340">
                  <c:v>1-27-94</c:v>
                </c:pt>
                <c:pt idx="341">
                  <c:v>2-3-94</c:v>
                </c:pt>
                <c:pt idx="342">
                  <c:v>2-10-94</c:v>
                </c:pt>
                <c:pt idx="343">
                  <c:v>2-17-94</c:v>
                </c:pt>
                <c:pt idx="344">
                  <c:v>2-24-94</c:v>
                </c:pt>
                <c:pt idx="345">
                  <c:v>3-3-94</c:v>
                </c:pt>
                <c:pt idx="346">
                  <c:v>3-10-94</c:v>
                </c:pt>
                <c:pt idx="347">
                  <c:v>3-17-94</c:v>
                </c:pt>
                <c:pt idx="348">
                  <c:v>3-24-94</c:v>
                </c:pt>
                <c:pt idx="349">
                  <c:v>3-31-94</c:v>
                </c:pt>
                <c:pt idx="350">
                  <c:v>4-7-94</c:v>
                </c:pt>
                <c:pt idx="351">
                  <c:v>4-14-94</c:v>
                </c:pt>
                <c:pt idx="352">
                  <c:v>4-21-94</c:v>
                </c:pt>
                <c:pt idx="353">
                  <c:v>4-28-94</c:v>
                </c:pt>
                <c:pt idx="354">
                  <c:v>5-5-94</c:v>
                </c:pt>
                <c:pt idx="355">
                  <c:v>5-12-94</c:v>
                </c:pt>
                <c:pt idx="356">
                  <c:v>5-19-94</c:v>
                </c:pt>
                <c:pt idx="357">
                  <c:v>5-26-94</c:v>
                </c:pt>
                <c:pt idx="358">
                  <c:v>6-2-94</c:v>
                </c:pt>
                <c:pt idx="359">
                  <c:v>6-9-94</c:v>
                </c:pt>
                <c:pt idx="360">
                  <c:v>6-16-94</c:v>
                </c:pt>
                <c:pt idx="361">
                  <c:v>6-23-94</c:v>
                </c:pt>
                <c:pt idx="362">
                  <c:v>6-30-94</c:v>
                </c:pt>
                <c:pt idx="363">
                  <c:v>7-7-94</c:v>
                </c:pt>
                <c:pt idx="364">
                  <c:v>7-14-94</c:v>
                </c:pt>
                <c:pt idx="365">
                  <c:v>7-21-94</c:v>
                </c:pt>
                <c:pt idx="366">
                  <c:v>7-28-94</c:v>
                </c:pt>
                <c:pt idx="367">
                  <c:v>8-4-94</c:v>
                </c:pt>
                <c:pt idx="368">
                  <c:v>8-11-94</c:v>
                </c:pt>
                <c:pt idx="369">
                  <c:v>8-18-94</c:v>
                </c:pt>
                <c:pt idx="370">
                  <c:v>8-25-94</c:v>
                </c:pt>
                <c:pt idx="371">
                  <c:v>9-1-94</c:v>
                </c:pt>
                <c:pt idx="372">
                  <c:v>9-8-94</c:v>
                </c:pt>
                <c:pt idx="373">
                  <c:v>9-15-94</c:v>
                </c:pt>
                <c:pt idx="374">
                  <c:v>9-22-94</c:v>
                </c:pt>
                <c:pt idx="375">
                  <c:v>9-29-94</c:v>
                </c:pt>
                <c:pt idx="376">
                  <c:v>10-6-94</c:v>
                </c:pt>
                <c:pt idx="377">
                  <c:v>10-13-94</c:v>
                </c:pt>
                <c:pt idx="378">
                  <c:v>10-20-94</c:v>
                </c:pt>
                <c:pt idx="379">
                  <c:v>10-27-94</c:v>
                </c:pt>
                <c:pt idx="380">
                  <c:v>11-3-94</c:v>
                </c:pt>
                <c:pt idx="381">
                  <c:v>11-10-94</c:v>
                </c:pt>
                <c:pt idx="382">
                  <c:v>11-17-94</c:v>
                </c:pt>
                <c:pt idx="383">
                  <c:v>11-23-94</c:v>
                </c:pt>
                <c:pt idx="384">
                  <c:v>11-30-94</c:v>
                </c:pt>
                <c:pt idx="385">
                  <c:v>12-8-94</c:v>
                </c:pt>
                <c:pt idx="386">
                  <c:v>12-15-94</c:v>
                </c:pt>
                <c:pt idx="387">
                  <c:v>12-22-94</c:v>
                </c:pt>
                <c:pt idx="388">
                  <c:v>12-29-94</c:v>
                </c:pt>
                <c:pt idx="389">
                  <c:v>1-5-95</c:v>
                </c:pt>
                <c:pt idx="390">
                  <c:v>1-12-95</c:v>
                </c:pt>
                <c:pt idx="391">
                  <c:v>1-19-95</c:v>
                </c:pt>
                <c:pt idx="392">
                  <c:v>1-26-95</c:v>
                </c:pt>
                <c:pt idx="393">
                  <c:v>2-2-95</c:v>
                </c:pt>
                <c:pt idx="394">
                  <c:v>2-9-95</c:v>
                </c:pt>
                <c:pt idx="395">
                  <c:v>2-16-95</c:v>
                </c:pt>
                <c:pt idx="396">
                  <c:v>2-23-95</c:v>
                </c:pt>
                <c:pt idx="397">
                  <c:v>3-2-95</c:v>
                </c:pt>
                <c:pt idx="398">
                  <c:v>3-9-95</c:v>
                </c:pt>
                <c:pt idx="399">
                  <c:v>3-16-95</c:v>
                </c:pt>
                <c:pt idx="400">
                  <c:v>3-23-95</c:v>
                </c:pt>
                <c:pt idx="401">
                  <c:v>3-30-95</c:v>
                </c:pt>
                <c:pt idx="402">
                  <c:v>4-6-95</c:v>
                </c:pt>
                <c:pt idx="403">
                  <c:v>4-13-95</c:v>
                </c:pt>
                <c:pt idx="404">
                  <c:v>4-20-95</c:v>
                </c:pt>
                <c:pt idx="405">
                  <c:v>4-27-95</c:v>
                </c:pt>
                <c:pt idx="406">
                  <c:v>5-4-95</c:v>
                </c:pt>
                <c:pt idx="407">
                  <c:v>5-11-95</c:v>
                </c:pt>
                <c:pt idx="408">
                  <c:v>5-18-95</c:v>
                </c:pt>
                <c:pt idx="409">
                  <c:v>5-25-95</c:v>
                </c:pt>
                <c:pt idx="410">
                  <c:v>6-1-95</c:v>
                </c:pt>
                <c:pt idx="411">
                  <c:v>6-8-95</c:v>
                </c:pt>
                <c:pt idx="412">
                  <c:v>6-15-95</c:v>
                </c:pt>
                <c:pt idx="413">
                  <c:v>6-22-95</c:v>
                </c:pt>
                <c:pt idx="414">
                  <c:v>6-29-95</c:v>
                </c:pt>
                <c:pt idx="415">
                  <c:v>7-6-95</c:v>
                </c:pt>
                <c:pt idx="416">
                  <c:v>7-13-95</c:v>
                </c:pt>
                <c:pt idx="417">
                  <c:v>7-20-95</c:v>
                </c:pt>
                <c:pt idx="418">
                  <c:v>7-27-95</c:v>
                </c:pt>
                <c:pt idx="419">
                  <c:v>8-3-95</c:v>
                </c:pt>
                <c:pt idx="420">
                  <c:v>8-10-95</c:v>
                </c:pt>
                <c:pt idx="421">
                  <c:v>8-17-95</c:v>
                </c:pt>
                <c:pt idx="422">
                  <c:v>8-24-95</c:v>
                </c:pt>
                <c:pt idx="423">
                  <c:v>8-31-95</c:v>
                </c:pt>
                <c:pt idx="424">
                  <c:v>9-7-95</c:v>
                </c:pt>
                <c:pt idx="425">
                  <c:v>9-14-95</c:v>
                </c:pt>
                <c:pt idx="426">
                  <c:v>9-21-95</c:v>
                </c:pt>
                <c:pt idx="427">
                  <c:v>9-28-95</c:v>
                </c:pt>
                <c:pt idx="428">
                  <c:v>10-5-95</c:v>
                </c:pt>
                <c:pt idx="429">
                  <c:v>10-12-95</c:v>
                </c:pt>
                <c:pt idx="430">
                  <c:v>10-19-95</c:v>
                </c:pt>
                <c:pt idx="431">
                  <c:v>10-26-95</c:v>
                </c:pt>
                <c:pt idx="432">
                  <c:v>11-2-95</c:v>
                </c:pt>
                <c:pt idx="433">
                  <c:v>11-9-95</c:v>
                </c:pt>
                <c:pt idx="434">
                  <c:v>11-16-95</c:v>
                </c:pt>
                <c:pt idx="435">
                  <c:v>11-22-95</c:v>
                </c:pt>
                <c:pt idx="436">
                  <c:v>11-30-95</c:v>
                </c:pt>
                <c:pt idx="437">
                  <c:v>12-7-95</c:v>
                </c:pt>
                <c:pt idx="438">
                  <c:v>12-14-95</c:v>
                </c:pt>
                <c:pt idx="439">
                  <c:v>12-21-95</c:v>
                </c:pt>
                <c:pt idx="440">
                  <c:v>12-28-95</c:v>
                </c:pt>
                <c:pt idx="441">
                  <c:v>1-4-96</c:v>
                </c:pt>
                <c:pt idx="442">
                  <c:v>1-18-96</c:v>
                </c:pt>
                <c:pt idx="443">
                  <c:v>1-25-96</c:v>
                </c:pt>
                <c:pt idx="444">
                  <c:v>2-1-96</c:v>
                </c:pt>
                <c:pt idx="445">
                  <c:v>2-8-96</c:v>
                </c:pt>
                <c:pt idx="446">
                  <c:v>2-15-96</c:v>
                </c:pt>
                <c:pt idx="447">
                  <c:v>2-22-96</c:v>
                </c:pt>
                <c:pt idx="448">
                  <c:v>2-29-96</c:v>
                </c:pt>
                <c:pt idx="449">
                  <c:v>3-7-96</c:v>
                </c:pt>
                <c:pt idx="450">
                  <c:v>3-14-96</c:v>
                </c:pt>
                <c:pt idx="451">
                  <c:v>3-21-96</c:v>
                </c:pt>
                <c:pt idx="452">
                  <c:v>3-28-96</c:v>
                </c:pt>
                <c:pt idx="453">
                  <c:v>4-4-96</c:v>
                </c:pt>
                <c:pt idx="454">
                  <c:v>4-11-96</c:v>
                </c:pt>
                <c:pt idx="455">
                  <c:v>4-18-96</c:v>
                </c:pt>
                <c:pt idx="456">
                  <c:v>4-25-96</c:v>
                </c:pt>
                <c:pt idx="457">
                  <c:v>5-2-96</c:v>
                </c:pt>
                <c:pt idx="458">
                  <c:v>5-9-96</c:v>
                </c:pt>
                <c:pt idx="459">
                  <c:v>5-16-96</c:v>
                </c:pt>
                <c:pt idx="460">
                  <c:v>5-23-96</c:v>
                </c:pt>
                <c:pt idx="461">
                  <c:v>5-30-96</c:v>
                </c:pt>
                <c:pt idx="462">
                  <c:v>6-6-96</c:v>
                </c:pt>
                <c:pt idx="463">
                  <c:v>6-13-96</c:v>
                </c:pt>
                <c:pt idx="464">
                  <c:v>6-20-96</c:v>
                </c:pt>
                <c:pt idx="465">
                  <c:v>6-27-96</c:v>
                </c:pt>
                <c:pt idx="466">
                  <c:v>7-3-96</c:v>
                </c:pt>
                <c:pt idx="467">
                  <c:v>7-11-96</c:v>
                </c:pt>
                <c:pt idx="468">
                  <c:v>7-18-96</c:v>
                </c:pt>
                <c:pt idx="469">
                  <c:v>7-25-96</c:v>
                </c:pt>
                <c:pt idx="470">
                  <c:v>8-1-96</c:v>
                </c:pt>
                <c:pt idx="471">
                  <c:v>8-8-96</c:v>
                </c:pt>
                <c:pt idx="472">
                  <c:v>8-15-96</c:v>
                </c:pt>
                <c:pt idx="473">
                  <c:v>8-22-96</c:v>
                </c:pt>
                <c:pt idx="474">
                  <c:v>8-29-96</c:v>
                </c:pt>
                <c:pt idx="475">
                  <c:v>9-5-96</c:v>
                </c:pt>
                <c:pt idx="476">
                  <c:v>9-12-96</c:v>
                </c:pt>
                <c:pt idx="477">
                  <c:v>9-19-96</c:v>
                </c:pt>
                <c:pt idx="478">
                  <c:v>9-26-96</c:v>
                </c:pt>
                <c:pt idx="479">
                  <c:v>10-3-96</c:v>
                </c:pt>
                <c:pt idx="480">
                  <c:v>10-10-96</c:v>
                </c:pt>
                <c:pt idx="481">
                  <c:v>10-17-96</c:v>
                </c:pt>
                <c:pt idx="482">
                  <c:v>10-24-96</c:v>
                </c:pt>
                <c:pt idx="483">
                  <c:v>10-31-96</c:v>
                </c:pt>
                <c:pt idx="484">
                  <c:v>11-7-96</c:v>
                </c:pt>
                <c:pt idx="485">
                  <c:v>11-14-96</c:v>
                </c:pt>
                <c:pt idx="486">
                  <c:v>11-21-96</c:v>
                </c:pt>
                <c:pt idx="487">
                  <c:v>11-27-96</c:v>
                </c:pt>
                <c:pt idx="488">
                  <c:v>12-5-96</c:v>
                </c:pt>
                <c:pt idx="489">
                  <c:v>12-12-96</c:v>
                </c:pt>
                <c:pt idx="490">
                  <c:v>12-19-96</c:v>
                </c:pt>
                <c:pt idx="491">
                  <c:v>12-26-96</c:v>
                </c:pt>
                <c:pt idx="492">
                  <c:v>1-2-97</c:v>
                </c:pt>
                <c:pt idx="493">
                  <c:v>1-9-97</c:v>
                </c:pt>
                <c:pt idx="494">
                  <c:v>1-16-97</c:v>
                </c:pt>
                <c:pt idx="495">
                  <c:v>1-23-97</c:v>
                </c:pt>
                <c:pt idx="496">
                  <c:v>1-30-97</c:v>
                </c:pt>
                <c:pt idx="497">
                  <c:v>2-6-97</c:v>
                </c:pt>
                <c:pt idx="498">
                  <c:v>2-13-97</c:v>
                </c:pt>
                <c:pt idx="499">
                  <c:v>2-20-97</c:v>
                </c:pt>
                <c:pt idx="500">
                  <c:v>2-27-97</c:v>
                </c:pt>
                <c:pt idx="501">
                  <c:v>3-6-97</c:v>
                </c:pt>
                <c:pt idx="502">
                  <c:v>3-13-97</c:v>
                </c:pt>
                <c:pt idx="503">
                  <c:v>3-20-97</c:v>
                </c:pt>
                <c:pt idx="504">
                  <c:v>3-27-97</c:v>
                </c:pt>
                <c:pt idx="505">
                  <c:v>4-3-97</c:v>
                </c:pt>
                <c:pt idx="506">
                  <c:v>4-10-97</c:v>
                </c:pt>
                <c:pt idx="507">
                  <c:v>4-17-97</c:v>
                </c:pt>
                <c:pt idx="508">
                  <c:v>4-24-97</c:v>
                </c:pt>
                <c:pt idx="509">
                  <c:v>5-1-97</c:v>
                </c:pt>
                <c:pt idx="510">
                  <c:v>5-8-97</c:v>
                </c:pt>
                <c:pt idx="511">
                  <c:v>5-15-97</c:v>
                </c:pt>
                <c:pt idx="512">
                  <c:v>5-22-97</c:v>
                </c:pt>
                <c:pt idx="513">
                  <c:v>5-29-97</c:v>
                </c:pt>
                <c:pt idx="514">
                  <c:v>6-5-97</c:v>
                </c:pt>
                <c:pt idx="515">
                  <c:v>6-12-97</c:v>
                </c:pt>
                <c:pt idx="516">
                  <c:v>6-19-97</c:v>
                </c:pt>
                <c:pt idx="517">
                  <c:v>6-26-97</c:v>
                </c:pt>
                <c:pt idx="518">
                  <c:v>7-3-97</c:v>
                </c:pt>
                <c:pt idx="519">
                  <c:v>7-10-97</c:v>
                </c:pt>
                <c:pt idx="520">
                  <c:v>7-17-97</c:v>
                </c:pt>
                <c:pt idx="521">
                  <c:v>7-24-97</c:v>
                </c:pt>
                <c:pt idx="522">
                  <c:v>7-31-97</c:v>
                </c:pt>
                <c:pt idx="523">
                  <c:v>8-7-97</c:v>
                </c:pt>
                <c:pt idx="524">
                  <c:v>8-14-97</c:v>
                </c:pt>
                <c:pt idx="525">
                  <c:v>8-21-97</c:v>
                </c:pt>
                <c:pt idx="526">
                  <c:v>8-28-97</c:v>
                </c:pt>
                <c:pt idx="527">
                  <c:v>9-4-97</c:v>
                </c:pt>
                <c:pt idx="528">
                  <c:v>9-11-97</c:v>
                </c:pt>
                <c:pt idx="529">
                  <c:v>9-18-97</c:v>
                </c:pt>
                <c:pt idx="530">
                  <c:v>9-25-97</c:v>
                </c:pt>
                <c:pt idx="531">
                  <c:v>10-2-97</c:v>
                </c:pt>
                <c:pt idx="532">
                  <c:v>10-9-97</c:v>
                </c:pt>
                <c:pt idx="533">
                  <c:v>10-16-97</c:v>
                </c:pt>
                <c:pt idx="534">
                  <c:v>10-23-97</c:v>
                </c:pt>
                <c:pt idx="535">
                  <c:v>10-30-97</c:v>
                </c:pt>
                <c:pt idx="536">
                  <c:v>11-6-97</c:v>
                </c:pt>
                <c:pt idx="537">
                  <c:v>11-13-97</c:v>
                </c:pt>
                <c:pt idx="538">
                  <c:v>11-20-97</c:v>
                </c:pt>
                <c:pt idx="539">
                  <c:v>11-26-97</c:v>
                </c:pt>
                <c:pt idx="540">
                  <c:v>12-4-97</c:v>
                </c:pt>
                <c:pt idx="541">
                  <c:v>12-11-97</c:v>
                </c:pt>
                <c:pt idx="542">
                  <c:v>12-18-97</c:v>
                </c:pt>
                <c:pt idx="543">
                  <c:v>12-24-97</c:v>
                </c:pt>
                <c:pt idx="544">
                  <c:v>12-31-97</c:v>
                </c:pt>
                <c:pt idx="545">
                  <c:v>1-8-98</c:v>
                </c:pt>
                <c:pt idx="546">
                  <c:v>1-16-98</c:v>
                </c:pt>
                <c:pt idx="547">
                  <c:v>1-23-98</c:v>
                </c:pt>
                <c:pt idx="548">
                  <c:v>1-30-98</c:v>
                </c:pt>
                <c:pt idx="549">
                  <c:v>2-5-98</c:v>
                </c:pt>
                <c:pt idx="550">
                  <c:v>2-12-98</c:v>
                </c:pt>
                <c:pt idx="551">
                  <c:v>2-19-98</c:v>
                </c:pt>
                <c:pt idx="552">
                  <c:v>2-26-98</c:v>
                </c:pt>
                <c:pt idx="553">
                  <c:v>3-5-98</c:v>
                </c:pt>
                <c:pt idx="554">
                  <c:v>3-12-98</c:v>
                </c:pt>
                <c:pt idx="555">
                  <c:v>3-19-98</c:v>
                </c:pt>
                <c:pt idx="556">
                  <c:v>3-26-98</c:v>
                </c:pt>
                <c:pt idx="557">
                  <c:v>4-2-98</c:v>
                </c:pt>
                <c:pt idx="558">
                  <c:v>4-9-98</c:v>
                </c:pt>
                <c:pt idx="559">
                  <c:v>4-16-98</c:v>
                </c:pt>
                <c:pt idx="560">
                  <c:v>4-23-98</c:v>
                </c:pt>
                <c:pt idx="561">
                  <c:v>4-30-98</c:v>
                </c:pt>
                <c:pt idx="562">
                  <c:v>5-7-98</c:v>
                </c:pt>
                <c:pt idx="563">
                  <c:v>5-14-98</c:v>
                </c:pt>
                <c:pt idx="564">
                  <c:v>5-21-98</c:v>
                </c:pt>
                <c:pt idx="565">
                  <c:v>5-28-98</c:v>
                </c:pt>
                <c:pt idx="566">
                  <c:v>6-4-98</c:v>
                </c:pt>
                <c:pt idx="567">
                  <c:v>6-11-98</c:v>
                </c:pt>
                <c:pt idx="568">
                  <c:v>6-18-98</c:v>
                </c:pt>
                <c:pt idx="569">
                  <c:v>6-25-98</c:v>
                </c:pt>
                <c:pt idx="570">
                  <c:v>7-2-98</c:v>
                </c:pt>
                <c:pt idx="571">
                  <c:v>7-9-98</c:v>
                </c:pt>
                <c:pt idx="572">
                  <c:v>7-16-98</c:v>
                </c:pt>
                <c:pt idx="573">
                  <c:v>7-23-98</c:v>
                </c:pt>
                <c:pt idx="574">
                  <c:v>7-30-98</c:v>
                </c:pt>
                <c:pt idx="575">
                  <c:v>8-6-98</c:v>
                </c:pt>
                <c:pt idx="576">
                  <c:v>8-13-98</c:v>
                </c:pt>
                <c:pt idx="577">
                  <c:v>8-20-98</c:v>
                </c:pt>
                <c:pt idx="578">
                  <c:v>8-27-98</c:v>
                </c:pt>
                <c:pt idx="579">
                  <c:v>9-3-98</c:v>
                </c:pt>
                <c:pt idx="580">
                  <c:v>9-10-98</c:v>
                </c:pt>
                <c:pt idx="581">
                  <c:v>9-17-98</c:v>
                </c:pt>
                <c:pt idx="582">
                  <c:v>9-24-98</c:v>
                </c:pt>
                <c:pt idx="583">
                  <c:v>10-1-98</c:v>
                </c:pt>
                <c:pt idx="584">
                  <c:v>10-8-98</c:v>
                </c:pt>
                <c:pt idx="585">
                  <c:v>10-15-98</c:v>
                </c:pt>
                <c:pt idx="586">
                  <c:v>10-22-98</c:v>
                </c:pt>
                <c:pt idx="587">
                  <c:v>10-29-98</c:v>
                </c:pt>
                <c:pt idx="588">
                  <c:v>11-5-98</c:v>
                </c:pt>
                <c:pt idx="589">
                  <c:v>11-12-98</c:v>
                </c:pt>
                <c:pt idx="590">
                  <c:v>11-19-98</c:v>
                </c:pt>
                <c:pt idx="591">
                  <c:v>11-25-98</c:v>
                </c:pt>
                <c:pt idx="592">
                  <c:v>12-3-98</c:v>
                </c:pt>
                <c:pt idx="593">
                  <c:v>12-10-98</c:v>
                </c:pt>
                <c:pt idx="594">
                  <c:v>12-17-98</c:v>
                </c:pt>
                <c:pt idx="595">
                  <c:v>12-23-98</c:v>
                </c:pt>
                <c:pt idx="596">
                  <c:v>12-31-98</c:v>
                </c:pt>
                <c:pt idx="597">
                  <c:v>1-7-99</c:v>
                </c:pt>
                <c:pt idx="598">
                  <c:v>1-14-99</c:v>
                </c:pt>
                <c:pt idx="599">
                  <c:v>1-21-99</c:v>
                </c:pt>
                <c:pt idx="600">
                  <c:v>1-28-99</c:v>
                </c:pt>
                <c:pt idx="601">
                  <c:v>2-4-99</c:v>
                </c:pt>
                <c:pt idx="602">
                  <c:v>2-11-99</c:v>
                </c:pt>
                <c:pt idx="603">
                  <c:v>2-18-99</c:v>
                </c:pt>
                <c:pt idx="604">
                  <c:v>2-25-99</c:v>
                </c:pt>
                <c:pt idx="605">
                  <c:v>3-4-99</c:v>
                </c:pt>
                <c:pt idx="606">
                  <c:v>3-11-99</c:v>
                </c:pt>
                <c:pt idx="607">
                  <c:v>3-18-99</c:v>
                </c:pt>
                <c:pt idx="608">
                  <c:v>3-25-99</c:v>
                </c:pt>
                <c:pt idx="609">
                  <c:v>4-1-99</c:v>
                </c:pt>
                <c:pt idx="610">
                  <c:v>4-8-99</c:v>
                </c:pt>
                <c:pt idx="611">
                  <c:v>4-15-99</c:v>
                </c:pt>
                <c:pt idx="612">
                  <c:v>4-22-99</c:v>
                </c:pt>
                <c:pt idx="613">
                  <c:v>4-29-99</c:v>
                </c:pt>
                <c:pt idx="614">
                  <c:v>5-6-99</c:v>
                </c:pt>
                <c:pt idx="615">
                  <c:v>5-13-99</c:v>
                </c:pt>
                <c:pt idx="616">
                  <c:v>5-20-99</c:v>
                </c:pt>
                <c:pt idx="617">
                  <c:v>5-27-99</c:v>
                </c:pt>
                <c:pt idx="618">
                  <c:v>6-3-99</c:v>
                </c:pt>
                <c:pt idx="619">
                  <c:v>6-10-99</c:v>
                </c:pt>
                <c:pt idx="620">
                  <c:v>6-17-99</c:v>
                </c:pt>
                <c:pt idx="621">
                  <c:v>6-24-99</c:v>
                </c:pt>
                <c:pt idx="622">
                  <c:v>7-1-99</c:v>
                </c:pt>
                <c:pt idx="623">
                  <c:v>7-8-99</c:v>
                </c:pt>
                <c:pt idx="624">
                  <c:v>7-15-99</c:v>
                </c:pt>
                <c:pt idx="625">
                  <c:v>7-22-99</c:v>
                </c:pt>
                <c:pt idx="626">
                  <c:v>7-29-99</c:v>
                </c:pt>
                <c:pt idx="627">
                  <c:v>8-5-99</c:v>
                </c:pt>
                <c:pt idx="628">
                  <c:v>8-12-99</c:v>
                </c:pt>
                <c:pt idx="629">
                  <c:v>8-19-99</c:v>
                </c:pt>
                <c:pt idx="630">
                  <c:v>8-26-99</c:v>
                </c:pt>
                <c:pt idx="631">
                  <c:v>9-2-99</c:v>
                </c:pt>
                <c:pt idx="632">
                  <c:v>9-9-99</c:v>
                </c:pt>
                <c:pt idx="633">
                  <c:v>9-16-99</c:v>
                </c:pt>
                <c:pt idx="634">
                  <c:v>9-23-99</c:v>
                </c:pt>
                <c:pt idx="635">
                  <c:v>9-30-99</c:v>
                </c:pt>
                <c:pt idx="636">
                  <c:v>10-7-99</c:v>
                </c:pt>
                <c:pt idx="637">
                  <c:v>10-14-99</c:v>
                </c:pt>
                <c:pt idx="638">
                  <c:v>10-21-99</c:v>
                </c:pt>
                <c:pt idx="639">
                  <c:v>10-28-99</c:v>
                </c:pt>
                <c:pt idx="640">
                  <c:v>11-4-99</c:v>
                </c:pt>
                <c:pt idx="641">
                  <c:v>11-11-99</c:v>
                </c:pt>
                <c:pt idx="642">
                  <c:v>11-18-99</c:v>
                </c:pt>
                <c:pt idx="643">
                  <c:v>11-24-99</c:v>
                </c:pt>
                <c:pt idx="644">
                  <c:v>12-2-99</c:v>
                </c:pt>
                <c:pt idx="645">
                  <c:v>12-9-99</c:v>
                </c:pt>
                <c:pt idx="646">
                  <c:v>12-16-99</c:v>
                </c:pt>
                <c:pt idx="647">
                  <c:v>12-23-99</c:v>
                </c:pt>
                <c:pt idx="648">
                  <c:v>12-30-99</c:v>
                </c:pt>
                <c:pt idx="649">
                  <c:v>1-6-00</c:v>
                </c:pt>
                <c:pt idx="650">
                  <c:v>1-13-00</c:v>
                </c:pt>
                <c:pt idx="651">
                  <c:v>1-20-00</c:v>
                </c:pt>
                <c:pt idx="652">
                  <c:v>1-27-00</c:v>
                </c:pt>
                <c:pt idx="653">
                  <c:v>2-3-00</c:v>
                </c:pt>
                <c:pt idx="654">
                  <c:v>2-10-00</c:v>
                </c:pt>
                <c:pt idx="655">
                  <c:v>2-17-00</c:v>
                </c:pt>
                <c:pt idx="656">
                  <c:v>2-24-00</c:v>
                </c:pt>
                <c:pt idx="657">
                  <c:v>3-2-00</c:v>
                </c:pt>
                <c:pt idx="658">
                  <c:v>3-8-00</c:v>
                </c:pt>
                <c:pt idx="659">
                  <c:v>3-16-00</c:v>
                </c:pt>
                <c:pt idx="660">
                  <c:v>3-23-00</c:v>
                </c:pt>
                <c:pt idx="661">
                  <c:v>3-30-00</c:v>
                </c:pt>
                <c:pt idx="662">
                  <c:v>4-6-00</c:v>
                </c:pt>
                <c:pt idx="663">
                  <c:v>4-13-00</c:v>
                </c:pt>
                <c:pt idx="664">
                  <c:v>4-20-00</c:v>
                </c:pt>
                <c:pt idx="665">
                  <c:v>4-27-00</c:v>
                </c:pt>
                <c:pt idx="666">
                  <c:v>5-4-00</c:v>
                </c:pt>
                <c:pt idx="667">
                  <c:v>5-11-00</c:v>
                </c:pt>
                <c:pt idx="668">
                  <c:v>5-18-00</c:v>
                </c:pt>
                <c:pt idx="669">
                  <c:v>5-25-00</c:v>
                </c:pt>
                <c:pt idx="670">
                  <c:v>6-1-00</c:v>
                </c:pt>
                <c:pt idx="671">
                  <c:v>6-8-00</c:v>
                </c:pt>
                <c:pt idx="672">
                  <c:v>6-15-00</c:v>
                </c:pt>
                <c:pt idx="673">
                  <c:v>6-22-00</c:v>
                </c:pt>
                <c:pt idx="674">
                  <c:v>7-6-00</c:v>
                </c:pt>
                <c:pt idx="675">
                  <c:v>7-13-00</c:v>
                </c:pt>
                <c:pt idx="676">
                  <c:v>7-20-00</c:v>
                </c:pt>
                <c:pt idx="677">
                  <c:v>7-27-00</c:v>
                </c:pt>
                <c:pt idx="678">
                  <c:v>8-3-00</c:v>
                </c:pt>
                <c:pt idx="679">
                  <c:v>8-10-00</c:v>
                </c:pt>
                <c:pt idx="680">
                  <c:v>8-17-00</c:v>
                </c:pt>
                <c:pt idx="681">
                  <c:v>8-23-00</c:v>
                </c:pt>
                <c:pt idx="682">
                  <c:v>8-31-00</c:v>
                </c:pt>
                <c:pt idx="683">
                  <c:v>9-7-00</c:v>
                </c:pt>
                <c:pt idx="684">
                  <c:v>9-14-00</c:v>
                </c:pt>
                <c:pt idx="685">
                  <c:v>9-21-00</c:v>
                </c:pt>
                <c:pt idx="686">
                  <c:v>9-28-00</c:v>
                </c:pt>
                <c:pt idx="687">
                  <c:v>10-5-00</c:v>
                </c:pt>
                <c:pt idx="688">
                  <c:v>10-12-00</c:v>
                </c:pt>
                <c:pt idx="689">
                  <c:v>10-19-00</c:v>
                </c:pt>
                <c:pt idx="690">
                  <c:v>10-26-00</c:v>
                </c:pt>
                <c:pt idx="691">
                  <c:v>11-2-00</c:v>
                </c:pt>
                <c:pt idx="692">
                  <c:v>11-9-00</c:v>
                </c:pt>
                <c:pt idx="693">
                  <c:v>11-16-00</c:v>
                </c:pt>
                <c:pt idx="694">
                  <c:v>11-23-00</c:v>
                </c:pt>
                <c:pt idx="695">
                  <c:v>11-30-00</c:v>
                </c:pt>
                <c:pt idx="696">
                  <c:v>12-7-00</c:v>
                </c:pt>
                <c:pt idx="697">
                  <c:v>12-14-00</c:v>
                </c:pt>
                <c:pt idx="698">
                  <c:v>12-21-00</c:v>
                </c:pt>
                <c:pt idx="699">
                  <c:v>12-28-00</c:v>
                </c:pt>
                <c:pt idx="700">
                  <c:v>1-4-01</c:v>
                </c:pt>
                <c:pt idx="701">
                  <c:v>1-11-01</c:v>
                </c:pt>
                <c:pt idx="702">
                  <c:v>1-18-01</c:v>
                </c:pt>
                <c:pt idx="703">
                  <c:v>1-25-01</c:v>
                </c:pt>
                <c:pt idx="704">
                  <c:v>2-1-01</c:v>
                </c:pt>
                <c:pt idx="705">
                  <c:v>2-8-01</c:v>
                </c:pt>
                <c:pt idx="706">
                  <c:v>2-15-01</c:v>
                </c:pt>
                <c:pt idx="707">
                  <c:v>2-22-01</c:v>
                </c:pt>
                <c:pt idx="708">
                  <c:v>3-1-01</c:v>
                </c:pt>
                <c:pt idx="709">
                  <c:v>3-8-01</c:v>
                </c:pt>
                <c:pt idx="710">
                  <c:v>3-15-01</c:v>
                </c:pt>
                <c:pt idx="711">
                  <c:v>3-22-01</c:v>
                </c:pt>
                <c:pt idx="712">
                  <c:v>3-29-01</c:v>
                </c:pt>
                <c:pt idx="713">
                  <c:v>4-5-01</c:v>
                </c:pt>
                <c:pt idx="714">
                  <c:v>4-12-01</c:v>
                </c:pt>
                <c:pt idx="715">
                  <c:v>4-19-01</c:v>
                </c:pt>
                <c:pt idx="716">
                  <c:v>4-26-01</c:v>
                </c:pt>
                <c:pt idx="717">
                  <c:v>5-3-01</c:v>
                </c:pt>
                <c:pt idx="718">
                  <c:v>5-10-01</c:v>
                </c:pt>
                <c:pt idx="719">
                  <c:v>5-17-01</c:v>
                </c:pt>
                <c:pt idx="720">
                  <c:v>5-24-01</c:v>
                </c:pt>
                <c:pt idx="721">
                  <c:v>5-31-01</c:v>
                </c:pt>
                <c:pt idx="722">
                  <c:v>6-7-01</c:v>
                </c:pt>
                <c:pt idx="723">
                  <c:v>6-14-01</c:v>
                </c:pt>
                <c:pt idx="724">
                  <c:v>6-21-01</c:v>
                </c:pt>
                <c:pt idx="725">
                  <c:v>6-28-01</c:v>
                </c:pt>
                <c:pt idx="726">
                  <c:v>7-5-01</c:v>
                </c:pt>
                <c:pt idx="727">
                  <c:v>7-12-01</c:v>
                </c:pt>
                <c:pt idx="728">
                  <c:v>7-19-01</c:v>
                </c:pt>
                <c:pt idx="729">
                  <c:v>7-26-01</c:v>
                </c:pt>
                <c:pt idx="730">
                  <c:v>8-2-01</c:v>
                </c:pt>
                <c:pt idx="731">
                  <c:v>8-9-01</c:v>
                </c:pt>
                <c:pt idx="732">
                  <c:v>8-16-01</c:v>
                </c:pt>
                <c:pt idx="733">
                  <c:v>8-23-01</c:v>
                </c:pt>
                <c:pt idx="734">
                  <c:v>8-30-01</c:v>
                </c:pt>
                <c:pt idx="735">
                  <c:v>9-6-01</c:v>
                </c:pt>
                <c:pt idx="736">
                  <c:v>9-13-01</c:v>
                </c:pt>
                <c:pt idx="737">
                  <c:v>9-20-01</c:v>
                </c:pt>
                <c:pt idx="738">
                  <c:v>9-27-01</c:v>
                </c:pt>
                <c:pt idx="739">
                  <c:v>10-4-01</c:v>
                </c:pt>
                <c:pt idx="740">
                  <c:v>10-11-01</c:v>
                </c:pt>
                <c:pt idx="741">
                  <c:v>10-18-01</c:v>
                </c:pt>
                <c:pt idx="742">
                  <c:v>10-25-01</c:v>
                </c:pt>
                <c:pt idx="743">
                  <c:v>11-1-01</c:v>
                </c:pt>
                <c:pt idx="744">
                  <c:v>11-8-01</c:v>
                </c:pt>
                <c:pt idx="745">
                  <c:v>11-15-01</c:v>
                </c:pt>
                <c:pt idx="746">
                  <c:v>11-22-01</c:v>
                </c:pt>
                <c:pt idx="747">
                  <c:v>11-29-01</c:v>
                </c:pt>
                <c:pt idx="748">
                  <c:v>12-6-01</c:v>
                </c:pt>
                <c:pt idx="749">
                  <c:v>12-13-01</c:v>
                </c:pt>
                <c:pt idx="750">
                  <c:v>12-20-01</c:v>
                </c:pt>
                <c:pt idx="751">
                  <c:v>12-27-01</c:v>
                </c:pt>
                <c:pt idx="752">
                  <c:v>1-3-02</c:v>
                </c:pt>
                <c:pt idx="753">
                  <c:v>1-10-02</c:v>
                </c:pt>
                <c:pt idx="754">
                  <c:v>1-17-02</c:v>
                </c:pt>
                <c:pt idx="755">
                  <c:v>1-24-02</c:v>
                </c:pt>
                <c:pt idx="756">
                  <c:v>1-31-02</c:v>
                </c:pt>
                <c:pt idx="757">
                  <c:v>2-7-02</c:v>
                </c:pt>
                <c:pt idx="758">
                  <c:v>2-14-02</c:v>
                </c:pt>
                <c:pt idx="759">
                  <c:v>2-21-02</c:v>
                </c:pt>
                <c:pt idx="760">
                  <c:v>2-28-02</c:v>
                </c:pt>
                <c:pt idx="761">
                  <c:v>3-7-02</c:v>
                </c:pt>
                <c:pt idx="762">
                  <c:v>3-14-02</c:v>
                </c:pt>
                <c:pt idx="763">
                  <c:v>3-21-02</c:v>
                </c:pt>
                <c:pt idx="764">
                  <c:v>3-28-02</c:v>
                </c:pt>
                <c:pt idx="765">
                  <c:v>4-4-02</c:v>
                </c:pt>
                <c:pt idx="766">
                  <c:v>4-11-02</c:v>
                </c:pt>
                <c:pt idx="767">
                  <c:v>4-18-02</c:v>
                </c:pt>
                <c:pt idx="768">
                  <c:v>4-25-02</c:v>
                </c:pt>
                <c:pt idx="769">
                  <c:v>5-2-02</c:v>
                </c:pt>
                <c:pt idx="770">
                  <c:v>5-9-02</c:v>
                </c:pt>
                <c:pt idx="771">
                  <c:v>5-16-02</c:v>
                </c:pt>
                <c:pt idx="772">
                  <c:v>5-23-02</c:v>
                </c:pt>
                <c:pt idx="773">
                  <c:v>5-29-02</c:v>
                </c:pt>
                <c:pt idx="774">
                  <c:v>6-6-02</c:v>
                </c:pt>
                <c:pt idx="775">
                  <c:v>6-13-02</c:v>
                </c:pt>
                <c:pt idx="776">
                  <c:v>6-20-02</c:v>
                </c:pt>
                <c:pt idx="777">
                  <c:v>6-27-02</c:v>
                </c:pt>
                <c:pt idx="778">
                  <c:v>7-3-02</c:v>
                </c:pt>
                <c:pt idx="779">
                  <c:v>7-11-02</c:v>
                </c:pt>
                <c:pt idx="780">
                  <c:v>7-18-02</c:v>
                </c:pt>
                <c:pt idx="781">
                  <c:v>7-25-02</c:v>
                </c:pt>
                <c:pt idx="782">
                  <c:v>8-1-02</c:v>
                </c:pt>
                <c:pt idx="783">
                  <c:v>8-8-02</c:v>
                </c:pt>
                <c:pt idx="784">
                  <c:v>8-15-02</c:v>
                </c:pt>
                <c:pt idx="785">
                  <c:v>8-22-02</c:v>
                </c:pt>
                <c:pt idx="786">
                  <c:v>8-29-02</c:v>
                </c:pt>
                <c:pt idx="787">
                  <c:v>9-5-02</c:v>
                </c:pt>
                <c:pt idx="788">
                  <c:v>9-12-02</c:v>
                </c:pt>
                <c:pt idx="789">
                  <c:v>9-19-02</c:v>
                </c:pt>
                <c:pt idx="790">
                  <c:v>9-26-02</c:v>
                </c:pt>
                <c:pt idx="791">
                  <c:v>10-3-02</c:v>
                </c:pt>
                <c:pt idx="792">
                  <c:v>10-10-02</c:v>
                </c:pt>
                <c:pt idx="793">
                  <c:v>10-17-02</c:v>
                </c:pt>
                <c:pt idx="794">
                  <c:v>10-24-02</c:v>
                </c:pt>
                <c:pt idx="795">
                  <c:v>10-31-02</c:v>
                </c:pt>
                <c:pt idx="796">
                  <c:v>11-7-02</c:v>
                </c:pt>
                <c:pt idx="797">
                  <c:v>11-14-02</c:v>
                </c:pt>
                <c:pt idx="798">
                  <c:v>11-21-02</c:v>
                </c:pt>
                <c:pt idx="799">
                  <c:v>11-28-02</c:v>
                </c:pt>
                <c:pt idx="800">
                  <c:v>12-5-02</c:v>
                </c:pt>
                <c:pt idx="801">
                  <c:v>12-12-02</c:v>
                </c:pt>
                <c:pt idx="802">
                  <c:v>12-19-02</c:v>
                </c:pt>
                <c:pt idx="803">
                  <c:v>12-26-02</c:v>
                </c:pt>
                <c:pt idx="804">
                  <c:v>1-2-03</c:v>
                </c:pt>
                <c:pt idx="805">
                  <c:v>1-9-03</c:v>
                </c:pt>
                <c:pt idx="806">
                  <c:v>1-16-03</c:v>
                </c:pt>
                <c:pt idx="807">
                  <c:v>1-23-03</c:v>
                </c:pt>
                <c:pt idx="808">
                  <c:v>1-30-03</c:v>
                </c:pt>
                <c:pt idx="809">
                  <c:v>2-6-03</c:v>
                </c:pt>
                <c:pt idx="810">
                  <c:v>2-13-03</c:v>
                </c:pt>
                <c:pt idx="811">
                  <c:v>2-20-03</c:v>
                </c:pt>
                <c:pt idx="812">
                  <c:v>2-27-03</c:v>
                </c:pt>
                <c:pt idx="813">
                  <c:v>3-6-03</c:v>
                </c:pt>
                <c:pt idx="814">
                  <c:v>3-13-03</c:v>
                </c:pt>
                <c:pt idx="815">
                  <c:v>3-20-03</c:v>
                </c:pt>
                <c:pt idx="816">
                  <c:v>3-27-03</c:v>
                </c:pt>
                <c:pt idx="817">
                  <c:v>4-3-03</c:v>
                </c:pt>
                <c:pt idx="818">
                  <c:v>4-10-03</c:v>
                </c:pt>
                <c:pt idx="819">
                  <c:v>4-17-03</c:v>
                </c:pt>
                <c:pt idx="820">
                  <c:v>4-24-03</c:v>
                </c:pt>
                <c:pt idx="821">
                  <c:v>5-1-03</c:v>
                </c:pt>
                <c:pt idx="822">
                  <c:v>5-8-03</c:v>
                </c:pt>
                <c:pt idx="823">
                  <c:v>5-15-03</c:v>
                </c:pt>
                <c:pt idx="824">
                  <c:v>5-22-03</c:v>
                </c:pt>
                <c:pt idx="825">
                  <c:v>5-29-03</c:v>
                </c:pt>
                <c:pt idx="826">
                  <c:v>6-5-03</c:v>
                </c:pt>
                <c:pt idx="827">
                  <c:v>6-12-03</c:v>
                </c:pt>
                <c:pt idx="828">
                  <c:v>6-19-03</c:v>
                </c:pt>
                <c:pt idx="829">
                  <c:v>6-26-03</c:v>
                </c:pt>
                <c:pt idx="830">
                  <c:v>7-3-03</c:v>
                </c:pt>
                <c:pt idx="831">
                  <c:v>7-10-03</c:v>
                </c:pt>
                <c:pt idx="832">
                  <c:v>7-17-03</c:v>
                </c:pt>
                <c:pt idx="833">
                  <c:v>7-24-03</c:v>
                </c:pt>
                <c:pt idx="834">
                  <c:v>7-31-03</c:v>
                </c:pt>
                <c:pt idx="835">
                  <c:v>8-7-03</c:v>
                </c:pt>
                <c:pt idx="836">
                  <c:v>8-14-03</c:v>
                </c:pt>
                <c:pt idx="837">
                  <c:v>8-21-03</c:v>
                </c:pt>
                <c:pt idx="838">
                  <c:v>8-28-03</c:v>
                </c:pt>
                <c:pt idx="839">
                  <c:v>9-4-03</c:v>
                </c:pt>
                <c:pt idx="840">
                  <c:v>9-11-03</c:v>
                </c:pt>
                <c:pt idx="841">
                  <c:v>9-18-03</c:v>
                </c:pt>
                <c:pt idx="842">
                  <c:v>9-25-03</c:v>
                </c:pt>
                <c:pt idx="843">
                  <c:v>10-2-03</c:v>
                </c:pt>
                <c:pt idx="844">
                  <c:v>10-9-03</c:v>
                </c:pt>
                <c:pt idx="845">
                  <c:v>10-16-03</c:v>
                </c:pt>
                <c:pt idx="846">
                  <c:v>10-23-03</c:v>
                </c:pt>
                <c:pt idx="847">
                  <c:v>10-30-03</c:v>
                </c:pt>
                <c:pt idx="848">
                  <c:v>11-6-03</c:v>
                </c:pt>
                <c:pt idx="849">
                  <c:v>11-13-03</c:v>
                </c:pt>
                <c:pt idx="850">
                  <c:v>11-20-03</c:v>
                </c:pt>
                <c:pt idx="851">
                  <c:v>11-27-03</c:v>
                </c:pt>
                <c:pt idx="852">
                  <c:v>12-4-03</c:v>
                </c:pt>
                <c:pt idx="853">
                  <c:v>12-11-03</c:v>
                </c:pt>
                <c:pt idx="854">
                  <c:v>12-18-03</c:v>
                </c:pt>
                <c:pt idx="855">
                  <c:v>12-26-03</c:v>
                </c:pt>
                <c:pt idx="856">
                  <c:v>1-1-04</c:v>
                </c:pt>
                <c:pt idx="857">
                  <c:v>1-8-04</c:v>
                </c:pt>
                <c:pt idx="858">
                  <c:v>1-15-04</c:v>
                </c:pt>
                <c:pt idx="859">
                  <c:v>1-22-04</c:v>
                </c:pt>
                <c:pt idx="860">
                  <c:v>1-29-04</c:v>
                </c:pt>
                <c:pt idx="861">
                  <c:v>2-5-04</c:v>
                </c:pt>
                <c:pt idx="862">
                  <c:v>2-12-04</c:v>
                </c:pt>
                <c:pt idx="863">
                  <c:v>2-19-04</c:v>
                </c:pt>
                <c:pt idx="864">
                  <c:v>2-26-04</c:v>
                </c:pt>
                <c:pt idx="865">
                  <c:v>3-4-04</c:v>
                </c:pt>
                <c:pt idx="866">
                  <c:v>3-11-04</c:v>
                </c:pt>
                <c:pt idx="867">
                  <c:v>3-18-04</c:v>
                </c:pt>
                <c:pt idx="868">
                  <c:v>3-25-04</c:v>
                </c:pt>
                <c:pt idx="869">
                  <c:v>4-1-04</c:v>
                </c:pt>
                <c:pt idx="870">
                  <c:v>4-8-04</c:v>
                </c:pt>
                <c:pt idx="871">
                  <c:v>4-15-04</c:v>
                </c:pt>
                <c:pt idx="872">
                  <c:v>4-22-04</c:v>
                </c:pt>
                <c:pt idx="873">
                  <c:v>4-29-04</c:v>
                </c:pt>
                <c:pt idx="874">
                  <c:v>5-6-04</c:v>
                </c:pt>
                <c:pt idx="875">
                  <c:v>5-13-04</c:v>
                </c:pt>
                <c:pt idx="876">
                  <c:v>5-20-04</c:v>
                </c:pt>
                <c:pt idx="877">
                  <c:v>5-27-04</c:v>
                </c:pt>
                <c:pt idx="878">
                  <c:v>6-3-04</c:v>
                </c:pt>
                <c:pt idx="879">
                  <c:v>6-10-04</c:v>
                </c:pt>
                <c:pt idx="880">
                  <c:v>6-17-04</c:v>
                </c:pt>
                <c:pt idx="881">
                  <c:v>6-24-04</c:v>
                </c:pt>
                <c:pt idx="882">
                  <c:v>7-1-04</c:v>
                </c:pt>
                <c:pt idx="883">
                  <c:v>7-8-04</c:v>
                </c:pt>
                <c:pt idx="884">
                  <c:v>7-15-04</c:v>
                </c:pt>
                <c:pt idx="885">
                  <c:v>7-22-04</c:v>
                </c:pt>
                <c:pt idx="886">
                  <c:v>7-29-04</c:v>
                </c:pt>
                <c:pt idx="887">
                  <c:v>8-5-04</c:v>
                </c:pt>
                <c:pt idx="888">
                  <c:v>8-12-04</c:v>
                </c:pt>
                <c:pt idx="889">
                  <c:v>8-19-04</c:v>
                </c:pt>
                <c:pt idx="890">
                  <c:v>8-26-04</c:v>
                </c:pt>
                <c:pt idx="891">
                  <c:v>9-2-04</c:v>
                </c:pt>
                <c:pt idx="892">
                  <c:v>9-9-04</c:v>
                </c:pt>
                <c:pt idx="893">
                  <c:v>9-16-04</c:v>
                </c:pt>
                <c:pt idx="894">
                  <c:v>9-23-04</c:v>
                </c:pt>
                <c:pt idx="895">
                  <c:v>9-30-04</c:v>
                </c:pt>
                <c:pt idx="896">
                  <c:v>10-7-04</c:v>
                </c:pt>
                <c:pt idx="897">
                  <c:v>10-14-04</c:v>
                </c:pt>
                <c:pt idx="898">
                  <c:v>10-21-04</c:v>
                </c:pt>
                <c:pt idx="899">
                  <c:v>10-28-04</c:v>
                </c:pt>
                <c:pt idx="900">
                  <c:v>11-4-04</c:v>
                </c:pt>
                <c:pt idx="901">
                  <c:v>11-11-04</c:v>
                </c:pt>
                <c:pt idx="902">
                  <c:v>11-18-04</c:v>
                </c:pt>
                <c:pt idx="903">
                  <c:v>11-24-04</c:v>
                </c:pt>
                <c:pt idx="904">
                  <c:v>12-2-04</c:v>
                </c:pt>
                <c:pt idx="905">
                  <c:v>12-9-04</c:v>
                </c:pt>
                <c:pt idx="906">
                  <c:v>12-16-04</c:v>
                </c:pt>
                <c:pt idx="907">
                  <c:v>12-23-04</c:v>
                </c:pt>
                <c:pt idx="908">
                  <c:v>12-30-04</c:v>
                </c:pt>
                <c:pt idx="909">
                  <c:v>1-6-05</c:v>
                </c:pt>
                <c:pt idx="910">
                  <c:v>1-13-05</c:v>
                </c:pt>
                <c:pt idx="911">
                  <c:v>1-20-05</c:v>
                </c:pt>
                <c:pt idx="912">
                  <c:v>1-27-05</c:v>
                </c:pt>
                <c:pt idx="913">
                  <c:v>2-3-05</c:v>
                </c:pt>
                <c:pt idx="914">
                  <c:v>2-10-05</c:v>
                </c:pt>
                <c:pt idx="915">
                  <c:v>2-17-05</c:v>
                </c:pt>
                <c:pt idx="916">
                  <c:v>2-24-05</c:v>
                </c:pt>
                <c:pt idx="917">
                  <c:v>3-3-05</c:v>
                </c:pt>
                <c:pt idx="918">
                  <c:v>3-10-05</c:v>
                </c:pt>
                <c:pt idx="919">
                  <c:v>3-17-05</c:v>
                </c:pt>
                <c:pt idx="920">
                  <c:v>3-24-05</c:v>
                </c:pt>
                <c:pt idx="921">
                  <c:v>3-31-05</c:v>
                </c:pt>
                <c:pt idx="922">
                  <c:v>4-7-05</c:v>
                </c:pt>
                <c:pt idx="923">
                  <c:v>4-14-05</c:v>
                </c:pt>
                <c:pt idx="924">
                  <c:v>4-21-05</c:v>
                </c:pt>
                <c:pt idx="925">
                  <c:v>4-28-05</c:v>
                </c:pt>
                <c:pt idx="926">
                  <c:v>5-5-05</c:v>
                </c:pt>
                <c:pt idx="927">
                  <c:v>5-12-05</c:v>
                </c:pt>
                <c:pt idx="928">
                  <c:v>5-19-05</c:v>
                </c:pt>
                <c:pt idx="929">
                  <c:v>5-26-05</c:v>
                </c:pt>
                <c:pt idx="930">
                  <c:v>6-2-05</c:v>
                </c:pt>
                <c:pt idx="931">
                  <c:v>6-9-05</c:v>
                </c:pt>
                <c:pt idx="932">
                  <c:v>6-16-05</c:v>
                </c:pt>
                <c:pt idx="933">
                  <c:v>6-23-05</c:v>
                </c:pt>
                <c:pt idx="934">
                  <c:v>6-30-05</c:v>
                </c:pt>
                <c:pt idx="935">
                  <c:v>7-7-05</c:v>
                </c:pt>
                <c:pt idx="936">
                  <c:v>7-14-05</c:v>
                </c:pt>
                <c:pt idx="937">
                  <c:v>7-21-05</c:v>
                </c:pt>
                <c:pt idx="938">
                  <c:v>7-28-05</c:v>
                </c:pt>
                <c:pt idx="939">
                  <c:v>8-4-05</c:v>
                </c:pt>
                <c:pt idx="940">
                  <c:v>8-11-05</c:v>
                </c:pt>
                <c:pt idx="941">
                  <c:v>8-18-05</c:v>
                </c:pt>
                <c:pt idx="942">
                  <c:v>8-25-05</c:v>
                </c:pt>
                <c:pt idx="943">
                  <c:v>9-1-05</c:v>
                </c:pt>
                <c:pt idx="944">
                  <c:v>9-8-05</c:v>
                </c:pt>
                <c:pt idx="945">
                  <c:v>9-15-05</c:v>
                </c:pt>
                <c:pt idx="946">
                  <c:v>9-22-05</c:v>
                </c:pt>
                <c:pt idx="947">
                  <c:v>9-29-05</c:v>
                </c:pt>
                <c:pt idx="948">
                  <c:v>10-6-05</c:v>
                </c:pt>
                <c:pt idx="949">
                  <c:v>10-13-05</c:v>
                </c:pt>
                <c:pt idx="950">
                  <c:v>10-20-05</c:v>
                </c:pt>
                <c:pt idx="951">
                  <c:v>10-27-05</c:v>
                </c:pt>
                <c:pt idx="952">
                  <c:v>11-3-05</c:v>
                </c:pt>
                <c:pt idx="953">
                  <c:v>11-10-05</c:v>
                </c:pt>
                <c:pt idx="954">
                  <c:v>11-17-05</c:v>
                </c:pt>
                <c:pt idx="955">
                  <c:v>11-24-05</c:v>
                </c:pt>
                <c:pt idx="956">
                  <c:v>12-1-05</c:v>
                </c:pt>
                <c:pt idx="957">
                  <c:v>12-8-05</c:v>
                </c:pt>
                <c:pt idx="958">
                  <c:v>12-15-05</c:v>
                </c:pt>
                <c:pt idx="959">
                  <c:v>12-22-05</c:v>
                </c:pt>
                <c:pt idx="960">
                  <c:v>12-29-05</c:v>
                </c:pt>
                <c:pt idx="961">
                  <c:v>1-5-06</c:v>
                </c:pt>
                <c:pt idx="962">
                  <c:v>1-12-06</c:v>
                </c:pt>
                <c:pt idx="963">
                  <c:v>1-19-06</c:v>
                </c:pt>
                <c:pt idx="964">
                  <c:v>1-26-06</c:v>
                </c:pt>
                <c:pt idx="965">
                  <c:v>2-2-06</c:v>
                </c:pt>
                <c:pt idx="966">
                  <c:v>2-9-06</c:v>
                </c:pt>
                <c:pt idx="967">
                  <c:v>2-16-06</c:v>
                </c:pt>
                <c:pt idx="968">
                  <c:v>2-23-06</c:v>
                </c:pt>
                <c:pt idx="969">
                  <c:v>3-2-06</c:v>
                </c:pt>
                <c:pt idx="970">
                  <c:v>3-9-06</c:v>
                </c:pt>
                <c:pt idx="971">
                  <c:v>3-16-06</c:v>
                </c:pt>
                <c:pt idx="972">
                  <c:v>3-23-06</c:v>
                </c:pt>
                <c:pt idx="973">
                  <c:v>3-30-06</c:v>
                </c:pt>
                <c:pt idx="974">
                  <c:v>4-6-06</c:v>
                </c:pt>
                <c:pt idx="975">
                  <c:v>4-13-06</c:v>
                </c:pt>
                <c:pt idx="976">
                  <c:v>4-20-06</c:v>
                </c:pt>
                <c:pt idx="977">
                  <c:v>4-27-06</c:v>
                </c:pt>
                <c:pt idx="978">
                  <c:v>5-4-06</c:v>
                </c:pt>
                <c:pt idx="979">
                  <c:v>5-11-06</c:v>
                </c:pt>
                <c:pt idx="980">
                  <c:v>5-18-06</c:v>
                </c:pt>
                <c:pt idx="981">
                  <c:v>5-25-06</c:v>
                </c:pt>
                <c:pt idx="982">
                  <c:v>6-1-06</c:v>
                </c:pt>
                <c:pt idx="983">
                  <c:v>6-8-06</c:v>
                </c:pt>
                <c:pt idx="984">
                  <c:v>6-15-06</c:v>
                </c:pt>
                <c:pt idx="985">
                  <c:v>6-22-06</c:v>
                </c:pt>
                <c:pt idx="986">
                  <c:v>6-29-06</c:v>
                </c:pt>
                <c:pt idx="987">
                  <c:v>7-6-06</c:v>
                </c:pt>
                <c:pt idx="988">
                  <c:v>7-13-06</c:v>
                </c:pt>
                <c:pt idx="989">
                  <c:v>7-20-06</c:v>
                </c:pt>
                <c:pt idx="990">
                  <c:v>7-27-06</c:v>
                </c:pt>
                <c:pt idx="991">
                  <c:v>8-3-06</c:v>
                </c:pt>
                <c:pt idx="992">
                  <c:v>8-10-06</c:v>
                </c:pt>
                <c:pt idx="993">
                  <c:v>8-17-06</c:v>
                </c:pt>
                <c:pt idx="994">
                  <c:v>8-24-06</c:v>
                </c:pt>
                <c:pt idx="995">
                  <c:v>8-31-06</c:v>
                </c:pt>
                <c:pt idx="996">
                  <c:v>9-7-06</c:v>
                </c:pt>
                <c:pt idx="997">
                  <c:v>9-14-06</c:v>
                </c:pt>
                <c:pt idx="998">
                  <c:v>9-21-06</c:v>
                </c:pt>
                <c:pt idx="999">
                  <c:v>9-28-06</c:v>
                </c:pt>
                <c:pt idx="1000">
                  <c:v>10-5-06</c:v>
                </c:pt>
                <c:pt idx="1001">
                  <c:v>10-12-06</c:v>
                </c:pt>
                <c:pt idx="1002">
                  <c:v>10-19-06</c:v>
                </c:pt>
                <c:pt idx="1003">
                  <c:v>10-26-06</c:v>
                </c:pt>
                <c:pt idx="1004">
                  <c:v>11-2-06</c:v>
                </c:pt>
                <c:pt idx="1005">
                  <c:v>11-9-06</c:v>
                </c:pt>
                <c:pt idx="1006">
                  <c:v>11-16-06</c:v>
                </c:pt>
                <c:pt idx="1007">
                  <c:v>11-23-06</c:v>
                </c:pt>
                <c:pt idx="1008">
                  <c:v>11-30-06</c:v>
                </c:pt>
                <c:pt idx="1009">
                  <c:v>12-7-06</c:v>
                </c:pt>
                <c:pt idx="1010">
                  <c:v>12-14-06</c:v>
                </c:pt>
                <c:pt idx="1011">
                  <c:v>12-21-06</c:v>
                </c:pt>
                <c:pt idx="1012">
                  <c:v>12-28-06</c:v>
                </c:pt>
                <c:pt idx="1013">
                  <c:v>1-4-07</c:v>
                </c:pt>
                <c:pt idx="1014">
                  <c:v>1-11-07</c:v>
                </c:pt>
                <c:pt idx="1015">
                  <c:v>1-18-07</c:v>
                </c:pt>
                <c:pt idx="1016">
                  <c:v>1-25-07</c:v>
                </c:pt>
                <c:pt idx="1017">
                  <c:v>2-1-07</c:v>
                </c:pt>
                <c:pt idx="1018">
                  <c:v>2-8-07</c:v>
                </c:pt>
                <c:pt idx="1019">
                  <c:v>2-15-07</c:v>
                </c:pt>
                <c:pt idx="1020">
                  <c:v>2-22-07</c:v>
                </c:pt>
                <c:pt idx="1021">
                  <c:v>3-1-07</c:v>
                </c:pt>
                <c:pt idx="1022">
                  <c:v>3-8-07</c:v>
                </c:pt>
                <c:pt idx="1023">
                  <c:v>3-15-07</c:v>
                </c:pt>
                <c:pt idx="1024">
                  <c:v>3-22-07</c:v>
                </c:pt>
                <c:pt idx="1025">
                  <c:v>3-29-07</c:v>
                </c:pt>
                <c:pt idx="1026">
                  <c:v>4-5-07</c:v>
                </c:pt>
                <c:pt idx="1027">
                  <c:v>4-12-07</c:v>
                </c:pt>
                <c:pt idx="1028">
                  <c:v>4-19-07</c:v>
                </c:pt>
                <c:pt idx="1029">
                  <c:v>4-26-07</c:v>
                </c:pt>
                <c:pt idx="1030">
                  <c:v>5-3-07</c:v>
                </c:pt>
                <c:pt idx="1031">
                  <c:v>5-10-07</c:v>
                </c:pt>
                <c:pt idx="1032">
                  <c:v>5-17-07</c:v>
                </c:pt>
                <c:pt idx="1033">
                  <c:v>5-24-07</c:v>
                </c:pt>
                <c:pt idx="1034">
                  <c:v>5-31-07</c:v>
                </c:pt>
                <c:pt idx="1035">
                  <c:v>6-7-07</c:v>
                </c:pt>
                <c:pt idx="1036">
                  <c:v>6-14-07</c:v>
                </c:pt>
                <c:pt idx="1037">
                  <c:v>6-21-07</c:v>
                </c:pt>
                <c:pt idx="1038">
                  <c:v>6-28-07</c:v>
                </c:pt>
                <c:pt idx="1039">
                  <c:v>7-5-07</c:v>
                </c:pt>
                <c:pt idx="1040">
                  <c:v>7-12-07</c:v>
                </c:pt>
                <c:pt idx="1041">
                  <c:v>7-19-07</c:v>
                </c:pt>
                <c:pt idx="1042">
                  <c:v>7-26-07</c:v>
                </c:pt>
                <c:pt idx="1043">
                  <c:v>8-2-07</c:v>
                </c:pt>
                <c:pt idx="1044">
                  <c:v>8-9-07</c:v>
                </c:pt>
                <c:pt idx="1045">
                  <c:v>8-16-07</c:v>
                </c:pt>
                <c:pt idx="1046">
                  <c:v>8-23-07</c:v>
                </c:pt>
                <c:pt idx="1047">
                  <c:v>8-30-07</c:v>
                </c:pt>
                <c:pt idx="1048">
                  <c:v>9-6-07</c:v>
                </c:pt>
                <c:pt idx="1049">
                  <c:v>9-13-07</c:v>
                </c:pt>
                <c:pt idx="1050">
                  <c:v>9-20-07</c:v>
                </c:pt>
                <c:pt idx="1051">
                  <c:v>9-27-07</c:v>
                </c:pt>
                <c:pt idx="1052">
                  <c:v>10-4-07</c:v>
                </c:pt>
                <c:pt idx="1053">
                  <c:v>10-11-07</c:v>
                </c:pt>
                <c:pt idx="1054">
                  <c:v>10-18-07</c:v>
                </c:pt>
                <c:pt idx="1055">
                  <c:v>10-25-07</c:v>
                </c:pt>
                <c:pt idx="1056">
                  <c:v>11-1-07</c:v>
                </c:pt>
                <c:pt idx="1057">
                  <c:v>11-8-07</c:v>
                </c:pt>
                <c:pt idx="1058">
                  <c:v>11-15-07</c:v>
                </c:pt>
                <c:pt idx="1059">
                  <c:v>11-22-07</c:v>
                </c:pt>
                <c:pt idx="1060">
                  <c:v>11-29-07</c:v>
                </c:pt>
                <c:pt idx="1061">
                  <c:v>12-6-07</c:v>
                </c:pt>
                <c:pt idx="1062">
                  <c:v>12-13-07</c:v>
                </c:pt>
                <c:pt idx="1063">
                  <c:v>12-20-07</c:v>
                </c:pt>
                <c:pt idx="1064">
                  <c:v>12-27-07</c:v>
                </c:pt>
                <c:pt idx="1065">
                  <c:v>1-3-08</c:v>
                </c:pt>
                <c:pt idx="1066">
                  <c:v>1-10-08</c:v>
                </c:pt>
                <c:pt idx="1067">
                  <c:v>1-17-08</c:v>
                </c:pt>
                <c:pt idx="1068">
                  <c:v>1-24-08</c:v>
                </c:pt>
                <c:pt idx="1069">
                  <c:v>1-31-08</c:v>
                </c:pt>
                <c:pt idx="1070">
                  <c:v>2-7-08</c:v>
                </c:pt>
                <c:pt idx="1071">
                  <c:v>2-14-08</c:v>
                </c:pt>
                <c:pt idx="1072">
                  <c:v>2-21-08</c:v>
                </c:pt>
                <c:pt idx="1073">
                  <c:v>2-28-08</c:v>
                </c:pt>
                <c:pt idx="1074">
                  <c:v>3-6-08</c:v>
                </c:pt>
                <c:pt idx="1075">
                  <c:v>3-13-08</c:v>
                </c:pt>
                <c:pt idx="1076">
                  <c:v>3-20-08</c:v>
                </c:pt>
                <c:pt idx="1077">
                  <c:v>3-27-08</c:v>
                </c:pt>
                <c:pt idx="1078">
                  <c:v>4-3-08</c:v>
                </c:pt>
                <c:pt idx="1079">
                  <c:v>4-10-08</c:v>
                </c:pt>
                <c:pt idx="1080">
                  <c:v>4-17-08</c:v>
                </c:pt>
                <c:pt idx="1081">
                  <c:v>4-24-08</c:v>
                </c:pt>
                <c:pt idx="1082">
                  <c:v>5-1-08</c:v>
                </c:pt>
                <c:pt idx="1083">
                  <c:v>5-8-08</c:v>
                </c:pt>
                <c:pt idx="1084">
                  <c:v>5-15-08</c:v>
                </c:pt>
                <c:pt idx="1085">
                  <c:v>5-22-08</c:v>
                </c:pt>
                <c:pt idx="1086">
                  <c:v>5-29-08</c:v>
                </c:pt>
                <c:pt idx="1087">
                  <c:v>6-5-08</c:v>
                </c:pt>
                <c:pt idx="1088">
                  <c:v>6-12-08</c:v>
                </c:pt>
                <c:pt idx="1089">
                  <c:v>6-19-08</c:v>
                </c:pt>
                <c:pt idx="1090">
                  <c:v>6-26-08</c:v>
                </c:pt>
                <c:pt idx="1091">
                  <c:v>7-3-08</c:v>
                </c:pt>
                <c:pt idx="1092">
                  <c:v>7-10-08</c:v>
                </c:pt>
                <c:pt idx="1093">
                  <c:v>7-17-08</c:v>
                </c:pt>
                <c:pt idx="1094">
                  <c:v>7-24-08</c:v>
                </c:pt>
                <c:pt idx="1095">
                  <c:v>7-31-08</c:v>
                </c:pt>
                <c:pt idx="1096">
                  <c:v>8-7-08</c:v>
                </c:pt>
                <c:pt idx="1097">
                  <c:v>8-14-08</c:v>
                </c:pt>
                <c:pt idx="1098">
                  <c:v>8-21-08</c:v>
                </c:pt>
                <c:pt idx="1099">
                  <c:v>8-28-08</c:v>
                </c:pt>
                <c:pt idx="1100">
                  <c:v>9-4-08</c:v>
                </c:pt>
                <c:pt idx="1101">
                  <c:v>9-11-08</c:v>
                </c:pt>
                <c:pt idx="1102">
                  <c:v>9-18-08</c:v>
                </c:pt>
                <c:pt idx="1103">
                  <c:v>9-25-08</c:v>
                </c:pt>
                <c:pt idx="1104">
                  <c:v>10-2-08</c:v>
                </c:pt>
                <c:pt idx="1105">
                  <c:v>10-9-08</c:v>
                </c:pt>
                <c:pt idx="1106">
                  <c:v>10-16-08</c:v>
                </c:pt>
                <c:pt idx="1107">
                  <c:v>10-23-08</c:v>
                </c:pt>
                <c:pt idx="1108">
                  <c:v>10-30-08</c:v>
                </c:pt>
                <c:pt idx="1109">
                  <c:v>11-6-08</c:v>
                </c:pt>
                <c:pt idx="1110">
                  <c:v>11-13-08</c:v>
                </c:pt>
                <c:pt idx="1111">
                  <c:v>11-20-08</c:v>
                </c:pt>
                <c:pt idx="1112">
                  <c:v>11-27-08</c:v>
                </c:pt>
                <c:pt idx="1113">
                  <c:v>12-4-08</c:v>
                </c:pt>
                <c:pt idx="1114">
                  <c:v>12-11-08</c:v>
                </c:pt>
                <c:pt idx="1115">
                  <c:v>12-18-08</c:v>
                </c:pt>
                <c:pt idx="1116">
                  <c:v>12-25-08</c:v>
                </c:pt>
                <c:pt idx="1117">
                  <c:v>1-1-09</c:v>
                </c:pt>
                <c:pt idx="1118">
                  <c:v>1-8-09</c:v>
                </c:pt>
                <c:pt idx="1119">
                  <c:v>1-15-09</c:v>
                </c:pt>
                <c:pt idx="1120">
                  <c:v>1-22-09</c:v>
                </c:pt>
                <c:pt idx="1121">
                  <c:v>1-29-09</c:v>
                </c:pt>
                <c:pt idx="1122">
                  <c:v>2-5-09</c:v>
                </c:pt>
                <c:pt idx="1123">
                  <c:v>2-12-09</c:v>
                </c:pt>
                <c:pt idx="1124">
                  <c:v>2-19-09</c:v>
                </c:pt>
                <c:pt idx="1125">
                  <c:v>2-26-09</c:v>
                </c:pt>
                <c:pt idx="1126">
                  <c:v>3-5-09</c:v>
                </c:pt>
                <c:pt idx="1127">
                  <c:v>3-12-09</c:v>
                </c:pt>
                <c:pt idx="1128">
                  <c:v>3-19-09</c:v>
                </c:pt>
                <c:pt idx="1129">
                  <c:v>3-26-09</c:v>
                </c:pt>
                <c:pt idx="1130">
                  <c:v>4-2-09</c:v>
                </c:pt>
                <c:pt idx="1131">
                  <c:v>4-9-09</c:v>
                </c:pt>
                <c:pt idx="1132">
                  <c:v>4-16-09</c:v>
                </c:pt>
                <c:pt idx="1133">
                  <c:v>4-23-09</c:v>
                </c:pt>
                <c:pt idx="1134">
                  <c:v>4-30-09</c:v>
                </c:pt>
                <c:pt idx="1135">
                  <c:v>5-7-09</c:v>
                </c:pt>
                <c:pt idx="1136">
                  <c:v>5-14-09</c:v>
                </c:pt>
                <c:pt idx="1137">
                  <c:v>5-21-09</c:v>
                </c:pt>
                <c:pt idx="1138">
                  <c:v>5-28-09</c:v>
                </c:pt>
                <c:pt idx="1139">
                  <c:v>6-4-09</c:v>
                </c:pt>
                <c:pt idx="1140">
                  <c:v>6-11-09</c:v>
                </c:pt>
                <c:pt idx="1141">
                  <c:v>6-18-09</c:v>
                </c:pt>
                <c:pt idx="1142">
                  <c:v>6-25-09</c:v>
                </c:pt>
                <c:pt idx="1143">
                  <c:v>7-2-09</c:v>
                </c:pt>
                <c:pt idx="1144">
                  <c:v>7-9-09</c:v>
                </c:pt>
                <c:pt idx="1145">
                  <c:v>7-16-09</c:v>
                </c:pt>
                <c:pt idx="1146">
                  <c:v>7-23-09</c:v>
                </c:pt>
                <c:pt idx="1147">
                  <c:v>7-30-09</c:v>
                </c:pt>
                <c:pt idx="1148">
                  <c:v>8-6-09</c:v>
                </c:pt>
                <c:pt idx="1149">
                  <c:v>8-13-09</c:v>
                </c:pt>
                <c:pt idx="1150">
                  <c:v>8-20-09</c:v>
                </c:pt>
                <c:pt idx="1151">
                  <c:v>8-27-09</c:v>
                </c:pt>
                <c:pt idx="1152">
                  <c:v>9-3-09</c:v>
                </c:pt>
                <c:pt idx="1153">
                  <c:v>9-10-09</c:v>
                </c:pt>
                <c:pt idx="1154">
                  <c:v>9-17-09</c:v>
                </c:pt>
                <c:pt idx="1155">
                  <c:v>9-24-09</c:v>
                </c:pt>
                <c:pt idx="1156">
                  <c:v>10-1-09</c:v>
                </c:pt>
                <c:pt idx="1157">
                  <c:v>10-8-09</c:v>
                </c:pt>
                <c:pt idx="1158">
                  <c:v>10-15-09</c:v>
                </c:pt>
                <c:pt idx="1159">
                  <c:v>10-22-09</c:v>
                </c:pt>
                <c:pt idx="1160">
                  <c:v>10-29-09</c:v>
                </c:pt>
                <c:pt idx="1161">
                  <c:v>11-5-09</c:v>
                </c:pt>
                <c:pt idx="1162">
                  <c:v>11-12-09</c:v>
                </c:pt>
                <c:pt idx="1163">
                  <c:v>11-19-09</c:v>
                </c:pt>
                <c:pt idx="1164">
                  <c:v>11-26-09</c:v>
                </c:pt>
                <c:pt idx="1165">
                  <c:v>12-3-09</c:v>
                </c:pt>
                <c:pt idx="1166">
                  <c:v>12-10-09</c:v>
                </c:pt>
                <c:pt idx="1167">
                  <c:v>12-17-09</c:v>
                </c:pt>
                <c:pt idx="1168">
                  <c:v>12-24-09</c:v>
                </c:pt>
                <c:pt idx="1169">
                  <c:v>12-31-09</c:v>
                </c:pt>
                <c:pt idx="1170">
                  <c:v>1-7-10</c:v>
                </c:pt>
                <c:pt idx="1171">
                  <c:v>1-14-10</c:v>
                </c:pt>
                <c:pt idx="1172">
                  <c:v>1-21-10</c:v>
                </c:pt>
                <c:pt idx="1173">
                  <c:v>1-28-10</c:v>
                </c:pt>
                <c:pt idx="1174">
                  <c:v>2-4-10</c:v>
                </c:pt>
                <c:pt idx="1175">
                  <c:v>2-11-10</c:v>
                </c:pt>
                <c:pt idx="1176">
                  <c:v>2-18-10</c:v>
                </c:pt>
                <c:pt idx="1177">
                  <c:v>2-25-10</c:v>
                </c:pt>
                <c:pt idx="1178">
                  <c:v>3-4-10</c:v>
                </c:pt>
                <c:pt idx="1179">
                  <c:v>3-11-10</c:v>
                </c:pt>
                <c:pt idx="1180">
                  <c:v>3-18-10</c:v>
                </c:pt>
                <c:pt idx="1181">
                  <c:v>3-25-10</c:v>
                </c:pt>
                <c:pt idx="1182">
                  <c:v>4-1-10</c:v>
                </c:pt>
                <c:pt idx="1183">
                  <c:v>4-8-10</c:v>
                </c:pt>
                <c:pt idx="1184">
                  <c:v>4-15-10</c:v>
                </c:pt>
                <c:pt idx="1185">
                  <c:v>4-22-10</c:v>
                </c:pt>
                <c:pt idx="1186">
                  <c:v>4-29-10</c:v>
                </c:pt>
                <c:pt idx="1187">
                  <c:v>5-6-10</c:v>
                </c:pt>
                <c:pt idx="1188">
                  <c:v>5-13-10</c:v>
                </c:pt>
                <c:pt idx="1189">
                  <c:v>5-20-10</c:v>
                </c:pt>
                <c:pt idx="1190">
                  <c:v>5-27-10</c:v>
                </c:pt>
                <c:pt idx="1191">
                  <c:v>6-3-10</c:v>
                </c:pt>
                <c:pt idx="1192">
                  <c:v>6-10-10</c:v>
                </c:pt>
                <c:pt idx="1193">
                  <c:v>6-17-10</c:v>
                </c:pt>
                <c:pt idx="1194">
                  <c:v>6-24-10</c:v>
                </c:pt>
                <c:pt idx="1195">
                  <c:v>7-1-10</c:v>
                </c:pt>
                <c:pt idx="1196">
                  <c:v>7-8-10</c:v>
                </c:pt>
                <c:pt idx="1197">
                  <c:v>7-15-10</c:v>
                </c:pt>
                <c:pt idx="1198">
                  <c:v>7-22-10</c:v>
                </c:pt>
                <c:pt idx="1199">
                  <c:v>7-29-10</c:v>
                </c:pt>
                <c:pt idx="1200">
                  <c:v>8-5-10</c:v>
                </c:pt>
                <c:pt idx="1201">
                  <c:v>8-12-10</c:v>
                </c:pt>
                <c:pt idx="1202">
                  <c:v>8-19-10</c:v>
                </c:pt>
                <c:pt idx="1203">
                  <c:v>8-26-10</c:v>
                </c:pt>
                <c:pt idx="1204">
                  <c:v>9-2-10</c:v>
                </c:pt>
                <c:pt idx="1205">
                  <c:v>9-9-10</c:v>
                </c:pt>
                <c:pt idx="1206">
                  <c:v>9-16-10</c:v>
                </c:pt>
                <c:pt idx="1207">
                  <c:v>9-23-10</c:v>
                </c:pt>
                <c:pt idx="1208">
                  <c:v>9-30-10</c:v>
                </c:pt>
                <c:pt idx="1209">
                  <c:v>10-7-10</c:v>
                </c:pt>
                <c:pt idx="1210">
                  <c:v>10-14-10</c:v>
                </c:pt>
                <c:pt idx="1211">
                  <c:v>10-21-10</c:v>
                </c:pt>
                <c:pt idx="1212">
                  <c:v>10-28-10</c:v>
                </c:pt>
                <c:pt idx="1213">
                  <c:v>11-4-10</c:v>
                </c:pt>
                <c:pt idx="1214">
                  <c:v>11-11-10</c:v>
                </c:pt>
                <c:pt idx="1215">
                  <c:v>11-18-10</c:v>
                </c:pt>
                <c:pt idx="1216">
                  <c:v>11-25-10</c:v>
                </c:pt>
                <c:pt idx="1217">
                  <c:v>12-2-10</c:v>
                </c:pt>
                <c:pt idx="1218">
                  <c:v>12-9-10</c:v>
                </c:pt>
                <c:pt idx="1219">
                  <c:v>12-16-10</c:v>
                </c:pt>
                <c:pt idx="1220">
                  <c:v>12-23-10</c:v>
                </c:pt>
                <c:pt idx="1221">
                  <c:v>12-30-10</c:v>
                </c:pt>
                <c:pt idx="1222">
                  <c:v>1-6-11</c:v>
                </c:pt>
                <c:pt idx="1223">
                  <c:v>1-13-11</c:v>
                </c:pt>
                <c:pt idx="1224">
                  <c:v>1-20-11</c:v>
                </c:pt>
                <c:pt idx="1225">
                  <c:v>1-27-11</c:v>
                </c:pt>
                <c:pt idx="1226">
                  <c:v>2-3-11</c:v>
                </c:pt>
                <c:pt idx="1227">
                  <c:v>2-10-11</c:v>
                </c:pt>
                <c:pt idx="1228">
                  <c:v>2-17-11</c:v>
                </c:pt>
                <c:pt idx="1229">
                  <c:v>2-24-11</c:v>
                </c:pt>
                <c:pt idx="1230">
                  <c:v>3-3-11</c:v>
                </c:pt>
                <c:pt idx="1231">
                  <c:v>3-10-11</c:v>
                </c:pt>
                <c:pt idx="1232">
                  <c:v>3-17-11</c:v>
                </c:pt>
                <c:pt idx="1233">
                  <c:v>3-24-11</c:v>
                </c:pt>
                <c:pt idx="1234">
                  <c:v>3-31-11</c:v>
                </c:pt>
                <c:pt idx="1235">
                  <c:v>4-7-11</c:v>
                </c:pt>
                <c:pt idx="1236">
                  <c:v>4-14-11</c:v>
                </c:pt>
                <c:pt idx="1237">
                  <c:v>4-21-11</c:v>
                </c:pt>
                <c:pt idx="1238">
                  <c:v>4-28-11</c:v>
                </c:pt>
                <c:pt idx="1239">
                  <c:v>5-5-11</c:v>
                </c:pt>
                <c:pt idx="1240">
                  <c:v>5-12-11</c:v>
                </c:pt>
                <c:pt idx="1241">
                  <c:v>5-19-11</c:v>
                </c:pt>
                <c:pt idx="1242">
                  <c:v>5-26-11</c:v>
                </c:pt>
                <c:pt idx="1243">
                  <c:v>6-2-11</c:v>
                </c:pt>
                <c:pt idx="1244">
                  <c:v>6-9-11</c:v>
                </c:pt>
                <c:pt idx="1245">
                  <c:v>6-16-11</c:v>
                </c:pt>
                <c:pt idx="1246">
                  <c:v>6-23-11</c:v>
                </c:pt>
                <c:pt idx="1247">
                  <c:v>6-30-11</c:v>
                </c:pt>
                <c:pt idx="1248">
                  <c:v>7-7-11</c:v>
                </c:pt>
                <c:pt idx="1249">
                  <c:v>7-14-11</c:v>
                </c:pt>
                <c:pt idx="1250">
                  <c:v>7-21-11</c:v>
                </c:pt>
                <c:pt idx="1251">
                  <c:v>7-28-11</c:v>
                </c:pt>
                <c:pt idx="1252">
                  <c:v>8-4-11</c:v>
                </c:pt>
                <c:pt idx="1253">
                  <c:v>8-11-11</c:v>
                </c:pt>
                <c:pt idx="1254">
                  <c:v>8-18-11</c:v>
                </c:pt>
                <c:pt idx="1255">
                  <c:v>8-25-11</c:v>
                </c:pt>
                <c:pt idx="1256">
                  <c:v>9-1-11</c:v>
                </c:pt>
                <c:pt idx="1257">
                  <c:v>9-8-11</c:v>
                </c:pt>
                <c:pt idx="1258">
                  <c:v>9-15-11</c:v>
                </c:pt>
                <c:pt idx="1259">
                  <c:v>9-22-11</c:v>
                </c:pt>
                <c:pt idx="1260">
                  <c:v>9-29-11</c:v>
                </c:pt>
                <c:pt idx="1261">
                  <c:v>10-6-11</c:v>
                </c:pt>
                <c:pt idx="1262">
                  <c:v>10-13-11</c:v>
                </c:pt>
                <c:pt idx="1263">
                  <c:v>10-20-11</c:v>
                </c:pt>
                <c:pt idx="1264">
                  <c:v>10-27-11</c:v>
                </c:pt>
                <c:pt idx="1265">
                  <c:v>11-3-11</c:v>
                </c:pt>
                <c:pt idx="1266">
                  <c:v>11-10-11</c:v>
                </c:pt>
                <c:pt idx="1267">
                  <c:v>11-17-11</c:v>
                </c:pt>
                <c:pt idx="1268">
                  <c:v>11-24-11</c:v>
                </c:pt>
                <c:pt idx="1269">
                  <c:v>12-1-11</c:v>
                </c:pt>
                <c:pt idx="1270">
                  <c:v>12-8-11</c:v>
                </c:pt>
                <c:pt idx="1271">
                  <c:v>12-15-11</c:v>
                </c:pt>
                <c:pt idx="1272">
                  <c:v>12-22-11</c:v>
                </c:pt>
                <c:pt idx="1273">
                  <c:v>12-29-11</c:v>
                </c:pt>
                <c:pt idx="1274">
                  <c:v>1-5-12</c:v>
                </c:pt>
                <c:pt idx="1275">
                  <c:v>1-12-12</c:v>
                </c:pt>
                <c:pt idx="1276">
                  <c:v>1-19-12</c:v>
                </c:pt>
                <c:pt idx="1277">
                  <c:v>1-26-12</c:v>
                </c:pt>
                <c:pt idx="1278">
                  <c:v>2-2-12</c:v>
                </c:pt>
                <c:pt idx="1279">
                  <c:v>2-9-12</c:v>
                </c:pt>
                <c:pt idx="1280">
                  <c:v>2-16-12</c:v>
                </c:pt>
                <c:pt idx="1281">
                  <c:v>2-23-12</c:v>
                </c:pt>
                <c:pt idx="1282">
                  <c:v>3-1-12</c:v>
                </c:pt>
                <c:pt idx="1283">
                  <c:v>3-8-12</c:v>
                </c:pt>
                <c:pt idx="1284">
                  <c:v>3-15-12</c:v>
                </c:pt>
                <c:pt idx="1285">
                  <c:v>3-22-12</c:v>
                </c:pt>
                <c:pt idx="1286">
                  <c:v>3-29-12</c:v>
                </c:pt>
                <c:pt idx="1287">
                  <c:v>4-5-12</c:v>
                </c:pt>
                <c:pt idx="1288">
                  <c:v>4-12-12</c:v>
                </c:pt>
                <c:pt idx="1289">
                  <c:v>4-19-12</c:v>
                </c:pt>
                <c:pt idx="1290">
                  <c:v>4-26-12</c:v>
                </c:pt>
                <c:pt idx="1291">
                  <c:v>5-3-12</c:v>
                </c:pt>
                <c:pt idx="1292">
                  <c:v>5-10-12</c:v>
                </c:pt>
                <c:pt idx="1293">
                  <c:v>5-17-12</c:v>
                </c:pt>
                <c:pt idx="1294">
                  <c:v>5-24-12</c:v>
                </c:pt>
                <c:pt idx="1295">
                  <c:v>5-31-12</c:v>
                </c:pt>
                <c:pt idx="1296">
                  <c:v>6-7-12</c:v>
                </c:pt>
                <c:pt idx="1297">
                  <c:v>6-14-12</c:v>
                </c:pt>
                <c:pt idx="1298">
                  <c:v>6-21-12</c:v>
                </c:pt>
                <c:pt idx="1299">
                  <c:v>6-28-12</c:v>
                </c:pt>
                <c:pt idx="1300">
                  <c:v>7-5-12</c:v>
                </c:pt>
                <c:pt idx="1301">
                  <c:v>7-12-12</c:v>
                </c:pt>
                <c:pt idx="1302">
                  <c:v>7-19-12</c:v>
                </c:pt>
                <c:pt idx="1303">
                  <c:v>7-26-12</c:v>
                </c:pt>
                <c:pt idx="1304">
                  <c:v>8-2-12</c:v>
                </c:pt>
                <c:pt idx="1305">
                  <c:v>8-9-12</c:v>
                </c:pt>
                <c:pt idx="1306">
                  <c:v>8-16-12</c:v>
                </c:pt>
                <c:pt idx="1307">
                  <c:v>8-23-12</c:v>
                </c:pt>
                <c:pt idx="1308">
                  <c:v>8-30-12</c:v>
                </c:pt>
                <c:pt idx="1309">
                  <c:v>9-6-12</c:v>
                </c:pt>
                <c:pt idx="1310">
                  <c:v>9-13-12</c:v>
                </c:pt>
                <c:pt idx="1311">
                  <c:v>9-20-12</c:v>
                </c:pt>
                <c:pt idx="1312">
                  <c:v>9-27-12</c:v>
                </c:pt>
                <c:pt idx="1313">
                  <c:v>10-4-12</c:v>
                </c:pt>
                <c:pt idx="1314">
                  <c:v>10-11-12</c:v>
                </c:pt>
                <c:pt idx="1315">
                  <c:v>10-18-12</c:v>
                </c:pt>
                <c:pt idx="1316">
                  <c:v>10-25-12</c:v>
                </c:pt>
                <c:pt idx="1317">
                  <c:v>11-1-12</c:v>
                </c:pt>
                <c:pt idx="1318">
                  <c:v>11-8-12</c:v>
                </c:pt>
                <c:pt idx="1319">
                  <c:v>11-15-12</c:v>
                </c:pt>
                <c:pt idx="1320">
                  <c:v>11-22-12</c:v>
                </c:pt>
                <c:pt idx="1321">
                  <c:v>11-28-12</c:v>
                </c:pt>
                <c:pt idx="1322">
                  <c:v>12-6-12</c:v>
                </c:pt>
                <c:pt idx="1323">
                  <c:v>12-13-12</c:v>
                </c:pt>
                <c:pt idx="1324">
                  <c:v>12-20-12</c:v>
                </c:pt>
                <c:pt idx="1325">
                  <c:v>12-27-12</c:v>
                </c:pt>
                <c:pt idx="1326">
                  <c:v>1-3-13</c:v>
                </c:pt>
                <c:pt idx="1327">
                  <c:v>1-10-13</c:v>
                </c:pt>
                <c:pt idx="1328">
                  <c:v>1-17-13</c:v>
                </c:pt>
                <c:pt idx="1329">
                  <c:v>1-24-13</c:v>
                </c:pt>
                <c:pt idx="1330">
                  <c:v>1-31-13</c:v>
                </c:pt>
                <c:pt idx="1331">
                  <c:v>2-7-13</c:v>
                </c:pt>
                <c:pt idx="1332">
                  <c:v>2-14-13</c:v>
                </c:pt>
                <c:pt idx="1333">
                  <c:v>2-21-13</c:v>
                </c:pt>
                <c:pt idx="1334">
                  <c:v>2-28-13</c:v>
                </c:pt>
                <c:pt idx="1335">
                  <c:v>3-7-13</c:v>
                </c:pt>
                <c:pt idx="1336">
                  <c:v>3-14-13</c:v>
                </c:pt>
                <c:pt idx="1337">
                  <c:v>3-21-13</c:v>
                </c:pt>
                <c:pt idx="1338">
                  <c:v>3-28-13</c:v>
                </c:pt>
                <c:pt idx="1339">
                  <c:v>4-4-13</c:v>
                </c:pt>
                <c:pt idx="1340">
                  <c:v>4-11-13</c:v>
                </c:pt>
                <c:pt idx="1341">
                  <c:v>4-18-13</c:v>
                </c:pt>
                <c:pt idx="1342">
                  <c:v>4-25-13</c:v>
                </c:pt>
                <c:pt idx="1343">
                  <c:v>5-2-13</c:v>
                </c:pt>
                <c:pt idx="1344">
                  <c:v>5-9-13</c:v>
                </c:pt>
                <c:pt idx="1345">
                  <c:v>5-16-13</c:v>
                </c:pt>
                <c:pt idx="1346">
                  <c:v>5-23-13</c:v>
                </c:pt>
                <c:pt idx="1347">
                  <c:v>5-30-13</c:v>
                </c:pt>
                <c:pt idx="1348">
                  <c:v>6-6-13</c:v>
                </c:pt>
                <c:pt idx="1349">
                  <c:v>6-13-13</c:v>
                </c:pt>
                <c:pt idx="1350">
                  <c:v>6-20-13</c:v>
                </c:pt>
                <c:pt idx="1351">
                  <c:v>6-27-13</c:v>
                </c:pt>
                <c:pt idx="1352">
                  <c:v>7-4-13</c:v>
                </c:pt>
                <c:pt idx="1353">
                  <c:v>7-11-13</c:v>
                </c:pt>
                <c:pt idx="1354">
                  <c:v>7-18-13</c:v>
                </c:pt>
                <c:pt idx="1355">
                  <c:v>7-25-13</c:v>
                </c:pt>
                <c:pt idx="1356">
                  <c:v>8-1-13</c:v>
                </c:pt>
                <c:pt idx="1357">
                  <c:v>8-8-13</c:v>
                </c:pt>
                <c:pt idx="1358">
                  <c:v>8-15-13</c:v>
                </c:pt>
                <c:pt idx="1359">
                  <c:v>8-22-13</c:v>
                </c:pt>
                <c:pt idx="1360">
                  <c:v>8-29-13</c:v>
                </c:pt>
                <c:pt idx="1361">
                  <c:v>9-5-13</c:v>
                </c:pt>
                <c:pt idx="1362">
                  <c:v>9-12-13</c:v>
                </c:pt>
                <c:pt idx="1363">
                  <c:v>9-19-13</c:v>
                </c:pt>
                <c:pt idx="1364">
                  <c:v>9-26-13</c:v>
                </c:pt>
                <c:pt idx="1365">
                  <c:v>10-3-13</c:v>
                </c:pt>
                <c:pt idx="1366">
                  <c:v>10-10-13</c:v>
                </c:pt>
                <c:pt idx="1367">
                  <c:v>10-17-13</c:v>
                </c:pt>
                <c:pt idx="1368">
                  <c:v>10-24-13</c:v>
                </c:pt>
                <c:pt idx="1369">
                  <c:v>10-31-13</c:v>
                </c:pt>
                <c:pt idx="1370">
                  <c:v>11-7-13</c:v>
                </c:pt>
                <c:pt idx="1371">
                  <c:v>11-14-13</c:v>
                </c:pt>
                <c:pt idx="1372">
                  <c:v>11-21-13</c:v>
                </c:pt>
                <c:pt idx="1373">
                  <c:v>11-28-13</c:v>
                </c:pt>
                <c:pt idx="1374">
                  <c:v>12-5-13</c:v>
                </c:pt>
                <c:pt idx="1375">
                  <c:v>12-12-13</c:v>
                </c:pt>
                <c:pt idx="1376">
                  <c:v>12-19-13</c:v>
                </c:pt>
                <c:pt idx="1377">
                  <c:v>12-26-13</c:v>
                </c:pt>
                <c:pt idx="1378">
                  <c:v>1-2-14</c:v>
                </c:pt>
                <c:pt idx="1379">
                  <c:v>1-9-14</c:v>
                </c:pt>
                <c:pt idx="1380">
                  <c:v>1-16-14</c:v>
                </c:pt>
                <c:pt idx="1381">
                  <c:v>1-23-14</c:v>
                </c:pt>
                <c:pt idx="1382">
                  <c:v>1-30-14</c:v>
                </c:pt>
                <c:pt idx="1383">
                  <c:v>2-6-14</c:v>
                </c:pt>
                <c:pt idx="1384">
                  <c:v>2-13-14</c:v>
                </c:pt>
                <c:pt idx="1385">
                  <c:v>2-20-14</c:v>
                </c:pt>
                <c:pt idx="1386">
                  <c:v>2-27-14</c:v>
                </c:pt>
                <c:pt idx="1387">
                  <c:v>3-6-14</c:v>
                </c:pt>
                <c:pt idx="1388">
                  <c:v>3-13-14</c:v>
                </c:pt>
                <c:pt idx="1389">
                  <c:v>3-20-14</c:v>
                </c:pt>
                <c:pt idx="1390">
                  <c:v>3-27-14</c:v>
                </c:pt>
                <c:pt idx="1391">
                  <c:v>4-3-14</c:v>
                </c:pt>
                <c:pt idx="1392">
                  <c:v>4-10-14</c:v>
                </c:pt>
                <c:pt idx="1393">
                  <c:v>4-17-14</c:v>
                </c:pt>
                <c:pt idx="1394">
                  <c:v>4-24-14</c:v>
                </c:pt>
                <c:pt idx="1395">
                  <c:v>5-1-14</c:v>
                </c:pt>
                <c:pt idx="1396">
                  <c:v>5-8-14</c:v>
                </c:pt>
                <c:pt idx="1397">
                  <c:v>5-15-14</c:v>
                </c:pt>
                <c:pt idx="1398">
                  <c:v>5-22-14</c:v>
                </c:pt>
                <c:pt idx="1399">
                  <c:v>5-29-14</c:v>
                </c:pt>
                <c:pt idx="1400">
                  <c:v>6-5-14</c:v>
                </c:pt>
                <c:pt idx="1401">
                  <c:v>6-12-14</c:v>
                </c:pt>
                <c:pt idx="1402">
                  <c:v>6-19-14</c:v>
                </c:pt>
                <c:pt idx="1403">
                  <c:v>6-26-14</c:v>
                </c:pt>
                <c:pt idx="1404">
                  <c:v>7-3-14</c:v>
                </c:pt>
                <c:pt idx="1405">
                  <c:v>7-10-14</c:v>
                </c:pt>
                <c:pt idx="1406">
                  <c:v>7-17-14</c:v>
                </c:pt>
                <c:pt idx="1407">
                  <c:v>7-24-14</c:v>
                </c:pt>
                <c:pt idx="1408">
                  <c:v>7-31-14</c:v>
                </c:pt>
                <c:pt idx="1409">
                  <c:v>8-7-14</c:v>
                </c:pt>
                <c:pt idx="1410">
                  <c:v>8-14-14</c:v>
                </c:pt>
                <c:pt idx="1411">
                  <c:v>8-21-14</c:v>
                </c:pt>
                <c:pt idx="1412">
                  <c:v>8-28-14</c:v>
                </c:pt>
                <c:pt idx="1413">
                  <c:v>9-4-14</c:v>
                </c:pt>
                <c:pt idx="1414">
                  <c:v>9-11-14</c:v>
                </c:pt>
                <c:pt idx="1415">
                  <c:v>9-18-14</c:v>
                </c:pt>
                <c:pt idx="1416">
                  <c:v>9-25-14</c:v>
                </c:pt>
                <c:pt idx="1417">
                  <c:v>10-2-14</c:v>
                </c:pt>
                <c:pt idx="1418">
                  <c:v>10-9-14</c:v>
                </c:pt>
                <c:pt idx="1419">
                  <c:v>10-16-14</c:v>
                </c:pt>
                <c:pt idx="1420">
                  <c:v>10-23-14</c:v>
                </c:pt>
                <c:pt idx="1421">
                  <c:v>10-30-14</c:v>
                </c:pt>
                <c:pt idx="1422">
                  <c:v>11-6-14</c:v>
                </c:pt>
                <c:pt idx="1423">
                  <c:v>11-13-14</c:v>
                </c:pt>
                <c:pt idx="1424">
                  <c:v>11-20-14</c:v>
                </c:pt>
                <c:pt idx="1425">
                  <c:v>11-27-14</c:v>
                </c:pt>
                <c:pt idx="1426">
                  <c:v>12-4-14</c:v>
                </c:pt>
                <c:pt idx="1427">
                  <c:v>12-11-14</c:v>
                </c:pt>
                <c:pt idx="1428">
                  <c:v>12-18-14</c:v>
                </c:pt>
                <c:pt idx="1429">
                  <c:v>12-25-14</c:v>
                </c:pt>
                <c:pt idx="1430">
                  <c:v>1-1-15</c:v>
                </c:pt>
                <c:pt idx="1431">
                  <c:v>1-8-15</c:v>
                </c:pt>
                <c:pt idx="1432">
                  <c:v>1-15-15</c:v>
                </c:pt>
                <c:pt idx="1433">
                  <c:v>1-22-15</c:v>
                </c:pt>
                <c:pt idx="1434">
                  <c:v>1-29-15</c:v>
                </c:pt>
                <c:pt idx="1435">
                  <c:v>2-5-15</c:v>
                </c:pt>
                <c:pt idx="1436">
                  <c:v>2-12-15</c:v>
                </c:pt>
                <c:pt idx="1437">
                  <c:v>2-19-15</c:v>
                </c:pt>
                <c:pt idx="1438">
                  <c:v>2-26-15</c:v>
                </c:pt>
                <c:pt idx="1439">
                  <c:v>3-5-15</c:v>
                </c:pt>
                <c:pt idx="1440">
                  <c:v>3-12-15</c:v>
                </c:pt>
                <c:pt idx="1441">
                  <c:v>3-19-15</c:v>
                </c:pt>
                <c:pt idx="1442">
                  <c:v>3-26-15</c:v>
                </c:pt>
                <c:pt idx="1443">
                  <c:v>4-2-15</c:v>
                </c:pt>
                <c:pt idx="1444">
                  <c:v>4-9-15</c:v>
                </c:pt>
                <c:pt idx="1445">
                  <c:v>4-16-15</c:v>
                </c:pt>
                <c:pt idx="1446">
                  <c:v>4-23-15</c:v>
                </c:pt>
                <c:pt idx="1447">
                  <c:v>4-30-15</c:v>
                </c:pt>
                <c:pt idx="1448">
                  <c:v>5-7-15</c:v>
                </c:pt>
                <c:pt idx="1449">
                  <c:v>5-14-15</c:v>
                </c:pt>
                <c:pt idx="1450">
                  <c:v>5-21-15</c:v>
                </c:pt>
                <c:pt idx="1451">
                  <c:v>5-28-15</c:v>
                </c:pt>
                <c:pt idx="1452">
                  <c:v>6-4-15</c:v>
                </c:pt>
                <c:pt idx="1453">
                  <c:v>6-11-15</c:v>
                </c:pt>
                <c:pt idx="1454">
                  <c:v>6-18-15</c:v>
                </c:pt>
                <c:pt idx="1455">
                  <c:v>6-25-15</c:v>
                </c:pt>
                <c:pt idx="1456">
                  <c:v>7-2-15</c:v>
                </c:pt>
                <c:pt idx="1457">
                  <c:v>7-9-15</c:v>
                </c:pt>
                <c:pt idx="1458">
                  <c:v>7-16-15</c:v>
                </c:pt>
                <c:pt idx="1459">
                  <c:v>7-23-15</c:v>
                </c:pt>
                <c:pt idx="1460">
                  <c:v>7-30-15</c:v>
                </c:pt>
                <c:pt idx="1461">
                  <c:v>8-6-15</c:v>
                </c:pt>
                <c:pt idx="1462">
                  <c:v>8-13-15</c:v>
                </c:pt>
                <c:pt idx="1463">
                  <c:v>8-20-15</c:v>
                </c:pt>
                <c:pt idx="1464">
                  <c:v>8-27-15</c:v>
                </c:pt>
                <c:pt idx="1465">
                  <c:v>9-3-15</c:v>
                </c:pt>
                <c:pt idx="1466">
                  <c:v>9-10-15</c:v>
                </c:pt>
                <c:pt idx="1467">
                  <c:v>9-17-15</c:v>
                </c:pt>
                <c:pt idx="1468">
                  <c:v>9-24-15</c:v>
                </c:pt>
                <c:pt idx="1469">
                  <c:v>10-1-15</c:v>
                </c:pt>
                <c:pt idx="1470">
                  <c:v>10-8-15</c:v>
                </c:pt>
                <c:pt idx="1471">
                  <c:v>10-15-15</c:v>
                </c:pt>
                <c:pt idx="1472">
                  <c:v>10-22-15</c:v>
                </c:pt>
                <c:pt idx="1473">
                  <c:v>10-29-15</c:v>
                </c:pt>
                <c:pt idx="1474">
                  <c:v>11-5-15</c:v>
                </c:pt>
                <c:pt idx="1475">
                  <c:v>11-12-15</c:v>
                </c:pt>
                <c:pt idx="1476">
                  <c:v>11-19-15</c:v>
                </c:pt>
                <c:pt idx="1477">
                  <c:v>11-26-15</c:v>
                </c:pt>
                <c:pt idx="1478">
                  <c:v>12-3-15</c:v>
                </c:pt>
                <c:pt idx="1479">
                  <c:v>12-10-15</c:v>
                </c:pt>
                <c:pt idx="1480">
                  <c:v>12-17-15</c:v>
                </c:pt>
                <c:pt idx="1481">
                  <c:v>12-24-15</c:v>
                </c:pt>
                <c:pt idx="1482">
                  <c:v>12-31-15</c:v>
                </c:pt>
                <c:pt idx="1483">
                  <c:v>1-7-16</c:v>
                </c:pt>
                <c:pt idx="1484">
                  <c:v>1-14-16</c:v>
                </c:pt>
                <c:pt idx="1485">
                  <c:v>1-21-16</c:v>
                </c:pt>
                <c:pt idx="1486">
                  <c:v>1-28-16</c:v>
                </c:pt>
                <c:pt idx="1487">
                  <c:v>2-4-16</c:v>
                </c:pt>
                <c:pt idx="1488">
                  <c:v>2-11-16</c:v>
                </c:pt>
                <c:pt idx="1489">
                  <c:v>2-18-16</c:v>
                </c:pt>
                <c:pt idx="1490">
                  <c:v>2-25-16</c:v>
                </c:pt>
                <c:pt idx="1491">
                  <c:v>3-3-16</c:v>
                </c:pt>
                <c:pt idx="1492">
                  <c:v>3-10-16</c:v>
                </c:pt>
                <c:pt idx="1493">
                  <c:v>3-17-16</c:v>
                </c:pt>
                <c:pt idx="1494">
                  <c:v>3-24-16</c:v>
                </c:pt>
                <c:pt idx="1495">
                  <c:v>3-31-16</c:v>
                </c:pt>
                <c:pt idx="1496">
                  <c:v>4-7-16</c:v>
                </c:pt>
                <c:pt idx="1497">
                  <c:v>4-14-16</c:v>
                </c:pt>
                <c:pt idx="1498">
                  <c:v>4-21-16</c:v>
                </c:pt>
                <c:pt idx="1499">
                  <c:v>4-28-16</c:v>
                </c:pt>
                <c:pt idx="1500">
                  <c:v>5-5-16</c:v>
                </c:pt>
                <c:pt idx="1501">
                  <c:v>5-12-16</c:v>
                </c:pt>
                <c:pt idx="1502">
                  <c:v>5-19-16</c:v>
                </c:pt>
                <c:pt idx="1503">
                  <c:v>5-26-16</c:v>
                </c:pt>
                <c:pt idx="1504">
                  <c:v>6-2-16</c:v>
                </c:pt>
                <c:pt idx="1505">
                  <c:v>6-9-16</c:v>
                </c:pt>
                <c:pt idx="1506">
                  <c:v>6-16-16</c:v>
                </c:pt>
                <c:pt idx="1507">
                  <c:v>6-23-16</c:v>
                </c:pt>
                <c:pt idx="1508">
                  <c:v>6-30-16</c:v>
                </c:pt>
                <c:pt idx="1509">
                  <c:v>7-7-16</c:v>
                </c:pt>
                <c:pt idx="1510">
                  <c:v>7-14-16</c:v>
                </c:pt>
                <c:pt idx="1511">
                  <c:v>7-21-16</c:v>
                </c:pt>
                <c:pt idx="1512">
                  <c:v>7-28-16</c:v>
                </c:pt>
                <c:pt idx="1513">
                  <c:v>8-4-16</c:v>
                </c:pt>
                <c:pt idx="1514">
                  <c:v>8-11-16</c:v>
                </c:pt>
                <c:pt idx="1515">
                  <c:v>8-18-16</c:v>
                </c:pt>
                <c:pt idx="1516">
                  <c:v>8-25-16</c:v>
                </c:pt>
                <c:pt idx="1517">
                  <c:v>9-1-16</c:v>
                </c:pt>
                <c:pt idx="1518">
                  <c:v>9-8-16</c:v>
                </c:pt>
                <c:pt idx="1519">
                  <c:v>9-15-16</c:v>
                </c:pt>
                <c:pt idx="1520">
                  <c:v>9-22-16</c:v>
                </c:pt>
                <c:pt idx="1521">
                  <c:v>9-29-16</c:v>
                </c:pt>
                <c:pt idx="1522">
                  <c:v>10-6-16</c:v>
                </c:pt>
                <c:pt idx="1523">
                  <c:v>10-13-16</c:v>
                </c:pt>
                <c:pt idx="1524">
                  <c:v>10-20-16</c:v>
                </c:pt>
                <c:pt idx="1525">
                  <c:v>10-27-16</c:v>
                </c:pt>
                <c:pt idx="1526">
                  <c:v>11-3-16</c:v>
                </c:pt>
                <c:pt idx="1527">
                  <c:v>11-10-16</c:v>
                </c:pt>
                <c:pt idx="1528">
                  <c:v>11-17-16</c:v>
                </c:pt>
                <c:pt idx="1529">
                  <c:v>11-24-16</c:v>
                </c:pt>
                <c:pt idx="1530">
                  <c:v>12-1-16</c:v>
                </c:pt>
                <c:pt idx="1531">
                  <c:v>12-8-16</c:v>
                </c:pt>
                <c:pt idx="1532">
                  <c:v>12-15-16</c:v>
                </c:pt>
                <c:pt idx="1533">
                  <c:v>12-22-16</c:v>
                </c:pt>
                <c:pt idx="1534">
                  <c:v>12-29-16</c:v>
                </c:pt>
                <c:pt idx="1535">
                  <c:v>1-5-17</c:v>
                </c:pt>
                <c:pt idx="1536">
                  <c:v>1-12-17</c:v>
                </c:pt>
                <c:pt idx="1537">
                  <c:v>1-19-17</c:v>
                </c:pt>
                <c:pt idx="1538">
                  <c:v>1-26-17</c:v>
                </c:pt>
                <c:pt idx="1539">
                  <c:v>2-2-17</c:v>
                </c:pt>
                <c:pt idx="1540">
                  <c:v>2-9-17</c:v>
                </c:pt>
                <c:pt idx="1541">
                  <c:v>2-16-17</c:v>
                </c:pt>
                <c:pt idx="1542">
                  <c:v>2-23-17</c:v>
                </c:pt>
                <c:pt idx="1543">
                  <c:v>3-2-17</c:v>
                </c:pt>
                <c:pt idx="1544">
                  <c:v>3-9-17</c:v>
                </c:pt>
                <c:pt idx="1545">
                  <c:v>3-16-17</c:v>
                </c:pt>
                <c:pt idx="1546">
                  <c:v>3-23-17</c:v>
                </c:pt>
                <c:pt idx="1547">
                  <c:v>3-30-17</c:v>
                </c:pt>
                <c:pt idx="1548">
                  <c:v>4-6-17</c:v>
                </c:pt>
                <c:pt idx="1549">
                  <c:v>4-13-17</c:v>
                </c:pt>
                <c:pt idx="1550">
                  <c:v>4-20-17</c:v>
                </c:pt>
                <c:pt idx="1551">
                  <c:v>4-27-17</c:v>
                </c:pt>
                <c:pt idx="1552">
                  <c:v>5-4-17</c:v>
                </c:pt>
                <c:pt idx="1553">
                  <c:v>5-11-17</c:v>
                </c:pt>
                <c:pt idx="1554">
                  <c:v>5-18-17</c:v>
                </c:pt>
                <c:pt idx="1555">
                  <c:v>5-25-17</c:v>
                </c:pt>
                <c:pt idx="1556">
                  <c:v>6-1-17</c:v>
                </c:pt>
                <c:pt idx="1557">
                  <c:v>6-8-17</c:v>
                </c:pt>
                <c:pt idx="1558">
                  <c:v>6-15-17</c:v>
                </c:pt>
                <c:pt idx="1559">
                  <c:v>6-22-17</c:v>
                </c:pt>
                <c:pt idx="1560">
                  <c:v>6-29-17</c:v>
                </c:pt>
                <c:pt idx="1561">
                  <c:v>7-6-17</c:v>
                </c:pt>
                <c:pt idx="1562">
                  <c:v>7-13-17</c:v>
                </c:pt>
                <c:pt idx="1563">
                  <c:v>7-20-17</c:v>
                </c:pt>
                <c:pt idx="1564">
                  <c:v>7-27-17</c:v>
                </c:pt>
                <c:pt idx="1565">
                  <c:v>8-3-17</c:v>
                </c:pt>
                <c:pt idx="1566">
                  <c:v>8-10-17</c:v>
                </c:pt>
                <c:pt idx="1567">
                  <c:v>8-17-17</c:v>
                </c:pt>
                <c:pt idx="1568">
                  <c:v>8-24-17</c:v>
                </c:pt>
                <c:pt idx="1569">
                  <c:v>8-31-17</c:v>
                </c:pt>
                <c:pt idx="1570">
                  <c:v>9-7-17</c:v>
                </c:pt>
                <c:pt idx="1571">
                  <c:v>9-14-17</c:v>
                </c:pt>
                <c:pt idx="1572">
                  <c:v>9-21-17</c:v>
                </c:pt>
                <c:pt idx="1573">
                  <c:v>9-28-17</c:v>
                </c:pt>
                <c:pt idx="1574">
                  <c:v>10-5-17</c:v>
                </c:pt>
                <c:pt idx="1575">
                  <c:v>10-12-17</c:v>
                </c:pt>
                <c:pt idx="1576">
                  <c:v>10-19-17</c:v>
                </c:pt>
                <c:pt idx="1577">
                  <c:v>10-26-17</c:v>
                </c:pt>
                <c:pt idx="1578">
                  <c:v>11-2-17</c:v>
                </c:pt>
                <c:pt idx="1579">
                  <c:v>11-9-17</c:v>
                </c:pt>
                <c:pt idx="1580">
                  <c:v>11-16-17</c:v>
                </c:pt>
                <c:pt idx="1581">
                  <c:v>11-23-17</c:v>
                </c:pt>
                <c:pt idx="1582">
                  <c:v>11-30-17</c:v>
                </c:pt>
                <c:pt idx="1583">
                  <c:v>12-7-17</c:v>
                </c:pt>
                <c:pt idx="1584">
                  <c:v>12-14-17</c:v>
                </c:pt>
                <c:pt idx="1585">
                  <c:v>12-21-17</c:v>
                </c:pt>
                <c:pt idx="1586">
                  <c:v>12-28-17</c:v>
                </c:pt>
                <c:pt idx="1587">
                  <c:v>1-4-18</c:v>
                </c:pt>
                <c:pt idx="1588">
                  <c:v>1-11-18</c:v>
                </c:pt>
                <c:pt idx="1589">
                  <c:v>1-18-18</c:v>
                </c:pt>
                <c:pt idx="1590">
                  <c:v>1-25-18</c:v>
                </c:pt>
                <c:pt idx="1591">
                  <c:v>2-1-18</c:v>
                </c:pt>
                <c:pt idx="1592">
                  <c:v>2-8-18</c:v>
                </c:pt>
                <c:pt idx="1593">
                  <c:v>2-15-18</c:v>
                </c:pt>
                <c:pt idx="1594">
                  <c:v>2-22-18</c:v>
                </c:pt>
                <c:pt idx="1595">
                  <c:v>3-1-18</c:v>
                </c:pt>
                <c:pt idx="1596">
                  <c:v>3-8-18</c:v>
                </c:pt>
                <c:pt idx="1597">
                  <c:v>3-15-18</c:v>
                </c:pt>
                <c:pt idx="1598">
                  <c:v>3-22-18</c:v>
                </c:pt>
                <c:pt idx="1599">
                  <c:v>3-29-18</c:v>
                </c:pt>
                <c:pt idx="1600">
                  <c:v>4-5-18</c:v>
                </c:pt>
                <c:pt idx="1601">
                  <c:v>4-12-18</c:v>
                </c:pt>
                <c:pt idx="1602">
                  <c:v>4-19-18</c:v>
                </c:pt>
                <c:pt idx="1603">
                  <c:v>4-26-18</c:v>
                </c:pt>
                <c:pt idx="1604">
                  <c:v>5-3-18</c:v>
                </c:pt>
                <c:pt idx="1605">
                  <c:v>5-10-18</c:v>
                </c:pt>
                <c:pt idx="1606">
                  <c:v>5-17-18</c:v>
                </c:pt>
                <c:pt idx="1607">
                  <c:v>5-24-18</c:v>
                </c:pt>
                <c:pt idx="1608">
                  <c:v>5-31-18</c:v>
                </c:pt>
                <c:pt idx="1609">
                  <c:v>6-7-18</c:v>
                </c:pt>
                <c:pt idx="1610">
                  <c:v>6-14-18</c:v>
                </c:pt>
                <c:pt idx="1611">
                  <c:v>6-21-18</c:v>
                </c:pt>
                <c:pt idx="1612">
                  <c:v>6-28-18</c:v>
                </c:pt>
                <c:pt idx="1613">
                  <c:v>7-5-18</c:v>
                </c:pt>
                <c:pt idx="1614">
                  <c:v>7-12-18</c:v>
                </c:pt>
                <c:pt idx="1615">
                  <c:v>7-19-18</c:v>
                </c:pt>
                <c:pt idx="1616">
                  <c:v>7-26-18</c:v>
                </c:pt>
                <c:pt idx="1617">
                  <c:v>8-2-18</c:v>
                </c:pt>
                <c:pt idx="1618">
                  <c:v>8-9-18</c:v>
                </c:pt>
                <c:pt idx="1619">
                  <c:v>8-16-18</c:v>
                </c:pt>
                <c:pt idx="1620">
                  <c:v>8-23-18</c:v>
                </c:pt>
                <c:pt idx="1621">
                  <c:v>8-30-18</c:v>
                </c:pt>
                <c:pt idx="1622">
                  <c:v>9-6-18</c:v>
                </c:pt>
                <c:pt idx="1623">
                  <c:v>9-13-18</c:v>
                </c:pt>
                <c:pt idx="1624">
                  <c:v>9-20-18</c:v>
                </c:pt>
                <c:pt idx="1625">
                  <c:v>9-27-18</c:v>
                </c:pt>
                <c:pt idx="1626">
                  <c:v>10-4-18</c:v>
                </c:pt>
                <c:pt idx="1627">
                  <c:v>10-11-18</c:v>
                </c:pt>
                <c:pt idx="1628">
                  <c:v>10-18-18</c:v>
                </c:pt>
                <c:pt idx="1629">
                  <c:v>10-25-18</c:v>
                </c:pt>
                <c:pt idx="1630">
                  <c:v>11-1-18</c:v>
                </c:pt>
                <c:pt idx="1631">
                  <c:v>11-8-18</c:v>
                </c:pt>
                <c:pt idx="1632">
                  <c:v>11-15-18</c:v>
                </c:pt>
                <c:pt idx="1633">
                  <c:v>11-22-18</c:v>
                </c:pt>
                <c:pt idx="1634">
                  <c:v>11-29-18</c:v>
                </c:pt>
                <c:pt idx="1635">
                  <c:v>12-6-18</c:v>
                </c:pt>
                <c:pt idx="1636">
                  <c:v>12-13-18</c:v>
                </c:pt>
                <c:pt idx="1637">
                  <c:v>12-20-18</c:v>
                </c:pt>
                <c:pt idx="1638">
                  <c:v>12-27-18</c:v>
                </c:pt>
                <c:pt idx="1639">
                  <c:v>1-3-19</c:v>
                </c:pt>
                <c:pt idx="1640">
                  <c:v>1-10-19</c:v>
                </c:pt>
                <c:pt idx="1641">
                  <c:v>1-17-19</c:v>
                </c:pt>
                <c:pt idx="1642">
                  <c:v>1-24-19</c:v>
                </c:pt>
                <c:pt idx="1643">
                  <c:v>1-31-19</c:v>
                </c:pt>
                <c:pt idx="1644">
                  <c:v>2-7-19</c:v>
                </c:pt>
                <c:pt idx="1645">
                  <c:v>2-14-19</c:v>
                </c:pt>
                <c:pt idx="1646">
                  <c:v>2-21-19</c:v>
                </c:pt>
                <c:pt idx="1647">
                  <c:v>2-28-19</c:v>
                </c:pt>
                <c:pt idx="1648">
                  <c:v>3-7-19</c:v>
                </c:pt>
                <c:pt idx="1649">
                  <c:v>3-14-19</c:v>
                </c:pt>
                <c:pt idx="1650">
                  <c:v>3-21-19</c:v>
                </c:pt>
                <c:pt idx="1651">
                  <c:v>3-28-19</c:v>
                </c:pt>
                <c:pt idx="1652">
                  <c:v>4-4-19</c:v>
                </c:pt>
                <c:pt idx="1653">
                  <c:v>4-11-19</c:v>
                </c:pt>
                <c:pt idx="1654">
                  <c:v>4-18-19</c:v>
                </c:pt>
                <c:pt idx="1655">
                  <c:v>4-25-19</c:v>
                </c:pt>
                <c:pt idx="1656">
                  <c:v>5-2-19</c:v>
                </c:pt>
                <c:pt idx="1657">
                  <c:v>5-9-19</c:v>
                </c:pt>
                <c:pt idx="1658">
                  <c:v>5-16-19</c:v>
                </c:pt>
                <c:pt idx="1659">
                  <c:v>5-23-19</c:v>
                </c:pt>
                <c:pt idx="1660">
                  <c:v>5-30-19</c:v>
                </c:pt>
                <c:pt idx="1661">
                  <c:v>6-6-19</c:v>
                </c:pt>
                <c:pt idx="1662">
                  <c:v>6-13-19</c:v>
                </c:pt>
                <c:pt idx="1663">
                  <c:v>6-20-19</c:v>
                </c:pt>
                <c:pt idx="1664">
                  <c:v>6-27-19</c:v>
                </c:pt>
                <c:pt idx="1665">
                  <c:v>7-3-19</c:v>
                </c:pt>
                <c:pt idx="1666">
                  <c:v>7-11-19</c:v>
                </c:pt>
                <c:pt idx="1667">
                  <c:v>7-18-19</c:v>
                </c:pt>
                <c:pt idx="1668">
                  <c:v>7-25-19</c:v>
                </c:pt>
                <c:pt idx="1669">
                  <c:v>8-1-19</c:v>
                </c:pt>
                <c:pt idx="1670">
                  <c:v>8-8-19</c:v>
                </c:pt>
                <c:pt idx="1671">
                  <c:v>8-15-19</c:v>
                </c:pt>
                <c:pt idx="1672">
                  <c:v>8-22-19</c:v>
                </c:pt>
                <c:pt idx="1673">
                  <c:v>8-29-19</c:v>
                </c:pt>
                <c:pt idx="1674">
                  <c:v>9-5-19</c:v>
                </c:pt>
                <c:pt idx="1675">
                  <c:v>9-12-19</c:v>
                </c:pt>
                <c:pt idx="1676">
                  <c:v>9-19-19</c:v>
                </c:pt>
                <c:pt idx="1677">
                  <c:v>9-26-19</c:v>
                </c:pt>
                <c:pt idx="1678">
                  <c:v>10-3-19</c:v>
                </c:pt>
                <c:pt idx="1679">
                  <c:v>10-10-19</c:v>
                </c:pt>
                <c:pt idx="1680">
                  <c:v>10-17-19</c:v>
                </c:pt>
                <c:pt idx="1681">
                  <c:v>10-24-19</c:v>
                </c:pt>
                <c:pt idx="1682">
                  <c:v>10-31-19</c:v>
                </c:pt>
                <c:pt idx="1683">
                  <c:v>11-7-19</c:v>
                </c:pt>
                <c:pt idx="1684">
                  <c:v>11-14-19</c:v>
                </c:pt>
                <c:pt idx="1685">
                  <c:v>11-21-19</c:v>
                </c:pt>
                <c:pt idx="1686">
                  <c:v>11-29-19</c:v>
                </c:pt>
                <c:pt idx="1687">
                  <c:v>12-5-19</c:v>
                </c:pt>
                <c:pt idx="1688">
                  <c:v>12-12-19</c:v>
                </c:pt>
                <c:pt idx="1689">
                  <c:v>12-19-19</c:v>
                </c:pt>
                <c:pt idx="1690">
                  <c:v>12-26-19</c:v>
                </c:pt>
                <c:pt idx="1691">
                  <c:v>1-2-20</c:v>
                </c:pt>
                <c:pt idx="1692">
                  <c:v>1-9-20</c:v>
                </c:pt>
                <c:pt idx="1693">
                  <c:v>1-16-20</c:v>
                </c:pt>
                <c:pt idx="1694">
                  <c:v>1-23-20</c:v>
                </c:pt>
                <c:pt idx="1695">
                  <c:v>1-30-20</c:v>
                </c:pt>
                <c:pt idx="1696">
                  <c:v>2-6-20</c:v>
                </c:pt>
                <c:pt idx="1697">
                  <c:v>2-13-20</c:v>
                </c:pt>
                <c:pt idx="1698">
                  <c:v>2-20-20</c:v>
                </c:pt>
                <c:pt idx="1699">
                  <c:v>2-27-20</c:v>
                </c:pt>
                <c:pt idx="1700">
                  <c:v>3-5-20</c:v>
                </c:pt>
                <c:pt idx="1701">
                  <c:v>3-12-20</c:v>
                </c:pt>
                <c:pt idx="1702">
                  <c:v>3-19-20</c:v>
                </c:pt>
                <c:pt idx="1703">
                  <c:v>3-26-20</c:v>
                </c:pt>
                <c:pt idx="1704">
                  <c:v>4-2-20</c:v>
                </c:pt>
                <c:pt idx="1705">
                  <c:v>4-9-20</c:v>
                </c:pt>
                <c:pt idx="1706">
                  <c:v>4-16-20</c:v>
                </c:pt>
                <c:pt idx="1707">
                  <c:v>4-23-20</c:v>
                </c:pt>
                <c:pt idx="1708">
                  <c:v>4-30-20</c:v>
                </c:pt>
                <c:pt idx="1709">
                  <c:v>5-7-20</c:v>
                </c:pt>
                <c:pt idx="1710">
                  <c:v>5-14-20</c:v>
                </c:pt>
                <c:pt idx="1711">
                  <c:v>5-21-20</c:v>
                </c:pt>
                <c:pt idx="1712">
                  <c:v>5-28-20</c:v>
                </c:pt>
                <c:pt idx="1713">
                  <c:v>6-4-20</c:v>
                </c:pt>
                <c:pt idx="1714">
                  <c:v>6-11-20</c:v>
                </c:pt>
                <c:pt idx="1715">
                  <c:v>6-18-20</c:v>
                </c:pt>
                <c:pt idx="1716">
                  <c:v>6-25-20</c:v>
                </c:pt>
                <c:pt idx="1717">
                  <c:v>7-2-20</c:v>
                </c:pt>
                <c:pt idx="1718">
                  <c:v>7-9-20</c:v>
                </c:pt>
                <c:pt idx="1719">
                  <c:v>7-16-20</c:v>
                </c:pt>
                <c:pt idx="1720">
                  <c:v>7-23-20</c:v>
                </c:pt>
                <c:pt idx="1721">
                  <c:v>7-30-20</c:v>
                </c:pt>
                <c:pt idx="1722">
                  <c:v>8-6-20</c:v>
                </c:pt>
                <c:pt idx="1723">
                  <c:v>8-13-20</c:v>
                </c:pt>
                <c:pt idx="1724">
                  <c:v>8-20-20</c:v>
                </c:pt>
                <c:pt idx="1725">
                  <c:v>8-27-20</c:v>
                </c:pt>
                <c:pt idx="1726">
                  <c:v>9-3-20</c:v>
                </c:pt>
                <c:pt idx="1727">
                  <c:v>9-10-20</c:v>
                </c:pt>
                <c:pt idx="1728">
                  <c:v>9-17-20</c:v>
                </c:pt>
                <c:pt idx="1729">
                  <c:v>9-24-20</c:v>
                </c:pt>
                <c:pt idx="1730">
                  <c:v>10-1-20</c:v>
                </c:pt>
                <c:pt idx="1731">
                  <c:v>10-8-20</c:v>
                </c:pt>
                <c:pt idx="1732">
                  <c:v>10-15-20</c:v>
                </c:pt>
                <c:pt idx="1733">
                  <c:v>10-22-20</c:v>
                </c:pt>
                <c:pt idx="1734">
                  <c:v>10-29-20</c:v>
                </c:pt>
                <c:pt idx="1735">
                  <c:v>11-5-20</c:v>
                </c:pt>
                <c:pt idx="1736">
                  <c:v>11-12-20</c:v>
                </c:pt>
                <c:pt idx="1737">
                  <c:v>11-19-20</c:v>
                </c:pt>
                <c:pt idx="1738">
                  <c:v>11-27-20</c:v>
                </c:pt>
                <c:pt idx="1739">
                  <c:v>12-3-20</c:v>
                </c:pt>
                <c:pt idx="1740">
                  <c:v>12-10-20</c:v>
                </c:pt>
                <c:pt idx="1741">
                  <c:v>12-17-20</c:v>
                </c:pt>
                <c:pt idx="1742">
                  <c:v>12-24-20</c:v>
                </c:pt>
                <c:pt idx="1743">
                  <c:v>12-31-20</c:v>
                </c:pt>
                <c:pt idx="1744">
                  <c:v>1-7-21</c:v>
                </c:pt>
                <c:pt idx="1745">
                  <c:v>1-21-21</c:v>
                </c:pt>
                <c:pt idx="1746">
                  <c:v>1-28-21</c:v>
                </c:pt>
                <c:pt idx="1747">
                  <c:v>2-4-21</c:v>
                </c:pt>
                <c:pt idx="1748">
                  <c:v>2-11-21</c:v>
                </c:pt>
                <c:pt idx="1749">
                  <c:v>2-18-21</c:v>
                </c:pt>
                <c:pt idx="1750">
                  <c:v>2-25-21</c:v>
                </c:pt>
                <c:pt idx="1751">
                  <c:v>3-4-21</c:v>
                </c:pt>
                <c:pt idx="1752">
                  <c:v>3-11-21</c:v>
                </c:pt>
                <c:pt idx="1753">
                  <c:v>3-18-21</c:v>
                </c:pt>
                <c:pt idx="1754">
                  <c:v>3-25-21</c:v>
                </c:pt>
                <c:pt idx="1755">
                  <c:v>4-1-21</c:v>
                </c:pt>
                <c:pt idx="1756">
                  <c:v>4-8-21</c:v>
                </c:pt>
                <c:pt idx="1757">
                  <c:v>4-15-21</c:v>
                </c:pt>
                <c:pt idx="1758">
                  <c:v>4-22-21</c:v>
                </c:pt>
                <c:pt idx="1759">
                  <c:v>4-29-21</c:v>
                </c:pt>
                <c:pt idx="1760">
                  <c:v>5-6-21</c:v>
                </c:pt>
                <c:pt idx="1761">
                  <c:v>5-13-21</c:v>
                </c:pt>
                <c:pt idx="1762">
                  <c:v>5-20-21</c:v>
                </c:pt>
                <c:pt idx="1763">
                  <c:v>5-27-21</c:v>
                </c:pt>
                <c:pt idx="1764">
                  <c:v>6-3-21</c:v>
                </c:pt>
                <c:pt idx="1765">
                  <c:v>6-10-21</c:v>
                </c:pt>
                <c:pt idx="1766">
                  <c:v>6-17-21</c:v>
                </c:pt>
                <c:pt idx="1767">
                  <c:v>6-24-21</c:v>
                </c:pt>
                <c:pt idx="1768">
                  <c:v>7-1-21</c:v>
                </c:pt>
                <c:pt idx="1769">
                  <c:v>7-8-21</c:v>
                </c:pt>
                <c:pt idx="1770">
                  <c:v>7-15-21</c:v>
                </c:pt>
                <c:pt idx="1771">
                  <c:v>7-22-21</c:v>
                </c:pt>
                <c:pt idx="1772">
                  <c:v>7-29-21</c:v>
                </c:pt>
                <c:pt idx="1773">
                  <c:v>8-5-21</c:v>
                </c:pt>
                <c:pt idx="1774">
                  <c:v>8-12-21</c:v>
                </c:pt>
                <c:pt idx="1775">
                  <c:v>8-19-21</c:v>
                </c:pt>
                <c:pt idx="1776">
                  <c:v>8-26-21</c:v>
                </c:pt>
                <c:pt idx="1777">
                  <c:v>9-2-21</c:v>
                </c:pt>
                <c:pt idx="1778">
                  <c:v>9-9-21</c:v>
                </c:pt>
                <c:pt idx="1779">
                  <c:v>9-16-21</c:v>
                </c:pt>
                <c:pt idx="1780">
                  <c:v>9-23-21</c:v>
                </c:pt>
                <c:pt idx="1781">
                  <c:v>9-30-21</c:v>
                </c:pt>
                <c:pt idx="1782">
                  <c:v>10-7-21</c:v>
                </c:pt>
                <c:pt idx="1783">
                  <c:v>10-14-21</c:v>
                </c:pt>
                <c:pt idx="1784">
                  <c:v>10-21-21</c:v>
                </c:pt>
                <c:pt idx="1785">
                  <c:v>10-27-21</c:v>
                </c:pt>
                <c:pt idx="1786">
                  <c:v>11-4-21</c:v>
                </c:pt>
                <c:pt idx="1787">
                  <c:v>11-11-21</c:v>
                </c:pt>
                <c:pt idx="1788">
                  <c:v>11-18-21</c:v>
                </c:pt>
                <c:pt idx="1789">
                  <c:v>11-24-21</c:v>
                </c:pt>
                <c:pt idx="1790">
                  <c:v>12-2-21</c:v>
                </c:pt>
                <c:pt idx="1791">
                  <c:v>12-9-21</c:v>
                </c:pt>
                <c:pt idx="1792">
                  <c:v>12-16-21</c:v>
                </c:pt>
                <c:pt idx="1793">
                  <c:v>12-23-21</c:v>
                </c:pt>
                <c:pt idx="1794">
                  <c:v>12-30-21</c:v>
                </c:pt>
                <c:pt idx="1795">
                  <c:v>1-6-22</c:v>
                </c:pt>
                <c:pt idx="1796">
                  <c:v>1-13-22</c:v>
                </c:pt>
                <c:pt idx="1797">
                  <c:v>1-20-22</c:v>
                </c:pt>
                <c:pt idx="1798">
                  <c:v>1-27-22</c:v>
                </c:pt>
                <c:pt idx="1799">
                  <c:v>2-3-22</c:v>
                </c:pt>
                <c:pt idx="1800">
                  <c:v>2-10-22</c:v>
                </c:pt>
                <c:pt idx="1801">
                  <c:v>2-17-22</c:v>
                </c:pt>
                <c:pt idx="1802">
                  <c:v>2-24-22</c:v>
                </c:pt>
                <c:pt idx="1803">
                  <c:v>3-3-22</c:v>
                </c:pt>
                <c:pt idx="1804">
                  <c:v>3-10-22</c:v>
                </c:pt>
                <c:pt idx="1805">
                  <c:v>3-17-22</c:v>
                </c:pt>
                <c:pt idx="1806">
                  <c:v>3-24-22</c:v>
                </c:pt>
                <c:pt idx="1820">
                  <c:v>Observations over life of survey</c:v>
                </c:pt>
              </c:strCache>
            </c:strRef>
          </c:cat>
          <c:val>
            <c:numRef>
              <c:f>SENTIMENT_functions!$R$4:$R$1824</c:f>
              <c:numCache>
                <c:formatCode>#,##0.00</c:formatCode>
                <c:ptCount val="1821"/>
                <c:pt idx="0">
                  <c:v>311.39</c:v>
                </c:pt>
                <c:pt idx="1">
                  <c:v>318.66000000000003</c:v>
                </c:pt>
                <c:pt idx="2">
                  <c:v>323</c:v>
                </c:pt>
                <c:pt idx="3">
                  <c:v>334.65</c:v>
                </c:pt>
                <c:pt idx="4">
                  <c:v>335.9</c:v>
                </c:pt>
                <c:pt idx="5">
                  <c:v>331.38</c:v>
                </c:pt>
                <c:pt idx="6">
                  <c:v>329.79</c:v>
                </c:pt>
                <c:pt idx="7">
                  <c:v>321.98</c:v>
                </c:pt>
                <c:pt idx="8">
                  <c:v>323.08</c:v>
                </c:pt>
                <c:pt idx="9">
                  <c:v>321.19</c:v>
                </c:pt>
                <c:pt idx="10">
                  <c:v>328.07</c:v>
                </c:pt>
                <c:pt idx="11">
                  <c:v>328.08</c:v>
                </c:pt>
                <c:pt idx="12">
                  <c:v>314.52</c:v>
                </c:pt>
                <c:pt idx="13">
                  <c:v>258.39</c:v>
                </c:pt>
                <c:pt idx="14">
                  <c:v>251.79</c:v>
                </c:pt>
                <c:pt idx="15">
                  <c:v>255.75</c:v>
                </c:pt>
                <c:pt idx="16">
                  <c:v>248.52</c:v>
                </c:pt>
                <c:pt idx="17">
                  <c:v>246.76</c:v>
                </c:pt>
                <c:pt idx="18">
                  <c:v>246.39</c:v>
                </c:pt>
                <c:pt idx="19">
                  <c:v>233.45</c:v>
                </c:pt>
                <c:pt idx="20">
                  <c:v>238.89</c:v>
                </c:pt>
                <c:pt idx="21">
                  <c:v>249.16</c:v>
                </c:pt>
                <c:pt idx="22">
                  <c:v>253.16</c:v>
                </c:pt>
                <c:pt idx="23">
                  <c:v>247.86</c:v>
                </c:pt>
                <c:pt idx="24">
                  <c:v>261.07</c:v>
                </c:pt>
                <c:pt idx="25">
                  <c:v>252.05</c:v>
                </c:pt>
                <c:pt idx="26">
                  <c:v>251.88</c:v>
                </c:pt>
                <c:pt idx="27">
                  <c:v>257.07</c:v>
                </c:pt>
                <c:pt idx="28">
                  <c:v>255.57</c:v>
                </c:pt>
                <c:pt idx="29">
                  <c:v>257.63</c:v>
                </c:pt>
                <c:pt idx="30">
                  <c:v>261.61</c:v>
                </c:pt>
                <c:pt idx="31">
                  <c:v>265.64</c:v>
                </c:pt>
                <c:pt idx="32">
                  <c:v>267.98</c:v>
                </c:pt>
                <c:pt idx="33">
                  <c:v>269.43</c:v>
                </c:pt>
                <c:pt idx="34">
                  <c:v>271.22000000000003</c:v>
                </c:pt>
                <c:pt idx="35">
                  <c:v>268.91000000000003</c:v>
                </c:pt>
                <c:pt idx="36">
                  <c:v>260.07</c:v>
                </c:pt>
                <c:pt idx="37">
                  <c:v>269.43</c:v>
                </c:pt>
                <c:pt idx="38">
                  <c:v>271.55</c:v>
                </c:pt>
                <c:pt idx="39">
                  <c:v>260.14</c:v>
                </c:pt>
                <c:pt idx="40">
                  <c:v>263.93</c:v>
                </c:pt>
                <c:pt idx="41">
                  <c:v>263</c:v>
                </c:pt>
                <c:pt idx="42">
                  <c:v>257.62</c:v>
                </c:pt>
                <c:pt idx="43">
                  <c:v>258.70999999999998</c:v>
                </c:pt>
                <c:pt idx="44">
                  <c:v>254.63</c:v>
                </c:pt>
                <c:pt idx="45">
                  <c:v>266.69</c:v>
                </c:pt>
                <c:pt idx="46">
                  <c:v>271.52</c:v>
                </c:pt>
                <c:pt idx="47">
                  <c:v>274.44</c:v>
                </c:pt>
                <c:pt idx="48">
                  <c:v>275.66000000000003</c:v>
                </c:pt>
                <c:pt idx="49">
                  <c:v>273.5</c:v>
                </c:pt>
                <c:pt idx="50">
                  <c:v>275.8</c:v>
                </c:pt>
                <c:pt idx="51">
                  <c:v>272.05</c:v>
                </c:pt>
                <c:pt idx="52">
                  <c:v>270.51</c:v>
                </c:pt>
                <c:pt idx="53">
                  <c:v>272.02</c:v>
                </c:pt>
                <c:pt idx="54">
                  <c:v>272.98</c:v>
                </c:pt>
                <c:pt idx="55">
                  <c:v>269.98</c:v>
                </c:pt>
                <c:pt idx="56">
                  <c:v>261.02999999999997</c:v>
                </c:pt>
                <c:pt idx="57">
                  <c:v>261.13</c:v>
                </c:pt>
                <c:pt idx="58">
                  <c:v>264.48</c:v>
                </c:pt>
                <c:pt idx="59">
                  <c:v>266.83999999999997</c:v>
                </c:pt>
                <c:pt idx="60">
                  <c:v>270.64999999999998</c:v>
                </c:pt>
                <c:pt idx="61">
                  <c:v>270.16000000000003</c:v>
                </c:pt>
                <c:pt idx="62">
                  <c:v>272.58999999999997</c:v>
                </c:pt>
                <c:pt idx="63">
                  <c:v>278.07</c:v>
                </c:pt>
                <c:pt idx="64">
                  <c:v>278.24</c:v>
                </c:pt>
                <c:pt idx="65">
                  <c:v>283.66000000000003</c:v>
                </c:pt>
                <c:pt idx="66">
                  <c:v>282.38</c:v>
                </c:pt>
                <c:pt idx="67">
                  <c:v>279.2</c:v>
                </c:pt>
                <c:pt idx="68">
                  <c:v>275.14999999999998</c:v>
                </c:pt>
                <c:pt idx="69">
                  <c:v>268.33999999999997</c:v>
                </c:pt>
                <c:pt idx="70">
                  <c:v>269</c:v>
                </c:pt>
                <c:pt idx="71">
                  <c:v>273.7</c:v>
                </c:pt>
                <c:pt idx="72">
                  <c:v>278.13</c:v>
                </c:pt>
                <c:pt idx="73">
                  <c:v>276.52</c:v>
                </c:pt>
                <c:pt idx="74">
                  <c:v>278.91000000000003</c:v>
                </c:pt>
                <c:pt idx="75">
                  <c:v>279.39999999999998</c:v>
                </c:pt>
                <c:pt idx="76">
                  <c:v>280.67</c:v>
                </c:pt>
                <c:pt idx="77">
                  <c:v>283.87</c:v>
                </c:pt>
                <c:pt idx="78">
                  <c:v>286.89999999999998</c:v>
                </c:pt>
                <c:pt idx="79">
                  <c:v>293.82</c:v>
                </c:pt>
                <c:pt idx="80">
                  <c:v>297.47000000000003</c:v>
                </c:pt>
                <c:pt idx="81">
                  <c:v>299.63</c:v>
                </c:pt>
                <c:pt idx="82">
                  <c:v>296.76</c:v>
                </c:pt>
                <c:pt idx="83">
                  <c:v>295.98</c:v>
                </c:pt>
                <c:pt idx="84">
                  <c:v>291.18</c:v>
                </c:pt>
                <c:pt idx="85">
                  <c:v>294.81</c:v>
                </c:pt>
                <c:pt idx="86">
                  <c:v>299.44</c:v>
                </c:pt>
                <c:pt idx="87">
                  <c:v>291.33</c:v>
                </c:pt>
                <c:pt idx="88">
                  <c:v>294.87</c:v>
                </c:pt>
                <c:pt idx="89">
                  <c:v>297.16000000000003</c:v>
                </c:pt>
                <c:pt idx="90">
                  <c:v>301.36</c:v>
                </c:pt>
                <c:pt idx="91">
                  <c:v>309.61</c:v>
                </c:pt>
                <c:pt idx="92">
                  <c:v>309.64</c:v>
                </c:pt>
                <c:pt idx="93">
                  <c:v>309.12</c:v>
                </c:pt>
                <c:pt idx="94">
                  <c:v>313.83999999999997</c:v>
                </c:pt>
                <c:pt idx="95">
                  <c:v>321.24</c:v>
                </c:pt>
                <c:pt idx="96">
                  <c:v>321.98</c:v>
                </c:pt>
                <c:pt idx="97">
                  <c:v>325.52</c:v>
                </c:pt>
                <c:pt idx="98">
                  <c:v>326.95</c:v>
                </c:pt>
                <c:pt idx="99">
                  <c:v>326.24</c:v>
                </c:pt>
                <c:pt idx="100">
                  <c:v>328</c:v>
                </c:pt>
                <c:pt idx="101">
                  <c:v>328.44</c:v>
                </c:pt>
                <c:pt idx="102">
                  <c:v>324.91000000000003</c:v>
                </c:pt>
                <c:pt idx="103">
                  <c:v>331.84</c:v>
                </c:pt>
                <c:pt idx="104">
                  <c:v>335.9</c:v>
                </c:pt>
                <c:pt idx="105">
                  <c:v>342.15</c:v>
                </c:pt>
                <c:pt idx="106">
                  <c:v>346.08</c:v>
                </c:pt>
                <c:pt idx="107">
                  <c:v>349.41</c:v>
                </c:pt>
                <c:pt idx="108">
                  <c:v>346.03</c:v>
                </c:pt>
                <c:pt idx="109">
                  <c:v>351.52</c:v>
                </c:pt>
                <c:pt idx="110">
                  <c:v>353.73</c:v>
                </c:pt>
                <c:pt idx="111">
                  <c:v>352.56</c:v>
                </c:pt>
                <c:pt idx="112">
                  <c:v>348.7</c:v>
                </c:pt>
                <c:pt idx="113">
                  <c:v>347.05</c:v>
                </c:pt>
                <c:pt idx="114">
                  <c:v>349.15</c:v>
                </c:pt>
                <c:pt idx="115">
                  <c:v>358.78</c:v>
                </c:pt>
                <c:pt idx="116">
                  <c:v>359.8</c:v>
                </c:pt>
                <c:pt idx="117">
                  <c:v>347.16</c:v>
                </c:pt>
                <c:pt idx="118">
                  <c:v>344.83</c:v>
                </c:pt>
                <c:pt idx="119">
                  <c:v>341.2</c:v>
                </c:pt>
                <c:pt idx="120">
                  <c:v>339.1</c:v>
                </c:pt>
                <c:pt idx="121">
                  <c:v>341.61</c:v>
                </c:pt>
                <c:pt idx="122">
                  <c:v>343.97</c:v>
                </c:pt>
                <c:pt idx="123">
                  <c:v>350.63</c:v>
                </c:pt>
                <c:pt idx="124">
                  <c:v>351.41</c:v>
                </c:pt>
                <c:pt idx="125">
                  <c:v>352.75</c:v>
                </c:pt>
                <c:pt idx="126">
                  <c:v>347.42</c:v>
                </c:pt>
                <c:pt idx="127">
                  <c:v>353.4</c:v>
                </c:pt>
                <c:pt idx="128">
                  <c:v>359.69</c:v>
                </c:pt>
                <c:pt idx="129">
                  <c:v>353.79</c:v>
                </c:pt>
                <c:pt idx="130">
                  <c:v>340.75</c:v>
                </c:pt>
                <c:pt idx="131">
                  <c:v>331.61</c:v>
                </c:pt>
                <c:pt idx="132">
                  <c:v>330.92</c:v>
                </c:pt>
                <c:pt idx="133">
                  <c:v>333.75</c:v>
                </c:pt>
                <c:pt idx="134">
                  <c:v>334.89</c:v>
                </c:pt>
                <c:pt idx="135">
                  <c:v>327.99</c:v>
                </c:pt>
                <c:pt idx="136">
                  <c:v>335.54</c:v>
                </c:pt>
                <c:pt idx="137">
                  <c:v>340.27</c:v>
                </c:pt>
                <c:pt idx="138">
                  <c:v>341.91</c:v>
                </c:pt>
                <c:pt idx="139">
                  <c:v>343.53</c:v>
                </c:pt>
                <c:pt idx="140">
                  <c:v>342</c:v>
                </c:pt>
                <c:pt idx="141">
                  <c:v>343.64</c:v>
                </c:pt>
                <c:pt idx="142">
                  <c:v>344.34</c:v>
                </c:pt>
                <c:pt idx="143">
                  <c:v>344.74</c:v>
                </c:pt>
                <c:pt idx="144">
                  <c:v>332.92</c:v>
                </c:pt>
                <c:pt idx="145">
                  <c:v>338.39</c:v>
                </c:pt>
                <c:pt idx="146">
                  <c:v>352</c:v>
                </c:pt>
                <c:pt idx="147">
                  <c:v>354.75</c:v>
                </c:pt>
                <c:pt idx="148">
                  <c:v>359.29</c:v>
                </c:pt>
                <c:pt idx="149">
                  <c:v>363.16</c:v>
                </c:pt>
                <c:pt idx="150">
                  <c:v>367.4</c:v>
                </c:pt>
                <c:pt idx="151">
                  <c:v>366.25</c:v>
                </c:pt>
                <c:pt idx="152">
                  <c:v>360.47</c:v>
                </c:pt>
                <c:pt idx="153">
                  <c:v>358.02</c:v>
                </c:pt>
                <c:pt idx="154">
                  <c:v>360.16</c:v>
                </c:pt>
                <c:pt idx="155">
                  <c:v>367.31</c:v>
                </c:pt>
                <c:pt idx="156">
                  <c:v>368.95</c:v>
                </c:pt>
                <c:pt idx="157">
                  <c:v>357.09</c:v>
                </c:pt>
                <c:pt idx="158">
                  <c:v>356.15</c:v>
                </c:pt>
                <c:pt idx="159">
                  <c:v>339.94</c:v>
                </c:pt>
                <c:pt idx="160">
                  <c:v>340.06</c:v>
                </c:pt>
                <c:pt idx="161">
                  <c:v>328.51</c:v>
                </c:pt>
                <c:pt idx="162">
                  <c:v>324.19</c:v>
                </c:pt>
                <c:pt idx="163">
                  <c:v>324.39</c:v>
                </c:pt>
                <c:pt idx="164">
                  <c:v>322.54000000000002</c:v>
                </c:pt>
                <c:pt idx="165">
                  <c:v>318.60000000000002</c:v>
                </c:pt>
                <c:pt idx="166">
                  <c:v>308.26</c:v>
                </c:pt>
                <c:pt idx="167">
                  <c:v>315.20999999999998</c:v>
                </c:pt>
                <c:pt idx="168">
                  <c:v>313.48</c:v>
                </c:pt>
                <c:pt idx="169">
                  <c:v>312.48</c:v>
                </c:pt>
                <c:pt idx="170">
                  <c:v>314.76</c:v>
                </c:pt>
                <c:pt idx="171">
                  <c:v>311.85000000000002</c:v>
                </c:pt>
                <c:pt idx="172">
                  <c:v>314.58999999999997</c:v>
                </c:pt>
                <c:pt idx="173">
                  <c:v>320.39999999999998</c:v>
                </c:pt>
                <c:pt idx="174">
                  <c:v>319.33999999999997</c:v>
                </c:pt>
                <c:pt idx="175">
                  <c:v>322.22000000000003</c:v>
                </c:pt>
                <c:pt idx="176">
                  <c:v>329.92</c:v>
                </c:pt>
                <c:pt idx="177">
                  <c:v>330.19</c:v>
                </c:pt>
                <c:pt idx="178">
                  <c:v>331.75</c:v>
                </c:pt>
                <c:pt idx="179">
                  <c:v>330.85</c:v>
                </c:pt>
                <c:pt idx="180">
                  <c:v>330.22</c:v>
                </c:pt>
                <c:pt idx="181">
                  <c:v>315.44</c:v>
                </c:pt>
                <c:pt idx="182">
                  <c:v>332.23</c:v>
                </c:pt>
                <c:pt idx="183">
                  <c:v>336.07</c:v>
                </c:pt>
                <c:pt idx="184">
                  <c:v>343.93</c:v>
                </c:pt>
                <c:pt idx="185">
                  <c:v>359.35</c:v>
                </c:pt>
                <c:pt idx="186">
                  <c:v>369.06</c:v>
                </c:pt>
                <c:pt idx="187">
                  <c:v>369.39</c:v>
                </c:pt>
                <c:pt idx="188">
                  <c:v>370.42</c:v>
                </c:pt>
                <c:pt idx="189">
                  <c:v>376.72</c:v>
                </c:pt>
                <c:pt idx="190">
                  <c:v>374.57</c:v>
                </c:pt>
                <c:pt idx="191">
                  <c:v>372.11</c:v>
                </c:pt>
                <c:pt idx="192">
                  <c:v>376.3</c:v>
                </c:pt>
                <c:pt idx="193">
                  <c:v>379.77</c:v>
                </c:pt>
                <c:pt idx="194">
                  <c:v>380.4</c:v>
                </c:pt>
                <c:pt idx="195">
                  <c:v>390.45</c:v>
                </c:pt>
                <c:pt idx="196">
                  <c:v>382.76</c:v>
                </c:pt>
                <c:pt idx="197">
                  <c:v>380.8</c:v>
                </c:pt>
                <c:pt idx="198">
                  <c:v>383.25</c:v>
                </c:pt>
                <c:pt idx="199">
                  <c:v>376.76</c:v>
                </c:pt>
                <c:pt idx="200">
                  <c:v>377.49</c:v>
                </c:pt>
                <c:pt idx="201">
                  <c:v>389.83</c:v>
                </c:pt>
                <c:pt idx="202">
                  <c:v>388.06</c:v>
                </c:pt>
                <c:pt idx="203">
                  <c:v>382.29</c:v>
                </c:pt>
                <c:pt idx="204">
                  <c:v>380.13</c:v>
                </c:pt>
                <c:pt idx="205">
                  <c:v>374.4</c:v>
                </c:pt>
                <c:pt idx="206">
                  <c:v>377.92</c:v>
                </c:pt>
                <c:pt idx="207">
                  <c:v>380.25</c:v>
                </c:pt>
                <c:pt idx="208">
                  <c:v>385.83</c:v>
                </c:pt>
                <c:pt idx="209">
                  <c:v>384.86</c:v>
                </c:pt>
                <c:pt idx="210">
                  <c:v>389.56</c:v>
                </c:pt>
                <c:pt idx="211">
                  <c:v>391.8</c:v>
                </c:pt>
                <c:pt idx="212">
                  <c:v>391.92</c:v>
                </c:pt>
                <c:pt idx="213">
                  <c:v>395.34</c:v>
                </c:pt>
                <c:pt idx="214">
                  <c:v>396.82</c:v>
                </c:pt>
                <c:pt idx="215">
                  <c:v>397.62</c:v>
                </c:pt>
                <c:pt idx="216">
                  <c:v>389.34</c:v>
                </c:pt>
                <c:pt idx="217">
                  <c:v>389.42</c:v>
                </c:pt>
                <c:pt idx="218">
                  <c:v>389.09</c:v>
                </c:pt>
                <c:pt idx="219">
                  <c:v>390.03</c:v>
                </c:pt>
                <c:pt idx="220">
                  <c:v>381.46</c:v>
                </c:pt>
                <c:pt idx="221">
                  <c:v>393.81</c:v>
                </c:pt>
                <c:pt idx="222">
                  <c:v>392.5</c:v>
                </c:pt>
                <c:pt idx="223">
                  <c:v>395.1</c:v>
                </c:pt>
                <c:pt idx="224">
                  <c:v>396.43</c:v>
                </c:pt>
                <c:pt idx="225">
                  <c:v>398.22</c:v>
                </c:pt>
                <c:pt idx="226">
                  <c:v>385.4</c:v>
                </c:pt>
                <c:pt idx="227">
                  <c:v>378.11</c:v>
                </c:pt>
                <c:pt idx="228">
                  <c:v>382.39</c:v>
                </c:pt>
                <c:pt idx="229">
                  <c:v>385.04</c:v>
                </c:pt>
                <c:pt idx="230">
                  <c:v>388.24</c:v>
                </c:pt>
                <c:pt idx="231">
                  <c:v>406.58</c:v>
                </c:pt>
                <c:pt idx="232">
                  <c:v>419.79</c:v>
                </c:pt>
                <c:pt idx="233">
                  <c:v>420.5</c:v>
                </c:pt>
                <c:pt idx="234">
                  <c:v>420.77</c:v>
                </c:pt>
                <c:pt idx="235">
                  <c:v>418.13</c:v>
                </c:pt>
                <c:pt idx="236">
                  <c:v>410.34</c:v>
                </c:pt>
                <c:pt idx="237">
                  <c:v>413.85</c:v>
                </c:pt>
                <c:pt idx="238">
                  <c:v>417.13</c:v>
                </c:pt>
                <c:pt idx="239">
                  <c:v>413.9</c:v>
                </c:pt>
                <c:pt idx="240">
                  <c:v>416.07</c:v>
                </c:pt>
                <c:pt idx="241">
                  <c:v>413.78</c:v>
                </c:pt>
                <c:pt idx="242">
                  <c:v>409.16</c:v>
                </c:pt>
                <c:pt idx="243">
                  <c:v>411.3</c:v>
                </c:pt>
                <c:pt idx="244">
                  <c:v>409.91</c:v>
                </c:pt>
                <c:pt idx="245">
                  <c:v>404.23</c:v>
                </c:pt>
                <c:pt idx="246">
                  <c:v>405.59</c:v>
                </c:pt>
                <c:pt idx="247">
                  <c:v>416.28</c:v>
                </c:pt>
                <c:pt idx="248">
                  <c:v>411.6</c:v>
                </c:pt>
                <c:pt idx="249">
                  <c:v>414.95</c:v>
                </c:pt>
                <c:pt idx="250">
                  <c:v>416.91</c:v>
                </c:pt>
                <c:pt idx="251">
                  <c:v>418.49</c:v>
                </c:pt>
                <c:pt idx="252">
                  <c:v>416.37</c:v>
                </c:pt>
                <c:pt idx="253">
                  <c:v>416.74</c:v>
                </c:pt>
                <c:pt idx="254">
                  <c:v>417.3</c:v>
                </c:pt>
                <c:pt idx="255">
                  <c:v>413.36</c:v>
                </c:pt>
                <c:pt idx="256">
                  <c:v>410.29</c:v>
                </c:pt>
                <c:pt idx="257">
                  <c:v>404.04</c:v>
                </c:pt>
                <c:pt idx="258">
                  <c:v>412.88</c:v>
                </c:pt>
                <c:pt idx="259">
                  <c:v>414.62</c:v>
                </c:pt>
                <c:pt idx="260">
                  <c:v>417.81</c:v>
                </c:pt>
                <c:pt idx="261">
                  <c:v>415.62</c:v>
                </c:pt>
                <c:pt idx="262">
                  <c:v>424.8</c:v>
                </c:pt>
                <c:pt idx="263">
                  <c:v>424.36</c:v>
                </c:pt>
                <c:pt idx="264">
                  <c:v>423.45</c:v>
                </c:pt>
                <c:pt idx="265">
                  <c:v>421.89</c:v>
                </c:pt>
                <c:pt idx="266">
                  <c:v>414.95</c:v>
                </c:pt>
                <c:pt idx="267">
                  <c:v>420.31</c:v>
                </c:pt>
                <c:pt idx="268">
                  <c:v>420.58</c:v>
                </c:pt>
                <c:pt idx="269">
                  <c:v>425.27</c:v>
                </c:pt>
                <c:pt idx="270">
                  <c:v>422.93</c:v>
                </c:pt>
                <c:pt idx="271">
                  <c:v>418.67</c:v>
                </c:pt>
                <c:pt idx="272">
                  <c:v>407.75</c:v>
                </c:pt>
                <c:pt idx="273">
                  <c:v>411.73</c:v>
                </c:pt>
                <c:pt idx="274">
                  <c:v>417.98</c:v>
                </c:pt>
                <c:pt idx="275">
                  <c:v>421.16</c:v>
                </c:pt>
                <c:pt idx="276">
                  <c:v>422.81</c:v>
                </c:pt>
                <c:pt idx="277">
                  <c:v>423.1</c:v>
                </c:pt>
                <c:pt idx="278">
                  <c:v>426.98</c:v>
                </c:pt>
                <c:pt idx="279">
                  <c:v>429.41</c:v>
                </c:pt>
                <c:pt idx="280">
                  <c:v>432.89</c:v>
                </c:pt>
                <c:pt idx="281">
                  <c:v>436.99</c:v>
                </c:pt>
                <c:pt idx="282">
                  <c:v>441.29</c:v>
                </c:pt>
                <c:pt idx="283">
                  <c:v>441.64</c:v>
                </c:pt>
                <c:pt idx="284">
                  <c:v>442.65</c:v>
                </c:pt>
                <c:pt idx="285">
                  <c:v>437.32</c:v>
                </c:pt>
                <c:pt idx="286">
                  <c:v>439.49</c:v>
                </c:pt>
                <c:pt idx="287">
                  <c:v>437.82</c:v>
                </c:pt>
                <c:pt idx="288">
                  <c:v>442.66</c:v>
                </c:pt>
                <c:pt idx="289">
                  <c:v>449.86</c:v>
                </c:pt>
                <c:pt idx="290">
                  <c:v>450.04</c:v>
                </c:pt>
                <c:pt idx="291">
                  <c:v>444.58</c:v>
                </c:pt>
                <c:pt idx="292">
                  <c:v>443.77</c:v>
                </c:pt>
                <c:pt idx="293">
                  <c:v>450</c:v>
                </c:pt>
                <c:pt idx="294">
                  <c:v>456.33</c:v>
                </c:pt>
                <c:pt idx="295">
                  <c:v>453.32</c:v>
                </c:pt>
                <c:pt idx="296">
                  <c:v>452.09</c:v>
                </c:pt>
                <c:pt idx="297">
                  <c:v>454.88</c:v>
                </c:pt>
                <c:pt idx="298">
                  <c:v>443.77</c:v>
                </c:pt>
                <c:pt idx="299">
                  <c:v>450.4</c:v>
                </c:pt>
                <c:pt idx="300">
                  <c:v>449.39</c:v>
                </c:pt>
                <c:pt idx="301">
                  <c:v>442.29</c:v>
                </c:pt>
                <c:pt idx="302">
                  <c:v>446.09</c:v>
                </c:pt>
                <c:pt idx="303">
                  <c:v>445.42</c:v>
                </c:pt>
                <c:pt idx="304">
                  <c:v>450.59</c:v>
                </c:pt>
                <c:pt idx="305">
                  <c:v>454.55</c:v>
                </c:pt>
                <c:pt idx="306">
                  <c:v>455.63</c:v>
                </c:pt>
                <c:pt idx="307">
                  <c:v>452.49</c:v>
                </c:pt>
                <c:pt idx="308">
                  <c:v>448.98</c:v>
                </c:pt>
                <c:pt idx="309">
                  <c:v>448.64</c:v>
                </c:pt>
                <c:pt idx="310">
                  <c:v>451.9</c:v>
                </c:pt>
                <c:pt idx="311">
                  <c:v>448.96</c:v>
                </c:pt>
                <c:pt idx="312">
                  <c:v>451.12</c:v>
                </c:pt>
                <c:pt idx="313">
                  <c:v>449.22</c:v>
                </c:pt>
                <c:pt idx="314">
                  <c:v>450.77</c:v>
                </c:pt>
                <c:pt idx="315">
                  <c:v>450.43</c:v>
                </c:pt>
                <c:pt idx="316">
                  <c:v>451.63</c:v>
                </c:pt>
                <c:pt idx="317">
                  <c:v>456.99</c:v>
                </c:pt>
                <c:pt idx="318">
                  <c:v>461.04</c:v>
                </c:pt>
                <c:pt idx="319">
                  <c:v>463.8</c:v>
                </c:pt>
                <c:pt idx="320">
                  <c:v>462.07</c:v>
                </c:pt>
                <c:pt idx="321">
                  <c:v>463.38</c:v>
                </c:pt>
                <c:pt idx="322">
                  <c:v>459.91</c:v>
                </c:pt>
                <c:pt idx="323">
                  <c:v>462.17</c:v>
                </c:pt>
                <c:pt idx="324">
                  <c:v>463.15</c:v>
                </c:pt>
                <c:pt idx="325">
                  <c:v>471.1</c:v>
                </c:pt>
                <c:pt idx="326">
                  <c:v>471.1</c:v>
                </c:pt>
                <c:pt idx="327">
                  <c:v>468.76</c:v>
                </c:pt>
                <c:pt idx="328">
                  <c:v>469.11</c:v>
                </c:pt>
                <c:pt idx="329">
                  <c:v>465.84</c:v>
                </c:pt>
                <c:pt idx="330">
                  <c:v>467.24</c:v>
                </c:pt>
                <c:pt idx="331">
                  <c:v>462.9</c:v>
                </c:pt>
                <c:pt idx="332">
                  <c:v>464.89</c:v>
                </c:pt>
                <c:pt idx="333">
                  <c:v>466.89</c:v>
                </c:pt>
                <c:pt idx="334">
                  <c:v>466.38</c:v>
                </c:pt>
                <c:pt idx="335">
                  <c:v>468.97</c:v>
                </c:pt>
                <c:pt idx="336">
                  <c:v>471.29</c:v>
                </c:pt>
                <c:pt idx="337">
                  <c:v>470.26</c:v>
                </c:pt>
                <c:pt idx="338">
                  <c:v>475.32</c:v>
                </c:pt>
                <c:pt idx="339">
                  <c:v>475.56</c:v>
                </c:pt>
                <c:pt idx="340">
                  <c:v>479.75</c:v>
                </c:pt>
                <c:pt idx="341">
                  <c:v>482.85</c:v>
                </c:pt>
                <c:pt idx="342">
                  <c:v>473.13</c:v>
                </c:pt>
                <c:pt idx="343">
                  <c:v>475.13</c:v>
                </c:pt>
                <c:pt idx="344">
                  <c:v>472.41</c:v>
                </c:pt>
                <c:pt idx="345">
                  <c:v>469.16</c:v>
                </c:pt>
                <c:pt idx="346">
                  <c:v>468.07</c:v>
                </c:pt>
                <c:pt idx="347">
                  <c:v>471.09</c:v>
                </c:pt>
                <c:pt idx="348">
                  <c:v>471.06</c:v>
                </c:pt>
                <c:pt idx="349">
                  <c:v>465.29</c:v>
                </c:pt>
                <c:pt idx="350">
                  <c:v>451.1</c:v>
                </c:pt>
                <c:pt idx="351">
                  <c:v>450.89</c:v>
                </c:pt>
                <c:pt idx="352">
                  <c:v>449.96</c:v>
                </c:pt>
                <c:pt idx="353">
                  <c:v>452.79</c:v>
                </c:pt>
                <c:pt idx="354">
                  <c:v>453.98</c:v>
                </c:pt>
                <c:pt idx="355">
                  <c:v>447.82</c:v>
                </c:pt>
                <c:pt idx="356">
                  <c:v>456.88</c:v>
                </c:pt>
                <c:pt idx="357">
                  <c:v>457.77</c:v>
                </c:pt>
                <c:pt idx="358">
                  <c:v>460.86</c:v>
                </c:pt>
                <c:pt idx="359">
                  <c:v>461.87</c:v>
                </c:pt>
                <c:pt idx="360">
                  <c:v>463.23</c:v>
                </c:pt>
                <c:pt idx="361">
                  <c:v>458.45</c:v>
                </c:pt>
                <c:pt idx="362">
                  <c:v>449.83</c:v>
                </c:pt>
                <c:pt idx="363">
                  <c:v>449.75</c:v>
                </c:pt>
                <c:pt idx="364">
                  <c:v>454.33</c:v>
                </c:pt>
                <c:pt idx="365">
                  <c:v>455.71</c:v>
                </c:pt>
                <c:pt idx="366">
                  <c:v>459.33</c:v>
                </c:pt>
                <c:pt idx="367">
                  <c:v>462.77</c:v>
                </c:pt>
                <c:pt idx="368">
                  <c:v>462.27</c:v>
                </c:pt>
                <c:pt idx="369">
                  <c:v>465.91</c:v>
                </c:pt>
                <c:pt idx="370">
                  <c:v>474.65</c:v>
                </c:pt>
                <c:pt idx="371">
                  <c:v>477.59</c:v>
                </c:pt>
                <c:pt idx="372">
                  <c:v>473.4</c:v>
                </c:pt>
                <c:pt idx="373">
                  <c:v>474.81</c:v>
                </c:pt>
                <c:pt idx="374">
                  <c:v>473.15</c:v>
                </c:pt>
                <c:pt idx="375">
                  <c:v>464.84</c:v>
                </c:pt>
                <c:pt idx="376">
                  <c:v>463.31</c:v>
                </c:pt>
                <c:pt idx="377">
                  <c:v>471.3</c:v>
                </c:pt>
                <c:pt idx="378">
                  <c:v>471.43</c:v>
                </c:pt>
                <c:pt idx="379">
                  <c:v>473.78</c:v>
                </c:pt>
                <c:pt idx="380">
                  <c:v>474.74</c:v>
                </c:pt>
                <c:pt idx="381">
                  <c:v>469.95</c:v>
                </c:pt>
                <c:pt idx="382">
                  <c:v>468.51</c:v>
                </c:pt>
                <c:pt idx="383">
                  <c:v>466.25</c:v>
                </c:pt>
                <c:pt idx="384">
                  <c:v>457.13</c:v>
                </c:pt>
                <c:pt idx="385">
                  <c:v>455.04</c:v>
                </c:pt>
                <c:pt idx="386">
                  <c:v>458.8</c:v>
                </c:pt>
                <c:pt idx="387">
                  <c:v>461.7</c:v>
                </c:pt>
                <c:pt idx="388">
                  <c:v>462.73</c:v>
                </c:pt>
                <c:pt idx="389">
                  <c:v>462.49</c:v>
                </c:pt>
                <c:pt idx="390">
                  <c:v>466.43</c:v>
                </c:pt>
                <c:pt idx="391">
                  <c:v>470.43</c:v>
                </c:pt>
                <c:pt idx="392">
                  <c:v>471.36</c:v>
                </c:pt>
                <c:pt idx="393">
                  <c:v>479.91</c:v>
                </c:pt>
                <c:pt idx="394">
                  <c:v>482.6</c:v>
                </c:pt>
                <c:pt idx="395">
                  <c:v>485.54</c:v>
                </c:pt>
                <c:pt idx="396">
                  <c:v>489.19</c:v>
                </c:pt>
                <c:pt idx="397">
                  <c:v>488.11</c:v>
                </c:pt>
                <c:pt idx="398">
                  <c:v>490.37</c:v>
                </c:pt>
                <c:pt idx="399">
                  <c:v>496.67</c:v>
                </c:pt>
                <c:pt idx="400">
                  <c:v>500.97</c:v>
                </c:pt>
                <c:pt idx="401">
                  <c:v>508.15</c:v>
                </c:pt>
                <c:pt idx="402">
                  <c:v>507.19</c:v>
                </c:pt>
                <c:pt idx="403">
                  <c:v>509.83</c:v>
                </c:pt>
                <c:pt idx="404">
                  <c:v>508.49</c:v>
                </c:pt>
                <c:pt idx="405">
                  <c:v>515.29</c:v>
                </c:pt>
                <c:pt idx="406">
                  <c:v>525.4</c:v>
                </c:pt>
                <c:pt idx="407">
                  <c:v>527.04999999999995</c:v>
                </c:pt>
                <c:pt idx="408">
                  <c:v>529.08000000000004</c:v>
                </c:pt>
                <c:pt idx="409">
                  <c:v>531.91</c:v>
                </c:pt>
                <c:pt idx="410">
                  <c:v>536.91</c:v>
                </c:pt>
                <c:pt idx="411">
                  <c:v>537.73</c:v>
                </c:pt>
                <c:pt idx="412">
                  <c:v>539.98</c:v>
                </c:pt>
                <c:pt idx="413">
                  <c:v>551.07000000000005</c:v>
                </c:pt>
                <c:pt idx="414">
                  <c:v>549.79</c:v>
                </c:pt>
                <c:pt idx="415">
                  <c:v>556.37</c:v>
                </c:pt>
                <c:pt idx="416">
                  <c:v>562</c:v>
                </c:pt>
                <c:pt idx="417">
                  <c:v>562.72</c:v>
                </c:pt>
                <c:pt idx="418">
                  <c:v>565.4</c:v>
                </c:pt>
                <c:pt idx="419">
                  <c:v>565.62</c:v>
                </c:pt>
                <c:pt idx="420">
                  <c:v>561.59</c:v>
                </c:pt>
                <c:pt idx="421">
                  <c:v>561.24</c:v>
                </c:pt>
                <c:pt idx="422">
                  <c:v>563.34</c:v>
                </c:pt>
                <c:pt idx="423">
                  <c:v>564.62</c:v>
                </c:pt>
                <c:pt idx="424">
                  <c:v>572.67999999999995</c:v>
                </c:pt>
                <c:pt idx="425">
                  <c:v>585.07000000000005</c:v>
                </c:pt>
                <c:pt idx="426">
                  <c:v>586.79</c:v>
                </c:pt>
                <c:pt idx="427">
                  <c:v>587.61</c:v>
                </c:pt>
                <c:pt idx="428">
                  <c:v>585.04999999999995</c:v>
                </c:pt>
                <c:pt idx="429">
                  <c:v>587.39</c:v>
                </c:pt>
                <c:pt idx="430">
                  <c:v>590.66</c:v>
                </c:pt>
                <c:pt idx="431">
                  <c:v>587.46</c:v>
                </c:pt>
                <c:pt idx="432">
                  <c:v>590.57000000000005</c:v>
                </c:pt>
                <c:pt idx="433">
                  <c:v>593.9</c:v>
                </c:pt>
                <c:pt idx="434">
                  <c:v>600.14</c:v>
                </c:pt>
                <c:pt idx="435">
                  <c:v>600.71</c:v>
                </c:pt>
                <c:pt idx="436">
                  <c:v>608.69000000000005</c:v>
                </c:pt>
                <c:pt idx="437">
                  <c:v>621.11</c:v>
                </c:pt>
                <c:pt idx="438">
                  <c:v>621.69000000000005</c:v>
                </c:pt>
                <c:pt idx="439">
                  <c:v>616.34</c:v>
                </c:pt>
                <c:pt idx="440">
                  <c:v>615.92999999999995</c:v>
                </c:pt>
                <c:pt idx="441">
                  <c:v>624.52</c:v>
                </c:pt>
                <c:pt idx="442">
                  <c:v>612.91999999999996</c:v>
                </c:pt>
                <c:pt idx="443">
                  <c:v>621.62</c:v>
                </c:pt>
                <c:pt idx="444">
                  <c:v>639.26</c:v>
                </c:pt>
                <c:pt idx="445">
                  <c:v>656.37</c:v>
                </c:pt>
                <c:pt idx="446">
                  <c:v>664.23</c:v>
                </c:pt>
                <c:pt idx="447">
                  <c:v>663</c:v>
                </c:pt>
                <c:pt idx="448">
                  <c:v>659.08</c:v>
                </c:pt>
                <c:pt idx="449">
                  <c:v>656.97</c:v>
                </c:pt>
                <c:pt idx="450">
                  <c:v>641.42999999999995</c:v>
                </c:pt>
                <c:pt idx="451">
                  <c:v>656.18</c:v>
                </c:pt>
                <c:pt idx="452">
                  <c:v>652.97</c:v>
                </c:pt>
                <c:pt idx="453">
                  <c:v>656.68</c:v>
                </c:pt>
                <c:pt idx="454">
                  <c:v>655.86</c:v>
                </c:pt>
                <c:pt idx="455">
                  <c:v>647.32000000000005</c:v>
                </c:pt>
                <c:pt idx="456">
                  <c:v>656.43</c:v>
                </c:pt>
                <c:pt idx="457">
                  <c:v>656.44</c:v>
                </c:pt>
                <c:pt idx="458">
                  <c:v>652.09</c:v>
                </c:pt>
                <c:pt idx="459">
                  <c:v>669.84</c:v>
                </c:pt>
                <c:pt idx="460">
                  <c:v>681.1</c:v>
                </c:pt>
                <c:pt idx="461">
                  <c:v>679.98</c:v>
                </c:pt>
                <c:pt idx="462">
                  <c:v>680.32</c:v>
                </c:pt>
                <c:pt idx="463">
                  <c:v>676.72</c:v>
                </c:pt>
                <c:pt idx="464">
                  <c:v>668.27</c:v>
                </c:pt>
                <c:pt idx="465">
                  <c:v>672.68</c:v>
                </c:pt>
                <c:pt idx="466">
                  <c:v>675.88</c:v>
                </c:pt>
                <c:pt idx="467">
                  <c:v>657.65</c:v>
                </c:pt>
                <c:pt idx="468">
                  <c:v>646.19000000000005</c:v>
                </c:pt>
                <c:pt idx="469">
                  <c:v>638.73</c:v>
                </c:pt>
                <c:pt idx="470">
                  <c:v>662.49</c:v>
                </c:pt>
                <c:pt idx="471">
                  <c:v>665.37</c:v>
                </c:pt>
                <c:pt idx="472">
                  <c:v>666.34</c:v>
                </c:pt>
                <c:pt idx="473">
                  <c:v>670.68</c:v>
                </c:pt>
                <c:pt idx="474">
                  <c:v>670.68</c:v>
                </c:pt>
                <c:pt idx="475">
                  <c:v>658.21</c:v>
                </c:pt>
                <c:pt idx="476">
                  <c:v>681.39</c:v>
                </c:pt>
                <c:pt idx="477">
                  <c:v>687.07</c:v>
                </c:pt>
                <c:pt idx="478">
                  <c:v>690.88</c:v>
                </c:pt>
                <c:pt idx="479">
                  <c:v>701.74</c:v>
                </c:pt>
                <c:pt idx="480">
                  <c:v>705.76</c:v>
                </c:pt>
                <c:pt idx="481">
                  <c:v>711.04</c:v>
                </c:pt>
                <c:pt idx="482">
                  <c:v>714.1</c:v>
                </c:pt>
                <c:pt idx="483">
                  <c:v>708.6</c:v>
                </c:pt>
                <c:pt idx="484">
                  <c:v>730.82</c:v>
                </c:pt>
                <c:pt idx="485">
                  <c:v>741.92</c:v>
                </c:pt>
                <c:pt idx="486">
                  <c:v>748.73</c:v>
                </c:pt>
                <c:pt idx="487">
                  <c:v>762.12</c:v>
                </c:pt>
                <c:pt idx="488">
                  <c:v>761.75</c:v>
                </c:pt>
                <c:pt idx="489">
                  <c:v>753.43</c:v>
                </c:pt>
                <c:pt idx="490">
                  <c:v>755.41</c:v>
                </c:pt>
                <c:pt idx="491">
                  <c:v>756.79</c:v>
                </c:pt>
                <c:pt idx="492">
                  <c:v>753.85</c:v>
                </c:pt>
                <c:pt idx="493">
                  <c:v>759.65</c:v>
                </c:pt>
                <c:pt idx="494">
                  <c:v>776.17</c:v>
                </c:pt>
                <c:pt idx="495">
                  <c:v>794.67</c:v>
                </c:pt>
                <c:pt idx="496">
                  <c:v>791.86</c:v>
                </c:pt>
                <c:pt idx="497">
                  <c:v>789.72</c:v>
                </c:pt>
                <c:pt idx="498">
                  <c:v>812.93</c:v>
                </c:pt>
                <c:pt idx="499">
                  <c:v>817.68</c:v>
                </c:pt>
                <c:pt idx="500">
                  <c:v>812.85</c:v>
                </c:pt>
                <c:pt idx="501">
                  <c:v>808.19</c:v>
                </c:pt>
                <c:pt idx="502">
                  <c:v>814.9</c:v>
                </c:pt>
                <c:pt idx="503">
                  <c:v>797.18</c:v>
                </c:pt>
                <c:pt idx="504">
                  <c:v>790.89</c:v>
                </c:pt>
                <c:pt idx="505">
                  <c:v>759.64</c:v>
                </c:pt>
                <c:pt idx="506">
                  <c:v>769.53</c:v>
                </c:pt>
                <c:pt idx="507">
                  <c:v>768.55</c:v>
                </c:pt>
                <c:pt idx="508">
                  <c:v>779.89</c:v>
                </c:pt>
                <c:pt idx="509">
                  <c:v>812.99</c:v>
                </c:pt>
                <c:pt idx="510">
                  <c:v>832.29</c:v>
                </c:pt>
                <c:pt idx="511">
                  <c:v>842.45</c:v>
                </c:pt>
                <c:pt idx="512">
                  <c:v>848.49</c:v>
                </c:pt>
                <c:pt idx="513">
                  <c:v>851.87</c:v>
                </c:pt>
                <c:pt idx="514">
                  <c:v>859.24</c:v>
                </c:pt>
                <c:pt idx="515">
                  <c:v>894.69</c:v>
                </c:pt>
                <c:pt idx="516">
                  <c:v>901.77</c:v>
                </c:pt>
                <c:pt idx="517">
                  <c:v>902.09</c:v>
                </c:pt>
                <c:pt idx="518">
                  <c:v>917.82</c:v>
                </c:pt>
                <c:pt idx="519">
                  <c:v>923.26</c:v>
                </c:pt>
                <c:pt idx="520">
                  <c:v>939.32</c:v>
                </c:pt>
                <c:pt idx="521">
                  <c:v>945.65</c:v>
                </c:pt>
                <c:pt idx="522">
                  <c:v>955.35</c:v>
                </c:pt>
                <c:pt idx="523">
                  <c:v>964.17</c:v>
                </c:pt>
                <c:pt idx="524">
                  <c:v>942.99</c:v>
                </c:pt>
                <c:pt idx="525">
                  <c:v>939.47</c:v>
                </c:pt>
                <c:pt idx="526">
                  <c:v>920.16</c:v>
                </c:pt>
                <c:pt idx="527">
                  <c:v>940.37</c:v>
                </c:pt>
                <c:pt idx="528">
                  <c:v>938.9</c:v>
                </c:pt>
                <c:pt idx="529">
                  <c:v>952.35</c:v>
                </c:pt>
                <c:pt idx="530">
                  <c:v>960.59</c:v>
                </c:pt>
                <c:pt idx="531">
                  <c:v>975.47</c:v>
                </c:pt>
                <c:pt idx="532">
                  <c:v>983.12</c:v>
                </c:pt>
                <c:pt idx="533">
                  <c:v>973.46</c:v>
                </c:pt>
                <c:pt idx="534">
                  <c:v>972.61</c:v>
                </c:pt>
                <c:pt idx="535">
                  <c:v>941.64</c:v>
                </c:pt>
                <c:pt idx="536">
                  <c:v>949.62</c:v>
                </c:pt>
                <c:pt idx="537">
                  <c:v>935.9</c:v>
                </c:pt>
                <c:pt idx="538">
                  <c:v>963.09</c:v>
                </c:pt>
                <c:pt idx="539">
                  <c:v>963.09</c:v>
                </c:pt>
                <c:pt idx="540">
                  <c:v>986.25</c:v>
                </c:pt>
                <c:pt idx="541">
                  <c:v>985.67</c:v>
                </c:pt>
                <c:pt idx="542">
                  <c:v>974.3</c:v>
                </c:pt>
                <c:pt idx="543">
                  <c:v>956.73</c:v>
                </c:pt>
                <c:pt idx="544">
                  <c:v>975.02</c:v>
                </c:pt>
                <c:pt idx="545">
                  <c:v>982.63</c:v>
                </c:pt>
                <c:pt idx="546">
                  <c:v>965.12</c:v>
                </c:pt>
                <c:pt idx="547">
                  <c:v>978.6</c:v>
                </c:pt>
                <c:pt idx="548">
                  <c:v>992.65</c:v>
                </c:pt>
                <c:pt idx="549">
                  <c:v>1013.51</c:v>
                </c:pt>
                <c:pt idx="550">
                  <c:v>1026.3</c:v>
                </c:pt>
                <c:pt idx="551">
                  <c:v>1034.21</c:v>
                </c:pt>
                <c:pt idx="552">
                  <c:v>1051.6600000000001</c:v>
                </c:pt>
                <c:pt idx="553">
                  <c:v>1055.69</c:v>
                </c:pt>
                <c:pt idx="554">
                  <c:v>1075.8599999999999</c:v>
                </c:pt>
                <c:pt idx="555">
                  <c:v>1101.04</c:v>
                </c:pt>
                <c:pt idx="556">
                  <c:v>1113.07</c:v>
                </c:pt>
                <c:pt idx="557">
                  <c:v>1090.02</c:v>
                </c:pt>
                <c:pt idx="558">
                  <c:v>1131.99</c:v>
                </c:pt>
                <c:pt idx="559">
                  <c:v>1122.72</c:v>
                </c:pt>
                <c:pt idx="560">
                  <c:v>1132.98</c:v>
                </c:pt>
                <c:pt idx="561">
                  <c:v>1121.02</c:v>
                </c:pt>
                <c:pt idx="562">
                  <c:v>1130.52</c:v>
                </c:pt>
                <c:pt idx="563">
                  <c:v>1124.03</c:v>
                </c:pt>
                <c:pt idx="564">
                  <c:v>1124.45</c:v>
                </c:pt>
                <c:pt idx="565">
                  <c:v>1116.79</c:v>
                </c:pt>
                <c:pt idx="566">
                  <c:v>1113.8800000000001</c:v>
                </c:pt>
                <c:pt idx="567">
                  <c:v>1126</c:v>
                </c:pt>
                <c:pt idx="568">
                  <c:v>1112.8699999999999</c:v>
                </c:pt>
                <c:pt idx="569">
                  <c:v>1142.04</c:v>
                </c:pt>
                <c:pt idx="570">
                  <c:v>1148.56</c:v>
                </c:pt>
                <c:pt idx="571">
                  <c:v>1166.93</c:v>
                </c:pt>
                <c:pt idx="572">
                  <c:v>1188.0999999999999</c:v>
                </c:pt>
                <c:pt idx="573">
                  <c:v>1190.58</c:v>
                </c:pt>
                <c:pt idx="574">
                  <c:v>1147.27</c:v>
                </c:pt>
                <c:pt idx="575">
                  <c:v>1121.79</c:v>
                </c:pt>
                <c:pt idx="576">
                  <c:v>1092.82</c:v>
                </c:pt>
                <c:pt idx="577">
                  <c:v>1106.32</c:v>
                </c:pt>
                <c:pt idx="578">
                  <c:v>1106.6400000000001</c:v>
                </c:pt>
                <c:pt idx="579">
                  <c:v>1033.47</c:v>
                </c:pt>
                <c:pt idx="580">
                  <c:v>1027.72</c:v>
                </c:pt>
                <c:pt idx="581">
                  <c:v>1046.07</c:v>
                </c:pt>
                <c:pt idx="582">
                  <c:v>1066.1099999999999</c:v>
                </c:pt>
                <c:pt idx="583">
                  <c:v>1061.46</c:v>
                </c:pt>
                <c:pt idx="584">
                  <c:v>1008.77</c:v>
                </c:pt>
                <c:pt idx="585">
                  <c:v>1062.6500000000001</c:v>
                </c:pt>
                <c:pt idx="586">
                  <c:v>1084.06</c:v>
                </c:pt>
                <c:pt idx="587">
                  <c:v>1103.78</c:v>
                </c:pt>
                <c:pt idx="588">
                  <c:v>1141.3</c:v>
                </c:pt>
                <c:pt idx="589">
                  <c:v>1141.01</c:v>
                </c:pt>
                <c:pt idx="590">
                  <c:v>1163.55</c:v>
                </c:pt>
                <c:pt idx="591">
                  <c:v>1192.97</c:v>
                </c:pt>
                <c:pt idx="592">
                  <c:v>1192.72</c:v>
                </c:pt>
                <c:pt idx="593">
                  <c:v>1193.53</c:v>
                </c:pt>
                <c:pt idx="594">
                  <c:v>1188.8900000000001</c:v>
                </c:pt>
                <c:pt idx="595">
                  <c:v>1229.8900000000001</c:v>
                </c:pt>
                <c:pt idx="596">
                  <c:v>1244.93</c:v>
                </c:pt>
                <c:pt idx="597">
                  <c:v>1278.24</c:v>
                </c:pt>
                <c:pt idx="598">
                  <c:v>1276.22</c:v>
                </c:pt>
                <c:pt idx="599">
                  <c:v>1274.07</c:v>
                </c:pt>
                <c:pt idx="600">
                  <c:v>1280.3699999999999</c:v>
                </c:pt>
                <c:pt idx="601">
                  <c:v>1283.75</c:v>
                </c:pt>
                <c:pt idx="602">
                  <c:v>1254.05</c:v>
                </c:pt>
                <c:pt idx="603">
                  <c:v>1252.17</c:v>
                </c:pt>
                <c:pt idx="604">
                  <c:v>1283.8399999999999</c:v>
                </c:pt>
                <c:pt idx="605">
                  <c:v>1275.73</c:v>
                </c:pt>
                <c:pt idx="606">
                  <c:v>1306.43</c:v>
                </c:pt>
                <c:pt idx="607">
                  <c:v>1323.82</c:v>
                </c:pt>
                <c:pt idx="608">
                  <c:v>1303.8399999999999</c:v>
                </c:pt>
                <c:pt idx="609">
                  <c:v>1313.6</c:v>
                </c:pt>
                <c:pt idx="610">
                  <c:v>1351.22</c:v>
                </c:pt>
                <c:pt idx="611">
                  <c:v>1362.1</c:v>
                </c:pt>
                <c:pt idx="612">
                  <c:v>1363.65</c:v>
                </c:pt>
                <c:pt idx="613">
                  <c:v>1371.56</c:v>
                </c:pt>
                <c:pt idx="614">
                  <c:v>1354.64</c:v>
                </c:pt>
                <c:pt idx="615">
                  <c:v>1375.98</c:v>
                </c:pt>
                <c:pt idx="616">
                  <c:v>1350.49</c:v>
                </c:pt>
                <c:pt idx="617">
                  <c:v>1333.02</c:v>
                </c:pt>
                <c:pt idx="618">
                  <c:v>1327.75</c:v>
                </c:pt>
                <c:pt idx="619">
                  <c:v>1336.42</c:v>
                </c:pt>
                <c:pt idx="620">
                  <c:v>1344.48</c:v>
                </c:pt>
                <c:pt idx="621">
                  <c:v>1351.12</c:v>
                </c:pt>
                <c:pt idx="622">
                  <c:v>1391.22</c:v>
                </c:pt>
                <c:pt idx="623">
                  <c:v>1405.29</c:v>
                </c:pt>
                <c:pt idx="624">
                  <c:v>1418.78</c:v>
                </c:pt>
                <c:pt idx="625">
                  <c:v>1420.33</c:v>
                </c:pt>
                <c:pt idx="626">
                  <c:v>1370.39</c:v>
                </c:pt>
                <c:pt idx="627">
                  <c:v>1344.69</c:v>
                </c:pt>
                <c:pt idx="628">
                  <c:v>1327.72</c:v>
                </c:pt>
                <c:pt idx="629">
                  <c:v>1344.16</c:v>
                </c:pt>
                <c:pt idx="630">
                  <c:v>1382.84</c:v>
                </c:pt>
                <c:pt idx="631">
                  <c:v>1357.74</c:v>
                </c:pt>
                <c:pt idx="632">
                  <c:v>1361.35</c:v>
                </c:pt>
                <c:pt idx="633">
                  <c:v>1351.66</c:v>
                </c:pt>
                <c:pt idx="634">
                  <c:v>1338.38</c:v>
                </c:pt>
                <c:pt idx="635">
                  <c:v>1295.03</c:v>
                </c:pt>
                <c:pt idx="636">
                  <c:v>1336.61</c:v>
                </c:pt>
                <c:pt idx="637">
                  <c:v>1344.26</c:v>
                </c:pt>
                <c:pt idx="638">
                  <c:v>1303.81</c:v>
                </c:pt>
                <c:pt idx="639">
                  <c:v>1373.17</c:v>
                </c:pt>
                <c:pt idx="640">
                  <c:v>1387.48</c:v>
                </c:pt>
                <c:pt idx="641">
                  <c:v>1396.12</c:v>
                </c:pt>
                <c:pt idx="642">
                  <c:v>1425.31</c:v>
                </c:pt>
                <c:pt idx="643">
                  <c:v>1425.25</c:v>
                </c:pt>
                <c:pt idx="644">
                  <c:v>1447.54</c:v>
                </c:pt>
                <c:pt idx="645">
                  <c:v>1434.19</c:v>
                </c:pt>
                <c:pt idx="646">
                  <c:v>1431.13</c:v>
                </c:pt>
                <c:pt idx="647">
                  <c:v>1461.44</c:v>
                </c:pt>
                <c:pt idx="648">
                  <c:v>1473.1</c:v>
                </c:pt>
                <c:pt idx="649">
                  <c:v>1478</c:v>
                </c:pt>
                <c:pt idx="650">
                  <c:v>1473</c:v>
                </c:pt>
                <c:pt idx="651">
                  <c:v>1465.71</c:v>
                </c:pt>
                <c:pt idx="652">
                  <c:v>1454.09</c:v>
                </c:pt>
                <c:pt idx="653">
                  <c:v>1435.91</c:v>
                </c:pt>
                <c:pt idx="654">
                  <c:v>1444.55</c:v>
                </c:pt>
                <c:pt idx="655">
                  <c:v>1407.72</c:v>
                </c:pt>
                <c:pt idx="656">
                  <c:v>1370.11</c:v>
                </c:pt>
                <c:pt idx="657">
                  <c:v>1410.88</c:v>
                </c:pt>
                <c:pt idx="658">
                  <c:v>1413.46</c:v>
                </c:pt>
                <c:pt idx="659">
                  <c:v>1477.33</c:v>
                </c:pt>
                <c:pt idx="660">
                  <c:v>1552.87</c:v>
                </c:pt>
                <c:pt idx="661">
                  <c:v>1534.63</c:v>
                </c:pt>
                <c:pt idx="662">
                  <c:v>1526.45</c:v>
                </c:pt>
                <c:pt idx="663">
                  <c:v>1527.19</c:v>
                </c:pt>
                <c:pt idx="664">
                  <c:v>1447.69</c:v>
                </c:pt>
                <c:pt idx="665">
                  <c:v>1482.94</c:v>
                </c:pt>
                <c:pt idx="666">
                  <c:v>1481.51</c:v>
                </c:pt>
                <c:pt idx="667">
                  <c:v>1432.63</c:v>
                </c:pt>
                <c:pt idx="668">
                  <c:v>1470.4</c:v>
                </c:pt>
                <c:pt idx="669">
                  <c:v>1411.65</c:v>
                </c:pt>
                <c:pt idx="670">
                  <c:v>1483.23</c:v>
                </c:pt>
                <c:pt idx="671">
                  <c:v>1477.28</c:v>
                </c:pt>
                <c:pt idx="672">
                  <c:v>1483.62</c:v>
                </c:pt>
                <c:pt idx="673">
                  <c:v>1488.93</c:v>
                </c:pt>
                <c:pt idx="674">
                  <c:v>1467.63</c:v>
                </c:pt>
                <c:pt idx="675">
                  <c:v>1484.12</c:v>
                </c:pt>
                <c:pt idx="676">
                  <c:v>1509.99</c:v>
                </c:pt>
                <c:pt idx="677">
                  <c:v>1517.32</c:v>
                </c:pt>
                <c:pt idx="678">
                  <c:v>1485.88</c:v>
                </c:pt>
                <c:pt idx="679">
                  <c:v>1462.93</c:v>
                </c:pt>
                <c:pt idx="680">
                  <c:v>1490.33</c:v>
                </c:pt>
                <c:pt idx="681">
                  <c:v>1499.47</c:v>
                </c:pt>
                <c:pt idx="682">
                  <c:v>1513.47</c:v>
                </c:pt>
                <c:pt idx="683">
                  <c:v>1530.09</c:v>
                </c:pt>
                <c:pt idx="684">
                  <c:v>1520.77</c:v>
                </c:pt>
                <c:pt idx="685">
                  <c:v>1506.76</c:v>
                </c:pt>
                <c:pt idx="686">
                  <c:v>1467.77</c:v>
                </c:pt>
                <c:pt idx="687">
                  <c:v>1461.69</c:v>
                </c:pt>
                <c:pt idx="688">
                  <c:v>1454.82</c:v>
                </c:pt>
                <c:pt idx="689">
                  <c:v>1409.69</c:v>
                </c:pt>
                <c:pt idx="690">
                  <c:v>1408.47</c:v>
                </c:pt>
                <c:pt idx="691">
                  <c:v>1415.64</c:v>
                </c:pt>
                <c:pt idx="692">
                  <c:v>1433.4</c:v>
                </c:pt>
                <c:pt idx="693">
                  <c:v>1438.46</c:v>
                </c:pt>
                <c:pt idx="694">
                  <c:v>1395.96</c:v>
                </c:pt>
                <c:pt idx="695">
                  <c:v>1367.72</c:v>
                </c:pt>
                <c:pt idx="696">
                  <c:v>1362.5</c:v>
                </c:pt>
                <c:pt idx="697">
                  <c:v>1380.33</c:v>
                </c:pt>
                <c:pt idx="698">
                  <c:v>1389.05</c:v>
                </c:pt>
                <c:pt idx="699">
                  <c:v>1346.44</c:v>
                </c:pt>
                <c:pt idx="700">
                  <c:v>1340.1</c:v>
                </c:pt>
                <c:pt idx="701">
                  <c:v>1350.24</c:v>
                </c:pt>
                <c:pt idx="702">
                  <c:v>1333.21</c:v>
                </c:pt>
                <c:pt idx="703">
                  <c:v>1354.55</c:v>
                </c:pt>
                <c:pt idx="704">
                  <c:v>1369.75</c:v>
                </c:pt>
                <c:pt idx="705">
                  <c:v>1383.37</c:v>
                </c:pt>
                <c:pt idx="706">
                  <c:v>1363.55</c:v>
                </c:pt>
                <c:pt idx="707">
                  <c:v>1336.62</c:v>
                </c:pt>
                <c:pt idx="708">
                  <c:v>1272.76</c:v>
                </c:pt>
                <c:pt idx="709">
                  <c:v>1267.42</c:v>
                </c:pt>
                <c:pt idx="710">
                  <c:v>1233.42</c:v>
                </c:pt>
                <c:pt idx="711">
                  <c:v>1180.56</c:v>
                </c:pt>
                <c:pt idx="712">
                  <c:v>1183.3499999999999</c:v>
                </c:pt>
                <c:pt idx="713">
                  <c:v>1169.51</c:v>
                </c:pt>
                <c:pt idx="714">
                  <c:v>1183.51</c:v>
                </c:pt>
                <c:pt idx="715">
                  <c:v>1253.71</c:v>
                </c:pt>
                <c:pt idx="716">
                  <c:v>1253.07</c:v>
                </c:pt>
                <c:pt idx="717">
                  <c:v>1272.93</c:v>
                </c:pt>
                <c:pt idx="718">
                  <c:v>1270</c:v>
                </c:pt>
                <c:pt idx="719">
                  <c:v>1296.48</c:v>
                </c:pt>
                <c:pt idx="720">
                  <c:v>1315.93</c:v>
                </c:pt>
                <c:pt idx="721">
                  <c:v>1278.42</c:v>
                </c:pt>
                <c:pt idx="722">
                  <c:v>1286.6199999999999</c:v>
                </c:pt>
                <c:pt idx="723">
                  <c:v>1264.96</c:v>
                </c:pt>
                <c:pt idx="724">
                  <c:v>1240.24</c:v>
                </c:pt>
                <c:pt idx="725">
                  <c:v>1237.29</c:v>
                </c:pt>
                <c:pt idx="726">
                  <c:v>1239.78</c:v>
                </c:pt>
                <c:pt idx="727">
                  <c:v>1218.54</c:v>
                </c:pt>
                <c:pt idx="728">
                  <c:v>1225.04</c:v>
                </c:pt>
                <c:pt idx="729">
                  <c:v>1215.22</c:v>
                </c:pt>
                <c:pt idx="730">
                  <c:v>1226.27</c:v>
                </c:pt>
                <c:pt idx="731">
                  <c:v>1214.3499999999999</c:v>
                </c:pt>
                <c:pt idx="732">
                  <c:v>1198.79</c:v>
                </c:pt>
                <c:pt idx="733">
                  <c:v>1185.1500000000001</c:v>
                </c:pt>
                <c:pt idx="734">
                  <c:v>1186.8499999999999</c:v>
                </c:pt>
                <c:pt idx="735">
                  <c:v>1155.4000000000001</c:v>
                </c:pt>
                <c:pt idx="736">
                  <c:v>1092.54</c:v>
                </c:pt>
                <c:pt idx="737">
                  <c:v>1092.54</c:v>
                </c:pt>
                <c:pt idx="738">
                  <c:v>1040.94</c:v>
                </c:pt>
                <c:pt idx="739">
                  <c:v>1084.1199999999999</c:v>
                </c:pt>
                <c:pt idx="740">
                  <c:v>1099.1600000000001</c:v>
                </c:pt>
                <c:pt idx="741">
                  <c:v>1107.1199999999999</c:v>
                </c:pt>
                <c:pt idx="742">
                  <c:v>1110.6099999999999</c:v>
                </c:pt>
                <c:pt idx="743">
                  <c:v>1104.6099999999999</c:v>
                </c:pt>
                <c:pt idx="744">
                  <c:v>1135.75</c:v>
                </c:pt>
                <c:pt idx="745">
                  <c:v>1148.28</c:v>
                </c:pt>
                <c:pt idx="746">
                  <c:v>1152.45</c:v>
                </c:pt>
                <c:pt idx="747">
                  <c:v>1163.3800000000001</c:v>
                </c:pt>
                <c:pt idx="748">
                  <c:v>1173.6199999999999</c:v>
                </c:pt>
                <c:pt idx="749">
                  <c:v>1158.31</c:v>
                </c:pt>
                <c:pt idx="750">
                  <c:v>1152.44</c:v>
                </c:pt>
                <c:pt idx="751">
                  <c:v>1164.6400000000001</c:v>
                </c:pt>
                <c:pt idx="752">
                  <c:v>1176.55</c:v>
                </c:pt>
                <c:pt idx="753">
                  <c:v>1176.97</c:v>
                </c:pt>
                <c:pt idx="754">
                  <c:v>1148.81</c:v>
                </c:pt>
                <c:pt idx="755">
                  <c:v>1139.5</c:v>
                </c:pt>
                <c:pt idx="756">
                  <c:v>1138.6300000000001</c:v>
                </c:pt>
                <c:pt idx="757">
                  <c:v>1122.2</c:v>
                </c:pt>
                <c:pt idx="758">
                  <c:v>1124.72</c:v>
                </c:pt>
                <c:pt idx="759">
                  <c:v>1104.18</c:v>
                </c:pt>
                <c:pt idx="760">
                  <c:v>1131.79</c:v>
                </c:pt>
                <c:pt idx="761">
                  <c:v>1172.76</c:v>
                </c:pt>
                <c:pt idx="762">
                  <c:v>1173.03</c:v>
                </c:pt>
                <c:pt idx="763">
                  <c:v>1173.94</c:v>
                </c:pt>
                <c:pt idx="764">
                  <c:v>1151.04</c:v>
                </c:pt>
                <c:pt idx="765">
                  <c:v>1147.8399999999999</c:v>
                </c:pt>
                <c:pt idx="766">
                  <c:v>1131.76</c:v>
                </c:pt>
                <c:pt idx="767">
                  <c:v>1133</c:v>
                </c:pt>
                <c:pt idx="768">
                  <c:v>1125.17</c:v>
                </c:pt>
                <c:pt idx="769">
                  <c:v>1088.32</c:v>
                </c:pt>
                <c:pt idx="770">
                  <c:v>1088.92</c:v>
                </c:pt>
                <c:pt idx="771">
                  <c:v>1104.23</c:v>
                </c:pt>
                <c:pt idx="772">
                  <c:v>1106.5899999999999</c:v>
                </c:pt>
                <c:pt idx="773">
                  <c:v>1085.98</c:v>
                </c:pt>
                <c:pt idx="774">
                  <c:v>1070.74</c:v>
                </c:pt>
                <c:pt idx="775">
                  <c:v>1039.04</c:v>
                </c:pt>
                <c:pt idx="776">
                  <c:v>1040.83</c:v>
                </c:pt>
                <c:pt idx="777">
                  <c:v>1005.88</c:v>
                </c:pt>
                <c:pt idx="778">
                  <c:v>994.46</c:v>
                </c:pt>
                <c:pt idx="779">
                  <c:v>993.56</c:v>
                </c:pt>
                <c:pt idx="780">
                  <c:v>926.52</c:v>
                </c:pt>
                <c:pt idx="781">
                  <c:v>854.13</c:v>
                </c:pt>
                <c:pt idx="782">
                  <c:v>911.64</c:v>
                </c:pt>
                <c:pt idx="783">
                  <c:v>878.74</c:v>
                </c:pt>
                <c:pt idx="784">
                  <c:v>920.21</c:v>
                </c:pt>
                <c:pt idx="785">
                  <c:v>951.59</c:v>
                </c:pt>
                <c:pt idx="786">
                  <c:v>955.82</c:v>
                </c:pt>
                <c:pt idx="787">
                  <c:v>916.07</c:v>
                </c:pt>
                <c:pt idx="788">
                  <c:v>924.02</c:v>
                </c:pt>
                <c:pt idx="789">
                  <c:v>902.68</c:v>
                </c:pt>
                <c:pt idx="790">
                  <c:v>845.39</c:v>
                </c:pt>
                <c:pt idx="791">
                  <c:v>851.93</c:v>
                </c:pt>
                <c:pt idx="792">
                  <c:v>808.86</c:v>
                </c:pt>
                <c:pt idx="793">
                  <c:v>881.27</c:v>
                </c:pt>
                <c:pt idx="794">
                  <c:v>900.69</c:v>
                </c:pt>
                <c:pt idx="795">
                  <c:v>907.44</c:v>
                </c:pt>
                <c:pt idx="796">
                  <c:v>925.66</c:v>
                </c:pt>
                <c:pt idx="797">
                  <c:v>894.74</c:v>
                </c:pt>
                <c:pt idx="798">
                  <c:v>915.91</c:v>
                </c:pt>
                <c:pt idx="799">
                  <c:v>941.82</c:v>
                </c:pt>
                <c:pt idx="800">
                  <c:v>954.28</c:v>
                </c:pt>
                <c:pt idx="801">
                  <c:v>912.23</c:v>
                </c:pt>
                <c:pt idx="802">
                  <c:v>911.22</c:v>
                </c:pt>
                <c:pt idx="803">
                  <c:v>902.43</c:v>
                </c:pt>
                <c:pt idx="804">
                  <c:v>882.1</c:v>
                </c:pt>
                <c:pt idx="805">
                  <c:v>931.77</c:v>
                </c:pt>
                <c:pt idx="806">
                  <c:v>935.05</c:v>
                </c:pt>
                <c:pt idx="807">
                  <c:v>906</c:v>
                </c:pt>
                <c:pt idx="808">
                  <c:v>868.72</c:v>
                </c:pt>
                <c:pt idx="809">
                  <c:v>864.64</c:v>
                </c:pt>
                <c:pt idx="810">
                  <c:v>843.02</c:v>
                </c:pt>
                <c:pt idx="811">
                  <c:v>852.87</c:v>
                </c:pt>
                <c:pt idx="812">
                  <c:v>848.17</c:v>
                </c:pt>
                <c:pt idx="813">
                  <c:v>852.34</c:v>
                </c:pt>
                <c:pt idx="814">
                  <c:v>828.89</c:v>
                </c:pt>
                <c:pt idx="815">
                  <c:v>874.99</c:v>
                </c:pt>
                <c:pt idx="816">
                  <c:v>895.79</c:v>
                </c:pt>
                <c:pt idx="817">
                  <c:v>884.57</c:v>
                </c:pt>
                <c:pt idx="818">
                  <c:v>904.89</c:v>
                </c:pt>
                <c:pt idx="819">
                  <c:v>896.77</c:v>
                </c:pt>
                <c:pt idx="820">
                  <c:v>919.74</c:v>
                </c:pt>
                <c:pt idx="821">
                  <c:v>924.24</c:v>
                </c:pt>
                <c:pt idx="822">
                  <c:v>939.61</c:v>
                </c:pt>
                <c:pt idx="823">
                  <c:v>947.51</c:v>
                </c:pt>
                <c:pt idx="824">
                  <c:v>944.3</c:v>
                </c:pt>
                <c:pt idx="825">
                  <c:v>965.38</c:v>
                </c:pt>
                <c:pt idx="826">
                  <c:v>987.85</c:v>
                </c:pt>
                <c:pt idx="827">
                  <c:v>997.48</c:v>
                </c:pt>
                <c:pt idx="828">
                  <c:v>1015.33</c:v>
                </c:pt>
                <c:pt idx="829">
                  <c:v>995.69</c:v>
                </c:pt>
                <c:pt idx="830">
                  <c:v>995</c:v>
                </c:pt>
                <c:pt idx="831">
                  <c:v>1010.43</c:v>
                </c:pt>
                <c:pt idx="832">
                  <c:v>1015.41</c:v>
                </c:pt>
                <c:pt idx="833">
                  <c:v>998.89</c:v>
                </c:pt>
                <c:pt idx="834">
                  <c:v>1004.59</c:v>
                </c:pt>
                <c:pt idx="835">
                  <c:v>985.75</c:v>
                </c:pt>
                <c:pt idx="836">
                  <c:v>992.5</c:v>
                </c:pt>
                <c:pt idx="837">
                  <c:v>1011.01</c:v>
                </c:pt>
                <c:pt idx="838">
                  <c:v>1008.85</c:v>
                </c:pt>
                <c:pt idx="839">
                  <c:v>1029.3399999999999</c:v>
                </c:pt>
                <c:pt idx="840">
                  <c:v>1032.4100000000001</c:v>
                </c:pt>
                <c:pt idx="841">
                  <c:v>1040.29</c:v>
                </c:pt>
                <c:pt idx="842">
                  <c:v>1036.3</c:v>
                </c:pt>
                <c:pt idx="843">
                  <c:v>1039.31</c:v>
                </c:pt>
                <c:pt idx="844">
                  <c:v>1048.28</c:v>
                </c:pt>
                <c:pt idx="845">
                  <c:v>1053.79</c:v>
                </c:pt>
                <c:pt idx="846">
                  <c:v>1048.57</c:v>
                </c:pt>
                <c:pt idx="847">
                  <c:v>1049.83</c:v>
                </c:pt>
                <c:pt idx="848">
                  <c:v>1061.44</c:v>
                </c:pt>
                <c:pt idx="849">
                  <c:v>1059.0999999999999</c:v>
                </c:pt>
                <c:pt idx="850">
                  <c:v>1050.3499999999999</c:v>
                </c:pt>
                <c:pt idx="851">
                  <c:v>1060.6300000000001</c:v>
                </c:pt>
                <c:pt idx="852">
                  <c:v>1074.3</c:v>
                </c:pt>
                <c:pt idx="853">
                  <c:v>1074.76</c:v>
                </c:pt>
                <c:pt idx="854">
                  <c:v>1082.79</c:v>
                </c:pt>
                <c:pt idx="855">
                  <c:v>1098.47</c:v>
                </c:pt>
                <c:pt idx="856">
                  <c:v>1118.8499999999999</c:v>
                </c:pt>
                <c:pt idx="857">
                  <c:v>1126.33</c:v>
                </c:pt>
                <c:pt idx="858">
                  <c:v>1130.75</c:v>
                </c:pt>
                <c:pt idx="859">
                  <c:v>1149.21</c:v>
                </c:pt>
                <c:pt idx="860">
                  <c:v>1155.3800000000001</c:v>
                </c:pt>
                <c:pt idx="861">
                  <c:v>1142.45</c:v>
                </c:pt>
                <c:pt idx="862">
                  <c:v>1158.8900000000001</c:v>
                </c:pt>
                <c:pt idx="863">
                  <c:v>1158.98</c:v>
                </c:pt>
                <c:pt idx="864">
                  <c:v>1146.69</c:v>
                </c:pt>
                <c:pt idx="865">
                  <c:v>1157.45</c:v>
                </c:pt>
                <c:pt idx="866">
                  <c:v>1159.94</c:v>
                </c:pt>
                <c:pt idx="867">
                  <c:v>1125.76</c:v>
                </c:pt>
                <c:pt idx="868">
                  <c:v>1109.78</c:v>
                </c:pt>
                <c:pt idx="869">
                  <c:v>1130.83</c:v>
                </c:pt>
                <c:pt idx="870">
                  <c:v>1150.57</c:v>
                </c:pt>
                <c:pt idx="871">
                  <c:v>1147.78</c:v>
                </c:pt>
                <c:pt idx="872">
                  <c:v>1139.26</c:v>
                </c:pt>
                <c:pt idx="873">
                  <c:v>1146.56</c:v>
                </c:pt>
                <c:pt idx="874">
                  <c:v>1127.74</c:v>
                </c:pt>
                <c:pt idx="875">
                  <c:v>1098.7</c:v>
                </c:pt>
                <c:pt idx="876">
                  <c:v>1105.93</c:v>
                </c:pt>
                <c:pt idx="877">
                  <c:v>1116.71</c:v>
                </c:pt>
                <c:pt idx="878">
                  <c:v>1128.0999999999999</c:v>
                </c:pt>
                <c:pt idx="879">
                  <c:v>1142.18</c:v>
                </c:pt>
                <c:pt idx="880">
                  <c:v>1137.3599999999999</c:v>
                </c:pt>
                <c:pt idx="881">
                  <c:v>1145.1500000000001</c:v>
                </c:pt>
                <c:pt idx="882">
                  <c:v>1144.2</c:v>
                </c:pt>
                <c:pt idx="883">
                  <c:v>1125.3800000000001</c:v>
                </c:pt>
                <c:pt idx="884">
                  <c:v>1119.5999999999999</c:v>
                </c:pt>
                <c:pt idx="885">
                  <c:v>1116.27</c:v>
                </c:pt>
                <c:pt idx="886">
                  <c:v>1098.8399999999999</c:v>
                </c:pt>
                <c:pt idx="887">
                  <c:v>1108.5999999999999</c:v>
                </c:pt>
                <c:pt idx="888">
                  <c:v>1079.04</c:v>
                </c:pt>
                <c:pt idx="889">
                  <c:v>1095.17</c:v>
                </c:pt>
                <c:pt idx="890">
                  <c:v>1106.29</c:v>
                </c:pt>
                <c:pt idx="891">
                  <c:v>1109.24</c:v>
                </c:pt>
                <c:pt idx="892">
                  <c:v>1124.08</c:v>
                </c:pt>
                <c:pt idx="893">
                  <c:v>1129.78</c:v>
                </c:pt>
                <c:pt idx="894">
                  <c:v>1128.55</c:v>
                </c:pt>
                <c:pt idx="895">
                  <c:v>1114.8</c:v>
                </c:pt>
                <c:pt idx="896">
                  <c:v>1142.05</c:v>
                </c:pt>
                <c:pt idx="897">
                  <c:v>1127.01</c:v>
                </c:pt>
                <c:pt idx="898">
                  <c:v>1117.96</c:v>
                </c:pt>
                <c:pt idx="899">
                  <c:v>1126.29</c:v>
                </c:pt>
                <c:pt idx="900">
                  <c:v>1147.57</c:v>
                </c:pt>
                <c:pt idx="901">
                  <c:v>1169.25</c:v>
                </c:pt>
                <c:pt idx="902">
                  <c:v>1188.46</c:v>
                </c:pt>
                <c:pt idx="903">
                  <c:v>1182.46</c:v>
                </c:pt>
                <c:pt idx="904">
                  <c:v>1191.3699999999999</c:v>
                </c:pt>
                <c:pt idx="905">
                  <c:v>1192.4100000000001</c:v>
                </c:pt>
                <c:pt idx="906">
                  <c:v>1206.6099999999999</c:v>
                </c:pt>
                <c:pt idx="907">
                  <c:v>1211.42</c:v>
                </c:pt>
                <c:pt idx="908">
                  <c:v>1214.1300000000001</c:v>
                </c:pt>
                <c:pt idx="909">
                  <c:v>1217.8</c:v>
                </c:pt>
                <c:pt idx="910">
                  <c:v>1194.78</c:v>
                </c:pt>
                <c:pt idx="911">
                  <c:v>1195.98</c:v>
                </c:pt>
                <c:pt idx="912">
                  <c:v>1175.96</c:v>
                </c:pt>
                <c:pt idx="913">
                  <c:v>1195.25</c:v>
                </c:pt>
                <c:pt idx="914">
                  <c:v>1205.1099999999999</c:v>
                </c:pt>
                <c:pt idx="915">
                  <c:v>1212.44</c:v>
                </c:pt>
                <c:pt idx="916">
                  <c:v>1202.48</c:v>
                </c:pt>
                <c:pt idx="917">
                  <c:v>1215.79</c:v>
                </c:pt>
                <c:pt idx="918">
                  <c:v>1229.06</c:v>
                </c:pt>
                <c:pt idx="919">
                  <c:v>1210.54</c:v>
                </c:pt>
                <c:pt idx="920">
                  <c:v>1189.6500000000001</c:v>
                </c:pt>
                <c:pt idx="921">
                  <c:v>1181.54</c:v>
                </c:pt>
                <c:pt idx="922">
                  <c:v>1189.3399999999999</c:v>
                </c:pt>
                <c:pt idx="923">
                  <c:v>1190.17</c:v>
                </c:pt>
                <c:pt idx="924">
                  <c:v>1155.5</c:v>
                </c:pt>
                <c:pt idx="925">
                  <c:v>1164.8</c:v>
                </c:pt>
                <c:pt idx="926">
                  <c:v>1178.6199999999999</c:v>
                </c:pt>
                <c:pt idx="927">
                  <c:v>1178.8699999999999</c:v>
                </c:pt>
                <c:pt idx="928">
                  <c:v>1187.9000000000001</c:v>
                </c:pt>
                <c:pt idx="929">
                  <c:v>1197.44</c:v>
                </c:pt>
                <c:pt idx="930">
                  <c:v>1205.6400000000001</c:v>
                </c:pt>
                <c:pt idx="931">
                  <c:v>1208.8499999999999</c:v>
                </c:pt>
                <c:pt idx="932">
                  <c:v>1208.08</c:v>
                </c:pt>
                <c:pt idx="933">
                  <c:v>1219.5899999999999</c:v>
                </c:pt>
                <c:pt idx="934">
                  <c:v>1204.07</c:v>
                </c:pt>
                <c:pt idx="935">
                  <c:v>1206.3399999999999</c:v>
                </c:pt>
                <c:pt idx="936">
                  <c:v>1233.1600000000001</c:v>
                </c:pt>
                <c:pt idx="937">
                  <c:v>1236.56</c:v>
                </c:pt>
                <c:pt idx="938">
                  <c:v>1238.3599999999999</c:v>
                </c:pt>
                <c:pt idx="939">
                  <c:v>1245.8599999999999</c:v>
                </c:pt>
                <c:pt idx="940">
                  <c:v>1242.69</c:v>
                </c:pt>
                <c:pt idx="941">
                  <c:v>1236.24</c:v>
                </c:pt>
                <c:pt idx="942">
                  <c:v>1228.96</c:v>
                </c:pt>
                <c:pt idx="943">
                  <c:v>1220.3599999999999</c:v>
                </c:pt>
                <c:pt idx="944">
                  <c:v>1237.06</c:v>
                </c:pt>
                <c:pt idx="945">
                  <c:v>1242.5999999999999</c:v>
                </c:pt>
                <c:pt idx="946">
                  <c:v>1237.9100000000001</c:v>
                </c:pt>
                <c:pt idx="947">
                  <c:v>1222.56</c:v>
                </c:pt>
                <c:pt idx="948">
                  <c:v>1233.3399999999999</c:v>
                </c:pt>
                <c:pt idx="949">
                  <c:v>1196.52</c:v>
                </c:pt>
                <c:pt idx="950">
                  <c:v>1195.76</c:v>
                </c:pt>
                <c:pt idx="951">
                  <c:v>1204.01</c:v>
                </c:pt>
                <c:pt idx="952">
                  <c:v>1215.17</c:v>
                </c:pt>
                <c:pt idx="953">
                  <c:v>1226.5899999999999</c:v>
                </c:pt>
                <c:pt idx="954">
                  <c:v>1235.7</c:v>
                </c:pt>
                <c:pt idx="955">
                  <c:v>1270.6400000000001</c:v>
                </c:pt>
                <c:pt idx="956">
                  <c:v>1268.44</c:v>
                </c:pt>
                <c:pt idx="957">
                  <c:v>1272.8900000000001</c:v>
                </c:pt>
                <c:pt idx="958">
                  <c:v>1272.1099999999999</c:v>
                </c:pt>
                <c:pt idx="959">
                  <c:v>1270.51</c:v>
                </c:pt>
                <c:pt idx="960">
                  <c:v>1271.83</c:v>
                </c:pt>
                <c:pt idx="961">
                  <c:v>1275.3699999999999</c:v>
                </c:pt>
                <c:pt idx="962">
                  <c:v>1294.9000000000001</c:v>
                </c:pt>
                <c:pt idx="963">
                  <c:v>1287.6099999999999</c:v>
                </c:pt>
                <c:pt idx="964">
                  <c:v>1286.3800000000001</c:v>
                </c:pt>
                <c:pt idx="965">
                  <c:v>1287.94</c:v>
                </c:pt>
                <c:pt idx="966">
                  <c:v>1267.04</c:v>
                </c:pt>
                <c:pt idx="967">
                  <c:v>1281</c:v>
                </c:pt>
                <c:pt idx="968">
                  <c:v>1294.17</c:v>
                </c:pt>
                <c:pt idx="969">
                  <c:v>1297.57</c:v>
                </c:pt>
                <c:pt idx="970">
                  <c:v>1288.23</c:v>
                </c:pt>
                <c:pt idx="971">
                  <c:v>1304.4000000000001</c:v>
                </c:pt>
                <c:pt idx="972">
                  <c:v>1310.88</c:v>
                </c:pt>
                <c:pt idx="973">
                  <c:v>1306.24</c:v>
                </c:pt>
                <c:pt idx="974">
                  <c:v>1312.81</c:v>
                </c:pt>
                <c:pt idx="975">
                  <c:v>1300.74</c:v>
                </c:pt>
                <c:pt idx="976">
                  <c:v>1310.3900000000001</c:v>
                </c:pt>
                <c:pt idx="977">
                  <c:v>1316.04</c:v>
                </c:pt>
                <c:pt idx="978">
                  <c:v>1317.21</c:v>
                </c:pt>
                <c:pt idx="979">
                  <c:v>1326.7</c:v>
                </c:pt>
                <c:pt idx="980">
                  <c:v>1291.73</c:v>
                </c:pt>
                <c:pt idx="981">
                  <c:v>1264.53</c:v>
                </c:pt>
                <c:pt idx="982">
                  <c:v>1285.71</c:v>
                </c:pt>
                <c:pt idx="983">
                  <c:v>1257.07</c:v>
                </c:pt>
                <c:pt idx="984">
                  <c:v>1243.5899999999999</c:v>
                </c:pt>
                <c:pt idx="985">
                  <c:v>1251.92</c:v>
                </c:pt>
                <c:pt idx="986">
                  <c:v>1257.29</c:v>
                </c:pt>
                <c:pt idx="987">
                  <c:v>1278.32</c:v>
                </c:pt>
                <c:pt idx="988">
                  <c:v>1258.58</c:v>
                </c:pt>
                <c:pt idx="989">
                  <c:v>1262.56</c:v>
                </c:pt>
                <c:pt idx="990">
                  <c:v>1273.8900000000001</c:v>
                </c:pt>
                <c:pt idx="991">
                  <c:v>1283.96</c:v>
                </c:pt>
                <c:pt idx="992">
                  <c:v>1272.55</c:v>
                </c:pt>
                <c:pt idx="993">
                  <c:v>1296.31</c:v>
                </c:pt>
                <c:pt idx="994">
                  <c:v>1297.23</c:v>
                </c:pt>
                <c:pt idx="995">
                  <c:v>1305.5</c:v>
                </c:pt>
                <c:pt idx="996">
                  <c:v>1301.25</c:v>
                </c:pt>
                <c:pt idx="997">
                  <c:v>1318</c:v>
                </c:pt>
                <c:pt idx="998">
                  <c:v>1328.19</c:v>
                </c:pt>
                <c:pt idx="999">
                  <c:v>1339.73</c:v>
                </c:pt>
                <c:pt idx="1000">
                  <c:v>1351.57</c:v>
                </c:pt>
                <c:pt idx="1001">
                  <c:v>1359.05</c:v>
                </c:pt>
                <c:pt idx="1002">
                  <c:v>1368.09</c:v>
                </c:pt>
                <c:pt idx="1003">
                  <c:v>1386.53</c:v>
                </c:pt>
                <c:pt idx="1004">
                  <c:v>1367.44</c:v>
                </c:pt>
                <c:pt idx="1005">
                  <c:v>1388.92</c:v>
                </c:pt>
                <c:pt idx="1006">
                  <c:v>1401.79</c:v>
                </c:pt>
                <c:pt idx="1007">
                  <c:v>1407.89</c:v>
                </c:pt>
                <c:pt idx="1008">
                  <c:v>1402.67</c:v>
                </c:pt>
                <c:pt idx="1009">
                  <c:v>1415.93</c:v>
                </c:pt>
                <c:pt idx="1010">
                  <c:v>1424.64</c:v>
                </c:pt>
                <c:pt idx="1011">
                  <c:v>1426.4</c:v>
                </c:pt>
                <c:pt idx="1012">
                  <c:v>1427.26</c:v>
                </c:pt>
                <c:pt idx="1013">
                  <c:v>1421.84</c:v>
                </c:pt>
                <c:pt idx="1014">
                  <c:v>1418.84</c:v>
                </c:pt>
                <c:pt idx="1015">
                  <c:v>1432.96</c:v>
                </c:pt>
                <c:pt idx="1016">
                  <c:v>1440.69</c:v>
                </c:pt>
                <c:pt idx="1017">
                  <c:v>1446.64</c:v>
                </c:pt>
                <c:pt idx="1018">
                  <c:v>1452.99</c:v>
                </c:pt>
                <c:pt idx="1019">
                  <c:v>1457.97</c:v>
                </c:pt>
                <c:pt idx="1020">
                  <c:v>1461.57</c:v>
                </c:pt>
                <c:pt idx="1021">
                  <c:v>1408.17</c:v>
                </c:pt>
                <c:pt idx="1022">
                  <c:v>1407.72</c:v>
                </c:pt>
                <c:pt idx="1023">
                  <c:v>1395.73</c:v>
                </c:pt>
                <c:pt idx="1024">
                  <c:v>1436.8</c:v>
                </c:pt>
                <c:pt idx="1025">
                  <c:v>1426.24</c:v>
                </c:pt>
                <c:pt idx="1026">
                  <c:v>1440.16</c:v>
                </c:pt>
                <c:pt idx="1027">
                  <c:v>1448.39</c:v>
                </c:pt>
                <c:pt idx="1028">
                  <c:v>1476.57</c:v>
                </c:pt>
                <c:pt idx="1029">
                  <c:v>1496.59</c:v>
                </c:pt>
                <c:pt idx="1030">
                  <c:v>1499.1</c:v>
                </c:pt>
                <c:pt idx="1031">
                  <c:v>1513.8</c:v>
                </c:pt>
                <c:pt idx="1032">
                  <c:v>1514.15</c:v>
                </c:pt>
                <c:pt idx="1033">
                  <c:v>1532.43</c:v>
                </c:pt>
                <c:pt idx="1034">
                  <c:v>1530.23</c:v>
                </c:pt>
                <c:pt idx="1035">
                  <c:v>1530.57</c:v>
                </c:pt>
                <c:pt idx="1036">
                  <c:v>1515.7</c:v>
                </c:pt>
                <c:pt idx="1037">
                  <c:v>1537.32</c:v>
                </c:pt>
                <c:pt idx="1038">
                  <c:v>1515.7</c:v>
                </c:pt>
                <c:pt idx="1039">
                  <c:v>1526.01</c:v>
                </c:pt>
                <c:pt idx="1040">
                  <c:v>1519.34</c:v>
                </c:pt>
                <c:pt idx="1041">
                  <c:v>1549.2</c:v>
                </c:pt>
                <c:pt idx="1042">
                  <c:v>1524.31</c:v>
                </c:pt>
                <c:pt idx="1043">
                  <c:v>1463.3</c:v>
                </c:pt>
                <c:pt idx="1044">
                  <c:v>1503.89</c:v>
                </c:pt>
                <c:pt idx="1045">
                  <c:v>1440.78</c:v>
                </c:pt>
                <c:pt idx="1046">
                  <c:v>1464.48</c:v>
                </c:pt>
                <c:pt idx="1047">
                  <c:v>1463.76</c:v>
                </c:pt>
                <c:pt idx="1048">
                  <c:v>1488.76</c:v>
                </c:pt>
                <c:pt idx="1049">
                  <c:v>1479.19</c:v>
                </c:pt>
                <c:pt idx="1050">
                  <c:v>1538.69</c:v>
                </c:pt>
                <c:pt idx="1051">
                  <c:v>1529.17</c:v>
                </c:pt>
                <c:pt idx="1052">
                  <c:v>1546.33</c:v>
                </c:pt>
                <c:pt idx="1053">
                  <c:v>1565.22</c:v>
                </c:pt>
                <c:pt idx="1054">
                  <c:v>1550.38</c:v>
                </c:pt>
                <c:pt idx="1055">
                  <c:v>1519.57</c:v>
                </c:pt>
                <c:pt idx="1056">
                  <c:v>1551.91</c:v>
                </c:pt>
                <c:pt idx="1057">
                  <c:v>1519.49</c:v>
                </c:pt>
                <c:pt idx="1058">
                  <c:v>1491.51</c:v>
                </c:pt>
                <c:pt idx="1059">
                  <c:v>1439.62</c:v>
                </c:pt>
                <c:pt idx="1060">
                  <c:v>1471.44</c:v>
                </c:pt>
                <c:pt idx="1061">
                  <c:v>1485.85</c:v>
                </c:pt>
                <c:pt idx="1062">
                  <c:v>1485.4</c:v>
                </c:pt>
                <c:pt idx="1063">
                  <c:v>1464.4</c:v>
                </c:pt>
                <c:pt idx="1064">
                  <c:v>1497.63</c:v>
                </c:pt>
                <c:pt idx="1065">
                  <c:v>1455.74</c:v>
                </c:pt>
                <c:pt idx="1066">
                  <c:v>1409.2</c:v>
                </c:pt>
                <c:pt idx="1067">
                  <c:v>1391.99</c:v>
                </c:pt>
                <c:pt idx="1068">
                  <c:v>1338.82</c:v>
                </c:pt>
                <c:pt idx="1069">
                  <c:v>1385.86</c:v>
                </c:pt>
                <c:pt idx="1070">
                  <c:v>1351.96</c:v>
                </c:pt>
                <c:pt idx="1071">
                  <c:v>1369.23</c:v>
                </c:pt>
                <c:pt idx="1072">
                  <c:v>1367.28</c:v>
                </c:pt>
                <c:pt idx="1073">
                  <c:v>1388.34</c:v>
                </c:pt>
                <c:pt idx="1074">
                  <c:v>1344.19</c:v>
                </c:pt>
                <c:pt idx="1075">
                  <c:v>1333.26</c:v>
                </c:pt>
                <c:pt idx="1076">
                  <c:v>1341.51</c:v>
                </c:pt>
                <c:pt idx="1077">
                  <c:v>1352.45</c:v>
                </c:pt>
                <c:pt idx="1078">
                  <c:v>1377.95</c:v>
                </c:pt>
                <c:pt idx="1079">
                  <c:v>1368.08</c:v>
                </c:pt>
                <c:pt idx="1080">
                  <c:v>1365.49</c:v>
                </c:pt>
                <c:pt idx="1081">
                  <c:v>1387.87</c:v>
                </c:pt>
                <c:pt idx="1082">
                  <c:v>1404.57</c:v>
                </c:pt>
                <c:pt idx="1083">
                  <c:v>1394.29</c:v>
                </c:pt>
                <c:pt idx="1084">
                  <c:v>1412.29</c:v>
                </c:pt>
                <c:pt idx="1085">
                  <c:v>1396.2</c:v>
                </c:pt>
                <c:pt idx="1086">
                  <c:v>1393.49</c:v>
                </c:pt>
                <c:pt idx="1087">
                  <c:v>1393.32</c:v>
                </c:pt>
                <c:pt idx="1088">
                  <c:v>1353.03</c:v>
                </c:pt>
                <c:pt idx="1089">
                  <c:v>1341.27</c:v>
                </c:pt>
                <c:pt idx="1090">
                  <c:v>1316.29</c:v>
                </c:pt>
                <c:pt idx="1091">
                  <c:v>1269.81</c:v>
                </c:pt>
                <c:pt idx="1092">
                  <c:v>1252.3900000000001</c:v>
                </c:pt>
                <c:pt idx="1093">
                  <c:v>1258.72</c:v>
                </c:pt>
                <c:pt idx="1094">
                  <c:v>1283.22</c:v>
                </c:pt>
                <c:pt idx="1095">
                  <c:v>1281.5899999999999</c:v>
                </c:pt>
                <c:pt idx="1096">
                  <c:v>1278.81</c:v>
                </c:pt>
                <c:pt idx="1097">
                  <c:v>1285.58</c:v>
                </c:pt>
                <c:pt idx="1098">
                  <c:v>1300.1500000000001</c:v>
                </c:pt>
                <c:pt idx="1099">
                  <c:v>1291.7</c:v>
                </c:pt>
                <c:pt idx="1100">
                  <c:v>1271.8</c:v>
                </c:pt>
                <c:pt idx="1101">
                  <c:v>1274.6600000000001</c:v>
                </c:pt>
                <c:pt idx="1102">
                  <c:v>1184.22</c:v>
                </c:pt>
                <c:pt idx="1103">
                  <c:v>1212.77</c:v>
                </c:pt>
                <c:pt idx="1104">
                  <c:v>1160.6400000000001</c:v>
                </c:pt>
                <c:pt idx="1105">
                  <c:v>1005.25</c:v>
                </c:pt>
                <c:pt idx="1106">
                  <c:v>924.87</c:v>
                </c:pt>
                <c:pt idx="1107">
                  <c:v>909.8</c:v>
                </c:pt>
                <c:pt idx="1108" formatCode="General">
                  <c:v>963.23</c:v>
                </c:pt>
                <c:pt idx="1109" formatCode="General">
                  <c:v>952.4</c:v>
                </c:pt>
                <c:pt idx="1110" formatCode="General">
                  <c:v>865.07</c:v>
                </c:pt>
                <c:pt idx="1111" formatCode="General">
                  <c:v>805.87</c:v>
                </c:pt>
                <c:pt idx="1112" formatCode="General">
                  <c:v>896.25</c:v>
                </c:pt>
                <c:pt idx="1113" formatCode="General">
                  <c:v>872.89</c:v>
                </c:pt>
                <c:pt idx="1114" formatCode="General">
                  <c:v>899.95</c:v>
                </c:pt>
                <c:pt idx="1115" formatCode="General">
                  <c:v>910.01</c:v>
                </c:pt>
                <c:pt idx="1116" formatCode="General">
                  <c:v>873.7</c:v>
                </c:pt>
                <c:pt idx="1117" formatCode="General">
                  <c:v>934.73</c:v>
                </c:pt>
                <c:pt idx="1118" formatCode="General">
                  <c:v>907.64</c:v>
                </c:pt>
                <c:pt idx="1119" formatCode="General">
                  <c:v>842.05</c:v>
                </c:pt>
                <c:pt idx="1120" formatCode="General">
                  <c:v>839.74</c:v>
                </c:pt>
                <c:pt idx="1121" formatCode="General">
                  <c:v>868.89</c:v>
                </c:pt>
                <c:pt idx="1122" formatCode="General">
                  <c:v>832.63</c:v>
                </c:pt>
                <c:pt idx="1123" formatCode="General">
                  <c:v>829.91</c:v>
                </c:pt>
                <c:pt idx="1124" formatCode="General">
                  <c:v>797.58</c:v>
                </c:pt>
                <c:pt idx="1125" formatCode="General">
                  <c:v>779.42</c:v>
                </c:pt>
                <c:pt idx="1126" formatCode="General">
                  <c:v>708.27</c:v>
                </c:pt>
                <c:pt idx="1127" formatCode="General">
                  <c:v>727.47</c:v>
                </c:pt>
                <c:pt idx="1128" formatCode="General">
                  <c:v>803.24</c:v>
                </c:pt>
                <c:pt idx="1129" formatCode="General">
                  <c:v>826.76</c:v>
                </c:pt>
                <c:pt idx="1130" formatCode="General">
                  <c:v>835.91</c:v>
                </c:pt>
                <c:pt idx="1131" formatCode="General">
                  <c:v>850.8</c:v>
                </c:pt>
                <c:pt idx="1132" formatCode="General">
                  <c:v>852.93</c:v>
                </c:pt>
                <c:pt idx="1133" formatCode="General">
                  <c:v>848.22</c:v>
                </c:pt>
                <c:pt idx="1134" formatCode="General">
                  <c:v>887.47</c:v>
                </c:pt>
                <c:pt idx="1135" formatCode="General">
                  <c:v>929.58</c:v>
                </c:pt>
                <c:pt idx="1136" formatCode="General">
                  <c:v>890.1</c:v>
                </c:pt>
                <c:pt idx="1137" formatCode="General">
                  <c:v>900.42</c:v>
                </c:pt>
                <c:pt idx="1138" formatCode="General">
                  <c:v>903.06</c:v>
                </c:pt>
                <c:pt idx="1139" formatCode="General">
                  <c:v>936.22</c:v>
                </c:pt>
                <c:pt idx="1140" formatCode="General">
                  <c:v>950.13</c:v>
                </c:pt>
                <c:pt idx="1141" formatCode="General">
                  <c:v>914.05</c:v>
                </c:pt>
                <c:pt idx="1142" formatCode="General">
                  <c:v>908.84</c:v>
                </c:pt>
                <c:pt idx="1143" formatCode="General">
                  <c:v>921.24</c:v>
                </c:pt>
                <c:pt idx="1144" formatCode="General">
                  <c:v>886.01</c:v>
                </c:pt>
                <c:pt idx="1145" formatCode="General">
                  <c:v>934.31</c:v>
                </c:pt>
                <c:pt idx="1146" formatCode="General">
                  <c:v>962.37</c:v>
                </c:pt>
                <c:pt idx="1147" formatCode="General">
                  <c:v>994.95</c:v>
                </c:pt>
                <c:pt idx="1148" formatCode="General">
                  <c:v>1008</c:v>
                </c:pt>
                <c:pt idx="1149" formatCode="General">
                  <c:v>1009.54</c:v>
                </c:pt>
                <c:pt idx="1150" formatCode="General">
                  <c:v>1004.08</c:v>
                </c:pt>
                <c:pt idx="1151" formatCode="General">
                  <c:v>1027.81</c:v>
                </c:pt>
                <c:pt idx="1152" formatCode="General">
                  <c:v>1001.46</c:v>
                </c:pt>
                <c:pt idx="1153" formatCode="General">
                  <c:v>1033.94</c:v>
                </c:pt>
                <c:pt idx="1154" formatCode="General">
                  <c:v>1074.77</c:v>
                </c:pt>
                <c:pt idx="1155" formatCode="General">
                  <c:v>1066.29</c:v>
                </c:pt>
                <c:pt idx="1156" formatCode="General">
                  <c:v>1054.9100000000001</c:v>
                </c:pt>
                <c:pt idx="1157" formatCode="General">
                  <c:v>1066.8599999999999</c:v>
                </c:pt>
                <c:pt idx="1158" formatCode="General">
                  <c:v>1090.8900000000001</c:v>
                </c:pt>
                <c:pt idx="1159" formatCode="General">
                  <c:v>1101.3599999999999</c:v>
                </c:pt>
                <c:pt idx="1160" formatCode="General">
                  <c:v>1056.01</c:v>
                </c:pt>
                <c:pt idx="1161" formatCode="General">
                  <c:v>1060.98</c:v>
                </c:pt>
                <c:pt idx="1162" formatCode="General">
                  <c:v>1105.3699999999999</c:v>
                </c:pt>
                <c:pt idx="1163" formatCode="General">
                  <c:v>1106.44</c:v>
                </c:pt>
                <c:pt idx="1164" formatCode="General">
                  <c:v>1105.47</c:v>
                </c:pt>
                <c:pt idx="1165" formatCode="General">
                  <c:v>1117.28</c:v>
                </c:pt>
                <c:pt idx="1166" formatCode="General">
                  <c:v>1106.25</c:v>
                </c:pt>
                <c:pt idx="1167" formatCode="General">
                  <c:v>1106.3599999999999</c:v>
                </c:pt>
                <c:pt idx="1168" formatCode="General">
                  <c:v>1130.3800000000001</c:v>
                </c:pt>
                <c:pt idx="1169" formatCode="General">
                  <c:v>1129.43</c:v>
                </c:pt>
                <c:pt idx="1170" formatCode="General">
                  <c:v>1136.27</c:v>
                </c:pt>
                <c:pt idx="1171" formatCode="General">
                  <c:v>1147.93</c:v>
                </c:pt>
                <c:pt idx="1172" formatCode="General">
                  <c:v>1141.58</c:v>
                </c:pt>
                <c:pt idx="1173" formatCode="General">
                  <c:v>1100.22</c:v>
                </c:pt>
                <c:pt idx="1174" formatCode="General">
                  <c:v>1097.25</c:v>
                </c:pt>
                <c:pt idx="1175" formatCode="General">
                  <c:v>1069.05</c:v>
                </c:pt>
                <c:pt idx="1176" formatCode="General">
                  <c:v>1102.4000000000001</c:v>
                </c:pt>
                <c:pt idx="1177">
                  <c:v>1106.42</c:v>
                </c:pt>
                <c:pt idx="1178">
                  <c:v>1121.67</c:v>
                </c:pt>
                <c:pt idx="1179">
                  <c:v>1143.96</c:v>
                </c:pt>
                <c:pt idx="1180">
                  <c:v>1167.77</c:v>
                </c:pt>
                <c:pt idx="1181">
                  <c:v>1176.71</c:v>
                </c:pt>
                <c:pt idx="1182">
                  <c:v>1181.43</c:v>
                </c:pt>
                <c:pt idx="1183">
                  <c:v>1181.75</c:v>
                </c:pt>
                <c:pt idx="1184">
                  <c:v>1210.77</c:v>
                </c:pt>
                <c:pt idx="1185">
                  <c:v>1202.52</c:v>
                </c:pt>
                <c:pt idx="1186">
                  <c:v>1202.5899999999999</c:v>
                </c:pt>
                <c:pt idx="1187">
                  <c:v>1166.6500000000001</c:v>
                </c:pt>
                <c:pt idx="1188">
                  <c:v>1170.6099999999999</c:v>
                </c:pt>
                <c:pt idx="1189">
                  <c:v>1107.3399999999999</c:v>
                </c:pt>
                <c:pt idx="1190">
                  <c:v>1089.5999999999999</c:v>
                </c:pt>
                <c:pt idx="1191">
                  <c:v>1105.67</c:v>
                </c:pt>
                <c:pt idx="1192">
                  <c:v>1083.05</c:v>
                </c:pt>
                <c:pt idx="1193">
                  <c:v>1117.72</c:v>
                </c:pt>
                <c:pt idx="1194">
                  <c:v>1090.93</c:v>
                </c:pt>
                <c:pt idx="1195">
                  <c:v>1033.58</c:v>
                </c:pt>
                <c:pt idx="1196">
                  <c:v>1071.25</c:v>
                </c:pt>
                <c:pt idx="1197">
                  <c:v>1095.17</c:v>
                </c:pt>
                <c:pt idx="1198">
                  <c:v>1094.5899999999999</c:v>
                </c:pt>
                <c:pt idx="1199">
                  <c:v>1115.9000000000001</c:v>
                </c:pt>
                <c:pt idx="1200">
                  <c:v>1124.75</c:v>
                </c:pt>
                <c:pt idx="1201">
                  <c:v>1083.8800000000001</c:v>
                </c:pt>
                <c:pt idx="1202">
                  <c:v>1092.44</c:v>
                </c:pt>
                <c:pt idx="1203">
                  <c:v>1060.25</c:v>
                </c:pt>
                <c:pt idx="1204">
                  <c:v>1086.55</c:v>
                </c:pt>
                <c:pt idx="1205">
                  <c:v>1103.26</c:v>
                </c:pt>
                <c:pt idx="1206">
                  <c:v>1123.8900000000001</c:v>
                </c:pt>
                <c:pt idx="1207">
                  <c:v>1132.97</c:v>
                </c:pt>
                <c:pt idx="1208">
                  <c:v>1157.1600000000001</c:v>
                </c:pt>
                <c:pt idx="1209">
                  <c:v>1163.8699999999999</c:v>
                </c:pt>
                <c:pt idx="1210">
                  <c:v>1177.95</c:v>
                </c:pt>
                <c:pt idx="1211">
                  <c:v>1188.52</c:v>
                </c:pt>
                <c:pt idx="1212">
                  <c:v>1189.53</c:v>
                </c:pt>
                <c:pt idx="1213">
                  <c:v>1213.05</c:v>
                </c:pt>
                <c:pt idx="1214">
                  <c:v>1227.08</c:v>
                </c:pt>
                <c:pt idx="1215">
                  <c:v>1226.8399999999999</c:v>
                </c:pt>
                <c:pt idx="1216">
                  <c:v>1200.29</c:v>
                </c:pt>
                <c:pt idx="1217">
                  <c:v>1207.6099999999999</c:v>
                </c:pt>
                <c:pt idx="1218">
                  <c:v>1235.05</c:v>
                </c:pt>
                <c:pt idx="1219">
                  <c:v>1246.72</c:v>
                </c:pt>
                <c:pt idx="1220">
                  <c:v>1259.3900000000001</c:v>
                </c:pt>
                <c:pt idx="1221">
                  <c:v>1262.5999999999999</c:v>
                </c:pt>
                <c:pt idx="1222">
                  <c:v>1277.6300000000001</c:v>
                </c:pt>
                <c:pt idx="1223">
                  <c:v>1286.8699999999999</c:v>
                </c:pt>
                <c:pt idx="1224">
                  <c:v>1296.06</c:v>
                </c:pt>
                <c:pt idx="1225">
                  <c:v>1299.74</c:v>
                </c:pt>
                <c:pt idx="1226">
                  <c:v>1308.8599999999999</c:v>
                </c:pt>
                <c:pt idx="1227">
                  <c:v>1324.87</c:v>
                </c:pt>
                <c:pt idx="1228">
                  <c:v>1337.61</c:v>
                </c:pt>
                <c:pt idx="1229">
                  <c:v>1344.07</c:v>
                </c:pt>
                <c:pt idx="1230">
                  <c:v>1332.09</c:v>
                </c:pt>
                <c:pt idx="1231">
                  <c:v>1332.28</c:v>
                </c:pt>
                <c:pt idx="1232">
                  <c:v>1315.72</c:v>
                </c:pt>
                <c:pt idx="1233">
                  <c:v>1300.58</c:v>
                </c:pt>
                <c:pt idx="1234">
                  <c:v>1331.74</c:v>
                </c:pt>
                <c:pt idx="1235">
                  <c:v>1339.38</c:v>
                </c:pt>
                <c:pt idx="1236">
                  <c:v>1339.46</c:v>
                </c:pt>
                <c:pt idx="1237">
                  <c:v>1332.66</c:v>
                </c:pt>
                <c:pt idx="1238">
                  <c:v>1349.55</c:v>
                </c:pt>
                <c:pt idx="1239">
                  <c:v>1370.58</c:v>
                </c:pt>
                <c:pt idx="1240">
                  <c:v>1359.44</c:v>
                </c:pt>
                <c:pt idx="1241">
                  <c:v>1351.05</c:v>
                </c:pt>
                <c:pt idx="1242">
                  <c:v>1346.82</c:v>
                </c:pt>
                <c:pt idx="1243">
                  <c:v>1345.2</c:v>
                </c:pt>
                <c:pt idx="1244">
                  <c:v>1312.94</c:v>
                </c:pt>
                <c:pt idx="1245">
                  <c:v>1294.54</c:v>
                </c:pt>
                <c:pt idx="1246">
                  <c:v>1298.6099999999999</c:v>
                </c:pt>
                <c:pt idx="1247">
                  <c:v>1309.21</c:v>
                </c:pt>
                <c:pt idx="1248">
                  <c:v>1341.01</c:v>
                </c:pt>
                <c:pt idx="1249">
                  <c:v>1356.48</c:v>
                </c:pt>
                <c:pt idx="1250">
                  <c:v>1330.43</c:v>
                </c:pt>
                <c:pt idx="1251">
                  <c:v>1347</c:v>
                </c:pt>
                <c:pt idx="1252">
                  <c:v>1316.32</c:v>
                </c:pt>
                <c:pt idx="1253">
                  <c:v>1260.23</c:v>
                </c:pt>
                <c:pt idx="1254">
                  <c:v>1208.47</c:v>
                </c:pt>
                <c:pt idx="1255">
                  <c:v>1190.68</c:v>
                </c:pt>
                <c:pt idx="1256">
                  <c:v>1230.71</c:v>
                </c:pt>
                <c:pt idx="1257">
                  <c:v>1229.29</c:v>
                </c:pt>
                <c:pt idx="1258">
                  <c:v>1204.4000000000001</c:v>
                </c:pt>
                <c:pt idx="1259">
                  <c:v>1220.3900000000001</c:v>
                </c:pt>
                <c:pt idx="1260">
                  <c:v>1220.3900000000001</c:v>
                </c:pt>
                <c:pt idx="1261">
                  <c:v>1195.8599999999999</c:v>
                </c:pt>
                <c:pt idx="1262">
                  <c:v>1220.25</c:v>
                </c:pt>
                <c:pt idx="1263">
                  <c:v>1233.0999999999999</c:v>
                </c:pt>
                <c:pt idx="1264">
                  <c:v>1256.55</c:v>
                </c:pt>
                <c:pt idx="1265">
                  <c:v>1292.6600000000001</c:v>
                </c:pt>
                <c:pt idx="1266">
                  <c:v>1277.55</c:v>
                </c:pt>
                <c:pt idx="1267">
                  <c:v>1277.55</c:v>
                </c:pt>
                <c:pt idx="1268">
                  <c:v>1259.6099999999999</c:v>
                </c:pt>
                <c:pt idx="1269">
                  <c:v>1247.1099999999999</c:v>
                </c:pt>
                <c:pt idx="1270">
                  <c:v>1267.06</c:v>
                </c:pt>
                <c:pt idx="1271">
                  <c:v>1267.06</c:v>
                </c:pt>
                <c:pt idx="1272">
                  <c:v>1249.8599999999999</c:v>
                </c:pt>
                <c:pt idx="1273">
                  <c:v>1269.3699999999999</c:v>
                </c:pt>
                <c:pt idx="1274">
                  <c:v>1284.6199999999999</c:v>
                </c:pt>
                <c:pt idx="1275">
                  <c:v>1296.82</c:v>
                </c:pt>
                <c:pt idx="1276">
                  <c:v>1308.1099999999999</c:v>
                </c:pt>
                <c:pt idx="1277">
                  <c:v>1328.3</c:v>
                </c:pt>
                <c:pt idx="1278">
                  <c:v>1333.47</c:v>
                </c:pt>
                <c:pt idx="1279">
                  <c:v>1351</c:v>
                </c:pt>
                <c:pt idx="1280">
                  <c:v>1355.87</c:v>
                </c:pt>
                <c:pt idx="1281">
                  <c:v>1367.76</c:v>
                </c:pt>
                <c:pt idx="1282">
                  <c:v>1378.04</c:v>
                </c:pt>
                <c:pt idx="1283">
                  <c:v>1378.04</c:v>
                </c:pt>
                <c:pt idx="1284">
                  <c:v>1399.42</c:v>
                </c:pt>
                <c:pt idx="1285">
                  <c:v>1414</c:v>
                </c:pt>
                <c:pt idx="1286">
                  <c:v>1419.15</c:v>
                </c:pt>
                <c:pt idx="1287">
                  <c:v>1422.38</c:v>
                </c:pt>
                <c:pt idx="1288">
                  <c:v>1422.38</c:v>
                </c:pt>
                <c:pt idx="1289">
                  <c:v>1392.76</c:v>
                </c:pt>
                <c:pt idx="1290">
                  <c:v>1392.76</c:v>
                </c:pt>
                <c:pt idx="1291">
                  <c:v>1415.32</c:v>
                </c:pt>
                <c:pt idx="1292">
                  <c:v>1415.32</c:v>
                </c:pt>
                <c:pt idx="1293">
                  <c:v>1369.16</c:v>
                </c:pt>
                <c:pt idx="1294">
                  <c:v>1344.94</c:v>
                </c:pt>
                <c:pt idx="1295">
                  <c:v>1334.93</c:v>
                </c:pt>
                <c:pt idx="1296">
                  <c:v>1334.93</c:v>
                </c:pt>
                <c:pt idx="1297">
                  <c:v>1335.52</c:v>
                </c:pt>
                <c:pt idx="1298">
                  <c:v>1363.46</c:v>
                </c:pt>
                <c:pt idx="1299">
                  <c:v>1363.46</c:v>
                </c:pt>
                <c:pt idx="1300">
                  <c:v>1374.81</c:v>
                </c:pt>
                <c:pt idx="1301">
                  <c:v>1374.81</c:v>
                </c:pt>
                <c:pt idx="1302">
                  <c:v>1375.26</c:v>
                </c:pt>
                <c:pt idx="1303">
                  <c:v>1380.39</c:v>
                </c:pt>
                <c:pt idx="1304">
                  <c:v>1391.74</c:v>
                </c:pt>
                <c:pt idx="1305">
                  <c:v>1407.14</c:v>
                </c:pt>
                <c:pt idx="1306">
                  <c:v>1410.03</c:v>
                </c:pt>
                <c:pt idx="1307">
                  <c:v>1426.68</c:v>
                </c:pt>
                <c:pt idx="1308">
                  <c:v>1426.68</c:v>
                </c:pt>
                <c:pt idx="1309">
                  <c:v>1416.17</c:v>
                </c:pt>
                <c:pt idx="1310">
                  <c:v>1439.15</c:v>
                </c:pt>
                <c:pt idx="1311">
                  <c:v>1474.51</c:v>
                </c:pt>
                <c:pt idx="1312">
                  <c:v>1467.07</c:v>
                </c:pt>
                <c:pt idx="1313">
                  <c:v>1463.24</c:v>
                </c:pt>
                <c:pt idx="1314">
                  <c:v>1470.96</c:v>
                </c:pt>
                <c:pt idx="1315">
                  <c:v>1462.2</c:v>
                </c:pt>
                <c:pt idx="1316">
                  <c:v>1464.02</c:v>
                </c:pt>
                <c:pt idx="1317">
                  <c:v>1457.34</c:v>
                </c:pt>
                <c:pt idx="1318">
                  <c:v>1433.38</c:v>
                </c:pt>
                <c:pt idx="1319">
                  <c:v>1433.38</c:v>
                </c:pt>
                <c:pt idx="1320">
                  <c:v>1391.25</c:v>
                </c:pt>
                <c:pt idx="1321">
                  <c:v>1409.15</c:v>
                </c:pt>
                <c:pt idx="1322">
                  <c:v>1416.34</c:v>
                </c:pt>
                <c:pt idx="1323">
                  <c:v>1438.59</c:v>
                </c:pt>
                <c:pt idx="1324">
                  <c:v>1448</c:v>
                </c:pt>
                <c:pt idx="1325">
                  <c:v>1443.7</c:v>
                </c:pt>
                <c:pt idx="1326">
                  <c:v>1462.43</c:v>
                </c:pt>
                <c:pt idx="1327">
                  <c:v>1467.94</c:v>
                </c:pt>
                <c:pt idx="1328">
                  <c:v>1473.96</c:v>
                </c:pt>
                <c:pt idx="1329">
                  <c:v>1496.13</c:v>
                </c:pt>
                <c:pt idx="1330">
                  <c:v>1509.94</c:v>
                </c:pt>
                <c:pt idx="1331">
                  <c:v>1514.96</c:v>
                </c:pt>
                <c:pt idx="1332">
                  <c:v>1524.69</c:v>
                </c:pt>
                <c:pt idx="1333">
                  <c:v>1530.94</c:v>
                </c:pt>
                <c:pt idx="1334">
                  <c:v>1530.94</c:v>
                </c:pt>
                <c:pt idx="1335">
                  <c:v>1545.25</c:v>
                </c:pt>
                <c:pt idx="1336">
                  <c:v>1556.77</c:v>
                </c:pt>
                <c:pt idx="1337">
                  <c:v>1563.62</c:v>
                </c:pt>
                <c:pt idx="1338">
                  <c:v>1564.91</c:v>
                </c:pt>
                <c:pt idx="1339">
                  <c:v>1573.66</c:v>
                </c:pt>
                <c:pt idx="1340">
                  <c:v>1589.07</c:v>
                </c:pt>
                <c:pt idx="1341">
                  <c:v>1597.35</c:v>
                </c:pt>
                <c:pt idx="1342">
                  <c:v>1583</c:v>
                </c:pt>
                <c:pt idx="1343">
                  <c:v>1597.57</c:v>
                </c:pt>
                <c:pt idx="1344">
                  <c:v>1632.78</c:v>
                </c:pt>
                <c:pt idx="1345">
                  <c:v>1661.49</c:v>
                </c:pt>
                <c:pt idx="1346">
                  <c:v>1687.18</c:v>
                </c:pt>
                <c:pt idx="1347">
                  <c:v>1663.52</c:v>
                </c:pt>
                <c:pt idx="1348">
                  <c:v>1674.21</c:v>
                </c:pt>
                <c:pt idx="1349">
                  <c:v>1648.69</c:v>
                </c:pt>
                <c:pt idx="1350">
                  <c:v>1654.19</c:v>
                </c:pt>
                <c:pt idx="1351">
                  <c:v>1654.19</c:v>
                </c:pt>
                <c:pt idx="1352">
                  <c:v>1632.07</c:v>
                </c:pt>
                <c:pt idx="1353">
                  <c:v>1657.92</c:v>
                </c:pt>
                <c:pt idx="1354">
                  <c:v>1684.75</c:v>
                </c:pt>
                <c:pt idx="1355">
                  <c:v>1698.78</c:v>
                </c:pt>
                <c:pt idx="1356">
                  <c:v>1698.78</c:v>
                </c:pt>
                <c:pt idx="1357">
                  <c:v>1709.67</c:v>
                </c:pt>
                <c:pt idx="1358">
                  <c:v>1705.79</c:v>
                </c:pt>
                <c:pt idx="1359">
                  <c:v>1696.81</c:v>
                </c:pt>
                <c:pt idx="1360">
                  <c:v>1669.51</c:v>
                </c:pt>
                <c:pt idx="1361">
                  <c:v>1655.72</c:v>
                </c:pt>
                <c:pt idx="1362">
                  <c:v>1689.13</c:v>
                </c:pt>
                <c:pt idx="1363">
                  <c:v>1729.44</c:v>
                </c:pt>
                <c:pt idx="1364">
                  <c:v>1729.86</c:v>
                </c:pt>
                <c:pt idx="1365">
                  <c:v>1725.23</c:v>
                </c:pt>
                <c:pt idx="1366">
                  <c:v>1696.55</c:v>
                </c:pt>
                <c:pt idx="1367">
                  <c:v>1721.76</c:v>
                </c:pt>
                <c:pt idx="1368">
                  <c:v>1759.33</c:v>
                </c:pt>
                <c:pt idx="1369">
                  <c:v>1775.22</c:v>
                </c:pt>
                <c:pt idx="1370">
                  <c:v>1775.22</c:v>
                </c:pt>
                <c:pt idx="1371">
                  <c:v>1782</c:v>
                </c:pt>
                <c:pt idx="1372">
                  <c:v>1802.33</c:v>
                </c:pt>
                <c:pt idx="1373">
                  <c:v>1808.42</c:v>
                </c:pt>
                <c:pt idx="1374">
                  <c:v>1813.55</c:v>
                </c:pt>
                <c:pt idx="1375">
                  <c:v>1811.52</c:v>
                </c:pt>
                <c:pt idx="1376">
                  <c:v>1811.08</c:v>
                </c:pt>
                <c:pt idx="1377">
                  <c:v>1833.32</c:v>
                </c:pt>
                <c:pt idx="1378">
                  <c:v>1849.44</c:v>
                </c:pt>
                <c:pt idx="1379">
                  <c:v>1849.44</c:v>
                </c:pt>
                <c:pt idx="1380">
                  <c:v>1850.84</c:v>
                </c:pt>
                <c:pt idx="1381">
                  <c:v>1850.84</c:v>
                </c:pt>
                <c:pt idx="1382">
                  <c:v>1850.84</c:v>
                </c:pt>
                <c:pt idx="1383">
                  <c:v>1798.77</c:v>
                </c:pt>
                <c:pt idx="1384">
                  <c:v>1826.55</c:v>
                </c:pt>
                <c:pt idx="1385">
                  <c:v>1847.5</c:v>
                </c:pt>
                <c:pt idx="1386">
                  <c:v>1858.71</c:v>
                </c:pt>
                <c:pt idx="1387">
                  <c:v>1876.53</c:v>
                </c:pt>
                <c:pt idx="1388">
                  <c:v>1883.57</c:v>
                </c:pt>
                <c:pt idx="1389">
                  <c:v>1882.35</c:v>
                </c:pt>
                <c:pt idx="1390">
                  <c:v>1883.97</c:v>
                </c:pt>
                <c:pt idx="1391">
                  <c:v>1893.17</c:v>
                </c:pt>
                <c:pt idx="1392">
                  <c:v>1897.28</c:v>
                </c:pt>
                <c:pt idx="1393">
                  <c:v>1872.53</c:v>
                </c:pt>
                <c:pt idx="1394">
                  <c:v>1884.89</c:v>
                </c:pt>
                <c:pt idx="1395">
                  <c:v>1885.2</c:v>
                </c:pt>
                <c:pt idx="1396">
                  <c:v>1891.33</c:v>
                </c:pt>
                <c:pt idx="1397">
                  <c:v>1902.17</c:v>
                </c:pt>
                <c:pt idx="1398">
                  <c:v>1902.17</c:v>
                </c:pt>
                <c:pt idx="1399">
                  <c:v>1914.46</c:v>
                </c:pt>
                <c:pt idx="1400">
                  <c:v>1928.63</c:v>
                </c:pt>
                <c:pt idx="1401">
                  <c:v>1955.55</c:v>
                </c:pt>
                <c:pt idx="1402">
                  <c:v>1957.74</c:v>
                </c:pt>
                <c:pt idx="1403">
                  <c:v>1968.17</c:v>
                </c:pt>
                <c:pt idx="1404">
                  <c:v>1978.58</c:v>
                </c:pt>
                <c:pt idx="1405">
                  <c:v>1985.59</c:v>
                </c:pt>
                <c:pt idx="1406">
                  <c:v>1983.94</c:v>
                </c:pt>
                <c:pt idx="1407">
                  <c:v>1989.23</c:v>
                </c:pt>
                <c:pt idx="1408">
                  <c:v>1991.39</c:v>
                </c:pt>
                <c:pt idx="1409">
                  <c:v>1984.85</c:v>
                </c:pt>
                <c:pt idx="1410">
                  <c:v>1936.34</c:v>
                </c:pt>
                <c:pt idx="1411">
                  <c:v>1988.57</c:v>
                </c:pt>
                <c:pt idx="1412">
                  <c:v>2005.04</c:v>
                </c:pt>
                <c:pt idx="1413">
                  <c:v>2009.28</c:v>
                </c:pt>
                <c:pt idx="1414">
                  <c:v>2011.17</c:v>
                </c:pt>
                <c:pt idx="1415">
                  <c:v>2010.74</c:v>
                </c:pt>
                <c:pt idx="1416">
                  <c:v>2019.26</c:v>
                </c:pt>
                <c:pt idx="1417">
                  <c:v>1999.79</c:v>
                </c:pt>
                <c:pt idx="1418">
                  <c:v>1985.17</c:v>
                </c:pt>
                <c:pt idx="1419">
                  <c:v>1970.36</c:v>
                </c:pt>
                <c:pt idx="1420">
                  <c:v>1949.31</c:v>
                </c:pt>
                <c:pt idx="1421">
                  <c:v>1991.4</c:v>
                </c:pt>
                <c:pt idx="1422">
                  <c:v>2024.46</c:v>
                </c:pt>
                <c:pt idx="1423">
                  <c:v>2041.28</c:v>
                </c:pt>
                <c:pt idx="1424">
                  <c:v>2056.08</c:v>
                </c:pt>
                <c:pt idx="1425">
                  <c:v>2075.7600000000002</c:v>
                </c:pt>
                <c:pt idx="1426">
                  <c:v>2076.2800000000002</c:v>
                </c:pt>
                <c:pt idx="1427">
                  <c:v>2079.4699999999998</c:v>
                </c:pt>
                <c:pt idx="1428">
                  <c:v>2060.6</c:v>
                </c:pt>
                <c:pt idx="1429">
                  <c:v>2093.5500000000002</c:v>
                </c:pt>
                <c:pt idx="1430">
                  <c:v>2093.5500000000002</c:v>
                </c:pt>
                <c:pt idx="1431">
                  <c:v>2093.5500000000002</c:v>
                </c:pt>
                <c:pt idx="1432">
                  <c:v>2064.4299999999998</c:v>
                </c:pt>
                <c:pt idx="1433">
                  <c:v>2056.9299999999998</c:v>
                </c:pt>
                <c:pt idx="1434">
                  <c:v>2064.62</c:v>
                </c:pt>
                <c:pt idx="1435">
                  <c:v>2057.62</c:v>
                </c:pt>
                <c:pt idx="1436">
                  <c:v>2073.48</c:v>
                </c:pt>
                <c:pt idx="1437">
                  <c:v>2101.3000000000002</c:v>
                </c:pt>
                <c:pt idx="1438">
                  <c:v>2119.59</c:v>
                </c:pt>
                <c:pt idx="1439">
                  <c:v>2119.59</c:v>
                </c:pt>
                <c:pt idx="1440">
                  <c:v>2115.7600000000002</c:v>
                </c:pt>
                <c:pt idx="1441">
                  <c:v>2106.85</c:v>
                </c:pt>
                <c:pt idx="1442">
                  <c:v>2114.86</c:v>
                </c:pt>
                <c:pt idx="1443">
                  <c:v>2107.63</c:v>
                </c:pt>
                <c:pt idx="1444">
                  <c:v>2089.81</c:v>
                </c:pt>
                <c:pt idx="1445">
                  <c:v>2111.91</c:v>
                </c:pt>
                <c:pt idx="1446">
                  <c:v>2111.91</c:v>
                </c:pt>
                <c:pt idx="1447">
                  <c:v>2125.92</c:v>
                </c:pt>
                <c:pt idx="1448">
                  <c:v>2120.9499999999998</c:v>
                </c:pt>
                <c:pt idx="1449">
                  <c:v>2117.69</c:v>
                </c:pt>
                <c:pt idx="1450">
                  <c:v>2134.7199999999998</c:v>
                </c:pt>
                <c:pt idx="1451">
                  <c:v>2134.7199999999998</c:v>
                </c:pt>
                <c:pt idx="1452">
                  <c:v>2126.2199999999998</c:v>
                </c:pt>
                <c:pt idx="1453">
                  <c:v>2121.92</c:v>
                </c:pt>
                <c:pt idx="1454">
                  <c:v>2115.02</c:v>
                </c:pt>
                <c:pt idx="1455">
                  <c:v>2129.87</c:v>
                </c:pt>
                <c:pt idx="1456">
                  <c:v>2128.0300000000002</c:v>
                </c:pt>
                <c:pt idx="1457">
                  <c:v>2098.63</c:v>
                </c:pt>
                <c:pt idx="1458">
                  <c:v>2114.14</c:v>
                </c:pt>
                <c:pt idx="1459">
                  <c:v>2132.8200000000002</c:v>
                </c:pt>
                <c:pt idx="1460">
                  <c:v>2132.8200000000002</c:v>
                </c:pt>
                <c:pt idx="1461">
                  <c:v>2114.2399999999998</c:v>
                </c:pt>
                <c:pt idx="1462">
                  <c:v>2112.66</c:v>
                </c:pt>
                <c:pt idx="1463">
                  <c:v>2103.4699999999998</c:v>
                </c:pt>
                <c:pt idx="1464">
                  <c:v>2103.4699999999998</c:v>
                </c:pt>
                <c:pt idx="1465">
                  <c:v>1993.48</c:v>
                </c:pt>
                <c:pt idx="1466">
                  <c:v>1988.63</c:v>
                </c:pt>
                <c:pt idx="1467">
                  <c:v>1997.26</c:v>
                </c:pt>
                <c:pt idx="1468">
                  <c:v>2020.86</c:v>
                </c:pt>
                <c:pt idx="1469">
                  <c:v>1979.64</c:v>
                </c:pt>
                <c:pt idx="1470">
                  <c:v>1999.31</c:v>
                </c:pt>
                <c:pt idx="1471">
                  <c:v>2022.34</c:v>
                </c:pt>
                <c:pt idx="1472">
                  <c:v>2039.12</c:v>
                </c:pt>
                <c:pt idx="1473">
                  <c:v>2090.35</c:v>
                </c:pt>
                <c:pt idx="1474">
                  <c:v>2116.48</c:v>
                </c:pt>
                <c:pt idx="1475">
                  <c:v>2116.48</c:v>
                </c:pt>
                <c:pt idx="1476">
                  <c:v>2086.94</c:v>
                </c:pt>
                <c:pt idx="1477">
                  <c:v>2097.06</c:v>
                </c:pt>
                <c:pt idx="1478">
                  <c:v>2104.27</c:v>
                </c:pt>
                <c:pt idx="1479">
                  <c:v>2104.27</c:v>
                </c:pt>
                <c:pt idx="1480">
                  <c:v>2080.33</c:v>
                </c:pt>
                <c:pt idx="1481">
                  <c:v>2076.7199999999998</c:v>
                </c:pt>
                <c:pt idx="1482">
                  <c:v>2081.56</c:v>
                </c:pt>
                <c:pt idx="1483">
                  <c:v>2081.56</c:v>
                </c:pt>
                <c:pt idx="1484">
                  <c:v>2021.94</c:v>
                </c:pt>
                <c:pt idx="1485">
                  <c:v>1950.33</c:v>
                </c:pt>
                <c:pt idx="1486">
                  <c:v>1916.99</c:v>
                </c:pt>
                <c:pt idx="1487">
                  <c:v>1947.2</c:v>
                </c:pt>
                <c:pt idx="1488">
                  <c:v>1935.26</c:v>
                </c:pt>
                <c:pt idx="1489">
                  <c:v>1930.68</c:v>
                </c:pt>
                <c:pt idx="1490">
                  <c:v>1946.7</c:v>
                </c:pt>
                <c:pt idx="1491">
                  <c:v>1986.51</c:v>
                </c:pt>
                <c:pt idx="1492">
                  <c:v>2009.13</c:v>
                </c:pt>
                <c:pt idx="1493">
                  <c:v>2032.0200199999999</c:v>
                </c:pt>
                <c:pt idx="1494">
                  <c:v>2056.6000979999999</c:v>
                </c:pt>
                <c:pt idx="1495">
                  <c:v>2072.209961</c:v>
                </c:pt>
                <c:pt idx="1496">
                  <c:v>2075.070068</c:v>
                </c:pt>
                <c:pt idx="1497">
                  <c:v>2083.179932</c:v>
                </c:pt>
                <c:pt idx="1498">
                  <c:v>2111.0500489999999</c:v>
                </c:pt>
                <c:pt idx="1499">
                  <c:v>2111.0500489999999</c:v>
                </c:pt>
                <c:pt idx="1500">
                  <c:v>2099.889893</c:v>
                </c:pt>
                <c:pt idx="1501">
                  <c:v>2084.8701169999999</c:v>
                </c:pt>
                <c:pt idx="1502">
                  <c:v>2083.290039</c:v>
                </c:pt>
                <c:pt idx="1503">
                  <c:v>2094.7299800000001</c:v>
                </c:pt>
                <c:pt idx="1504">
                  <c:v>2103.4799800000001</c:v>
                </c:pt>
                <c:pt idx="1505">
                  <c:v>2119.219971</c:v>
                </c:pt>
                <c:pt idx="1506">
                  <c:v>2120.5500489999999</c:v>
                </c:pt>
                <c:pt idx="1507">
                  <c:v>2100.6599120000001</c:v>
                </c:pt>
                <c:pt idx="1508">
                  <c:v>2113.3200000000002</c:v>
                </c:pt>
                <c:pt idx="1509">
                  <c:v>2108.709961</c:v>
                </c:pt>
                <c:pt idx="1510">
                  <c:v>2156.4499510000001</c:v>
                </c:pt>
                <c:pt idx="1511">
                  <c:v>2175.63</c:v>
                </c:pt>
                <c:pt idx="1512">
                  <c:v>2175.6298830000001</c:v>
                </c:pt>
                <c:pt idx="1513">
                  <c:v>2178.29</c:v>
                </c:pt>
                <c:pt idx="1514">
                  <c:v>2187.66</c:v>
                </c:pt>
                <c:pt idx="1515">
                  <c:v>2193.81</c:v>
                </c:pt>
                <c:pt idx="1516">
                  <c:v>2193.42</c:v>
                </c:pt>
                <c:pt idx="1517">
                  <c:v>2187.94</c:v>
                </c:pt>
                <c:pt idx="1518">
                  <c:v>2187.8701169999999</c:v>
                </c:pt>
                <c:pt idx="1519">
                  <c:v>2187.8701169999999</c:v>
                </c:pt>
                <c:pt idx="1520">
                  <c:v>2165.110107</c:v>
                </c:pt>
                <c:pt idx="1521">
                  <c:v>2179.98999</c:v>
                </c:pt>
                <c:pt idx="1522">
                  <c:v>2175.3000489999999</c:v>
                </c:pt>
                <c:pt idx="1523">
                  <c:v>2169.6000979999999</c:v>
                </c:pt>
                <c:pt idx="1524">
                  <c:v>2149.1899410000001</c:v>
                </c:pt>
                <c:pt idx="1525">
                  <c:v>2154.790039</c:v>
                </c:pt>
                <c:pt idx="1526">
                  <c:v>2147.13</c:v>
                </c:pt>
                <c:pt idx="1527">
                  <c:v>2170.1</c:v>
                </c:pt>
                <c:pt idx="1528">
                  <c:v>2182.3000000000002</c:v>
                </c:pt>
                <c:pt idx="1529">
                  <c:v>2204.8000000000002</c:v>
                </c:pt>
                <c:pt idx="1530">
                  <c:v>2214.1</c:v>
                </c:pt>
                <c:pt idx="1531">
                  <c:v>2241.63</c:v>
                </c:pt>
                <c:pt idx="1532">
                  <c:v>2277.5300000000002</c:v>
                </c:pt>
                <c:pt idx="1533">
                  <c:v>2272.56</c:v>
                </c:pt>
                <c:pt idx="1534">
                  <c:v>2273.8200000000002</c:v>
                </c:pt>
                <c:pt idx="1535">
                  <c:v>2273.8200000000002</c:v>
                </c:pt>
                <c:pt idx="1536">
                  <c:v>2282.1</c:v>
                </c:pt>
                <c:pt idx="1537">
                  <c:v>2279.27</c:v>
                </c:pt>
                <c:pt idx="1538">
                  <c:v>2299.5500000000002</c:v>
                </c:pt>
                <c:pt idx="1539">
                  <c:v>2300.9899999999998</c:v>
                </c:pt>
                <c:pt idx="1540">
                  <c:v>2299.4</c:v>
                </c:pt>
                <c:pt idx="1541">
                  <c:v>2351.31</c:v>
                </c:pt>
                <c:pt idx="1542">
                  <c:v>2366.71</c:v>
                </c:pt>
                <c:pt idx="1543">
                  <c:v>2400.98</c:v>
                </c:pt>
                <c:pt idx="1544">
                  <c:v>2400.98</c:v>
                </c:pt>
                <c:pt idx="1545">
                  <c:v>2390.0100000000002</c:v>
                </c:pt>
                <c:pt idx="1546">
                  <c:v>2390.0100000000002</c:v>
                </c:pt>
                <c:pt idx="1547">
                  <c:v>2363.7800000000002</c:v>
                </c:pt>
                <c:pt idx="1548">
                  <c:v>2378.36</c:v>
                </c:pt>
                <c:pt idx="1549">
                  <c:v>2378.36</c:v>
                </c:pt>
                <c:pt idx="1550">
                  <c:v>2355.2199999999998</c:v>
                </c:pt>
                <c:pt idx="1551">
                  <c:v>2398.16</c:v>
                </c:pt>
                <c:pt idx="1552">
                  <c:v>2398.16</c:v>
                </c:pt>
                <c:pt idx="1553">
                  <c:v>2403.87</c:v>
                </c:pt>
                <c:pt idx="1554">
                  <c:v>2405.77</c:v>
                </c:pt>
                <c:pt idx="1555">
                  <c:v>2405.58</c:v>
                </c:pt>
                <c:pt idx="1556">
                  <c:v>2418.71</c:v>
                </c:pt>
                <c:pt idx="1557">
                  <c:v>2440.23</c:v>
                </c:pt>
                <c:pt idx="1558">
                  <c:v>2446.1999999999998</c:v>
                </c:pt>
                <c:pt idx="1559">
                  <c:v>2453.8200000000002</c:v>
                </c:pt>
                <c:pt idx="1560">
                  <c:v>2450.42</c:v>
                </c:pt>
                <c:pt idx="1561">
                  <c:v>2442.9699999999998</c:v>
                </c:pt>
                <c:pt idx="1562">
                  <c:v>2445.7600000000002</c:v>
                </c:pt>
                <c:pt idx="1563">
                  <c:v>2473.83</c:v>
                </c:pt>
                <c:pt idx="1564">
                  <c:v>2481.69</c:v>
                </c:pt>
                <c:pt idx="1565">
                  <c:v>2484.04</c:v>
                </c:pt>
                <c:pt idx="1566">
                  <c:v>2490.87</c:v>
                </c:pt>
                <c:pt idx="1567">
                  <c:v>2474.9299999999998</c:v>
                </c:pt>
                <c:pt idx="1568">
                  <c:v>2474.9299999999998</c:v>
                </c:pt>
                <c:pt idx="1569">
                  <c:v>2460.31</c:v>
                </c:pt>
                <c:pt idx="1570">
                  <c:v>2480.38</c:v>
                </c:pt>
                <c:pt idx="1571">
                  <c:v>2498.37</c:v>
                </c:pt>
                <c:pt idx="1572">
                  <c:v>2508.85</c:v>
                </c:pt>
                <c:pt idx="1573">
                  <c:v>2511.75</c:v>
                </c:pt>
                <c:pt idx="1574">
                  <c:v>2540.5300000000002</c:v>
                </c:pt>
                <c:pt idx="1575">
                  <c:v>2555.2399999999998</c:v>
                </c:pt>
                <c:pt idx="1576">
                  <c:v>2564.11</c:v>
                </c:pt>
                <c:pt idx="1577">
                  <c:v>2578.29</c:v>
                </c:pt>
                <c:pt idx="1578">
                  <c:v>2588.4</c:v>
                </c:pt>
                <c:pt idx="1579">
                  <c:v>2597.02</c:v>
                </c:pt>
                <c:pt idx="1580">
                  <c:v>2595.4699999999998</c:v>
                </c:pt>
                <c:pt idx="1581">
                  <c:v>2601.19</c:v>
                </c:pt>
                <c:pt idx="1582">
                  <c:v>2634.89</c:v>
                </c:pt>
                <c:pt idx="1583">
                  <c:v>2665.19</c:v>
                </c:pt>
                <c:pt idx="1584">
                  <c:v>2671.88</c:v>
                </c:pt>
                <c:pt idx="1585">
                  <c:v>2694.97</c:v>
                </c:pt>
                <c:pt idx="1586">
                  <c:v>2694.44</c:v>
                </c:pt>
                <c:pt idx="1587">
                  <c:v>2714.37</c:v>
                </c:pt>
                <c:pt idx="1588">
                  <c:v>2759.14</c:v>
                </c:pt>
                <c:pt idx="1589">
                  <c:v>2807.54</c:v>
                </c:pt>
                <c:pt idx="1590">
                  <c:v>2852.97</c:v>
                </c:pt>
                <c:pt idx="1591">
                  <c:v>2872.87</c:v>
                </c:pt>
                <c:pt idx="1592">
                  <c:v>2839.26</c:v>
                </c:pt>
                <c:pt idx="1593">
                  <c:v>2727.67</c:v>
                </c:pt>
                <c:pt idx="1594">
                  <c:v>2754.42</c:v>
                </c:pt>
                <c:pt idx="1595">
                  <c:v>2789.15</c:v>
                </c:pt>
                <c:pt idx="1596">
                  <c:v>2761.52</c:v>
                </c:pt>
                <c:pt idx="1597">
                  <c:v>2801.9</c:v>
                </c:pt>
                <c:pt idx="1598">
                  <c:v>2777.11</c:v>
                </c:pt>
                <c:pt idx="1599">
                  <c:v>2739.14</c:v>
                </c:pt>
                <c:pt idx="1600">
                  <c:v>2674.78</c:v>
                </c:pt>
                <c:pt idx="1601">
                  <c:v>2672.08</c:v>
                </c:pt>
                <c:pt idx="1602">
                  <c:v>2717.49</c:v>
                </c:pt>
                <c:pt idx="1603">
                  <c:v>2717.49</c:v>
                </c:pt>
                <c:pt idx="1604">
                  <c:v>2682.87</c:v>
                </c:pt>
                <c:pt idx="1605">
                  <c:v>2701.27</c:v>
                </c:pt>
                <c:pt idx="1606">
                  <c:v>2742.1</c:v>
                </c:pt>
                <c:pt idx="1607">
                  <c:v>2742.24</c:v>
                </c:pt>
                <c:pt idx="1608">
                  <c:v>2742.24</c:v>
                </c:pt>
                <c:pt idx="1609">
                  <c:v>2772.39</c:v>
                </c:pt>
                <c:pt idx="1610">
                  <c:v>2791.47</c:v>
                </c:pt>
                <c:pt idx="1611">
                  <c:v>2791.47</c:v>
                </c:pt>
                <c:pt idx="1612">
                  <c:v>2774.86</c:v>
                </c:pt>
                <c:pt idx="1613">
                  <c:v>2746.09</c:v>
                </c:pt>
                <c:pt idx="1614">
                  <c:v>2795.58</c:v>
                </c:pt>
                <c:pt idx="1615">
                  <c:v>2816.76</c:v>
                </c:pt>
                <c:pt idx="1616">
                  <c:v>2848.03</c:v>
                </c:pt>
                <c:pt idx="1617">
                  <c:v>2848.03</c:v>
                </c:pt>
                <c:pt idx="1618">
                  <c:v>2863.43</c:v>
                </c:pt>
                <c:pt idx="1619">
                  <c:v>2862.48</c:v>
                </c:pt>
                <c:pt idx="1620">
                  <c:v>2873.23</c:v>
                </c:pt>
                <c:pt idx="1621">
                  <c:v>2916.5</c:v>
                </c:pt>
                <c:pt idx="1622">
                  <c:v>2916.5</c:v>
                </c:pt>
                <c:pt idx="1623">
                  <c:v>2894.65</c:v>
                </c:pt>
                <c:pt idx="1624">
                  <c:v>2912.36</c:v>
                </c:pt>
                <c:pt idx="1625">
                  <c:v>2940.91</c:v>
                </c:pt>
                <c:pt idx="1626">
                  <c:v>2939.86</c:v>
                </c:pt>
                <c:pt idx="1627">
                  <c:v>2939.86</c:v>
                </c:pt>
                <c:pt idx="1628">
                  <c:v>2874.02</c:v>
                </c:pt>
                <c:pt idx="1629">
                  <c:v>2816.94</c:v>
                </c:pt>
                <c:pt idx="1630">
                  <c:v>2742.59</c:v>
                </c:pt>
                <c:pt idx="1631">
                  <c:v>2815.15</c:v>
                </c:pt>
                <c:pt idx="1632">
                  <c:v>2815.15</c:v>
                </c:pt>
                <c:pt idx="1633">
                  <c:v>2746.8</c:v>
                </c:pt>
                <c:pt idx="1634">
                  <c:v>2744</c:v>
                </c:pt>
                <c:pt idx="1635">
                  <c:v>2800.18</c:v>
                </c:pt>
                <c:pt idx="1636">
                  <c:v>2785.93</c:v>
                </c:pt>
                <c:pt idx="1637">
                  <c:v>2685.44</c:v>
                </c:pt>
                <c:pt idx="1638">
                  <c:v>2585.29</c:v>
                </c:pt>
                <c:pt idx="1639">
                  <c:v>2520.27</c:v>
                </c:pt>
                <c:pt idx="1640">
                  <c:v>2595.3200000000002</c:v>
                </c:pt>
                <c:pt idx="1641">
                  <c:v>2625.76</c:v>
                </c:pt>
                <c:pt idx="1642">
                  <c:v>2675.47</c:v>
                </c:pt>
                <c:pt idx="1643">
                  <c:v>2690.44</c:v>
                </c:pt>
                <c:pt idx="1644">
                  <c:v>2738.98</c:v>
                </c:pt>
                <c:pt idx="1645">
                  <c:v>2761.85</c:v>
                </c:pt>
                <c:pt idx="1646">
                  <c:v>2787.33</c:v>
                </c:pt>
                <c:pt idx="1647">
                  <c:v>2795.76</c:v>
                </c:pt>
                <c:pt idx="1648">
                  <c:v>2816.88</c:v>
                </c:pt>
                <c:pt idx="1649">
                  <c:v>2821.24</c:v>
                </c:pt>
                <c:pt idx="1650">
                  <c:v>2852.42</c:v>
                </c:pt>
                <c:pt idx="1651">
                  <c:v>2860.31</c:v>
                </c:pt>
                <c:pt idx="1652">
                  <c:v>2885.25</c:v>
                </c:pt>
                <c:pt idx="1653">
                  <c:v>2895.95</c:v>
                </c:pt>
                <c:pt idx="1654">
                  <c:v>2918</c:v>
                </c:pt>
                <c:pt idx="1655">
                  <c:v>2936.83</c:v>
                </c:pt>
                <c:pt idx="1656">
                  <c:v>2954.13</c:v>
                </c:pt>
                <c:pt idx="1657">
                  <c:v>2954.13</c:v>
                </c:pt>
                <c:pt idx="1658">
                  <c:v>2897.96</c:v>
                </c:pt>
                <c:pt idx="1659">
                  <c:v>2892.15</c:v>
                </c:pt>
                <c:pt idx="1660">
                  <c:v>2868.88</c:v>
                </c:pt>
                <c:pt idx="1661">
                  <c:v>2827.28</c:v>
                </c:pt>
                <c:pt idx="1662">
                  <c:v>2910.61</c:v>
                </c:pt>
                <c:pt idx="1663">
                  <c:v>2931.74</c:v>
                </c:pt>
                <c:pt idx="1664">
                  <c:v>2964.15</c:v>
                </c:pt>
                <c:pt idx="1665">
                  <c:v>2995.84</c:v>
                </c:pt>
                <c:pt idx="1666">
                  <c:v>3002.98</c:v>
                </c:pt>
                <c:pt idx="1667">
                  <c:v>3017.8</c:v>
                </c:pt>
                <c:pt idx="1668">
                  <c:v>3019.59</c:v>
                </c:pt>
                <c:pt idx="1669">
                  <c:v>3027.98</c:v>
                </c:pt>
                <c:pt idx="1670">
                  <c:v>3017.4</c:v>
                </c:pt>
                <c:pt idx="1671">
                  <c:v>2943.31</c:v>
                </c:pt>
                <c:pt idx="1672">
                  <c:v>2931</c:v>
                </c:pt>
                <c:pt idx="1673">
                  <c:v>2939.08</c:v>
                </c:pt>
                <c:pt idx="1674">
                  <c:v>2940.43</c:v>
                </c:pt>
                <c:pt idx="1675">
                  <c:v>3000.93</c:v>
                </c:pt>
                <c:pt idx="1676">
                  <c:v>3020.74</c:v>
                </c:pt>
                <c:pt idx="1677">
                  <c:v>3021.99</c:v>
                </c:pt>
                <c:pt idx="1678">
                  <c:v>2992.53</c:v>
                </c:pt>
                <c:pt idx="1679">
                  <c:v>2959.75</c:v>
                </c:pt>
                <c:pt idx="1680">
                  <c:v>3003.28</c:v>
                </c:pt>
                <c:pt idx="1681">
                  <c:v>3014.57</c:v>
                </c:pt>
                <c:pt idx="1682">
                  <c:v>3050.1</c:v>
                </c:pt>
                <c:pt idx="1683">
                  <c:v>3085.2</c:v>
                </c:pt>
                <c:pt idx="1684">
                  <c:v>3102.61</c:v>
                </c:pt>
                <c:pt idx="1685">
                  <c:v>3127.64</c:v>
                </c:pt>
                <c:pt idx="1686">
                  <c:v>3154.26</c:v>
                </c:pt>
                <c:pt idx="1687">
                  <c:v>3154.26</c:v>
                </c:pt>
                <c:pt idx="1688">
                  <c:v>3150.6</c:v>
                </c:pt>
                <c:pt idx="1689">
                  <c:v>3198.48</c:v>
                </c:pt>
                <c:pt idx="1690">
                  <c:v>3227.78</c:v>
                </c:pt>
                <c:pt idx="1691">
                  <c:v>3247.93</c:v>
                </c:pt>
                <c:pt idx="1692">
                  <c:v>3267.07</c:v>
                </c:pt>
                <c:pt idx="1693">
                  <c:v>3298.66</c:v>
                </c:pt>
                <c:pt idx="1694">
                  <c:v>3337.77</c:v>
                </c:pt>
                <c:pt idx="1695">
                  <c:v>3337.77</c:v>
                </c:pt>
                <c:pt idx="1696">
                  <c:v>3337.58</c:v>
                </c:pt>
                <c:pt idx="1697">
                  <c:v>3381.47</c:v>
                </c:pt>
                <c:pt idx="1698">
                  <c:v>3393.52</c:v>
                </c:pt>
                <c:pt idx="1699">
                  <c:v>3393.52</c:v>
                </c:pt>
                <c:pt idx="1700">
                  <c:v>3136.72</c:v>
                </c:pt>
                <c:pt idx="1701">
                  <c:v>3130.97</c:v>
                </c:pt>
                <c:pt idx="1702">
                  <c:v>2825.6</c:v>
                </c:pt>
                <c:pt idx="1703">
                  <c:v>2571.42</c:v>
                </c:pt>
                <c:pt idx="1704">
                  <c:v>2641.39</c:v>
                </c:pt>
                <c:pt idx="1705">
                  <c:v>2760.75</c:v>
                </c:pt>
                <c:pt idx="1706">
                  <c:v>2851.85</c:v>
                </c:pt>
                <c:pt idx="1707">
                  <c:v>2879.22</c:v>
                </c:pt>
                <c:pt idx="1708">
                  <c:v>2954.86</c:v>
                </c:pt>
                <c:pt idx="1709">
                  <c:v>2954.86</c:v>
                </c:pt>
                <c:pt idx="1710">
                  <c:v>2945.82</c:v>
                </c:pt>
                <c:pt idx="1711">
                  <c:v>2980.29</c:v>
                </c:pt>
                <c:pt idx="1712">
                  <c:v>3036.25</c:v>
                </c:pt>
                <c:pt idx="1713">
                  <c:v>3130.94</c:v>
                </c:pt>
                <c:pt idx="1714">
                  <c:v>3223.27</c:v>
                </c:pt>
                <c:pt idx="1715">
                  <c:v>3223.27</c:v>
                </c:pt>
                <c:pt idx="1716">
                  <c:v>3155.53</c:v>
                </c:pt>
                <c:pt idx="1717">
                  <c:v>3128.44</c:v>
                </c:pt>
                <c:pt idx="1718">
                  <c:v>3184.15</c:v>
                </c:pt>
                <c:pt idx="1719">
                  <c:v>3238.28</c:v>
                </c:pt>
                <c:pt idx="1720">
                  <c:v>3279.32</c:v>
                </c:pt>
                <c:pt idx="1721">
                  <c:v>3279.99</c:v>
                </c:pt>
                <c:pt idx="1722">
                  <c:v>3330.77</c:v>
                </c:pt>
                <c:pt idx="1723">
                  <c:v>3387.89</c:v>
                </c:pt>
                <c:pt idx="1724">
                  <c:v>3399.54</c:v>
                </c:pt>
                <c:pt idx="1725">
                  <c:v>3481.07</c:v>
                </c:pt>
                <c:pt idx="1726">
                  <c:v>3588.11</c:v>
                </c:pt>
                <c:pt idx="1727">
                  <c:v>3588.11</c:v>
                </c:pt>
                <c:pt idx="1728">
                  <c:v>3428.92</c:v>
                </c:pt>
                <c:pt idx="1729">
                  <c:v>3428.92</c:v>
                </c:pt>
                <c:pt idx="1730">
                  <c:v>3393.56</c:v>
                </c:pt>
                <c:pt idx="1731">
                  <c:v>3431.56</c:v>
                </c:pt>
                <c:pt idx="1732">
                  <c:v>3549.85</c:v>
                </c:pt>
                <c:pt idx="1733">
                  <c:v>3527.94</c:v>
                </c:pt>
                <c:pt idx="1734">
                  <c:v>3466.46</c:v>
                </c:pt>
                <c:pt idx="1735">
                  <c:v>3486.25</c:v>
                </c:pt>
                <c:pt idx="1736">
                  <c:v>3645.99</c:v>
                </c:pt>
                <c:pt idx="1737">
                  <c:v>3623.11</c:v>
                </c:pt>
                <c:pt idx="1738">
                  <c:v>3642.31</c:v>
                </c:pt>
                <c:pt idx="1739">
                  <c:v>3678.45</c:v>
                </c:pt>
                <c:pt idx="1740">
                  <c:v>3712.39</c:v>
                </c:pt>
                <c:pt idx="1741">
                  <c:v>3712.39</c:v>
                </c:pt>
                <c:pt idx="1742">
                  <c:v>3726.7</c:v>
                </c:pt>
                <c:pt idx="1743">
                  <c:v>3756.12</c:v>
                </c:pt>
                <c:pt idx="1744">
                  <c:v>3783.04</c:v>
                </c:pt>
                <c:pt idx="1745">
                  <c:v>3859.75</c:v>
                </c:pt>
                <c:pt idx="1746">
                  <c:v>3870.9</c:v>
                </c:pt>
                <c:pt idx="1747">
                  <c:v>3847.51</c:v>
                </c:pt>
                <c:pt idx="1748">
                  <c:v>3931.5</c:v>
                </c:pt>
                <c:pt idx="1749">
                  <c:v>3950.43</c:v>
                </c:pt>
                <c:pt idx="1750">
                  <c:v>3924.3</c:v>
                </c:pt>
                <c:pt idx="1751">
                  <c:v>3837.96</c:v>
                </c:pt>
                <c:pt idx="1752">
                  <c:v>3917.35</c:v>
                </c:pt>
                <c:pt idx="1753">
                  <c:v>3953.5</c:v>
                </c:pt>
                <c:pt idx="1754">
                  <c:v>3887.14</c:v>
                </c:pt>
                <c:pt idx="1755">
                  <c:v>4013.04</c:v>
                </c:pt>
                <c:pt idx="1756">
                  <c:v>4093.87</c:v>
                </c:pt>
                <c:pt idx="1757">
                  <c:v>4151.6899999999996</c:v>
                </c:pt>
                <c:pt idx="1758">
                  <c:v>4170.46</c:v>
                </c:pt>
                <c:pt idx="1759">
                  <c:v>4218.78</c:v>
                </c:pt>
                <c:pt idx="1760">
                  <c:v>4186.6400000000003</c:v>
                </c:pt>
                <c:pt idx="1761">
                  <c:v>4134.7299999999996</c:v>
                </c:pt>
                <c:pt idx="1762">
                  <c:v>4140.01</c:v>
                </c:pt>
                <c:pt idx="1763">
                  <c:v>4212.82</c:v>
                </c:pt>
                <c:pt idx="1764">
                  <c:v>4204.3900000000003</c:v>
                </c:pt>
                <c:pt idx="1765">
                  <c:v>4249.74</c:v>
                </c:pt>
                <c:pt idx="1766">
                  <c:v>4257.16</c:v>
                </c:pt>
                <c:pt idx="1767">
                  <c:v>4268.67</c:v>
                </c:pt>
                <c:pt idx="1768">
                  <c:v>4302.43</c:v>
                </c:pt>
                <c:pt idx="1769">
                  <c:v>4361.88</c:v>
                </c:pt>
                <c:pt idx="1770">
                  <c:v>4392.37</c:v>
                </c:pt>
                <c:pt idx="1771">
                  <c:v>4375.09</c:v>
                </c:pt>
                <c:pt idx="1772">
                  <c:v>4422.7299999999996</c:v>
                </c:pt>
                <c:pt idx="1773">
                  <c:v>4429.97</c:v>
                </c:pt>
                <c:pt idx="1774">
                  <c:v>4449.4399999999996</c:v>
                </c:pt>
                <c:pt idx="1775">
                  <c:v>4473.26</c:v>
                </c:pt>
                <c:pt idx="1776">
                  <c:v>4501.71</c:v>
                </c:pt>
                <c:pt idx="1777">
                  <c:v>4537.3599999999997</c:v>
                </c:pt>
                <c:pt idx="1778">
                  <c:v>4545.8500000000004</c:v>
                </c:pt>
                <c:pt idx="1779">
                  <c:v>4529.8999999999996</c:v>
                </c:pt>
                <c:pt idx="1780">
                  <c:v>4471.5200000000004</c:v>
                </c:pt>
                <c:pt idx="1781">
                  <c:v>4465.3999999999996</c:v>
                </c:pt>
                <c:pt idx="1782">
                  <c:v>4382.55</c:v>
                </c:pt>
                <c:pt idx="1783">
                  <c:v>4429.97</c:v>
                </c:pt>
                <c:pt idx="1784">
                  <c:v>4540.87</c:v>
                </c:pt>
                <c:pt idx="1785">
                  <c:v>4598.53</c:v>
                </c:pt>
                <c:pt idx="1786">
                  <c:v>4683</c:v>
                </c:pt>
                <c:pt idx="1787">
                  <c:v>4718.5</c:v>
                </c:pt>
                <c:pt idx="1788">
                  <c:v>4714.95</c:v>
                </c:pt>
                <c:pt idx="1789">
                  <c:v>4743.83</c:v>
                </c:pt>
                <c:pt idx="1790">
                  <c:v>4672.95</c:v>
                </c:pt>
                <c:pt idx="1791">
                  <c:v>4705.0600000000004</c:v>
                </c:pt>
                <c:pt idx="1792">
                  <c:v>4731.3999999999996</c:v>
                </c:pt>
                <c:pt idx="1793">
                  <c:v>4721.82</c:v>
                </c:pt>
                <c:pt idx="1794">
                  <c:v>4807.0200000000004</c:v>
                </c:pt>
                <c:pt idx="1795">
                  <c:v>4818.62</c:v>
                </c:pt>
                <c:pt idx="1796">
                  <c:v>4748.83</c:v>
                </c:pt>
                <c:pt idx="1797">
                  <c:v>4602.1099999999997</c:v>
                </c:pt>
                <c:pt idx="1798">
                  <c:v>4453.2299999999996</c:v>
                </c:pt>
                <c:pt idx="1799">
                  <c:v>4595.3100000000004</c:v>
                </c:pt>
                <c:pt idx="1800">
                  <c:v>4590.03</c:v>
                </c:pt>
                <c:pt idx="1801">
                  <c:v>4526.33</c:v>
                </c:pt>
                <c:pt idx="1802">
                  <c:v>4394.6000000000004</c:v>
                </c:pt>
                <c:pt idx="1803">
                  <c:v>4416.78</c:v>
                </c:pt>
                <c:pt idx="1804">
                  <c:v>4342.12</c:v>
                </c:pt>
                <c:pt idx="1805">
                  <c:v>4371.97</c:v>
                </c:pt>
                <c:pt idx="1806">
                  <c:v>4522</c:v>
                </c:pt>
              </c:numCache>
            </c:numRef>
          </c:val>
          <c:smooth val="0"/>
        </c:ser>
        <c:ser>
          <c:idx val="1"/>
          <c:order val="1"/>
          <c:spPr>
            <a:ln w="19050">
              <a:noFill/>
            </a:ln>
          </c:spPr>
          <c:marker>
            <c:symbol val="none"/>
          </c:marker>
          <c:val>
            <c:numRef>
              <c:f>SENTIMENT_functions!$S$4:$S$1824</c:f>
              <c:numCache>
                <c:formatCode>#,##0.00</c:formatCode>
                <c:ptCount val="1821"/>
                <c:pt idx="0">
                  <c:v>307.81</c:v>
                </c:pt>
                <c:pt idx="1">
                  <c:v>310.64999999999998</c:v>
                </c:pt>
                <c:pt idx="2">
                  <c:v>316.23</c:v>
                </c:pt>
                <c:pt idx="3">
                  <c:v>323</c:v>
                </c:pt>
                <c:pt idx="4">
                  <c:v>329.25</c:v>
                </c:pt>
                <c:pt idx="5">
                  <c:v>323.04000000000002</c:v>
                </c:pt>
                <c:pt idx="6">
                  <c:v>316.7</c:v>
                </c:pt>
                <c:pt idx="7">
                  <c:v>313.56</c:v>
                </c:pt>
                <c:pt idx="8">
                  <c:v>314.86</c:v>
                </c:pt>
                <c:pt idx="9">
                  <c:v>310.54000000000002</c:v>
                </c:pt>
                <c:pt idx="10">
                  <c:v>321.69</c:v>
                </c:pt>
                <c:pt idx="11">
                  <c:v>311.07</c:v>
                </c:pt>
                <c:pt idx="12">
                  <c:v>282.7</c:v>
                </c:pt>
                <c:pt idx="13">
                  <c:v>224.84</c:v>
                </c:pt>
                <c:pt idx="14">
                  <c:v>227.67</c:v>
                </c:pt>
                <c:pt idx="15">
                  <c:v>248.31</c:v>
                </c:pt>
                <c:pt idx="16">
                  <c:v>239</c:v>
                </c:pt>
                <c:pt idx="17">
                  <c:v>240.05</c:v>
                </c:pt>
                <c:pt idx="18">
                  <c:v>240.34</c:v>
                </c:pt>
                <c:pt idx="19">
                  <c:v>223.92</c:v>
                </c:pt>
                <c:pt idx="20">
                  <c:v>228.76</c:v>
                </c:pt>
                <c:pt idx="21">
                  <c:v>242.19</c:v>
                </c:pt>
                <c:pt idx="22">
                  <c:v>249.54</c:v>
                </c:pt>
                <c:pt idx="23">
                  <c:v>244.59</c:v>
                </c:pt>
                <c:pt idx="24">
                  <c:v>243.4</c:v>
                </c:pt>
                <c:pt idx="25">
                  <c:v>245.42</c:v>
                </c:pt>
                <c:pt idx="26">
                  <c:v>242.63</c:v>
                </c:pt>
                <c:pt idx="27">
                  <c:v>249.38</c:v>
                </c:pt>
                <c:pt idx="28">
                  <c:v>250.96</c:v>
                </c:pt>
                <c:pt idx="29">
                  <c:v>249.1</c:v>
                </c:pt>
                <c:pt idx="30">
                  <c:v>257.91000000000003</c:v>
                </c:pt>
                <c:pt idx="31">
                  <c:v>261.58</c:v>
                </c:pt>
                <c:pt idx="32">
                  <c:v>267.22000000000003</c:v>
                </c:pt>
                <c:pt idx="33">
                  <c:v>263.83999999999997</c:v>
                </c:pt>
                <c:pt idx="34">
                  <c:v>266.13</c:v>
                </c:pt>
                <c:pt idx="35">
                  <c:v>258.51</c:v>
                </c:pt>
                <c:pt idx="36">
                  <c:v>258.06</c:v>
                </c:pt>
                <c:pt idx="37">
                  <c:v>256.08999999999997</c:v>
                </c:pt>
                <c:pt idx="38">
                  <c:v>259.75</c:v>
                </c:pt>
                <c:pt idx="39">
                  <c:v>256.13</c:v>
                </c:pt>
                <c:pt idx="40">
                  <c:v>261.33</c:v>
                </c:pt>
                <c:pt idx="41">
                  <c:v>257.48</c:v>
                </c:pt>
                <c:pt idx="42">
                  <c:v>253.31</c:v>
                </c:pt>
                <c:pt idx="43">
                  <c:v>251.35</c:v>
                </c:pt>
                <c:pt idx="44">
                  <c:v>250.83</c:v>
                </c:pt>
                <c:pt idx="45">
                  <c:v>262.16000000000003</c:v>
                </c:pt>
                <c:pt idx="46">
                  <c:v>265.17</c:v>
                </c:pt>
                <c:pt idx="47">
                  <c:v>269.77</c:v>
                </c:pt>
                <c:pt idx="48">
                  <c:v>268.94</c:v>
                </c:pt>
                <c:pt idx="49">
                  <c:v>269.07</c:v>
                </c:pt>
                <c:pt idx="50">
                  <c:v>270.02</c:v>
                </c:pt>
                <c:pt idx="51">
                  <c:v>267.77</c:v>
                </c:pt>
                <c:pt idx="52">
                  <c:v>263.5</c:v>
                </c:pt>
                <c:pt idx="53">
                  <c:v>262.5</c:v>
                </c:pt>
                <c:pt idx="54">
                  <c:v>271.14999999999998</c:v>
                </c:pt>
                <c:pt idx="55">
                  <c:v>261.89999999999998</c:v>
                </c:pt>
                <c:pt idx="56">
                  <c:v>258.69</c:v>
                </c:pt>
                <c:pt idx="57">
                  <c:v>256.98</c:v>
                </c:pt>
                <c:pt idx="58">
                  <c:v>258.35000000000002</c:v>
                </c:pt>
                <c:pt idx="59">
                  <c:v>265.58999999999997</c:v>
                </c:pt>
                <c:pt idx="60">
                  <c:v>266.47000000000003</c:v>
                </c:pt>
                <c:pt idx="61">
                  <c:v>268.82</c:v>
                </c:pt>
                <c:pt idx="62">
                  <c:v>268.26</c:v>
                </c:pt>
                <c:pt idx="63">
                  <c:v>270.62</c:v>
                </c:pt>
                <c:pt idx="64">
                  <c:v>273.98</c:v>
                </c:pt>
                <c:pt idx="65">
                  <c:v>276.41000000000003</c:v>
                </c:pt>
                <c:pt idx="66">
                  <c:v>277.27999999999997</c:v>
                </c:pt>
                <c:pt idx="67">
                  <c:v>276.31</c:v>
                </c:pt>
                <c:pt idx="68">
                  <c:v>267.92</c:v>
                </c:pt>
                <c:pt idx="69">
                  <c:v>263.82</c:v>
                </c:pt>
                <c:pt idx="70">
                  <c:v>266.22000000000003</c:v>
                </c:pt>
                <c:pt idx="71">
                  <c:v>268.64</c:v>
                </c:pt>
                <c:pt idx="72">
                  <c:v>274.93</c:v>
                </c:pt>
                <c:pt idx="73">
                  <c:v>274.27999999999997</c:v>
                </c:pt>
                <c:pt idx="74">
                  <c:v>276.87</c:v>
                </c:pt>
                <c:pt idx="75">
                  <c:v>276.83</c:v>
                </c:pt>
                <c:pt idx="76">
                  <c:v>275.31</c:v>
                </c:pt>
                <c:pt idx="77">
                  <c:v>280.38</c:v>
                </c:pt>
                <c:pt idx="78">
                  <c:v>283.55</c:v>
                </c:pt>
                <c:pt idx="79">
                  <c:v>284.5</c:v>
                </c:pt>
                <c:pt idx="80">
                  <c:v>294.99</c:v>
                </c:pt>
                <c:pt idx="81">
                  <c:v>292.02</c:v>
                </c:pt>
                <c:pt idx="82">
                  <c:v>291.81</c:v>
                </c:pt>
                <c:pt idx="83">
                  <c:v>287.13</c:v>
                </c:pt>
                <c:pt idx="84">
                  <c:v>287.11</c:v>
                </c:pt>
                <c:pt idx="85">
                  <c:v>292.88</c:v>
                </c:pt>
                <c:pt idx="86">
                  <c:v>292.69</c:v>
                </c:pt>
                <c:pt idx="87">
                  <c:v>288.98</c:v>
                </c:pt>
                <c:pt idx="88">
                  <c:v>290.57</c:v>
                </c:pt>
                <c:pt idx="89">
                  <c:v>295.29000000000002</c:v>
                </c:pt>
                <c:pt idx="90">
                  <c:v>297.11</c:v>
                </c:pt>
                <c:pt idx="91">
                  <c:v>301.72000000000003</c:v>
                </c:pt>
                <c:pt idx="92">
                  <c:v>306.75</c:v>
                </c:pt>
                <c:pt idx="93">
                  <c:v>307.61</c:v>
                </c:pt>
                <c:pt idx="94">
                  <c:v>305.19</c:v>
                </c:pt>
                <c:pt idx="95">
                  <c:v>315.27999999999997</c:v>
                </c:pt>
                <c:pt idx="96">
                  <c:v>318.32</c:v>
                </c:pt>
                <c:pt idx="97">
                  <c:v>319.05</c:v>
                </c:pt>
                <c:pt idx="98">
                  <c:v>322.02999999999997</c:v>
                </c:pt>
                <c:pt idx="99">
                  <c:v>320.08</c:v>
                </c:pt>
                <c:pt idx="100">
                  <c:v>320.48</c:v>
                </c:pt>
                <c:pt idx="101">
                  <c:v>317.98</c:v>
                </c:pt>
                <c:pt idx="102">
                  <c:v>319.23</c:v>
                </c:pt>
                <c:pt idx="103">
                  <c:v>327.07</c:v>
                </c:pt>
                <c:pt idx="104">
                  <c:v>331.35</c:v>
                </c:pt>
                <c:pt idx="105">
                  <c:v>333.67</c:v>
                </c:pt>
                <c:pt idx="106">
                  <c:v>343.75</c:v>
                </c:pt>
                <c:pt idx="107">
                  <c:v>344.74</c:v>
                </c:pt>
                <c:pt idx="108">
                  <c:v>343.06</c:v>
                </c:pt>
                <c:pt idx="109">
                  <c:v>340.67</c:v>
                </c:pt>
                <c:pt idx="110">
                  <c:v>349.84</c:v>
                </c:pt>
                <c:pt idx="111">
                  <c:v>348.35</c:v>
                </c:pt>
                <c:pt idx="112">
                  <c:v>343.16</c:v>
                </c:pt>
                <c:pt idx="113">
                  <c:v>345.7</c:v>
                </c:pt>
                <c:pt idx="114">
                  <c:v>344.23</c:v>
                </c:pt>
                <c:pt idx="115">
                  <c:v>350.87</c:v>
                </c:pt>
                <c:pt idx="116">
                  <c:v>333.65</c:v>
                </c:pt>
                <c:pt idx="117">
                  <c:v>341.16</c:v>
                </c:pt>
                <c:pt idx="118">
                  <c:v>335.06</c:v>
                </c:pt>
                <c:pt idx="119">
                  <c:v>335.07</c:v>
                </c:pt>
                <c:pt idx="120">
                  <c:v>332.61</c:v>
                </c:pt>
                <c:pt idx="121">
                  <c:v>337.99</c:v>
                </c:pt>
                <c:pt idx="122">
                  <c:v>339.35</c:v>
                </c:pt>
                <c:pt idx="123">
                  <c:v>343.6</c:v>
                </c:pt>
                <c:pt idx="124">
                  <c:v>347.59</c:v>
                </c:pt>
                <c:pt idx="125">
                  <c:v>348.56</c:v>
                </c:pt>
                <c:pt idx="126">
                  <c:v>342.46</c:v>
                </c:pt>
                <c:pt idx="127">
                  <c:v>346.81</c:v>
                </c:pt>
                <c:pt idx="128">
                  <c:v>352.2</c:v>
                </c:pt>
                <c:pt idx="129">
                  <c:v>339.93</c:v>
                </c:pt>
                <c:pt idx="130">
                  <c:v>337</c:v>
                </c:pt>
                <c:pt idx="131">
                  <c:v>325.8</c:v>
                </c:pt>
                <c:pt idx="132">
                  <c:v>322.98</c:v>
                </c:pt>
                <c:pt idx="133">
                  <c:v>329.66</c:v>
                </c:pt>
                <c:pt idx="134">
                  <c:v>330.08</c:v>
                </c:pt>
                <c:pt idx="135">
                  <c:v>324.14999999999998</c:v>
                </c:pt>
                <c:pt idx="136">
                  <c:v>328.67</c:v>
                </c:pt>
                <c:pt idx="137">
                  <c:v>333.74</c:v>
                </c:pt>
                <c:pt idx="138">
                  <c:v>336</c:v>
                </c:pt>
                <c:pt idx="139">
                  <c:v>335.65</c:v>
                </c:pt>
                <c:pt idx="140">
                  <c:v>337.63</c:v>
                </c:pt>
                <c:pt idx="141">
                  <c:v>338.7</c:v>
                </c:pt>
                <c:pt idx="142">
                  <c:v>341.37</c:v>
                </c:pt>
                <c:pt idx="143">
                  <c:v>335.12</c:v>
                </c:pt>
                <c:pt idx="144">
                  <c:v>329.11</c:v>
                </c:pt>
                <c:pt idx="145">
                  <c:v>330.8</c:v>
                </c:pt>
                <c:pt idx="146">
                  <c:v>340.53</c:v>
                </c:pt>
                <c:pt idx="147">
                  <c:v>354</c:v>
                </c:pt>
                <c:pt idx="148">
                  <c:v>354.58</c:v>
                </c:pt>
                <c:pt idx="149">
                  <c:v>360.65</c:v>
                </c:pt>
                <c:pt idx="150">
                  <c:v>358.71</c:v>
                </c:pt>
                <c:pt idx="151">
                  <c:v>361.63</c:v>
                </c:pt>
                <c:pt idx="152">
                  <c:v>355.43</c:v>
                </c:pt>
                <c:pt idx="153">
                  <c:v>352.06</c:v>
                </c:pt>
                <c:pt idx="154">
                  <c:v>355.68</c:v>
                </c:pt>
                <c:pt idx="155">
                  <c:v>356.49</c:v>
                </c:pt>
                <c:pt idx="156">
                  <c:v>361.61</c:v>
                </c:pt>
                <c:pt idx="157">
                  <c:v>353.44</c:v>
                </c:pt>
                <c:pt idx="158">
                  <c:v>344.86</c:v>
                </c:pt>
                <c:pt idx="159">
                  <c:v>334.43</c:v>
                </c:pt>
                <c:pt idx="160">
                  <c:v>327.83</c:v>
                </c:pt>
                <c:pt idx="161">
                  <c:v>307.06</c:v>
                </c:pt>
                <c:pt idx="162">
                  <c:v>318.70999999999998</c:v>
                </c:pt>
                <c:pt idx="163">
                  <c:v>320.45999999999998</c:v>
                </c:pt>
                <c:pt idx="164">
                  <c:v>316.83</c:v>
                </c:pt>
                <c:pt idx="165">
                  <c:v>311.32</c:v>
                </c:pt>
                <c:pt idx="166">
                  <c:v>300.97000000000003</c:v>
                </c:pt>
                <c:pt idx="167">
                  <c:v>311.39999999999998</c:v>
                </c:pt>
                <c:pt idx="168">
                  <c:v>295.45999999999998</c:v>
                </c:pt>
                <c:pt idx="169">
                  <c:v>298.76</c:v>
                </c:pt>
                <c:pt idx="170">
                  <c:v>304.70999999999998</c:v>
                </c:pt>
                <c:pt idx="171">
                  <c:v>301.88</c:v>
                </c:pt>
                <c:pt idx="172">
                  <c:v>306.01</c:v>
                </c:pt>
                <c:pt idx="173">
                  <c:v>317.02</c:v>
                </c:pt>
                <c:pt idx="174">
                  <c:v>315.10000000000002</c:v>
                </c:pt>
                <c:pt idx="175">
                  <c:v>316.42</c:v>
                </c:pt>
                <c:pt idx="176">
                  <c:v>324.10000000000002</c:v>
                </c:pt>
                <c:pt idx="177">
                  <c:v>326.44</c:v>
                </c:pt>
                <c:pt idx="178">
                  <c:v>326.02</c:v>
                </c:pt>
                <c:pt idx="179">
                  <c:v>328.29</c:v>
                </c:pt>
                <c:pt idx="180">
                  <c:v>321</c:v>
                </c:pt>
                <c:pt idx="181">
                  <c:v>311.49</c:v>
                </c:pt>
                <c:pt idx="182">
                  <c:v>312.49</c:v>
                </c:pt>
                <c:pt idx="183">
                  <c:v>328.31</c:v>
                </c:pt>
                <c:pt idx="184">
                  <c:v>335.84</c:v>
                </c:pt>
                <c:pt idx="185">
                  <c:v>343.05</c:v>
                </c:pt>
                <c:pt idx="186">
                  <c:v>359.35</c:v>
                </c:pt>
                <c:pt idx="187">
                  <c:v>365.14</c:v>
                </c:pt>
                <c:pt idx="188">
                  <c:v>362.81</c:v>
                </c:pt>
                <c:pt idx="189">
                  <c:v>369.33</c:v>
                </c:pt>
                <c:pt idx="190">
                  <c:v>370.03</c:v>
                </c:pt>
                <c:pt idx="191">
                  <c:v>366.58</c:v>
                </c:pt>
                <c:pt idx="192">
                  <c:v>369.83</c:v>
                </c:pt>
                <c:pt idx="193">
                  <c:v>371.3</c:v>
                </c:pt>
                <c:pt idx="194">
                  <c:v>373.15</c:v>
                </c:pt>
                <c:pt idx="195">
                  <c:v>381.19</c:v>
                </c:pt>
                <c:pt idx="196">
                  <c:v>379.02</c:v>
                </c:pt>
                <c:pt idx="197">
                  <c:v>373.66</c:v>
                </c:pt>
                <c:pt idx="198">
                  <c:v>375.74</c:v>
                </c:pt>
                <c:pt idx="199">
                  <c:v>368.57</c:v>
                </c:pt>
                <c:pt idx="200">
                  <c:v>372.28</c:v>
                </c:pt>
                <c:pt idx="201">
                  <c:v>381.94</c:v>
                </c:pt>
                <c:pt idx="202">
                  <c:v>383.63</c:v>
                </c:pt>
                <c:pt idx="203">
                  <c:v>376.65</c:v>
                </c:pt>
                <c:pt idx="204">
                  <c:v>375.09</c:v>
                </c:pt>
                <c:pt idx="205">
                  <c:v>370.65</c:v>
                </c:pt>
                <c:pt idx="206">
                  <c:v>373.33</c:v>
                </c:pt>
                <c:pt idx="207">
                  <c:v>375.74</c:v>
                </c:pt>
                <c:pt idx="208">
                  <c:v>380.25</c:v>
                </c:pt>
                <c:pt idx="209">
                  <c:v>378.15</c:v>
                </c:pt>
                <c:pt idx="210">
                  <c:v>380.45</c:v>
                </c:pt>
                <c:pt idx="211">
                  <c:v>384.29</c:v>
                </c:pt>
                <c:pt idx="212">
                  <c:v>382.59</c:v>
                </c:pt>
                <c:pt idx="213">
                  <c:v>374.09</c:v>
                </c:pt>
                <c:pt idx="214">
                  <c:v>391.77</c:v>
                </c:pt>
                <c:pt idx="215">
                  <c:v>387.36</c:v>
                </c:pt>
                <c:pt idx="216">
                  <c:v>382.85</c:v>
                </c:pt>
                <c:pt idx="217">
                  <c:v>382.77</c:v>
                </c:pt>
                <c:pt idx="218">
                  <c:v>384.46</c:v>
                </c:pt>
                <c:pt idx="219">
                  <c:v>381.24</c:v>
                </c:pt>
                <c:pt idx="220">
                  <c:v>376.11</c:v>
                </c:pt>
                <c:pt idx="221">
                  <c:v>381.45</c:v>
                </c:pt>
                <c:pt idx="222">
                  <c:v>382.97</c:v>
                </c:pt>
                <c:pt idx="223">
                  <c:v>384.2</c:v>
                </c:pt>
                <c:pt idx="224">
                  <c:v>388.09</c:v>
                </c:pt>
                <c:pt idx="225">
                  <c:v>382.62</c:v>
                </c:pt>
                <c:pt idx="226">
                  <c:v>374.52</c:v>
                </c:pt>
                <c:pt idx="227">
                  <c:v>375.22</c:v>
                </c:pt>
                <c:pt idx="228">
                  <c:v>375.41</c:v>
                </c:pt>
                <c:pt idx="229">
                  <c:v>374.78</c:v>
                </c:pt>
                <c:pt idx="230">
                  <c:v>380.64</c:v>
                </c:pt>
                <c:pt idx="231">
                  <c:v>386.96</c:v>
                </c:pt>
                <c:pt idx="232">
                  <c:v>406.46</c:v>
                </c:pt>
                <c:pt idx="233">
                  <c:v>413.31</c:v>
                </c:pt>
                <c:pt idx="234">
                  <c:v>414.34</c:v>
                </c:pt>
                <c:pt idx="235">
                  <c:v>412.64</c:v>
                </c:pt>
                <c:pt idx="236">
                  <c:v>414.99</c:v>
                </c:pt>
                <c:pt idx="237">
                  <c:v>409.53</c:v>
                </c:pt>
                <c:pt idx="238">
                  <c:v>413.69</c:v>
                </c:pt>
                <c:pt idx="239">
                  <c:v>407.38</c:v>
                </c:pt>
                <c:pt idx="240">
                  <c:v>408.02</c:v>
                </c:pt>
                <c:pt idx="241">
                  <c:v>403.65</c:v>
                </c:pt>
                <c:pt idx="242">
                  <c:v>404.72</c:v>
                </c:pt>
                <c:pt idx="243">
                  <c:v>406.39</c:v>
                </c:pt>
                <c:pt idx="244">
                  <c:v>403.5</c:v>
                </c:pt>
                <c:pt idx="245">
                  <c:v>400.5</c:v>
                </c:pt>
                <c:pt idx="246">
                  <c:v>394.5</c:v>
                </c:pt>
                <c:pt idx="247">
                  <c:v>406.08</c:v>
                </c:pt>
                <c:pt idx="248">
                  <c:v>409.81</c:v>
                </c:pt>
                <c:pt idx="249">
                  <c:v>408.45</c:v>
                </c:pt>
                <c:pt idx="250">
                  <c:v>415.85</c:v>
                </c:pt>
                <c:pt idx="251">
                  <c:v>410.09</c:v>
                </c:pt>
                <c:pt idx="252">
                  <c:v>412.6</c:v>
                </c:pt>
                <c:pt idx="253">
                  <c:v>411.41</c:v>
                </c:pt>
                <c:pt idx="254">
                  <c:v>413.26</c:v>
                </c:pt>
                <c:pt idx="255">
                  <c:v>406.64</c:v>
                </c:pt>
                <c:pt idx="256">
                  <c:v>400.96</c:v>
                </c:pt>
                <c:pt idx="257">
                  <c:v>403.12</c:v>
                </c:pt>
                <c:pt idx="258">
                  <c:v>408.14</c:v>
                </c:pt>
                <c:pt idx="259">
                  <c:v>409.16</c:v>
                </c:pt>
                <c:pt idx="260">
                  <c:v>412.96</c:v>
                </c:pt>
                <c:pt idx="261">
                  <c:v>409.94</c:v>
                </c:pt>
                <c:pt idx="262">
                  <c:v>411.27</c:v>
                </c:pt>
                <c:pt idx="263">
                  <c:v>421.92</c:v>
                </c:pt>
                <c:pt idx="264">
                  <c:v>416.4</c:v>
                </c:pt>
                <c:pt idx="265">
                  <c:v>413.58</c:v>
                </c:pt>
                <c:pt idx="266">
                  <c:v>408.3</c:v>
                </c:pt>
                <c:pt idx="267">
                  <c:v>413.35</c:v>
                </c:pt>
                <c:pt idx="268">
                  <c:v>414.3</c:v>
                </c:pt>
                <c:pt idx="269">
                  <c:v>417.77</c:v>
                </c:pt>
                <c:pt idx="270">
                  <c:v>412.71</c:v>
                </c:pt>
                <c:pt idx="271">
                  <c:v>410.45</c:v>
                </c:pt>
                <c:pt idx="272">
                  <c:v>402.42</c:v>
                </c:pt>
                <c:pt idx="273">
                  <c:v>407.43</c:v>
                </c:pt>
                <c:pt idx="274">
                  <c:v>407.43</c:v>
                </c:pt>
                <c:pt idx="275">
                  <c:v>413.7</c:v>
                </c:pt>
                <c:pt idx="276">
                  <c:v>415.58</c:v>
                </c:pt>
                <c:pt idx="277">
                  <c:v>416.79</c:v>
                </c:pt>
                <c:pt idx="278">
                  <c:v>418.31</c:v>
                </c:pt>
                <c:pt idx="279">
                  <c:v>422.5</c:v>
                </c:pt>
                <c:pt idx="280">
                  <c:v>428.61</c:v>
                </c:pt>
                <c:pt idx="281">
                  <c:v>432.06</c:v>
                </c:pt>
                <c:pt idx="282">
                  <c:v>430.88</c:v>
                </c:pt>
                <c:pt idx="283">
                  <c:v>438.25</c:v>
                </c:pt>
                <c:pt idx="284">
                  <c:v>435.71</c:v>
                </c:pt>
                <c:pt idx="285">
                  <c:v>426.88</c:v>
                </c:pt>
                <c:pt idx="286">
                  <c:v>428.19</c:v>
                </c:pt>
                <c:pt idx="287">
                  <c:v>432.48</c:v>
                </c:pt>
                <c:pt idx="288">
                  <c:v>436.11</c:v>
                </c:pt>
                <c:pt idx="289">
                  <c:v>438.78</c:v>
                </c:pt>
                <c:pt idx="290">
                  <c:v>444.24</c:v>
                </c:pt>
                <c:pt idx="291">
                  <c:v>428.25</c:v>
                </c:pt>
                <c:pt idx="292">
                  <c:v>432.41</c:v>
                </c:pt>
                <c:pt idx="293">
                  <c:v>441.07</c:v>
                </c:pt>
                <c:pt idx="294">
                  <c:v>447.04</c:v>
                </c:pt>
                <c:pt idx="295">
                  <c:v>447.99</c:v>
                </c:pt>
                <c:pt idx="296">
                  <c:v>446.08</c:v>
                </c:pt>
                <c:pt idx="297">
                  <c:v>440.71</c:v>
                </c:pt>
                <c:pt idx="298">
                  <c:v>439.48</c:v>
                </c:pt>
                <c:pt idx="299">
                  <c:v>441.84</c:v>
                </c:pt>
                <c:pt idx="300">
                  <c:v>436.82</c:v>
                </c:pt>
                <c:pt idx="301">
                  <c:v>432.3</c:v>
                </c:pt>
                <c:pt idx="302">
                  <c:v>438.25</c:v>
                </c:pt>
                <c:pt idx="303">
                  <c:v>438.1</c:v>
                </c:pt>
                <c:pt idx="304">
                  <c:v>436.83</c:v>
                </c:pt>
                <c:pt idx="305">
                  <c:v>444.89</c:v>
                </c:pt>
                <c:pt idx="306">
                  <c:v>448.92</c:v>
                </c:pt>
                <c:pt idx="307">
                  <c:v>444.09</c:v>
                </c:pt>
                <c:pt idx="308">
                  <c:v>443.61</c:v>
                </c:pt>
                <c:pt idx="309">
                  <c:v>443.19</c:v>
                </c:pt>
                <c:pt idx="310">
                  <c:v>445.2</c:v>
                </c:pt>
                <c:pt idx="311">
                  <c:v>441.4</c:v>
                </c:pt>
                <c:pt idx="312">
                  <c:v>445.66</c:v>
                </c:pt>
                <c:pt idx="313">
                  <c:v>443.71</c:v>
                </c:pt>
                <c:pt idx="314">
                  <c:v>444.51</c:v>
                </c:pt>
                <c:pt idx="315">
                  <c:v>446.94</c:v>
                </c:pt>
                <c:pt idx="316">
                  <c:v>447.53</c:v>
                </c:pt>
                <c:pt idx="317">
                  <c:v>448.96</c:v>
                </c:pt>
                <c:pt idx="318">
                  <c:v>454.29</c:v>
                </c:pt>
                <c:pt idx="319">
                  <c:v>459.19</c:v>
                </c:pt>
                <c:pt idx="320">
                  <c:v>453.75</c:v>
                </c:pt>
                <c:pt idx="321">
                  <c:v>456.31</c:v>
                </c:pt>
                <c:pt idx="322">
                  <c:v>449.64</c:v>
                </c:pt>
                <c:pt idx="323">
                  <c:v>456.92</c:v>
                </c:pt>
                <c:pt idx="324">
                  <c:v>456.4</c:v>
                </c:pt>
                <c:pt idx="325">
                  <c:v>456.4</c:v>
                </c:pt>
                <c:pt idx="326">
                  <c:v>463.27</c:v>
                </c:pt>
                <c:pt idx="327">
                  <c:v>462.05</c:v>
                </c:pt>
                <c:pt idx="328">
                  <c:v>454.36</c:v>
                </c:pt>
                <c:pt idx="329">
                  <c:v>454.36</c:v>
                </c:pt>
                <c:pt idx="330">
                  <c:v>460.03</c:v>
                </c:pt>
                <c:pt idx="331">
                  <c:v>457.08</c:v>
                </c:pt>
                <c:pt idx="332">
                  <c:v>460.45</c:v>
                </c:pt>
                <c:pt idx="333">
                  <c:v>462.66</c:v>
                </c:pt>
                <c:pt idx="334">
                  <c:v>461.84</c:v>
                </c:pt>
                <c:pt idx="335">
                  <c:v>463.34</c:v>
                </c:pt>
                <c:pt idx="336">
                  <c:v>466.45</c:v>
                </c:pt>
                <c:pt idx="337">
                  <c:v>464.36</c:v>
                </c:pt>
                <c:pt idx="338">
                  <c:v>467.03</c:v>
                </c:pt>
                <c:pt idx="339">
                  <c:v>472.21</c:v>
                </c:pt>
                <c:pt idx="340">
                  <c:v>470.27</c:v>
                </c:pt>
                <c:pt idx="341">
                  <c:v>469.28</c:v>
                </c:pt>
                <c:pt idx="342">
                  <c:v>466.89</c:v>
                </c:pt>
                <c:pt idx="343">
                  <c:v>466.07</c:v>
                </c:pt>
                <c:pt idx="344">
                  <c:v>464.26</c:v>
                </c:pt>
                <c:pt idx="345">
                  <c:v>457.67</c:v>
                </c:pt>
                <c:pt idx="346">
                  <c:v>462.46</c:v>
                </c:pt>
                <c:pt idx="347">
                  <c:v>465.48</c:v>
                </c:pt>
                <c:pt idx="348">
                  <c:v>460.58</c:v>
                </c:pt>
                <c:pt idx="349">
                  <c:v>436.16</c:v>
                </c:pt>
                <c:pt idx="350">
                  <c:v>435.86</c:v>
                </c:pt>
                <c:pt idx="351">
                  <c:v>442.62</c:v>
                </c:pt>
                <c:pt idx="352">
                  <c:v>438.83</c:v>
                </c:pt>
                <c:pt idx="353">
                  <c:v>447.58</c:v>
                </c:pt>
                <c:pt idx="354">
                  <c:v>445.64</c:v>
                </c:pt>
                <c:pt idx="355">
                  <c:v>440.78</c:v>
                </c:pt>
                <c:pt idx="356">
                  <c:v>443.62</c:v>
                </c:pt>
                <c:pt idx="357">
                  <c:v>451.79</c:v>
                </c:pt>
                <c:pt idx="358">
                  <c:v>453.99</c:v>
                </c:pt>
                <c:pt idx="359">
                  <c:v>455.43</c:v>
                </c:pt>
                <c:pt idx="360">
                  <c:v>457.18</c:v>
                </c:pt>
                <c:pt idx="361">
                  <c:v>442.51</c:v>
                </c:pt>
                <c:pt idx="362">
                  <c:v>439.83</c:v>
                </c:pt>
                <c:pt idx="363">
                  <c:v>444.18</c:v>
                </c:pt>
                <c:pt idx="364">
                  <c:v>444.65</c:v>
                </c:pt>
                <c:pt idx="365">
                  <c:v>450.69</c:v>
                </c:pt>
                <c:pt idx="366">
                  <c:v>451.36</c:v>
                </c:pt>
                <c:pt idx="367">
                  <c:v>456.08</c:v>
                </c:pt>
                <c:pt idx="368">
                  <c:v>456.66</c:v>
                </c:pt>
                <c:pt idx="369">
                  <c:v>459.89</c:v>
                </c:pt>
                <c:pt idx="370">
                  <c:v>461.46</c:v>
                </c:pt>
                <c:pt idx="371">
                  <c:v>470.67</c:v>
                </c:pt>
                <c:pt idx="372">
                  <c:v>466.55</c:v>
                </c:pt>
                <c:pt idx="373">
                  <c:v>466.15</c:v>
                </c:pt>
                <c:pt idx="374">
                  <c:v>458.47</c:v>
                </c:pt>
                <c:pt idx="375">
                  <c:v>459.01</c:v>
                </c:pt>
                <c:pt idx="376">
                  <c:v>449.27</c:v>
                </c:pt>
                <c:pt idx="377">
                  <c:v>455.1</c:v>
                </c:pt>
                <c:pt idx="378">
                  <c:v>463.83</c:v>
                </c:pt>
                <c:pt idx="379">
                  <c:v>458.26</c:v>
                </c:pt>
                <c:pt idx="380">
                  <c:v>462.28</c:v>
                </c:pt>
                <c:pt idx="381">
                  <c:v>461.25</c:v>
                </c:pt>
                <c:pt idx="382">
                  <c:v>460.25</c:v>
                </c:pt>
                <c:pt idx="383">
                  <c:v>444.18</c:v>
                </c:pt>
                <c:pt idx="384">
                  <c:v>447.97</c:v>
                </c:pt>
                <c:pt idx="385">
                  <c:v>442.88</c:v>
                </c:pt>
                <c:pt idx="386">
                  <c:v>445.62</c:v>
                </c:pt>
                <c:pt idx="387">
                  <c:v>455.34</c:v>
                </c:pt>
                <c:pt idx="388">
                  <c:v>459</c:v>
                </c:pt>
                <c:pt idx="389">
                  <c:v>457.2</c:v>
                </c:pt>
                <c:pt idx="390">
                  <c:v>459.74</c:v>
                </c:pt>
                <c:pt idx="391">
                  <c:v>463.99</c:v>
                </c:pt>
                <c:pt idx="392">
                  <c:v>464.4</c:v>
                </c:pt>
                <c:pt idx="393">
                  <c:v>467.49</c:v>
                </c:pt>
                <c:pt idx="394">
                  <c:v>478.36</c:v>
                </c:pt>
                <c:pt idx="395">
                  <c:v>480.89</c:v>
                </c:pt>
                <c:pt idx="396">
                  <c:v>481.97</c:v>
                </c:pt>
                <c:pt idx="397">
                  <c:v>483.07</c:v>
                </c:pt>
                <c:pt idx="398">
                  <c:v>479.7</c:v>
                </c:pt>
                <c:pt idx="399">
                  <c:v>489.35</c:v>
                </c:pt>
                <c:pt idx="400">
                  <c:v>493.67</c:v>
                </c:pt>
                <c:pt idx="401">
                  <c:v>495.7</c:v>
                </c:pt>
                <c:pt idx="402">
                  <c:v>500.2</c:v>
                </c:pt>
                <c:pt idx="403">
                  <c:v>503.59</c:v>
                </c:pt>
                <c:pt idx="404">
                  <c:v>501.19</c:v>
                </c:pt>
                <c:pt idx="405">
                  <c:v>507.44</c:v>
                </c:pt>
                <c:pt idx="406">
                  <c:v>513.03</c:v>
                </c:pt>
                <c:pt idx="407">
                  <c:v>519.14</c:v>
                </c:pt>
                <c:pt idx="408">
                  <c:v>517.07000000000005</c:v>
                </c:pt>
                <c:pt idx="409">
                  <c:v>519.19000000000005</c:v>
                </c:pt>
                <c:pt idx="410">
                  <c:v>521.38</c:v>
                </c:pt>
                <c:pt idx="411">
                  <c:v>526</c:v>
                </c:pt>
                <c:pt idx="412">
                  <c:v>527.94000000000005</c:v>
                </c:pt>
                <c:pt idx="413">
                  <c:v>539.83000000000004</c:v>
                </c:pt>
                <c:pt idx="414">
                  <c:v>540.79</c:v>
                </c:pt>
                <c:pt idx="415">
                  <c:v>544.42999999999995</c:v>
                </c:pt>
                <c:pt idx="416">
                  <c:v>553.79999999999995</c:v>
                </c:pt>
                <c:pt idx="417">
                  <c:v>550.98</c:v>
                </c:pt>
                <c:pt idx="418">
                  <c:v>553.62</c:v>
                </c:pt>
                <c:pt idx="419">
                  <c:v>554.1</c:v>
                </c:pt>
                <c:pt idx="420">
                  <c:v>553.04</c:v>
                </c:pt>
                <c:pt idx="421">
                  <c:v>554.76</c:v>
                </c:pt>
                <c:pt idx="422">
                  <c:v>555.20000000000005</c:v>
                </c:pt>
                <c:pt idx="423">
                  <c:v>555.71</c:v>
                </c:pt>
                <c:pt idx="424">
                  <c:v>563.84</c:v>
                </c:pt>
                <c:pt idx="425">
                  <c:v>572.67999999999995</c:v>
                </c:pt>
                <c:pt idx="426">
                  <c:v>578.25</c:v>
                </c:pt>
                <c:pt idx="427">
                  <c:v>574.67999999999995</c:v>
                </c:pt>
                <c:pt idx="428">
                  <c:v>578.48</c:v>
                </c:pt>
                <c:pt idx="429">
                  <c:v>571.54999999999995</c:v>
                </c:pt>
                <c:pt idx="430">
                  <c:v>581.9</c:v>
                </c:pt>
                <c:pt idx="431">
                  <c:v>572.53</c:v>
                </c:pt>
                <c:pt idx="432">
                  <c:v>579.70000000000005</c:v>
                </c:pt>
                <c:pt idx="433">
                  <c:v>584.24</c:v>
                </c:pt>
                <c:pt idx="434">
                  <c:v>588.36</c:v>
                </c:pt>
                <c:pt idx="435">
                  <c:v>595.41999999999996</c:v>
                </c:pt>
                <c:pt idx="436">
                  <c:v>599.02</c:v>
                </c:pt>
                <c:pt idx="437">
                  <c:v>606.85</c:v>
                </c:pt>
                <c:pt idx="438">
                  <c:v>616.34</c:v>
                </c:pt>
                <c:pt idx="439">
                  <c:v>605.04999999999995</c:v>
                </c:pt>
                <c:pt idx="440">
                  <c:v>611.96</c:v>
                </c:pt>
                <c:pt idx="441">
                  <c:v>612.02</c:v>
                </c:pt>
                <c:pt idx="442">
                  <c:v>598.47</c:v>
                </c:pt>
                <c:pt idx="443">
                  <c:v>610.65</c:v>
                </c:pt>
                <c:pt idx="444">
                  <c:v>621.41999999999996</c:v>
                </c:pt>
                <c:pt idx="445">
                  <c:v>641.42999999999995</c:v>
                </c:pt>
                <c:pt idx="446">
                  <c:v>646.99</c:v>
                </c:pt>
                <c:pt idx="447">
                  <c:v>638.79</c:v>
                </c:pt>
                <c:pt idx="448">
                  <c:v>635</c:v>
                </c:pt>
                <c:pt idx="449">
                  <c:v>627.63</c:v>
                </c:pt>
                <c:pt idx="450">
                  <c:v>637.09</c:v>
                </c:pt>
                <c:pt idx="451">
                  <c:v>641.42999999999995</c:v>
                </c:pt>
                <c:pt idx="452">
                  <c:v>645.5</c:v>
                </c:pt>
                <c:pt idx="453">
                  <c:v>645.5</c:v>
                </c:pt>
                <c:pt idx="454">
                  <c:v>624.14</c:v>
                </c:pt>
                <c:pt idx="455">
                  <c:v>631.17999999999995</c:v>
                </c:pt>
                <c:pt idx="456">
                  <c:v>643.61</c:v>
                </c:pt>
                <c:pt idx="457">
                  <c:v>640.23</c:v>
                </c:pt>
                <c:pt idx="458">
                  <c:v>638.26</c:v>
                </c:pt>
                <c:pt idx="459">
                  <c:v>645.44000000000005</c:v>
                </c:pt>
                <c:pt idx="460">
                  <c:v>667.64</c:v>
                </c:pt>
                <c:pt idx="461">
                  <c:v>664.56</c:v>
                </c:pt>
                <c:pt idx="462">
                  <c:v>662.48</c:v>
                </c:pt>
                <c:pt idx="463">
                  <c:v>664.35</c:v>
                </c:pt>
                <c:pt idx="464">
                  <c:v>661.34</c:v>
                </c:pt>
                <c:pt idx="465">
                  <c:v>661.56</c:v>
                </c:pt>
                <c:pt idx="466">
                  <c:v>670.21</c:v>
                </c:pt>
                <c:pt idx="467">
                  <c:v>639.52</c:v>
                </c:pt>
                <c:pt idx="468">
                  <c:v>605.88</c:v>
                </c:pt>
                <c:pt idx="469">
                  <c:v>616.42999999999995</c:v>
                </c:pt>
                <c:pt idx="470">
                  <c:v>629.22</c:v>
                </c:pt>
                <c:pt idx="471">
                  <c:v>656.83</c:v>
                </c:pt>
                <c:pt idx="472">
                  <c:v>658.47</c:v>
                </c:pt>
                <c:pt idx="473">
                  <c:v>662.16</c:v>
                </c:pt>
                <c:pt idx="474">
                  <c:v>650.52</c:v>
                </c:pt>
                <c:pt idx="475">
                  <c:v>643.97</c:v>
                </c:pt>
                <c:pt idx="476">
                  <c:v>655.68</c:v>
                </c:pt>
                <c:pt idx="477">
                  <c:v>679.06</c:v>
                </c:pt>
                <c:pt idx="478">
                  <c:v>681.01</c:v>
                </c:pt>
                <c:pt idx="479">
                  <c:v>686.03</c:v>
                </c:pt>
                <c:pt idx="480">
                  <c:v>693.34</c:v>
                </c:pt>
                <c:pt idx="481">
                  <c:v>699.07</c:v>
                </c:pt>
                <c:pt idx="482">
                  <c:v>700.53</c:v>
                </c:pt>
                <c:pt idx="483">
                  <c:v>696.22</c:v>
                </c:pt>
                <c:pt idx="484">
                  <c:v>702.84</c:v>
                </c:pt>
                <c:pt idx="485">
                  <c:v>728.03</c:v>
                </c:pt>
                <c:pt idx="486">
                  <c:v>737.02</c:v>
                </c:pt>
                <c:pt idx="487">
                  <c:v>741.08</c:v>
                </c:pt>
                <c:pt idx="488">
                  <c:v>726.98</c:v>
                </c:pt>
                <c:pt idx="489">
                  <c:v>718.98</c:v>
                </c:pt>
                <c:pt idx="490">
                  <c:v>716.69</c:v>
                </c:pt>
                <c:pt idx="491">
                  <c:v>746.92</c:v>
                </c:pt>
                <c:pt idx="492">
                  <c:v>737.01</c:v>
                </c:pt>
                <c:pt idx="493">
                  <c:v>742.18</c:v>
                </c:pt>
                <c:pt idx="494">
                  <c:v>759.51</c:v>
                </c:pt>
                <c:pt idx="495">
                  <c:v>768.17</c:v>
                </c:pt>
                <c:pt idx="496">
                  <c:v>761.75</c:v>
                </c:pt>
                <c:pt idx="497">
                  <c:v>773.43</c:v>
                </c:pt>
                <c:pt idx="498">
                  <c:v>780.95</c:v>
                </c:pt>
                <c:pt idx="499">
                  <c:v>799.99</c:v>
                </c:pt>
                <c:pt idx="500">
                  <c:v>788.5</c:v>
                </c:pt>
                <c:pt idx="501">
                  <c:v>785.66</c:v>
                </c:pt>
                <c:pt idx="502">
                  <c:v>789.44</c:v>
                </c:pt>
                <c:pt idx="503">
                  <c:v>786.29</c:v>
                </c:pt>
                <c:pt idx="504">
                  <c:v>773.88</c:v>
                </c:pt>
                <c:pt idx="505">
                  <c:v>750.32</c:v>
                </c:pt>
                <c:pt idx="506">
                  <c:v>737.64</c:v>
                </c:pt>
                <c:pt idx="507">
                  <c:v>733.54</c:v>
                </c:pt>
                <c:pt idx="508">
                  <c:v>756.38</c:v>
                </c:pt>
                <c:pt idx="509">
                  <c:v>763.3</c:v>
                </c:pt>
                <c:pt idx="510">
                  <c:v>811.8</c:v>
                </c:pt>
                <c:pt idx="511">
                  <c:v>824.78</c:v>
                </c:pt>
                <c:pt idx="512">
                  <c:v>826.41</c:v>
                </c:pt>
                <c:pt idx="513">
                  <c:v>831.87</c:v>
                </c:pt>
                <c:pt idx="514">
                  <c:v>838.82</c:v>
                </c:pt>
                <c:pt idx="515">
                  <c:v>858.01</c:v>
                </c:pt>
                <c:pt idx="516">
                  <c:v>886.19</c:v>
                </c:pt>
                <c:pt idx="517">
                  <c:v>878.43</c:v>
                </c:pt>
                <c:pt idx="518">
                  <c:v>879.82</c:v>
                </c:pt>
                <c:pt idx="519">
                  <c:v>902.48</c:v>
                </c:pt>
                <c:pt idx="520">
                  <c:v>912.02</c:v>
                </c:pt>
                <c:pt idx="521">
                  <c:v>907.12</c:v>
                </c:pt>
                <c:pt idx="522">
                  <c:v>932.56</c:v>
                </c:pt>
                <c:pt idx="523">
                  <c:v>925.74</c:v>
                </c:pt>
                <c:pt idx="524">
                  <c:v>900.81</c:v>
                </c:pt>
                <c:pt idx="525">
                  <c:v>905.52</c:v>
                </c:pt>
                <c:pt idx="526">
                  <c:v>899.47</c:v>
                </c:pt>
                <c:pt idx="527">
                  <c:v>899.47</c:v>
                </c:pt>
                <c:pt idx="528">
                  <c:v>902.56</c:v>
                </c:pt>
                <c:pt idx="529">
                  <c:v>919.41</c:v>
                </c:pt>
                <c:pt idx="530">
                  <c:v>937.38</c:v>
                </c:pt>
                <c:pt idx="531">
                  <c:v>941.94</c:v>
                </c:pt>
                <c:pt idx="532">
                  <c:v>963.34</c:v>
                </c:pt>
                <c:pt idx="533">
                  <c:v>931.58</c:v>
                </c:pt>
                <c:pt idx="534">
                  <c:v>937.55</c:v>
                </c:pt>
                <c:pt idx="535">
                  <c:v>855.27</c:v>
                </c:pt>
                <c:pt idx="536">
                  <c:v>914.62</c:v>
                </c:pt>
                <c:pt idx="537">
                  <c:v>900.16</c:v>
                </c:pt>
                <c:pt idx="538">
                  <c:v>938.23</c:v>
                </c:pt>
                <c:pt idx="539">
                  <c:v>944.71</c:v>
                </c:pt>
                <c:pt idx="540">
                  <c:v>966.16</c:v>
                </c:pt>
                <c:pt idx="541">
                  <c:v>947</c:v>
                </c:pt>
                <c:pt idx="542">
                  <c:v>924.92</c:v>
                </c:pt>
                <c:pt idx="543">
                  <c:v>932.7</c:v>
                </c:pt>
                <c:pt idx="544">
                  <c:v>936.46</c:v>
                </c:pt>
                <c:pt idx="545">
                  <c:v>921.72</c:v>
                </c:pt>
                <c:pt idx="546">
                  <c:v>912.83</c:v>
                </c:pt>
                <c:pt idx="547">
                  <c:v>950.86</c:v>
                </c:pt>
                <c:pt idx="548">
                  <c:v>954.24</c:v>
                </c:pt>
                <c:pt idx="549">
                  <c:v>980.28</c:v>
                </c:pt>
                <c:pt idx="550">
                  <c:v>1006.28</c:v>
                </c:pt>
                <c:pt idx="551">
                  <c:v>1020.09</c:v>
                </c:pt>
                <c:pt idx="552">
                  <c:v>1028.8900000000001</c:v>
                </c:pt>
                <c:pt idx="553">
                  <c:v>1044.7</c:v>
                </c:pt>
                <c:pt idx="554">
                  <c:v>1050.02</c:v>
                </c:pt>
                <c:pt idx="555">
                  <c:v>1068.6099999999999</c:v>
                </c:pt>
                <c:pt idx="556">
                  <c:v>1090.02</c:v>
                </c:pt>
                <c:pt idx="557">
                  <c:v>1110.1300000000001</c:v>
                </c:pt>
                <c:pt idx="558">
                  <c:v>1098.21</c:v>
                </c:pt>
                <c:pt idx="559">
                  <c:v>1100.5999999999999</c:v>
                </c:pt>
                <c:pt idx="560">
                  <c:v>1104.77</c:v>
                </c:pt>
                <c:pt idx="561">
                  <c:v>1076.7</c:v>
                </c:pt>
                <c:pt idx="562">
                  <c:v>1094.53</c:v>
                </c:pt>
                <c:pt idx="563">
                  <c:v>1102.78</c:v>
                </c:pt>
                <c:pt idx="564">
                  <c:v>1097.99</c:v>
                </c:pt>
                <c:pt idx="565">
                  <c:v>1074.3900000000001</c:v>
                </c:pt>
                <c:pt idx="566">
                  <c:v>1078.0999999999999</c:v>
                </c:pt>
                <c:pt idx="567">
                  <c:v>1080.83</c:v>
                </c:pt>
                <c:pt idx="568">
                  <c:v>1074.67</c:v>
                </c:pt>
                <c:pt idx="569">
                  <c:v>1099.42</c:v>
                </c:pt>
                <c:pt idx="570">
                  <c:v>1131.9100000000001</c:v>
                </c:pt>
                <c:pt idx="571">
                  <c:v>1145.03</c:v>
                </c:pt>
                <c:pt idx="572">
                  <c:v>1160.21</c:v>
                </c:pt>
                <c:pt idx="573">
                  <c:v>1129.1099999999999</c:v>
                </c:pt>
                <c:pt idx="574">
                  <c:v>1114.3</c:v>
                </c:pt>
                <c:pt idx="575">
                  <c:v>1057.3499999999999</c:v>
                </c:pt>
                <c:pt idx="576">
                  <c:v>1054</c:v>
                </c:pt>
                <c:pt idx="577">
                  <c:v>1054.92</c:v>
                </c:pt>
                <c:pt idx="578">
                  <c:v>1021.04</c:v>
                </c:pt>
                <c:pt idx="579">
                  <c:v>939.98</c:v>
                </c:pt>
                <c:pt idx="580">
                  <c:v>968.64</c:v>
                </c:pt>
                <c:pt idx="581">
                  <c:v>1009.06</c:v>
                </c:pt>
                <c:pt idx="582">
                  <c:v>993.82</c:v>
                </c:pt>
                <c:pt idx="583">
                  <c:v>971.65</c:v>
                </c:pt>
                <c:pt idx="584">
                  <c:v>923.32</c:v>
                </c:pt>
                <c:pt idx="585">
                  <c:v>984.39</c:v>
                </c:pt>
                <c:pt idx="586">
                  <c:v>1054.23</c:v>
                </c:pt>
                <c:pt idx="587">
                  <c:v>1059.6600000000001</c:v>
                </c:pt>
                <c:pt idx="588">
                  <c:v>1098.67</c:v>
                </c:pt>
                <c:pt idx="589">
                  <c:v>1115.55</c:v>
                </c:pt>
                <c:pt idx="590">
                  <c:v>1125.72</c:v>
                </c:pt>
                <c:pt idx="591">
                  <c:v>1163.55</c:v>
                </c:pt>
                <c:pt idx="592">
                  <c:v>1150.1400000000001</c:v>
                </c:pt>
                <c:pt idx="593">
                  <c:v>1153.19</c:v>
                </c:pt>
                <c:pt idx="594">
                  <c:v>1136.8900000000001</c:v>
                </c:pt>
                <c:pt idx="595">
                  <c:v>1188.03</c:v>
                </c:pt>
                <c:pt idx="596">
                  <c:v>1200.78</c:v>
                </c:pt>
                <c:pt idx="597">
                  <c:v>1219.0999999999999</c:v>
                </c:pt>
                <c:pt idx="598">
                  <c:v>1205.46</c:v>
                </c:pt>
                <c:pt idx="599">
                  <c:v>1217.97</c:v>
                </c:pt>
                <c:pt idx="600">
                  <c:v>1219.4000000000001</c:v>
                </c:pt>
                <c:pt idx="601">
                  <c:v>1232.28</c:v>
                </c:pt>
                <c:pt idx="602">
                  <c:v>1211.8900000000001</c:v>
                </c:pt>
                <c:pt idx="603">
                  <c:v>1220.7</c:v>
                </c:pt>
                <c:pt idx="604">
                  <c:v>1225.01</c:v>
                </c:pt>
                <c:pt idx="605">
                  <c:v>1216.03</c:v>
                </c:pt>
                <c:pt idx="606">
                  <c:v>1271.58</c:v>
                </c:pt>
                <c:pt idx="607">
                  <c:v>1291.03</c:v>
                </c:pt>
                <c:pt idx="608">
                  <c:v>1256.43</c:v>
                </c:pt>
                <c:pt idx="609">
                  <c:v>1282.56</c:v>
                </c:pt>
                <c:pt idx="610">
                  <c:v>1293.72</c:v>
                </c:pt>
                <c:pt idx="611">
                  <c:v>1308.3800000000001</c:v>
                </c:pt>
                <c:pt idx="612">
                  <c:v>1284.21</c:v>
                </c:pt>
                <c:pt idx="613">
                  <c:v>1314.58</c:v>
                </c:pt>
                <c:pt idx="614">
                  <c:v>1317.44</c:v>
                </c:pt>
                <c:pt idx="615">
                  <c:v>1332.63</c:v>
                </c:pt>
                <c:pt idx="616">
                  <c:v>1321.19</c:v>
                </c:pt>
                <c:pt idx="617">
                  <c:v>1277.31</c:v>
                </c:pt>
                <c:pt idx="618">
                  <c:v>1277.47</c:v>
                </c:pt>
                <c:pt idx="619">
                  <c:v>1287.8800000000001</c:v>
                </c:pt>
                <c:pt idx="620">
                  <c:v>1292.2</c:v>
                </c:pt>
                <c:pt idx="621">
                  <c:v>1308.47</c:v>
                </c:pt>
                <c:pt idx="622">
                  <c:v>1315.31</c:v>
                </c:pt>
                <c:pt idx="623">
                  <c:v>1384.95</c:v>
                </c:pt>
                <c:pt idx="624">
                  <c:v>1386.51</c:v>
                </c:pt>
                <c:pt idx="625">
                  <c:v>1349.91</c:v>
                </c:pt>
                <c:pt idx="626">
                  <c:v>1328.49</c:v>
                </c:pt>
                <c:pt idx="627">
                  <c:v>1287.23</c:v>
                </c:pt>
                <c:pt idx="628">
                  <c:v>1267.73</c:v>
                </c:pt>
                <c:pt idx="629">
                  <c:v>1315.35</c:v>
                </c:pt>
                <c:pt idx="630">
                  <c:v>1336.61</c:v>
                </c:pt>
                <c:pt idx="631">
                  <c:v>1304.8800000000001</c:v>
                </c:pt>
                <c:pt idx="632">
                  <c:v>1333.94</c:v>
                </c:pt>
                <c:pt idx="633">
                  <c:v>1317.97</c:v>
                </c:pt>
                <c:pt idx="634">
                  <c:v>1263.8399999999999</c:v>
                </c:pt>
                <c:pt idx="635">
                  <c:v>1256.26</c:v>
                </c:pt>
                <c:pt idx="636">
                  <c:v>1282.81</c:v>
                </c:pt>
                <c:pt idx="637">
                  <c:v>1245.44</c:v>
                </c:pt>
                <c:pt idx="638">
                  <c:v>1233.7</c:v>
                </c:pt>
                <c:pt idx="639">
                  <c:v>1280.48</c:v>
                </c:pt>
                <c:pt idx="640">
                  <c:v>1346.41</c:v>
                </c:pt>
                <c:pt idx="641">
                  <c:v>1359.98</c:v>
                </c:pt>
                <c:pt idx="642">
                  <c:v>1392.28</c:v>
                </c:pt>
                <c:pt idx="643">
                  <c:v>1399.18</c:v>
                </c:pt>
                <c:pt idx="644">
                  <c:v>1386.95</c:v>
                </c:pt>
                <c:pt idx="645">
                  <c:v>1391.47</c:v>
                </c:pt>
                <c:pt idx="646">
                  <c:v>1396.2</c:v>
                </c:pt>
                <c:pt idx="647">
                  <c:v>1410.97</c:v>
                </c:pt>
                <c:pt idx="648">
                  <c:v>1450.83</c:v>
                </c:pt>
                <c:pt idx="649">
                  <c:v>1377.68</c:v>
                </c:pt>
                <c:pt idx="650">
                  <c:v>1427.08</c:v>
                </c:pt>
                <c:pt idx="651">
                  <c:v>1438.54</c:v>
                </c:pt>
                <c:pt idx="652">
                  <c:v>1356.2</c:v>
                </c:pt>
                <c:pt idx="653">
                  <c:v>1350.14</c:v>
                </c:pt>
                <c:pt idx="654">
                  <c:v>1378.89</c:v>
                </c:pt>
                <c:pt idx="655">
                  <c:v>1345.32</c:v>
                </c:pt>
                <c:pt idx="656">
                  <c:v>1329.15</c:v>
                </c:pt>
                <c:pt idx="657">
                  <c:v>1325.07</c:v>
                </c:pt>
                <c:pt idx="658">
                  <c:v>1346.62</c:v>
                </c:pt>
                <c:pt idx="659">
                  <c:v>1356.99</c:v>
                </c:pt>
                <c:pt idx="660">
                  <c:v>1446.06</c:v>
                </c:pt>
                <c:pt idx="661">
                  <c:v>1474.63</c:v>
                </c:pt>
                <c:pt idx="662">
                  <c:v>1416.41</c:v>
                </c:pt>
                <c:pt idx="663">
                  <c:v>1339.4</c:v>
                </c:pt>
                <c:pt idx="664">
                  <c:v>1346.5</c:v>
                </c:pt>
                <c:pt idx="665">
                  <c:v>1407.13</c:v>
                </c:pt>
                <c:pt idx="666">
                  <c:v>1398.36</c:v>
                </c:pt>
                <c:pt idx="667">
                  <c:v>1375.14</c:v>
                </c:pt>
                <c:pt idx="668">
                  <c:v>1401.74</c:v>
                </c:pt>
                <c:pt idx="669">
                  <c:v>1361.09</c:v>
                </c:pt>
                <c:pt idx="670">
                  <c:v>1378.02</c:v>
                </c:pt>
                <c:pt idx="671">
                  <c:v>1454.74</c:v>
                </c:pt>
                <c:pt idx="672">
                  <c:v>1442.38</c:v>
                </c:pt>
                <c:pt idx="673">
                  <c:v>1438.31</c:v>
                </c:pt>
                <c:pt idx="674">
                  <c:v>1434.63</c:v>
                </c:pt>
                <c:pt idx="675">
                  <c:v>1439.56</c:v>
                </c:pt>
                <c:pt idx="676">
                  <c:v>1470.48</c:v>
                </c:pt>
                <c:pt idx="677">
                  <c:v>1477.91</c:v>
                </c:pt>
                <c:pt idx="678">
                  <c:v>1413.89</c:v>
                </c:pt>
                <c:pt idx="679">
                  <c:v>1418.71</c:v>
                </c:pt>
                <c:pt idx="680">
                  <c:v>1453.06</c:v>
                </c:pt>
                <c:pt idx="681">
                  <c:v>1468.56</c:v>
                </c:pt>
                <c:pt idx="682">
                  <c:v>1489.52</c:v>
                </c:pt>
                <c:pt idx="683">
                  <c:v>1500.09</c:v>
                </c:pt>
                <c:pt idx="684">
                  <c:v>1489.88</c:v>
                </c:pt>
                <c:pt idx="685">
                  <c:v>1460.22</c:v>
                </c:pt>
                <c:pt idx="686">
                  <c:v>1421.88</c:v>
                </c:pt>
                <c:pt idx="687">
                  <c:v>1419.44</c:v>
                </c:pt>
                <c:pt idx="688">
                  <c:v>1397.06</c:v>
                </c:pt>
                <c:pt idx="689">
                  <c:v>1327.08</c:v>
                </c:pt>
                <c:pt idx="690">
                  <c:v>1305.79</c:v>
                </c:pt>
                <c:pt idx="691">
                  <c:v>1337.81</c:v>
                </c:pt>
                <c:pt idx="692">
                  <c:v>1376.86</c:v>
                </c:pt>
                <c:pt idx="693">
                  <c:v>1365.97</c:v>
                </c:pt>
                <c:pt idx="694">
                  <c:v>1328.62</c:v>
                </c:pt>
                <c:pt idx="695">
                  <c:v>1321.89</c:v>
                </c:pt>
                <c:pt idx="696">
                  <c:v>1294.9000000000001</c:v>
                </c:pt>
                <c:pt idx="697">
                  <c:v>1310.23</c:v>
                </c:pt>
                <c:pt idx="698">
                  <c:v>1305.3800000000001</c:v>
                </c:pt>
                <c:pt idx="699">
                  <c:v>1254.07</c:v>
                </c:pt>
                <c:pt idx="700">
                  <c:v>1301.6400000000001</c:v>
                </c:pt>
                <c:pt idx="701">
                  <c:v>1274.6199999999999</c:v>
                </c:pt>
                <c:pt idx="702">
                  <c:v>1276.29</c:v>
                </c:pt>
                <c:pt idx="703">
                  <c:v>1313.33</c:v>
                </c:pt>
                <c:pt idx="704">
                  <c:v>1333.84</c:v>
                </c:pt>
                <c:pt idx="705">
                  <c:v>1348.72</c:v>
                </c:pt>
                <c:pt idx="706">
                  <c:v>1309.98</c:v>
                </c:pt>
                <c:pt idx="707">
                  <c:v>1293.18</c:v>
                </c:pt>
                <c:pt idx="708">
                  <c:v>1214.5</c:v>
                </c:pt>
                <c:pt idx="709">
                  <c:v>1228.42</c:v>
                </c:pt>
                <c:pt idx="710">
                  <c:v>1148.6400000000001</c:v>
                </c:pt>
                <c:pt idx="711">
                  <c:v>1081.19</c:v>
                </c:pt>
                <c:pt idx="712">
                  <c:v>1136.26</c:v>
                </c:pt>
                <c:pt idx="713">
                  <c:v>1091.99</c:v>
                </c:pt>
                <c:pt idx="714">
                  <c:v>1126.3800000000001</c:v>
                </c:pt>
                <c:pt idx="715">
                  <c:v>1167.3800000000001</c:v>
                </c:pt>
                <c:pt idx="716">
                  <c:v>1207.3800000000001</c:v>
                </c:pt>
                <c:pt idx="717">
                  <c:v>1232</c:v>
                </c:pt>
                <c:pt idx="718">
                  <c:v>1240.79</c:v>
                </c:pt>
                <c:pt idx="719">
                  <c:v>1241.02</c:v>
                </c:pt>
                <c:pt idx="720">
                  <c:v>1276.42</c:v>
                </c:pt>
                <c:pt idx="721">
                  <c:v>1245.96</c:v>
                </c:pt>
                <c:pt idx="722">
                  <c:v>1256.3599999999999</c:v>
                </c:pt>
                <c:pt idx="723">
                  <c:v>1203.03</c:v>
                </c:pt>
                <c:pt idx="724">
                  <c:v>1207.71</c:v>
                </c:pt>
                <c:pt idx="725">
                  <c:v>1204.6400000000001</c:v>
                </c:pt>
                <c:pt idx="726">
                  <c:v>1188.74</c:v>
                </c:pt>
                <c:pt idx="727">
                  <c:v>1168.46</c:v>
                </c:pt>
                <c:pt idx="728">
                  <c:v>1196.1400000000001</c:v>
                </c:pt>
                <c:pt idx="729">
                  <c:v>1165.54</c:v>
                </c:pt>
                <c:pt idx="730">
                  <c:v>1200.4100000000001</c:v>
                </c:pt>
                <c:pt idx="731">
                  <c:v>1169.55</c:v>
                </c:pt>
                <c:pt idx="732">
                  <c:v>1156.07</c:v>
                </c:pt>
                <c:pt idx="733">
                  <c:v>1153.3399999999999</c:v>
                </c:pt>
                <c:pt idx="734">
                  <c:v>1124.8699999999999</c:v>
                </c:pt>
                <c:pt idx="735">
                  <c:v>1082.1199999999999</c:v>
                </c:pt>
                <c:pt idx="736">
                  <c:v>1073.1500000000001</c:v>
                </c:pt>
                <c:pt idx="737">
                  <c:v>944.75</c:v>
                </c:pt>
                <c:pt idx="738">
                  <c:v>965.8</c:v>
                </c:pt>
                <c:pt idx="739">
                  <c:v>1026.76</c:v>
                </c:pt>
                <c:pt idx="740">
                  <c:v>1052.76</c:v>
                </c:pt>
                <c:pt idx="741">
                  <c:v>1057.24</c:v>
                </c:pt>
                <c:pt idx="742">
                  <c:v>1065.6400000000001</c:v>
                </c:pt>
                <c:pt idx="743">
                  <c:v>1053.6099999999999</c:v>
                </c:pt>
                <c:pt idx="744">
                  <c:v>1087.2</c:v>
                </c:pt>
                <c:pt idx="745">
                  <c:v>1098.32</c:v>
                </c:pt>
                <c:pt idx="746">
                  <c:v>1129.78</c:v>
                </c:pt>
                <c:pt idx="747">
                  <c:v>1125.51</c:v>
                </c:pt>
                <c:pt idx="748">
                  <c:v>1125.78</c:v>
                </c:pt>
                <c:pt idx="749">
                  <c:v>1114.53</c:v>
                </c:pt>
                <c:pt idx="750">
                  <c:v>1122.6600000000001</c:v>
                </c:pt>
                <c:pt idx="751">
                  <c:v>1144.6199999999999</c:v>
                </c:pt>
                <c:pt idx="752">
                  <c:v>1136.23</c:v>
                </c:pt>
                <c:pt idx="753">
                  <c:v>1145.45</c:v>
                </c:pt>
                <c:pt idx="754">
                  <c:v>1124.45</c:v>
                </c:pt>
                <c:pt idx="755">
                  <c:v>1117.43</c:v>
                </c:pt>
                <c:pt idx="756">
                  <c:v>1081.6600000000001</c:v>
                </c:pt>
                <c:pt idx="757">
                  <c:v>1077.78</c:v>
                </c:pt>
                <c:pt idx="758">
                  <c:v>1094.68</c:v>
                </c:pt>
                <c:pt idx="759">
                  <c:v>1074.3599999999999</c:v>
                </c:pt>
                <c:pt idx="760">
                  <c:v>1089.8399999999999</c:v>
                </c:pt>
                <c:pt idx="761">
                  <c:v>1130.93</c:v>
                </c:pt>
                <c:pt idx="762">
                  <c:v>1151.01</c:v>
                </c:pt>
                <c:pt idx="763">
                  <c:v>1151.6099999999999</c:v>
                </c:pt>
                <c:pt idx="764">
                  <c:v>1131.6099999999999</c:v>
                </c:pt>
                <c:pt idx="765">
                  <c:v>1119.68</c:v>
                </c:pt>
                <c:pt idx="766">
                  <c:v>1111.79</c:v>
                </c:pt>
                <c:pt idx="767">
                  <c:v>1099.4100000000001</c:v>
                </c:pt>
                <c:pt idx="768">
                  <c:v>1092.51</c:v>
                </c:pt>
                <c:pt idx="769">
                  <c:v>1063.46</c:v>
                </c:pt>
                <c:pt idx="770">
                  <c:v>1048.96</c:v>
                </c:pt>
                <c:pt idx="771">
                  <c:v>1053.9000000000001</c:v>
                </c:pt>
                <c:pt idx="772">
                  <c:v>1075.6400000000001</c:v>
                </c:pt>
                <c:pt idx="773">
                  <c:v>1067.6600000000001</c:v>
                </c:pt>
                <c:pt idx="774">
                  <c:v>1030.52</c:v>
                </c:pt>
                <c:pt idx="775">
                  <c:v>1002.58</c:v>
                </c:pt>
                <c:pt idx="776">
                  <c:v>1007.27</c:v>
                </c:pt>
                <c:pt idx="777">
                  <c:v>952.92</c:v>
                </c:pt>
                <c:pt idx="778">
                  <c:v>934.87</c:v>
                </c:pt>
                <c:pt idx="779">
                  <c:v>920.29</c:v>
                </c:pt>
                <c:pt idx="780">
                  <c:v>876.46</c:v>
                </c:pt>
                <c:pt idx="781">
                  <c:v>775.68</c:v>
                </c:pt>
                <c:pt idx="782">
                  <c:v>852.84</c:v>
                </c:pt>
                <c:pt idx="783">
                  <c:v>833.44</c:v>
                </c:pt>
                <c:pt idx="784">
                  <c:v>876.2</c:v>
                </c:pt>
                <c:pt idx="785">
                  <c:v>927.21</c:v>
                </c:pt>
                <c:pt idx="786">
                  <c:v>913.21</c:v>
                </c:pt>
                <c:pt idx="787">
                  <c:v>875.73</c:v>
                </c:pt>
                <c:pt idx="788">
                  <c:v>882.92</c:v>
                </c:pt>
                <c:pt idx="789">
                  <c:v>839.09</c:v>
                </c:pt>
                <c:pt idx="790">
                  <c:v>817.38</c:v>
                </c:pt>
                <c:pt idx="791">
                  <c:v>800.2</c:v>
                </c:pt>
                <c:pt idx="792">
                  <c:v>775.8</c:v>
                </c:pt>
                <c:pt idx="793">
                  <c:v>828.37</c:v>
                </c:pt>
                <c:pt idx="794">
                  <c:v>873.06</c:v>
                </c:pt>
                <c:pt idx="795">
                  <c:v>867.91</c:v>
                </c:pt>
                <c:pt idx="796">
                  <c:v>900.96</c:v>
                </c:pt>
                <c:pt idx="797">
                  <c:v>872.05</c:v>
                </c:pt>
                <c:pt idx="798">
                  <c:v>893.09</c:v>
                </c:pt>
                <c:pt idx="799">
                  <c:v>912.1</c:v>
                </c:pt>
                <c:pt idx="800">
                  <c:v>927.72</c:v>
                </c:pt>
                <c:pt idx="801">
                  <c:v>891.97</c:v>
                </c:pt>
                <c:pt idx="802">
                  <c:v>887.82</c:v>
                </c:pt>
                <c:pt idx="803">
                  <c:v>892.26</c:v>
                </c:pt>
                <c:pt idx="804">
                  <c:v>869.45</c:v>
                </c:pt>
                <c:pt idx="805">
                  <c:v>908.32</c:v>
                </c:pt>
                <c:pt idx="806">
                  <c:v>916.7</c:v>
                </c:pt>
                <c:pt idx="807">
                  <c:v>877.64</c:v>
                </c:pt>
                <c:pt idx="808">
                  <c:v>844.25</c:v>
                </c:pt>
                <c:pt idx="809">
                  <c:v>840.19</c:v>
                </c:pt>
                <c:pt idx="810">
                  <c:v>818.49</c:v>
                </c:pt>
                <c:pt idx="811">
                  <c:v>834.89</c:v>
                </c:pt>
                <c:pt idx="812">
                  <c:v>818.54</c:v>
                </c:pt>
                <c:pt idx="813">
                  <c:v>819</c:v>
                </c:pt>
                <c:pt idx="814">
                  <c:v>788.9</c:v>
                </c:pt>
                <c:pt idx="815">
                  <c:v>827.17</c:v>
                </c:pt>
                <c:pt idx="816">
                  <c:v>862.02</c:v>
                </c:pt>
                <c:pt idx="817">
                  <c:v>843.68</c:v>
                </c:pt>
                <c:pt idx="818">
                  <c:v>865.72</c:v>
                </c:pt>
                <c:pt idx="819">
                  <c:v>877.93</c:v>
                </c:pt>
                <c:pt idx="820">
                  <c:v>886.7</c:v>
                </c:pt>
                <c:pt idx="821">
                  <c:v>898.81</c:v>
                </c:pt>
                <c:pt idx="822">
                  <c:v>924.55</c:v>
                </c:pt>
                <c:pt idx="823">
                  <c:v>929.3</c:v>
                </c:pt>
                <c:pt idx="824">
                  <c:v>912.05</c:v>
                </c:pt>
                <c:pt idx="825">
                  <c:v>927.33</c:v>
                </c:pt>
                <c:pt idx="826">
                  <c:v>963.59</c:v>
                </c:pt>
                <c:pt idx="827">
                  <c:v>972.59</c:v>
                </c:pt>
                <c:pt idx="828">
                  <c:v>988.61</c:v>
                </c:pt>
                <c:pt idx="829">
                  <c:v>973.8</c:v>
                </c:pt>
                <c:pt idx="830">
                  <c:v>962.1</c:v>
                </c:pt>
                <c:pt idx="831">
                  <c:v>983.63</c:v>
                </c:pt>
                <c:pt idx="832">
                  <c:v>978.6</c:v>
                </c:pt>
                <c:pt idx="833">
                  <c:v>975.63</c:v>
                </c:pt>
                <c:pt idx="834">
                  <c:v>978.86</c:v>
                </c:pt>
                <c:pt idx="835">
                  <c:v>960.84</c:v>
                </c:pt>
                <c:pt idx="836">
                  <c:v>974.21</c:v>
                </c:pt>
                <c:pt idx="837">
                  <c:v>990.67</c:v>
                </c:pt>
                <c:pt idx="838">
                  <c:v>983.57</c:v>
                </c:pt>
                <c:pt idx="839">
                  <c:v>1005.73</c:v>
                </c:pt>
                <c:pt idx="840">
                  <c:v>1007.71</c:v>
                </c:pt>
                <c:pt idx="841">
                  <c:v>1013.59</c:v>
                </c:pt>
                <c:pt idx="842">
                  <c:v>996.08</c:v>
                </c:pt>
                <c:pt idx="843">
                  <c:v>990.36</c:v>
                </c:pt>
                <c:pt idx="844">
                  <c:v>1026.27</c:v>
                </c:pt>
                <c:pt idx="845">
                  <c:v>1038.06</c:v>
                </c:pt>
                <c:pt idx="846">
                  <c:v>1028.3900000000001</c:v>
                </c:pt>
                <c:pt idx="847">
                  <c:v>1028.9100000000001</c:v>
                </c:pt>
                <c:pt idx="848">
                  <c:v>1044.8800000000001</c:v>
                </c:pt>
                <c:pt idx="849">
                  <c:v>1043.46</c:v>
                </c:pt>
                <c:pt idx="850">
                  <c:v>1034</c:v>
                </c:pt>
                <c:pt idx="851">
                  <c:v>1035.28</c:v>
                </c:pt>
                <c:pt idx="852">
                  <c:v>1058.2</c:v>
                </c:pt>
                <c:pt idx="853">
                  <c:v>1053.4100000000001</c:v>
                </c:pt>
                <c:pt idx="854">
                  <c:v>1068</c:v>
                </c:pt>
                <c:pt idx="855">
                  <c:v>1086.1400000000001</c:v>
                </c:pt>
                <c:pt idx="856">
                  <c:v>1105.08</c:v>
                </c:pt>
                <c:pt idx="857">
                  <c:v>1108.48</c:v>
                </c:pt>
                <c:pt idx="858">
                  <c:v>1115.19</c:v>
                </c:pt>
                <c:pt idx="859">
                  <c:v>1134.6199999999999</c:v>
                </c:pt>
                <c:pt idx="860">
                  <c:v>1126.5</c:v>
                </c:pt>
                <c:pt idx="861">
                  <c:v>1124.74</c:v>
                </c:pt>
                <c:pt idx="862">
                  <c:v>1138.7</c:v>
                </c:pt>
                <c:pt idx="863">
                  <c:v>1145.81</c:v>
                </c:pt>
                <c:pt idx="864">
                  <c:v>1134.43</c:v>
                </c:pt>
                <c:pt idx="865">
                  <c:v>1143.78</c:v>
                </c:pt>
                <c:pt idx="866">
                  <c:v>1122.53</c:v>
                </c:pt>
                <c:pt idx="867">
                  <c:v>1102.6099999999999</c:v>
                </c:pt>
                <c:pt idx="868">
                  <c:v>1087.1600000000001</c:v>
                </c:pt>
                <c:pt idx="869">
                  <c:v>1108.06</c:v>
                </c:pt>
                <c:pt idx="870">
                  <c:v>1138.4100000000001</c:v>
                </c:pt>
                <c:pt idx="871">
                  <c:v>1122.1500000000001</c:v>
                </c:pt>
                <c:pt idx="872">
                  <c:v>1116.03</c:v>
                </c:pt>
                <c:pt idx="873">
                  <c:v>1121.7</c:v>
                </c:pt>
                <c:pt idx="874">
                  <c:v>1107.3</c:v>
                </c:pt>
                <c:pt idx="875">
                  <c:v>1076.32</c:v>
                </c:pt>
                <c:pt idx="876">
                  <c:v>1079.3599999999999</c:v>
                </c:pt>
                <c:pt idx="877">
                  <c:v>1090.74</c:v>
                </c:pt>
                <c:pt idx="878">
                  <c:v>1113.32</c:v>
                </c:pt>
                <c:pt idx="879">
                  <c:v>1114.76</c:v>
                </c:pt>
                <c:pt idx="880">
                  <c:v>1122.1600000000001</c:v>
                </c:pt>
                <c:pt idx="881">
                  <c:v>1124.3699999999999</c:v>
                </c:pt>
                <c:pt idx="882">
                  <c:v>1131.72</c:v>
                </c:pt>
                <c:pt idx="883">
                  <c:v>1113.21</c:v>
                </c:pt>
                <c:pt idx="884">
                  <c:v>1106.71</c:v>
                </c:pt>
                <c:pt idx="885">
                  <c:v>1093.8800000000001</c:v>
                </c:pt>
                <c:pt idx="886">
                  <c:v>1078.78</c:v>
                </c:pt>
                <c:pt idx="887">
                  <c:v>1092.4000000000001</c:v>
                </c:pt>
                <c:pt idx="888">
                  <c:v>1063.97</c:v>
                </c:pt>
                <c:pt idx="889">
                  <c:v>1064.8</c:v>
                </c:pt>
                <c:pt idx="890">
                  <c:v>1092.82</c:v>
                </c:pt>
                <c:pt idx="891">
                  <c:v>1094.72</c:v>
                </c:pt>
                <c:pt idx="892">
                  <c:v>1113.6300000000001</c:v>
                </c:pt>
                <c:pt idx="893">
                  <c:v>1123.3499999999999</c:v>
                </c:pt>
                <c:pt idx="894">
                  <c:v>1120.3399999999999</c:v>
                </c:pt>
                <c:pt idx="895">
                  <c:v>1101.29</c:v>
                </c:pt>
                <c:pt idx="896">
                  <c:v>1131.5</c:v>
                </c:pt>
                <c:pt idx="897">
                  <c:v>1109.6300000000001</c:v>
                </c:pt>
                <c:pt idx="898">
                  <c:v>1094.25</c:v>
                </c:pt>
                <c:pt idx="899">
                  <c:v>1090.29</c:v>
                </c:pt>
                <c:pt idx="900">
                  <c:v>1127.5999999999999</c:v>
                </c:pt>
                <c:pt idx="901">
                  <c:v>1162.32</c:v>
                </c:pt>
                <c:pt idx="902">
                  <c:v>1175.32</c:v>
                </c:pt>
                <c:pt idx="903">
                  <c:v>1176.94</c:v>
                </c:pt>
                <c:pt idx="904">
                  <c:v>1172.3699999999999</c:v>
                </c:pt>
                <c:pt idx="905">
                  <c:v>1177.07</c:v>
                </c:pt>
                <c:pt idx="906">
                  <c:v>1188</c:v>
                </c:pt>
                <c:pt idx="907">
                  <c:v>1193.3599999999999</c:v>
                </c:pt>
                <c:pt idx="908">
                  <c:v>1204.92</c:v>
                </c:pt>
                <c:pt idx="909">
                  <c:v>1183.72</c:v>
                </c:pt>
                <c:pt idx="910">
                  <c:v>1175.6400000000001</c:v>
                </c:pt>
                <c:pt idx="911">
                  <c:v>1180.0999999999999</c:v>
                </c:pt>
                <c:pt idx="912">
                  <c:v>1163.75</c:v>
                </c:pt>
                <c:pt idx="913">
                  <c:v>1171.3599999999999</c:v>
                </c:pt>
                <c:pt idx="914">
                  <c:v>1191.54</c:v>
                </c:pt>
                <c:pt idx="915">
                  <c:v>1203.5899999999999</c:v>
                </c:pt>
                <c:pt idx="916">
                  <c:v>1184.1600000000001</c:v>
                </c:pt>
                <c:pt idx="917">
                  <c:v>1198.1300000000001</c:v>
                </c:pt>
                <c:pt idx="918">
                  <c:v>1206.71</c:v>
                </c:pt>
                <c:pt idx="919">
                  <c:v>1185.6099999999999</c:v>
                </c:pt>
                <c:pt idx="920">
                  <c:v>1168.7</c:v>
                </c:pt>
                <c:pt idx="921">
                  <c:v>1163.69</c:v>
                </c:pt>
                <c:pt idx="922">
                  <c:v>1167.72</c:v>
                </c:pt>
                <c:pt idx="923">
                  <c:v>1170.8499999999999</c:v>
                </c:pt>
                <c:pt idx="924">
                  <c:v>1136.1500000000001</c:v>
                </c:pt>
                <c:pt idx="925">
                  <c:v>1144.42</c:v>
                </c:pt>
                <c:pt idx="926">
                  <c:v>1154.71</c:v>
                </c:pt>
                <c:pt idx="927">
                  <c:v>1157.71</c:v>
                </c:pt>
                <c:pt idx="928">
                  <c:v>1153.6400000000001</c:v>
                </c:pt>
                <c:pt idx="929">
                  <c:v>1185.96</c:v>
                </c:pt>
                <c:pt idx="930">
                  <c:v>1191.03</c:v>
                </c:pt>
                <c:pt idx="931">
                  <c:v>1192.75</c:v>
                </c:pt>
                <c:pt idx="932">
                  <c:v>1194.51</c:v>
                </c:pt>
                <c:pt idx="933">
                  <c:v>1210.6500000000001</c:v>
                </c:pt>
                <c:pt idx="934">
                  <c:v>1188.3</c:v>
                </c:pt>
                <c:pt idx="935">
                  <c:v>1192.49</c:v>
                </c:pt>
                <c:pt idx="936">
                  <c:v>1211.8599999999999</c:v>
                </c:pt>
                <c:pt idx="937">
                  <c:v>1221.1300000000001</c:v>
                </c:pt>
                <c:pt idx="938">
                  <c:v>1228.1500000000001</c:v>
                </c:pt>
                <c:pt idx="939">
                  <c:v>1233.8</c:v>
                </c:pt>
                <c:pt idx="940">
                  <c:v>1222.67</c:v>
                </c:pt>
                <c:pt idx="941">
                  <c:v>1218.07</c:v>
                </c:pt>
                <c:pt idx="942">
                  <c:v>1214.44</c:v>
                </c:pt>
                <c:pt idx="943">
                  <c:v>1201.07</c:v>
                </c:pt>
                <c:pt idx="944">
                  <c:v>1218.02</c:v>
                </c:pt>
                <c:pt idx="945">
                  <c:v>1226.1600000000001</c:v>
                </c:pt>
                <c:pt idx="946">
                  <c:v>1209.8900000000001</c:v>
                </c:pt>
                <c:pt idx="947">
                  <c:v>1211.1099999999999</c:v>
                </c:pt>
                <c:pt idx="948">
                  <c:v>1196.25</c:v>
                </c:pt>
                <c:pt idx="949">
                  <c:v>1173.6500000000001</c:v>
                </c:pt>
                <c:pt idx="950">
                  <c:v>1170.55</c:v>
                </c:pt>
                <c:pt idx="951">
                  <c:v>1179.5899999999999</c:v>
                </c:pt>
                <c:pt idx="952">
                  <c:v>1198.4100000000001</c:v>
                </c:pt>
                <c:pt idx="953">
                  <c:v>1216.08</c:v>
                </c:pt>
                <c:pt idx="954">
                  <c:v>1215.05</c:v>
                </c:pt>
                <c:pt idx="955">
                  <c:v>1259.51</c:v>
                </c:pt>
                <c:pt idx="956">
                  <c:v>1249.3900000000001</c:v>
                </c:pt>
                <c:pt idx="957">
                  <c:v>1253.02</c:v>
                </c:pt>
                <c:pt idx="958">
                  <c:v>1255.52</c:v>
                </c:pt>
                <c:pt idx="959">
                  <c:v>1257.21</c:v>
                </c:pt>
                <c:pt idx="960">
                  <c:v>1256.54</c:v>
                </c:pt>
                <c:pt idx="961">
                  <c:v>1245.74</c:v>
                </c:pt>
                <c:pt idx="962">
                  <c:v>1283.76</c:v>
                </c:pt>
                <c:pt idx="963">
                  <c:v>1272.08</c:v>
                </c:pt>
                <c:pt idx="964">
                  <c:v>1259.42</c:v>
                </c:pt>
                <c:pt idx="965">
                  <c:v>1276.8499999999999</c:v>
                </c:pt>
                <c:pt idx="966">
                  <c:v>1253.6099999999999</c:v>
                </c:pt>
                <c:pt idx="967">
                  <c:v>1258.3399999999999</c:v>
                </c:pt>
                <c:pt idx="968">
                  <c:v>1281.33</c:v>
                </c:pt>
                <c:pt idx="969">
                  <c:v>1278.6600000000001</c:v>
                </c:pt>
                <c:pt idx="970">
                  <c:v>1268.42</c:v>
                </c:pt>
                <c:pt idx="971">
                  <c:v>1281.58</c:v>
                </c:pt>
                <c:pt idx="972">
                  <c:v>1295.81</c:v>
                </c:pt>
                <c:pt idx="973">
                  <c:v>1291.8399999999999</c:v>
                </c:pt>
                <c:pt idx="974">
                  <c:v>1294.71</c:v>
                </c:pt>
                <c:pt idx="975">
                  <c:v>1282.96</c:v>
                </c:pt>
                <c:pt idx="976">
                  <c:v>1280.74</c:v>
                </c:pt>
                <c:pt idx="977">
                  <c:v>1295.57</c:v>
                </c:pt>
                <c:pt idx="978">
                  <c:v>1303.46</c:v>
                </c:pt>
                <c:pt idx="979">
                  <c:v>1317.44</c:v>
                </c:pt>
                <c:pt idx="980">
                  <c:v>1267.31</c:v>
                </c:pt>
                <c:pt idx="981">
                  <c:v>1245.3399999999999</c:v>
                </c:pt>
                <c:pt idx="982">
                  <c:v>1269.19</c:v>
                </c:pt>
                <c:pt idx="983">
                  <c:v>1249.43</c:v>
                </c:pt>
                <c:pt idx="984">
                  <c:v>1230.01</c:v>
                </c:pt>
                <c:pt idx="985">
                  <c:v>1241.53</c:v>
                </c:pt>
                <c:pt idx="986">
                  <c:v>1245.94</c:v>
                </c:pt>
                <c:pt idx="987">
                  <c:v>1270.58</c:v>
                </c:pt>
                <c:pt idx="988">
                  <c:v>1241.43</c:v>
                </c:pt>
                <c:pt idx="989">
                  <c:v>1253.1300000000001</c:v>
                </c:pt>
                <c:pt idx="990">
                  <c:v>1240.25</c:v>
                </c:pt>
                <c:pt idx="991">
                  <c:v>1271.25</c:v>
                </c:pt>
                <c:pt idx="992">
                  <c:v>1261.3</c:v>
                </c:pt>
                <c:pt idx="993">
                  <c:v>1292.71</c:v>
                </c:pt>
                <c:pt idx="994">
                  <c:v>1291.49</c:v>
                </c:pt>
                <c:pt idx="995">
                  <c:v>1302.45</c:v>
                </c:pt>
                <c:pt idx="996">
                  <c:v>1292.1300000000001</c:v>
                </c:pt>
                <c:pt idx="997">
                  <c:v>1313.25</c:v>
                </c:pt>
                <c:pt idx="998">
                  <c:v>1322.59</c:v>
                </c:pt>
                <c:pt idx="999">
                  <c:v>1334.75</c:v>
                </c:pt>
                <c:pt idx="1000">
                  <c:v>1347.75</c:v>
                </c:pt>
                <c:pt idx="1001">
                  <c:v>1349.94</c:v>
                </c:pt>
                <c:pt idx="1002">
                  <c:v>1362.06</c:v>
                </c:pt>
                <c:pt idx="1003">
                  <c:v>1379.47</c:v>
                </c:pt>
                <c:pt idx="1004">
                  <c:v>1362.21</c:v>
                </c:pt>
                <c:pt idx="1005">
                  <c:v>1377.37</c:v>
                </c:pt>
                <c:pt idx="1006">
                  <c:v>1396.53</c:v>
                </c:pt>
                <c:pt idx="1007">
                  <c:v>1402.26</c:v>
                </c:pt>
                <c:pt idx="1008">
                  <c:v>1394.85</c:v>
                </c:pt>
                <c:pt idx="1009">
                  <c:v>1396.67</c:v>
                </c:pt>
                <c:pt idx="1010">
                  <c:v>1413.16</c:v>
                </c:pt>
                <c:pt idx="1011">
                  <c:v>1423.2</c:v>
                </c:pt>
                <c:pt idx="1012">
                  <c:v>1422.05</c:v>
                </c:pt>
                <c:pt idx="1013">
                  <c:v>1408.22</c:v>
                </c:pt>
                <c:pt idx="1014">
                  <c:v>1414.84</c:v>
                </c:pt>
                <c:pt idx="1015">
                  <c:v>1424.21</c:v>
                </c:pt>
                <c:pt idx="1016">
                  <c:v>1434.56</c:v>
                </c:pt>
                <c:pt idx="1017">
                  <c:v>1437.9</c:v>
                </c:pt>
                <c:pt idx="1018">
                  <c:v>1446.44</c:v>
                </c:pt>
                <c:pt idx="1019">
                  <c:v>1453.19</c:v>
                </c:pt>
                <c:pt idx="1020">
                  <c:v>1457.29</c:v>
                </c:pt>
                <c:pt idx="1021">
                  <c:v>1380.87</c:v>
                </c:pt>
                <c:pt idx="1022">
                  <c:v>1391.88</c:v>
                </c:pt>
                <c:pt idx="1023">
                  <c:v>1385.16</c:v>
                </c:pt>
                <c:pt idx="1024">
                  <c:v>1429.88</c:v>
                </c:pt>
                <c:pt idx="1025">
                  <c:v>1413.27</c:v>
                </c:pt>
                <c:pt idx="1026">
                  <c:v>1435.08</c:v>
                </c:pt>
                <c:pt idx="1027">
                  <c:v>1436.15</c:v>
                </c:pt>
                <c:pt idx="1028">
                  <c:v>1466.41</c:v>
                </c:pt>
                <c:pt idx="1029">
                  <c:v>1480.28</c:v>
                </c:pt>
                <c:pt idx="1030">
                  <c:v>1486.13</c:v>
                </c:pt>
                <c:pt idx="1031">
                  <c:v>1503.77</c:v>
                </c:pt>
                <c:pt idx="1032">
                  <c:v>1500.75</c:v>
                </c:pt>
                <c:pt idx="1033">
                  <c:v>1521.9</c:v>
                </c:pt>
                <c:pt idx="1034">
                  <c:v>1510.06</c:v>
                </c:pt>
                <c:pt idx="1035">
                  <c:v>1514.13</c:v>
                </c:pt>
                <c:pt idx="1036">
                  <c:v>1492.65</c:v>
                </c:pt>
                <c:pt idx="1037">
                  <c:v>1512.36</c:v>
                </c:pt>
                <c:pt idx="1038">
                  <c:v>1492.65</c:v>
                </c:pt>
                <c:pt idx="1039">
                  <c:v>1519.12</c:v>
                </c:pt>
                <c:pt idx="1040">
                  <c:v>1506.1</c:v>
                </c:pt>
                <c:pt idx="1041">
                  <c:v>1533.67</c:v>
                </c:pt>
                <c:pt idx="1042">
                  <c:v>1504.87</c:v>
                </c:pt>
                <c:pt idx="1043">
                  <c:v>1443.68</c:v>
                </c:pt>
                <c:pt idx="1044">
                  <c:v>1476.22</c:v>
                </c:pt>
                <c:pt idx="1045">
                  <c:v>1404.36</c:v>
                </c:pt>
                <c:pt idx="1046">
                  <c:v>1447.03</c:v>
                </c:pt>
                <c:pt idx="1047">
                  <c:v>1432.01</c:v>
                </c:pt>
                <c:pt idx="1048">
                  <c:v>1466.37</c:v>
                </c:pt>
                <c:pt idx="1049">
                  <c:v>1465.69</c:v>
                </c:pt>
                <c:pt idx="1050">
                  <c:v>1519.75</c:v>
                </c:pt>
                <c:pt idx="1051">
                  <c:v>1516.96</c:v>
                </c:pt>
                <c:pt idx="1052">
                  <c:v>1536.43</c:v>
                </c:pt>
                <c:pt idx="1053">
                  <c:v>1555.62</c:v>
                </c:pt>
                <c:pt idx="1054">
                  <c:v>1526.46</c:v>
                </c:pt>
                <c:pt idx="1055">
                  <c:v>1489.74</c:v>
                </c:pt>
                <c:pt idx="1056">
                  <c:v>1529.42</c:v>
                </c:pt>
                <c:pt idx="1057">
                  <c:v>1475.08</c:v>
                </c:pt>
                <c:pt idx="1058">
                  <c:v>1466.99</c:v>
                </c:pt>
                <c:pt idx="1059">
                  <c:v>1415.73</c:v>
                </c:pt>
                <c:pt idx="1060">
                  <c:v>1427.78</c:v>
                </c:pt>
                <c:pt idx="1061">
                  <c:v>1462.06</c:v>
                </c:pt>
                <c:pt idx="1062">
                  <c:v>1472.4</c:v>
                </c:pt>
                <c:pt idx="1063">
                  <c:v>1445.49</c:v>
                </c:pt>
                <c:pt idx="1064">
                  <c:v>1484.55</c:v>
                </c:pt>
                <c:pt idx="1065">
                  <c:v>1447.37</c:v>
                </c:pt>
                <c:pt idx="1066">
                  <c:v>1379.23</c:v>
                </c:pt>
                <c:pt idx="1067">
                  <c:v>1364.27</c:v>
                </c:pt>
                <c:pt idx="1068">
                  <c:v>1269.8699999999999</c:v>
                </c:pt>
                <c:pt idx="1069">
                  <c:v>1352.95</c:v>
                </c:pt>
                <c:pt idx="1070">
                  <c:v>1324.34</c:v>
                </c:pt>
                <c:pt idx="1071">
                  <c:v>1350.78</c:v>
                </c:pt>
                <c:pt idx="1072">
                  <c:v>1345.05</c:v>
                </c:pt>
                <c:pt idx="1073">
                  <c:v>1372</c:v>
                </c:pt>
                <c:pt idx="1074">
                  <c:v>1320.22</c:v>
                </c:pt>
                <c:pt idx="1075">
                  <c:v>1307.8599999999999</c:v>
                </c:pt>
                <c:pt idx="1076">
                  <c:v>1298.42</c:v>
                </c:pt>
                <c:pt idx="1077">
                  <c:v>1336.41</c:v>
                </c:pt>
                <c:pt idx="1078">
                  <c:v>1361.55</c:v>
                </c:pt>
                <c:pt idx="1079">
                  <c:v>1350.25</c:v>
                </c:pt>
                <c:pt idx="1080">
                  <c:v>1337.02</c:v>
                </c:pt>
                <c:pt idx="1081">
                  <c:v>1372.24</c:v>
                </c:pt>
                <c:pt idx="1082">
                  <c:v>1384.25</c:v>
                </c:pt>
                <c:pt idx="1083">
                  <c:v>1399.18</c:v>
                </c:pt>
                <c:pt idx="1084">
                  <c:v>1406.87</c:v>
                </c:pt>
                <c:pt idx="1085">
                  <c:v>1390.7</c:v>
                </c:pt>
                <c:pt idx="1086">
                  <c:v>1388.59</c:v>
                </c:pt>
                <c:pt idx="1087">
                  <c:v>1377.48</c:v>
                </c:pt>
                <c:pt idx="1088">
                  <c:v>1335.78</c:v>
                </c:pt>
                <c:pt idx="1089">
                  <c:v>1334.04</c:v>
                </c:pt>
                <c:pt idx="1090">
                  <c:v>1306.1400000000001</c:v>
                </c:pt>
                <c:pt idx="1091">
                  <c:v>1255.69</c:v>
                </c:pt>
                <c:pt idx="1092">
                  <c:v>1243.32</c:v>
                </c:pt>
                <c:pt idx="1093">
                  <c:v>1246.31</c:v>
                </c:pt>
                <c:pt idx="1094">
                  <c:v>1276.01</c:v>
                </c:pt>
                <c:pt idx="1095">
                  <c:v>1273.5</c:v>
                </c:pt>
                <c:pt idx="1096">
                  <c:v>1273.06</c:v>
                </c:pt>
                <c:pt idx="1097">
                  <c:v>1276.8399999999999</c:v>
                </c:pt>
                <c:pt idx="1098">
                  <c:v>1261.31</c:v>
                </c:pt>
                <c:pt idx="1099">
                  <c:v>1283.79</c:v>
                </c:pt>
                <c:pt idx="1100">
                  <c:v>1253.1199999999999</c:v>
                </c:pt>
                <c:pt idx="1101">
                  <c:v>1221.73</c:v>
                </c:pt>
                <c:pt idx="1102">
                  <c:v>1157.08</c:v>
                </c:pt>
                <c:pt idx="1103">
                  <c:v>1187.8699999999999</c:v>
                </c:pt>
                <c:pt idx="1104">
                  <c:v>1132.46</c:v>
                </c:pt>
                <c:pt idx="1105">
                  <c:v>986.53</c:v>
                </c:pt>
                <c:pt idx="1106">
                  <c:v>888.17</c:v>
                </c:pt>
                <c:pt idx="1107">
                  <c:v>883.8</c:v>
                </c:pt>
                <c:pt idx="1108" formatCode="General">
                  <c:v>939.38</c:v>
                </c:pt>
                <c:pt idx="1109" formatCode="General">
                  <c:v>934.13</c:v>
                </c:pt>
                <c:pt idx="1110" formatCode="General">
                  <c:v>847.4</c:v>
                </c:pt>
                <c:pt idx="1111" formatCode="General">
                  <c:v>776.79</c:v>
                </c:pt>
                <c:pt idx="1112" formatCode="General">
                  <c:v>881.21</c:v>
                </c:pt>
                <c:pt idx="1113" formatCode="General">
                  <c:v>858.55</c:v>
                </c:pt>
                <c:pt idx="1114" formatCode="General">
                  <c:v>885.94</c:v>
                </c:pt>
                <c:pt idx="1115" formatCode="General">
                  <c:v>900.1</c:v>
                </c:pt>
                <c:pt idx="1116" formatCode="General">
                  <c:v>868.5</c:v>
                </c:pt>
                <c:pt idx="1117" formatCode="General">
                  <c:v>899.35</c:v>
                </c:pt>
                <c:pt idx="1118" formatCode="General">
                  <c:v>896.81</c:v>
                </c:pt>
                <c:pt idx="1119" formatCode="General">
                  <c:v>825.53</c:v>
                </c:pt>
                <c:pt idx="1120" formatCode="General">
                  <c:v>816.69</c:v>
                </c:pt>
                <c:pt idx="1121" formatCode="General">
                  <c:v>854.37</c:v>
                </c:pt>
                <c:pt idx="1122" formatCode="General">
                  <c:v>819.91</c:v>
                </c:pt>
                <c:pt idx="1123" formatCode="General">
                  <c:v>811.35</c:v>
                </c:pt>
                <c:pt idx="1124" formatCode="General">
                  <c:v>787.91</c:v>
                </c:pt>
                <c:pt idx="1125" formatCode="General">
                  <c:v>765.76</c:v>
                </c:pt>
                <c:pt idx="1126" formatCode="General">
                  <c:v>696.27</c:v>
                </c:pt>
                <c:pt idx="1127" formatCode="General">
                  <c:v>714.76</c:v>
                </c:pt>
                <c:pt idx="1128" formatCode="General">
                  <c:v>788.87</c:v>
                </c:pt>
                <c:pt idx="1129" formatCode="General">
                  <c:v>814.06</c:v>
                </c:pt>
                <c:pt idx="1130" formatCode="General">
                  <c:v>814.53</c:v>
                </c:pt>
                <c:pt idx="1131" formatCode="General">
                  <c:v>829.29</c:v>
                </c:pt>
                <c:pt idx="1132" formatCode="General">
                  <c:v>835.58</c:v>
                </c:pt>
                <c:pt idx="1133" formatCode="General">
                  <c:v>835.45</c:v>
                </c:pt>
                <c:pt idx="1134" formatCode="General">
                  <c:v>876.59</c:v>
                </c:pt>
                <c:pt idx="1135" formatCode="General">
                  <c:v>919.58</c:v>
                </c:pt>
                <c:pt idx="1136" formatCode="General">
                  <c:v>882.52</c:v>
                </c:pt>
                <c:pt idx="1137" formatCode="General">
                  <c:v>884.06</c:v>
                </c:pt>
                <c:pt idx="1138" formatCode="General">
                  <c:v>887.6</c:v>
                </c:pt>
                <c:pt idx="1139" formatCode="General">
                  <c:v>931.29</c:v>
                </c:pt>
                <c:pt idx="1140" formatCode="General">
                  <c:v>939.04</c:v>
                </c:pt>
                <c:pt idx="1141" formatCode="General">
                  <c:v>907.94</c:v>
                </c:pt>
                <c:pt idx="1142" formatCode="General">
                  <c:v>896.27</c:v>
                </c:pt>
                <c:pt idx="1143" formatCode="General">
                  <c:v>903.22</c:v>
                </c:pt>
                <c:pt idx="1144" formatCode="General">
                  <c:v>879.35</c:v>
                </c:pt>
                <c:pt idx="1145" formatCode="General">
                  <c:v>928.04</c:v>
                </c:pt>
                <c:pt idx="1146" formatCode="General">
                  <c:v>953.27</c:v>
                </c:pt>
                <c:pt idx="1147" formatCode="General">
                  <c:v>976.01</c:v>
                </c:pt>
                <c:pt idx="1148" formatCode="General">
                  <c:v>997.59</c:v>
                </c:pt>
                <c:pt idx="1149" formatCode="General">
                  <c:v>1000.82</c:v>
                </c:pt>
                <c:pt idx="1150" formatCode="General">
                  <c:v>996.39</c:v>
                </c:pt>
                <c:pt idx="1151" formatCode="General">
                  <c:v>1016.83</c:v>
                </c:pt>
                <c:pt idx="1152" formatCode="General">
                  <c:v>996.12</c:v>
                </c:pt>
                <c:pt idx="1153" formatCode="General">
                  <c:v>1028.04</c:v>
                </c:pt>
                <c:pt idx="1154" formatCode="General">
                  <c:v>1066.93</c:v>
                </c:pt>
                <c:pt idx="1155" formatCode="General">
                  <c:v>1051.04</c:v>
                </c:pt>
                <c:pt idx="1156" formatCode="General">
                  <c:v>1043.6500000000001</c:v>
                </c:pt>
                <c:pt idx="1157" formatCode="General">
                  <c:v>1060.03</c:v>
                </c:pt>
                <c:pt idx="1158" formatCode="General">
                  <c:v>1086.8800000000001</c:v>
                </c:pt>
                <c:pt idx="1159" formatCode="General">
                  <c:v>1080.77</c:v>
                </c:pt>
                <c:pt idx="1160" formatCode="General">
                  <c:v>1043.69</c:v>
                </c:pt>
                <c:pt idx="1161" formatCode="General">
                  <c:v>1047.3</c:v>
                </c:pt>
                <c:pt idx="1162" formatCode="General">
                  <c:v>1063.21</c:v>
                </c:pt>
                <c:pt idx="1163" formatCode="General">
                  <c:v>1089.8399999999999</c:v>
                </c:pt>
                <c:pt idx="1164" formatCode="General">
                  <c:v>1083.74</c:v>
                </c:pt>
                <c:pt idx="1165" formatCode="General">
                  <c:v>1109.24</c:v>
                </c:pt>
                <c:pt idx="1166" formatCode="General">
                  <c:v>1098.69</c:v>
                </c:pt>
                <c:pt idx="1167" formatCode="General">
                  <c:v>1098.1600000000001</c:v>
                </c:pt>
                <c:pt idx="1168" formatCode="General">
                  <c:v>1126.17</c:v>
                </c:pt>
                <c:pt idx="1169" formatCode="General">
                  <c:v>1116.56</c:v>
                </c:pt>
                <c:pt idx="1170" formatCode="General">
                  <c:v>1131.32</c:v>
                </c:pt>
                <c:pt idx="1171" formatCode="General">
                  <c:v>1143.8</c:v>
                </c:pt>
                <c:pt idx="1172" formatCode="General">
                  <c:v>1136.52</c:v>
                </c:pt>
                <c:pt idx="1173" formatCode="General">
                  <c:v>1092.6300000000001</c:v>
                </c:pt>
                <c:pt idx="1174" formatCode="General">
                  <c:v>1074.8599999999999</c:v>
                </c:pt>
                <c:pt idx="1175" formatCode="General">
                  <c:v>1060.5899999999999</c:v>
                </c:pt>
                <c:pt idx="1176" formatCode="General">
                  <c:v>1097.48</c:v>
                </c:pt>
                <c:pt idx="1177">
                  <c:v>1106.42</c:v>
                </c:pt>
                <c:pt idx="1178">
                  <c:v>1119.1199999999999</c:v>
                </c:pt>
                <c:pt idx="1179">
                  <c:v>1139.99</c:v>
                </c:pt>
                <c:pt idx="1180">
                  <c:v>1165.07</c:v>
                </c:pt>
                <c:pt idx="1181">
                  <c:v>1170.03</c:v>
                </c:pt>
                <c:pt idx="1182">
                  <c:v>1171.23</c:v>
                </c:pt>
                <c:pt idx="1183">
                  <c:v>1175.1199999999999</c:v>
                </c:pt>
                <c:pt idx="1184">
                  <c:v>1208.6400000000001</c:v>
                </c:pt>
                <c:pt idx="1185">
                  <c:v>1190.19</c:v>
                </c:pt>
                <c:pt idx="1186">
                  <c:v>1193.3</c:v>
                </c:pt>
                <c:pt idx="1187">
                  <c:v>1161.74</c:v>
                </c:pt>
                <c:pt idx="1188">
                  <c:v>1164.48</c:v>
                </c:pt>
                <c:pt idx="1189">
                  <c:v>1088.33</c:v>
                </c:pt>
                <c:pt idx="1190">
                  <c:v>1074.27</c:v>
                </c:pt>
                <c:pt idx="1191">
                  <c:v>1098.82</c:v>
                </c:pt>
                <c:pt idx="1192">
                  <c:v>1058.77</c:v>
                </c:pt>
                <c:pt idx="1193">
                  <c:v>1106.3800000000001</c:v>
                </c:pt>
                <c:pt idx="1194">
                  <c:v>1079.17</c:v>
                </c:pt>
                <c:pt idx="1195">
                  <c:v>1021.65</c:v>
                </c:pt>
                <c:pt idx="1196">
                  <c:v>1062.92</c:v>
                </c:pt>
                <c:pt idx="1197">
                  <c:v>1080.53</c:v>
                </c:pt>
                <c:pt idx="1198">
                  <c:v>1072.1400000000001</c:v>
                </c:pt>
                <c:pt idx="1199">
                  <c:v>1109.6300000000001</c:v>
                </c:pt>
                <c:pt idx="1200">
                  <c:v>1118.81</c:v>
                </c:pt>
                <c:pt idx="1201">
                  <c:v>1076.69</c:v>
                </c:pt>
                <c:pt idx="1202">
                  <c:v>1077.3499999999999</c:v>
                </c:pt>
                <c:pt idx="1203">
                  <c:v>1055.3800000000001</c:v>
                </c:pt>
                <c:pt idx="1204">
                  <c:v>1080.3900000000001</c:v>
                </c:pt>
                <c:pt idx="1205">
                  <c:v>1092.3599999999999</c:v>
                </c:pt>
                <c:pt idx="1206">
                  <c:v>1118.9000000000001</c:v>
                </c:pt>
                <c:pt idx="1207">
                  <c:v>1123.46</c:v>
                </c:pt>
                <c:pt idx="1208">
                  <c:v>1145.97</c:v>
                </c:pt>
                <c:pt idx="1209">
                  <c:v>1156.5</c:v>
                </c:pt>
                <c:pt idx="1210">
                  <c:v>1174.04</c:v>
                </c:pt>
                <c:pt idx="1211">
                  <c:v>1179.82</c:v>
                </c:pt>
                <c:pt idx="1212">
                  <c:v>1184.47</c:v>
                </c:pt>
                <c:pt idx="1213">
                  <c:v>1198.3399999999999</c:v>
                </c:pt>
                <c:pt idx="1214">
                  <c:v>1220.29</c:v>
                </c:pt>
                <c:pt idx="1215">
                  <c:v>1173</c:v>
                </c:pt>
                <c:pt idx="1216">
                  <c:v>1198.3499999999999</c:v>
                </c:pt>
                <c:pt idx="1217">
                  <c:v>1186.93</c:v>
                </c:pt>
                <c:pt idx="1218">
                  <c:v>1186.5999999999999</c:v>
                </c:pt>
                <c:pt idx="1219">
                  <c:v>1240.3399999999999</c:v>
                </c:pt>
                <c:pt idx="1220">
                  <c:v>1254.94</c:v>
                </c:pt>
                <c:pt idx="1221">
                  <c:v>1258.78</c:v>
                </c:pt>
                <c:pt idx="1222">
                  <c:v>1254.19</c:v>
                </c:pt>
                <c:pt idx="1223">
                  <c:v>1275.6500000000001</c:v>
                </c:pt>
                <c:pt idx="1224">
                  <c:v>1290.1600000000001</c:v>
                </c:pt>
                <c:pt idx="1225">
                  <c:v>1291.97</c:v>
                </c:pt>
                <c:pt idx="1226">
                  <c:v>1275.0999999999999</c:v>
                </c:pt>
                <c:pt idx="1227">
                  <c:v>1316.03</c:v>
                </c:pt>
                <c:pt idx="1228">
                  <c:v>1329.51</c:v>
                </c:pt>
                <c:pt idx="1229">
                  <c:v>1338.12</c:v>
                </c:pt>
                <c:pt idx="1230">
                  <c:v>1320.55</c:v>
                </c:pt>
                <c:pt idx="1231">
                  <c:v>1312.59</c:v>
                </c:pt>
                <c:pt idx="1232">
                  <c:v>1294.21</c:v>
                </c:pt>
                <c:pt idx="1233">
                  <c:v>1292.7</c:v>
                </c:pt>
                <c:pt idx="1234">
                  <c:v>1321.89</c:v>
                </c:pt>
                <c:pt idx="1235">
                  <c:v>1328.89</c:v>
                </c:pt>
                <c:pt idx="1236">
                  <c:v>1309.19</c:v>
                </c:pt>
                <c:pt idx="1237">
                  <c:v>1319.12</c:v>
                </c:pt>
                <c:pt idx="1238">
                  <c:v>1336.75</c:v>
                </c:pt>
                <c:pt idx="1239">
                  <c:v>1358.69</c:v>
                </c:pt>
                <c:pt idx="1240">
                  <c:v>1348.34</c:v>
                </c:pt>
                <c:pt idx="1241">
                  <c:v>1333.36</c:v>
                </c:pt>
                <c:pt idx="1242">
                  <c:v>1336.36</c:v>
                </c:pt>
                <c:pt idx="1243">
                  <c:v>1314.41</c:v>
                </c:pt>
                <c:pt idx="1244">
                  <c:v>1297.9000000000001</c:v>
                </c:pt>
                <c:pt idx="1245">
                  <c:v>1279.6300000000001</c:v>
                </c:pt>
                <c:pt idx="1246">
                  <c:v>1286.79</c:v>
                </c:pt>
                <c:pt idx="1247">
                  <c:v>1296.8499999999999</c:v>
                </c:pt>
                <c:pt idx="1248">
                  <c:v>1334.3</c:v>
                </c:pt>
                <c:pt idx="1249">
                  <c:v>1313.33</c:v>
                </c:pt>
                <c:pt idx="1250">
                  <c:v>1295.92</c:v>
                </c:pt>
                <c:pt idx="1251">
                  <c:v>1303.49</c:v>
                </c:pt>
                <c:pt idx="1252">
                  <c:v>1234.56</c:v>
                </c:pt>
                <c:pt idx="1253">
                  <c:v>1101.54</c:v>
                </c:pt>
                <c:pt idx="1254">
                  <c:v>1121.3</c:v>
                </c:pt>
                <c:pt idx="1255">
                  <c:v>1121.0899999999999</c:v>
                </c:pt>
                <c:pt idx="1256">
                  <c:v>1135.9100000000001</c:v>
                </c:pt>
                <c:pt idx="1257">
                  <c:v>1140.1300000000001</c:v>
                </c:pt>
                <c:pt idx="1258">
                  <c:v>1136.07</c:v>
                </c:pt>
                <c:pt idx="1259">
                  <c:v>1157.44</c:v>
                </c:pt>
                <c:pt idx="1260">
                  <c:v>1114.22</c:v>
                </c:pt>
                <c:pt idx="1261">
                  <c:v>1074.77</c:v>
                </c:pt>
                <c:pt idx="1262">
                  <c:v>1074.77</c:v>
                </c:pt>
                <c:pt idx="1263">
                  <c:v>1187.3</c:v>
                </c:pt>
                <c:pt idx="1264">
                  <c:v>1191.48</c:v>
                </c:pt>
                <c:pt idx="1265">
                  <c:v>1215.42</c:v>
                </c:pt>
                <c:pt idx="1266">
                  <c:v>1215.42</c:v>
                </c:pt>
                <c:pt idx="1267">
                  <c:v>1226.6400000000001</c:v>
                </c:pt>
                <c:pt idx="1268">
                  <c:v>1158.6600000000001</c:v>
                </c:pt>
                <c:pt idx="1269">
                  <c:v>1158.6600000000001</c:v>
                </c:pt>
                <c:pt idx="1270">
                  <c:v>1191.8</c:v>
                </c:pt>
                <c:pt idx="1271">
                  <c:v>1209.47</c:v>
                </c:pt>
                <c:pt idx="1272">
                  <c:v>1202.3699999999999</c:v>
                </c:pt>
                <c:pt idx="1273">
                  <c:v>1202.3699999999999</c:v>
                </c:pt>
                <c:pt idx="1274">
                  <c:v>1248.6400000000001</c:v>
                </c:pt>
                <c:pt idx="1275">
                  <c:v>1265.26</c:v>
                </c:pt>
                <c:pt idx="1276">
                  <c:v>1274.55</c:v>
                </c:pt>
                <c:pt idx="1277">
                  <c:v>1290.22</c:v>
                </c:pt>
                <c:pt idx="1278">
                  <c:v>1300.49</c:v>
                </c:pt>
                <c:pt idx="1279">
                  <c:v>1306.69</c:v>
                </c:pt>
                <c:pt idx="1280">
                  <c:v>1335.92</c:v>
                </c:pt>
                <c:pt idx="1281">
                  <c:v>1340.8</c:v>
                </c:pt>
                <c:pt idx="1282">
                  <c:v>1352.28</c:v>
                </c:pt>
                <c:pt idx="1283">
                  <c:v>1340.03</c:v>
                </c:pt>
                <c:pt idx="1284">
                  <c:v>1340.03</c:v>
                </c:pt>
                <c:pt idx="1285">
                  <c:v>1371.92</c:v>
                </c:pt>
                <c:pt idx="1286">
                  <c:v>1386.87</c:v>
                </c:pt>
                <c:pt idx="1287">
                  <c:v>1391.56</c:v>
                </c:pt>
                <c:pt idx="1288">
                  <c:v>1357.38</c:v>
                </c:pt>
                <c:pt idx="1289">
                  <c:v>1357.38</c:v>
                </c:pt>
                <c:pt idx="1290">
                  <c:v>1358.79</c:v>
                </c:pt>
                <c:pt idx="1291">
                  <c:v>1366.82</c:v>
                </c:pt>
                <c:pt idx="1292">
                  <c:v>1343.13</c:v>
                </c:pt>
                <c:pt idx="1293">
                  <c:v>1324.79</c:v>
                </c:pt>
                <c:pt idx="1294">
                  <c:v>1291.98</c:v>
                </c:pt>
                <c:pt idx="1295">
                  <c:v>1295.73</c:v>
                </c:pt>
                <c:pt idx="1296">
                  <c:v>1266.74</c:v>
                </c:pt>
                <c:pt idx="1297">
                  <c:v>1274.1600000000001</c:v>
                </c:pt>
                <c:pt idx="1298">
                  <c:v>1306.6199999999999</c:v>
                </c:pt>
                <c:pt idx="1299">
                  <c:v>1309.27</c:v>
                </c:pt>
                <c:pt idx="1300">
                  <c:v>1313.29</c:v>
                </c:pt>
                <c:pt idx="1301">
                  <c:v>1333.25</c:v>
                </c:pt>
                <c:pt idx="1302">
                  <c:v>1325.41</c:v>
                </c:pt>
                <c:pt idx="1303">
                  <c:v>1329.24</c:v>
                </c:pt>
                <c:pt idx="1304">
                  <c:v>1329.24</c:v>
                </c:pt>
                <c:pt idx="1305">
                  <c:v>1354.65</c:v>
                </c:pt>
                <c:pt idx="1306">
                  <c:v>1394.46</c:v>
                </c:pt>
                <c:pt idx="1307">
                  <c:v>1400.6</c:v>
                </c:pt>
                <c:pt idx="1308">
                  <c:v>1398.04</c:v>
                </c:pt>
                <c:pt idx="1309">
                  <c:v>1396.56</c:v>
                </c:pt>
                <c:pt idx="1310">
                  <c:v>1396.56</c:v>
                </c:pt>
                <c:pt idx="1311">
                  <c:v>1429.13</c:v>
                </c:pt>
                <c:pt idx="1312">
                  <c:v>1430.53</c:v>
                </c:pt>
                <c:pt idx="1313">
                  <c:v>1430.53</c:v>
                </c:pt>
                <c:pt idx="1314">
                  <c:v>1430.64</c:v>
                </c:pt>
                <c:pt idx="1315">
                  <c:v>1425.53</c:v>
                </c:pt>
                <c:pt idx="1316">
                  <c:v>1407.1</c:v>
                </c:pt>
                <c:pt idx="1317">
                  <c:v>1403.28</c:v>
                </c:pt>
                <c:pt idx="1318">
                  <c:v>1388.14</c:v>
                </c:pt>
                <c:pt idx="1319">
                  <c:v>1352.5</c:v>
                </c:pt>
                <c:pt idx="1320">
                  <c:v>1343.35</c:v>
                </c:pt>
                <c:pt idx="1321">
                  <c:v>1359.88</c:v>
                </c:pt>
                <c:pt idx="1322">
                  <c:v>1385.43</c:v>
                </c:pt>
                <c:pt idx="1323">
                  <c:v>1398.23</c:v>
                </c:pt>
                <c:pt idx="1324">
                  <c:v>1411.88</c:v>
                </c:pt>
                <c:pt idx="1325">
                  <c:v>1416.43</c:v>
                </c:pt>
                <c:pt idx="1326">
                  <c:v>1398.11</c:v>
                </c:pt>
                <c:pt idx="1327">
                  <c:v>1398.11</c:v>
                </c:pt>
                <c:pt idx="1328">
                  <c:v>1451.64</c:v>
                </c:pt>
                <c:pt idx="1329">
                  <c:v>1463.76</c:v>
                </c:pt>
                <c:pt idx="1330">
                  <c:v>1481.16</c:v>
                </c:pt>
                <c:pt idx="1331">
                  <c:v>1495.02</c:v>
                </c:pt>
                <c:pt idx="1332">
                  <c:v>1495.71</c:v>
                </c:pt>
                <c:pt idx="1333">
                  <c:v>1511.41</c:v>
                </c:pt>
                <c:pt idx="1334">
                  <c:v>1485.01</c:v>
                </c:pt>
                <c:pt idx="1335">
                  <c:v>1485.01</c:v>
                </c:pt>
                <c:pt idx="1336">
                  <c:v>1541.46</c:v>
                </c:pt>
                <c:pt idx="1337">
                  <c:v>1538.57</c:v>
                </c:pt>
                <c:pt idx="1338">
                  <c:v>1538.57</c:v>
                </c:pt>
                <c:pt idx="1339">
                  <c:v>1546.22</c:v>
                </c:pt>
                <c:pt idx="1340">
                  <c:v>1539.5</c:v>
                </c:pt>
                <c:pt idx="1341">
                  <c:v>1543.69</c:v>
                </c:pt>
                <c:pt idx="1342">
                  <c:v>1536.03</c:v>
                </c:pt>
                <c:pt idx="1343">
                  <c:v>1562.5</c:v>
                </c:pt>
                <c:pt idx="1344">
                  <c:v>1581.28</c:v>
                </c:pt>
                <c:pt idx="1345">
                  <c:v>1616.64</c:v>
                </c:pt>
                <c:pt idx="1346">
                  <c:v>1633.75</c:v>
                </c:pt>
                <c:pt idx="1347">
                  <c:v>1636.42</c:v>
                </c:pt>
                <c:pt idx="1348">
                  <c:v>1607.09</c:v>
                </c:pt>
                <c:pt idx="1349">
                  <c:v>1598.23</c:v>
                </c:pt>
                <c:pt idx="1350">
                  <c:v>1608.07</c:v>
                </c:pt>
                <c:pt idx="1351">
                  <c:v>1560.33</c:v>
                </c:pt>
                <c:pt idx="1352">
                  <c:v>1592.27</c:v>
                </c:pt>
                <c:pt idx="1353">
                  <c:v>1604.57</c:v>
                </c:pt>
                <c:pt idx="1354">
                  <c:v>1642.89</c:v>
                </c:pt>
                <c:pt idx="1355">
                  <c:v>1671.84</c:v>
                </c:pt>
                <c:pt idx="1356">
                  <c:v>1676.03</c:v>
                </c:pt>
                <c:pt idx="1357">
                  <c:v>1682.42</c:v>
                </c:pt>
                <c:pt idx="1358">
                  <c:v>1682.62</c:v>
                </c:pt>
                <c:pt idx="1359">
                  <c:v>1639.43</c:v>
                </c:pt>
                <c:pt idx="1360">
                  <c:v>1627.47</c:v>
                </c:pt>
                <c:pt idx="1361">
                  <c:v>1628.05</c:v>
                </c:pt>
                <c:pt idx="1362">
                  <c:v>1633.41</c:v>
                </c:pt>
                <c:pt idx="1363">
                  <c:v>1674.32</c:v>
                </c:pt>
                <c:pt idx="1364">
                  <c:v>1691.7</c:v>
                </c:pt>
                <c:pt idx="1365">
                  <c:v>1674.99</c:v>
                </c:pt>
                <c:pt idx="1366">
                  <c:v>1646.47</c:v>
                </c:pt>
                <c:pt idx="1367">
                  <c:v>1646.47</c:v>
                </c:pt>
                <c:pt idx="1368">
                  <c:v>1695.93</c:v>
                </c:pt>
                <c:pt idx="1369">
                  <c:v>1740.5</c:v>
                </c:pt>
                <c:pt idx="1370">
                  <c:v>1752.7</c:v>
                </c:pt>
                <c:pt idx="1371">
                  <c:v>1746.2</c:v>
                </c:pt>
                <c:pt idx="1372">
                  <c:v>1760.64</c:v>
                </c:pt>
                <c:pt idx="1373">
                  <c:v>1777.23</c:v>
                </c:pt>
                <c:pt idx="1374">
                  <c:v>1779.09</c:v>
                </c:pt>
                <c:pt idx="1375">
                  <c:v>1779.09</c:v>
                </c:pt>
                <c:pt idx="1376">
                  <c:v>1767.99</c:v>
                </c:pt>
                <c:pt idx="1377">
                  <c:v>1767.99</c:v>
                </c:pt>
                <c:pt idx="1378">
                  <c:v>1810.25</c:v>
                </c:pt>
                <c:pt idx="1379">
                  <c:v>1823.73</c:v>
                </c:pt>
                <c:pt idx="1380">
                  <c:v>1815.52</c:v>
                </c:pt>
                <c:pt idx="1381">
                  <c:v>1815.52</c:v>
                </c:pt>
                <c:pt idx="1382">
                  <c:v>1815.52</c:v>
                </c:pt>
                <c:pt idx="1383">
                  <c:v>1737.92</c:v>
                </c:pt>
                <c:pt idx="1384">
                  <c:v>1737.92</c:v>
                </c:pt>
                <c:pt idx="1385">
                  <c:v>1826.99</c:v>
                </c:pt>
                <c:pt idx="1386">
                  <c:v>1824.58</c:v>
                </c:pt>
                <c:pt idx="1387">
                  <c:v>1834.44</c:v>
                </c:pt>
                <c:pt idx="1388">
                  <c:v>1849.23</c:v>
                </c:pt>
                <c:pt idx="1389">
                  <c:v>1839.57</c:v>
                </c:pt>
                <c:pt idx="1390">
                  <c:v>1849.69</c:v>
                </c:pt>
                <c:pt idx="1391">
                  <c:v>1842.11</c:v>
                </c:pt>
                <c:pt idx="1392">
                  <c:v>1837.49</c:v>
                </c:pt>
                <c:pt idx="1393">
                  <c:v>1814.36</c:v>
                </c:pt>
                <c:pt idx="1394">
                  <c:v>1815.8</c:v>
                </c:pt>
                <c:pt idx="1395">
                  <c:v>1850.61</c:v>
                </c:pt>
                <c:pt idx="1396">
                  <c:v>1859.79</c:v>
                </c:pt>
                <c:pt idx="1397">
                  <c:v>1859.79</c:v>
                </c:pt>
                <c:pt idx="1398">
                  <c:v>1862.36</c:v>
                </c:pt>
                <c:pt idx="1399">
                  <c:v>1868.14</c:v>
                </c:pt>
                <c:pt idx="1400">
                  <c:v>1902.01</c:v>
                </c:pt>
                <c:pt idx="1401">
                  <c:v>1918.6</c:v>
                </c:pt>
                <c:pt idx="1402">
                  <c:v>1925.78</c:v>
                </c:pt>
                <c:pt idx="1403">
                  <c:v>1933.55</c:v>
                </c:pt>
                <c:pt idx="1404">
                  <c:v>1944.69</c:v>
                </c:pt>
                <c:pt idx="1405">
                  <c:v>1958.22</c:v>
                </c:pt>
                <c:pt idx="1406">
                  <c:v>1952.86</c:v>
                </c:pt>
                <c:pt idx="1407">
                  <c:v>1955.59</c:v>
                </c:pt>
                <c:pt idx="1408">
                  <c:v>1962.42</c:v>
                </c:pt>
                <c:pt idx="1409">
                  <c:v>1911.45</c:v>
                </c:pt>
                <c:pt idx="1410">
                  <c:v>1904.78</c:v>
                </c:pt>
                <c:pt idx="1411">
                  <c:v>1928.29</c:v>
                </c:pt>
                <c:pt idx="1412">
                  <c:v>1972.73</c:v>
                </c:pt>
                <c:pt idx="1413">
                  <c:v>1990.52</c:v>
                </c:pt>
                <c:pt idx="1414">
                  <c:v>1982.99</c:v>
                </c:pt>
                <c:pt idx="1415">
                  <c:v>1978.48</c:v>
                </c:pt>
                <c:pt idx="1416">
                  <c:v>1978.63</c:v>
                </c:pt>
                <c:pt idx="1417">
                  <c:v>1941.72</c:v>
                </c:pt>
                <c:pt idx="1418">
                  <c:v>1925.25</c:v>
                </c:pt>
                <c:pt idx="1419">
                  <c:v>1820.66</c:v>
                </c:pt>
                <c:pt idx="1420">
                  <c:v>1820.66</c:v>
                </c:pt>
                <c:pt idx="1421">
                  <c:v>1909.38</c:v>
                </c:pt>
                <c:pt idx="1422">
                  <c:v>1964.14</c:v>
                </c:pt>
                <c:pt idx="1423">
                  <c:v>2001.01</c:v>
                </c:pt>
                <c:pt idx="1424">
                  <c:v>2030.44</c:v>
                </c:pt>
                <c:pt idx="1425">
                  <c:v>2040.37</c:v>
                </c:pt>
                <c:pt idx="1426">
                  <c:v>2049.5700000000002</c:v>
                </c:pt>
                <c:pt idx="1427">
                  <c:v>2024.26</c:v>
                </c:pt>
                <c:pt idx="1428">
                  <c:v>2002.33</c:v>
                </c:pt>
                <c:pt idx="1429">
                  <c:v>2018.98</c:v>
                </c:pt>
                <c:pt idx="1430">
                  <c:v>2017.34</c:v>
                </c:pt>
                <c:pt idx="1431">
                  <c:v>1992.44</c:v>
                </c:pt>
                <c:pt idx="1432">
                  <c:v>1988.44</c:v>
                </c:pt>
                <c:pt idx="1433">
                  <c:v>1988.12</c:v>
                </c:pt>
                <c:pt idx="1434">
                  <c:v>2001.49</c:v>
                </c:pt>
                <c:pt idx="1435">
                  <c:v>1980.9</c:v>
                </c:pt>
                <c:pt idx="1436">
                  <c:v>2022.71</c:v>
                </c:pt>
                <c:pt idx="1437">
                  <c:v>2041.88</c:v>
                </c:pt>
                <c:pt idx="1438">
                  <c:v>2085.44</c:v>
                </c:pt>
                <c:pt idx="1439">
                  <c:v>2087.62</c:v>
                </c:pt>
                <c:pt idx="1440">
                  <c:v>2039.69</c:v>
                </c:pt>
                <c:pt idx="1441">
                  <c:v>2039.69</c:v>
                </c:pt>
                <c:pt idx="1442">
                  <c:v>2061.0500000000002</c:v>
                </c:pt>
                <c:pt idx="1443">
                  <c:v>2045.5</c:v>
                </c:pt>
                <c:pt idx="1444">
                  <c:v>2048.38</c:v>
                </c:pt>
                <c:pt idx="1445">
                  <c:v>2073.3000000000002</c:v>
                </c:pt>
                <c:pt idx="1446">
                  <c:v>2072.37</c:v>
                </c:pt>
                <c:pt idx="1447">
                  <c:v>2091.0500000000002</c:v>
                </c:pt>
                <c:pt idx="1448">
                  <c:v>2067.9299999999998</c:v>
                </c:pt>
                <c:pt idx="1449">
                  <c:v>2067.9299999999998</c:v>
                </c:pt>
                <c:pt idx="1450">
                  <c:v>2085.5700000000002</c:v>
                </c:pt>
                <c:pt idx="1451">
                  <c:v>2099.1799999999998</c:v>
                </c:pt>
                <c:pt idx="1452">
                  <c:v>2099.14</c:v>
                </c:pt>
                <c:pt idx="1453">
                  <c:v>2072.14</c:v>
                </c:pt>
                <c:pt idx="1454">
                  <c:v>2072.14</c:v>
                </c:pt>
                <c:pt idx="1455">
                  <c:v>2082.1</c:v>
                </c:pt>
                <c:pt idx="1456">
                  <c:v>2056.3200000000002</c:v>
                </c:pt>
                <c:pt idx="1457">
                  <c:v>2044.02</c:v>
                </c:pt>
                <c:pt idx="1458">
                  <c:v>2044.02</c:v>
                </c:pt>
                <c:pt idx="1459">
                  <c:v>2102.4899999999998</c:v>
                </c:pt>
                <c:pt idx="1460">
                  <c:v>2063.52</c:v>
                </c:pt>
                <c:pt idx="1461">
                  <c:v>2063.52</c:v>
                </c:pt>
                <c:pt idx="1462">
                  <c:v>2052.09</c:v>
                </c:pt>
                <c:pt idx="1463">
                  <c:v>2052.09</c:v>
                </c:pt>
                <c:pt idx="1464">
                  <c:v>1867.01</c:v>
                </c:pt>
                <c:pt idx="1465">
                  <c:v>1867.08</c:v>
                </c:pt>
                <c:pt idx="1466">
                  <c:v>1903.07</c:v>
                </c:pt>
                <c:pt idx="1467">
                  <c:v>1927.3</c:v>
                </c:pt>
                <c:pt idx="1468">
                  <c:v>1939.19</c:v>
                </c:pt>
                <c:pt idx="1469">
                  <c:v>1871.91</c:v>
                </c:pt>
                <c:pt idx="1470">
                  <c:v>1871.91</c:v>
                </c:pt>
                <c:pt idx="1471">
                  <c:v>1971.99</c:v>
                </c:pt>
                <c:pt idx="1472">
                  <c:v>1990.73</c:v>
                </c:pt>
                <c:pt idx="1473">
                  <c:v>2017.22</c:v>
                </c:pt>
                <c:pt idx="1474">
                  <c:v>2058.84</c:v>
                </c:pt>
                <c:pt idx="1475">
                  <c:v>2068.2399999999998</c:v>
                </c:pt>
                <c:pt idx="1476">
                  <c:v>2019.39</c:v>
                </c:pt>
                <c:pt idx="1477">
                  <c:v>2051.9899999999998</c:v>
                </c:pt>
                <c:pt idx="1478">
                  <c:v>2070.29</c:v>
                </c:pt>
                <c:pt idx="1479">
                  <c:v>2036.53</c:v>
                </c:pt>
                <c:pt idx="1480">
                  <c:v>1993.26</c:v>
                </c:pt>
                <c:pt idx="1481">
                  <c:v>1993.26</c:v>
                </c:pt>
                <c:pt idx="1482">
                  <c:v>2005.93</c:v>
                </c:pt>
                <c:pt idx="1483">
                  <c:v>1979.05</c:v>
                </c:pt>
                <c:pt idx="1484">
                  <c:v>1886.41</c:v>
                </c:pt>
                <c:pt idx="1485">
                  <c:v>1812.29</c:v>
                </c:pt>
                <c:pt idx="1486">
                  <c:v>1812.29</c:v>
                </c:pt>
                <c:pt idx="1487">
                  <c:v>1872.23</c:v>
                </c:pt>
                <c:pt idx="1488">
                  <c:v>1828.46</c:v>
                </c:pt>
                <c:pt idx="1489">
                  <c:v>1810.1</c:v>
                </c:pt>
                <c:pt idx="1490">
                  <c:v>1871.44</c:v>
                </c:pt>
                <c:pt idx="1491">
                  <c:v>1891</c:v>
                </c:pt>
                <c:pt idx="1492">
                  <c:v>1968.8</c:v>
                </c:pt>
                <c:pt idx="1493">
                  <c:v>1969.25</c:v>
                </c:pt>
                <c:pt idx="1494">
                  <c:v>2010.040039</c:v>
                </c:pt>
                <c:pt idx="1495">
                  <c:v>2022.48999</c:v>
                </c:pt>
                <c:pt idx="1496">
                  <c:v>2042.5600589999999</c:v>
                </c:pt>
                <c:pt idx="1497">
                  <c:v>2033.8000489999999</c:v>
                </c:pt>
                <c:pt idx="1498">
                  <c:v>2065.919922</c:v>
                </c:pt>
                <c:pt idx="1499">
                  <c:v>2077.5200199999999</c:v>
                </c:pt>
                <c:pt idx="1500">
                  <c:v>2045.5500489999999</c:v>
                </c:pt>
                <c:pt idx="1501">
                  <c:v>2039.4499510000001</c:v>
                </c:pt>
                <c:pt idx="1502">
                  <c:v>2034.48999</c:v>
                </c:pt>
                <c:pt idx="1503">
                  <c:v>2025.910034</c:v>
                </c:pt>
                <c:pt idx="1504">
                  <c:v>2078.929932</c:v>
                </c:pt>
                <c:pt idx="1505">
                  <c:v>2085.1000979999999</c:v>
                </c:pt>
                <c:pt idx="1506">
                  <c:v>2064.1000979999999</c:v>
                </c:pt>
                <c:pt idx="1507">
                  <c:v>2050.3701169999999</c:v>
                </c:pt>
                <c:pt idx="1508">
                  <c:v>1991.68</c:v>
                </c:pt>
                <c:pt idx="1509">
                  <c:v>2042.6899410000001</c:v>
                </c:pt>
                <c:pt idx="1510">
                  <c:v>2074.0200199999999</c:v>
                </c:pt>
                <c:pt idx="1511">
                  <c:v>2146.21</c:v>
                </c:pt>
                <c:pt idx="1512">
                  <c:v>2159.070068</c:v>
                </c:pt>
                <c:pt idx="1513">
                  <c:v>2147.58</c:v>
                </c:pt>
                <c:pt idx="1514">
                  <c:v>2152.56</c:v>
                </c:pt>
                <c:pt idx="1515">
                  <c:v>2168.5</c:v>
                </c:pt>
                <c:pt idx="1516">
                  <c:v>2168.5</c:v>
                </c:pt>
                <c:pt idx="1517">
                  <c:v>2157.09</c:v>
                </c:pt>
                <c:pt idx="1518">
                  <c:v>2157.0900879999999</c:v>
                </c:pt>
                <c:pt idx="1519">
                  <c:v>2119.1201169999999</c:v>
                </c:pt>
                <c:pt idx="1520">
                  <c:v>2119.8999020000001</c:v>
                </c:pt>
                <c:pt idx="1521">
                  <c:v>2139.570068</c:v>
                </c:pt>
                <c:pt idx="1522">
                  <c:v>2144.01001</c:v>
                </c:pt>
                <c:pt idx="1523">
                  <c:v>2128.8400879999999</c:v>
                </c:pt>
                <c:pt idx="1524">
                  <c:v>2114.719971</c:v>
                </c:pt>
                <c:pt idx="1525">
                  <c:v>2130.0900879999999</c:v>
                </c:pt>
                <c:pt idx="1526">
                  <c:v>2094</c:v>
                </c:pt>
                <c:pt idx="1527">
                  <c:v>2083.79</c:v>
                </c:pt>
                <c:pt idx="1528">
                  <c:v>2100.59</c:v>
                </c:pt>
                <c:pt idx="1529">
                  <c:v>2172.1999999999998</c:v>
                </c:pt>
                <c:pt idx="1530">
                  <c:v>2194.5100000000002</c:v>
                </c:pt>
                <c:pt idx="1531">
                  <c:v>2187.44</c:v>
                </c:pt>
                <c:pt idx="1532">
                  <c:v>2208.9299999999998</c:v>
                </c:pt>
                <c:pt idx="1533">
                  <c:v>2253.77</c:v>
                </c:pt>
                <c:pt idx="1534">
                  <c:v>2249.11</c:v>
                </c:pt>
                <c:pt idx="1535">
                  <c:v>2233.62</c:v>
                </c:pt>
                <c:pt idx="1536">
                  <c:v>2260.4499999999998</c:v>
                </c:pt>
                <c:pt idx="1537">
                  <c:v>2254.25</c:v>
                </c:pt>
                <c:pt idx="1538">
                  <c:v>2257.02</c:v>
                </c:pt>
                <c:pt idx="1539">
                  <c:v>2267.21</c:v>
                </c:pt>
                <c:pt idx="1540">
                  <c:v>2271.65</c:v>
                </c:pt>
                <c:pt idx="1541">
                  <c:v>2296.61</c:v>
                </c:pt>
                <c:pt idx="1542">
                  <c:v>2322.17</c:v>
                </c:pt>
                <c:pt idx="1543">
                  <c:v>2352.87</c:v>
                </c:pt>
                <c:pt idx="1544">
                  <c:v>2361.0100000000002</c:v>
                </c:pt>
                <c:pt idx="1545">
                  <c:v>2354.54</c:v>
                </c:pt>
                <c:pt idx="1546">
                  <c:v>2336.4499999999998</c:v>
                </c:pt>
                <c:pt idx="1547">
                  <c:v>2322.25</c:v>
                </c:pt>
                <c:pt idx="1548">
                  <c:v>2344.73</c:v>
                </c:pt>
                <c:pt idx="1549">
                  <c:v>2337.25</c:v>
                </c:pt>
                <c:pt idx="1550">
                  <c:v>2328.9499999999998</c:v>
                </c:pt>
                <c:pt idx="1551">
                  <c:v>2335.0500000000002</c:v>
                </c:pt>
                <c:pt idx="1552">
                  <c:v>2379.75</c:v>
                </c:pt>
                <c:pt idx="1553">
                  <c:v>2379.75</c:v>
                </c:pt>
                <c:pt idx="1554">
                  <c:v>2356.21</c:v>
                </c:pt>
                <c:pt idx="1555">
                  <c:v>2352.7199999999998</c:v>
                </c:pt>
                <c:pt idx="1556">
                  <c:v>2393.88</c:v>
                </c:pt>
                <c:pt idx="1557">
                  <c:v>2403.59</c:v>
                </c:pt>
                <c:pt idx="1558">
                  <c:v>2415.6999999999998</c:v>
                </c:pt>
                <c:pt idx="1559">
                  <c:v>2418.5300000000002</c:v>
                </c:pt>
                <c:pt idx="1560">
                  <c:v>2419.38</c:v>
                </c:pt>
                <c:pt idx="1561">
                  <c:v>2405.6999999999998</c:v>
                </c:pt>
                <c:pt idx="1562">
                  <c:v>2407.6999999999998</c:v>
                </c:pt>
                <c:pt idx="1563">
                  <c:v>2435.75</c:v>
                </c:pt>
                <c:pt idx="1564">
                  <c:v>2463.85</c:v>
                </c:pt>
                <c:pt idx="1565">
                  <c:v>2470.3000000000002</c:v>
                </c:pt>
                <c:pt idx="1566">
                  <c:v>2462.08</c:v>
                </c:pt>
                <c:pt idx="1567">
                  <c:v>2437.75</c:v>
                </c:pt>
                <c:pt idx="1568">
                  <c:v>2417.35</c:v>
                </c:pt>
                <c:pt idx="1569">
                  <c:v>2428.1999999999998</c:v>
                </c:pt>
                <c:pt idx="1570">
                  <c:v>2428.1999999999998</c:v>
                </c:pt>
                <c:pt idx="1571">
                  <c:v>2459.1999999999998</c:v>
                </c:pt>
                <c:pt idx="1572">
                  <c:v>2491.35</c:v>
                </c:pt>
                <c:pt idx="1573">
                  <c:v>2488.0300000000002</c:v>
                </c:pt>
                <c:pt idx="1574">
                  <c:v>2495.91</c:v>
                </c:pt>
                <c:pt idx="1575">
                  <c:v>2531.8000000000002</c:v>
                </c:pt>
                <c:pt idx="1576">
                  <c:v>2547.9499999999998</c:v>
                </c:pt>
                <c:pt idx="1577">
                  <c:v>2544</c:v>
                </c:pt>
                <c:pt idx="1578">
                  <c:v>2544</c:v>
                </c:pt>
                <c:pt idx="1579">
                  <c:v>2566.17</c:v>
                </c:pt>
                <c:pt idx="1580">
                  <c:v>2557.4499999999998</c:v>
                </c:pt>
                <c:pt idx="1581">
                  <c:v>2557.4499999999998</c:v>
                </c:pt>
                <c:pt idx="1582">
                  <c:v>2589.17</c:v>
                </c:pt>
                <c:pt idx="1583">
                  <c:v>2620.3200000000002</c:v>
                </c:pt>
                <c:pt idx="1584">
                  <c:v>2624.75</c:v>
                </c:pt>
                <c:pt idx="1585">
                  <c:v>2652.01</c:v>
                </c:pt>
                <c:pt idx="1586">
                  <c:v>2676.11</c:v>
                </c:pt>
                <c:pt idx="1587">
                  <c:v>2673.61</c:v>
                </c:pt>
                <c:pt idx="1588">
                  <c:v>2697.77</c:v>
                </c:pt>
                <c:pt idx="1589">
                  <c:v>2736.06</c:v>
                </c:pt>
                <c:pt idx="1590">
                  <c:v>2778.38</c:v>
                </c:pt>
                <c:pt idx="1591">
                  <c:v>2813.04</c:v>
                </c:pt>
                <c:pt idx="1592">
                  <c:v>2593.0700000000002</c:v>
                </c:pt>
                <c:pt idx="1593">
                  <c:v>2532.69</c:v>
                </c:pt>
                <c:pt idx="1594">
                  <c:v>2637.08</c:v>
                </c:pt>
                <c:pt idx="1595">
                  <c:v>2697.77</c:v>
                </c:pt>
                <c:pt idx="1596">
                  <c:v>2647.32</c:v>
                </c:pt>
                <c:pt idx="1597">
                  <c:v>2701.74</c:v>
                </c:pt>
                <c:pt idx="1598">
                  <c:v>2694.59</c:v>
                </c:pt>
                <c:pt idx="1599">
                  <c:v>2585.89</c:v>
                </c:pt>
                <c:pt idx="1600">
                  <c:v>2553.8000000000002</c:v>
                </c:pt>
                <c:pt idx="1601">
                  <c:v>2573.61</c:v>
                </c:pt>
                <c:pt idx="1602">
                  <c:v>2639.25</c:v>
                </c:pt>
                <c:pt idx="1603">
                  <c:v>2612.67</c:v>
                </c:pt>
                <c:pt idx="1604">
                  <c:v>2612.67</c:v>
                </c:pt>
                <c:pt idx="1605">
                  <c:v>2594.62</c:v>
                </c:pt>
                <c:pt idx="1606">
                  <c:v>2674.14</c:v>
                </c:pt>
                <c:pt idx="1607">
                  <c:v>2709.18</c:v>
                </c:pt>
                <c:pt idx="1608">
                  <c:v>2676.81</c:v>
                </c:pt>
                <c:pt idx="1609">
                  <c:v>2700.68</c:v>
                </c:pt>
                <c:pt idx="1610">
                  <c:v>2748.46</c:v>
                </c:pt>
                <c:pt idx="1611">
                  <c:v>2743.19</c:v>
                </c:pt>
                <c:pt idx="1612">
                  <c:v>2698.67</c:v>
                </c:pt>
                <c:pt idx="1613">
                  <c:v>2691.99</c:v>
                </c:pt>
                <c:pt idx="1614">
                  <c:v>2711.16</c:v>
                </c:pt>
                <c:pt idx="1615">
                  <c:v>2770.77</c:v>
                </c:pt>
                <c:pt idx="1616">
                  <c:v>2795.14</c:v>
                </c:pt>
                <c:pt idx="1617">
                  <c:v>2798.11</c:v>
                </c:pt>
                <c:pt idx="1618">
                  <c:v>2796.34</c:v>
                </c:pt>
                <c:pt idx="1619">
                  <c:v>2802.49</c:v>
                </c:pt>
                <c:pt idx="1620">
                  <c:v>2802.49</c:v>
                </c:pt>
                <c:pt idx="1621">
                  <c:v>2854.03</c:v>
                </c:pt>
                <c:pt idx="1622">
                  <c:v>2876.92</c:v>
                </c:pt>
                <c:pt idx="1623">
                  <c:v>2864.12</c:v>
                </c:pt>
                <c:pt idx="1624">
                  <c:v>2879.2</c:v>
                </c:pt>
                <c:pt idx="1625">
                  <c:v>2903.28</c:v>
                </c:pt>
                <c:pt idx="1626">
                  <c:v>2903.28</c:v>
                </c:pt>
                <c:pt idx="1627">
                  <c:v>2784.86</c:v>
                </c:pt>
                <c:pt idx="1628">
                  <c:v>2710.51</c:v>
                </c:pt>
                <c:pt idx="1629">
                  <c:v>2651.89</c:v>
                </c:pt>
                <c:pt idx="1630">
                  <c:v>2603.54</c:v>
                </c:pt>
                <c:pt idx="1631">
                  <c:v>2700.44</c:v>
                </c:pt>
                <c:pt idx="1632">
                  <c:v>2685.75</c:v>
                </c:pt>
                <c:pt idx="1633">
                  <c:v>2631.52</c:v>
                </c:pt>
                <c:pt idx="1634">
                  <c:v>2631.09</c:v>
                </c:pt>
                <c:pt idx="1635">
                  <c:v>2655.89</c:v>
                </c:pt>
                <c:pt idx="1636">
                  <c:v>2583.23</c:v>
                </c:pt>
                <c:pt idx="1637">
                  <c:v>2488.96</c:v>
                </c:pt>
                <c:pt idx="1638">
                  <c:v>2346.58</c:v>
                </c:pt>
                <c:pt idx="1639">
                  <c:v>2346.58</c:v>
                </c:pt>
                <c:pt idx="1640">
                  <c:v>2443.96</c:v>
                </c:pt>
                <c:pt idx="1641">
                  <c:v>2562.02</c:v>
                </c:pt>
                <c:pt idx="1642">
                  <c:v>2585.1</c:v>
                </c:pt>
                <c:pt idx="1643">
                  <c:v>2612.86</c:v>
                </c:pt>
                <c:pt idx="1644">
                  <c:v>2648.34</c:v>
                </c:pt>
                <c:pt idx="1645">
                  <c:v>2681.83</c:v>
                </c:pt>
                <c:pt idx="1646">
                  <c:v>2703.79</c:v>
                </c:pt>
                <c:pt idx="1647">
                  <c:v>2764.55</c:v>
                </c:pt>
                <c:pt idx="1648">
                  <c:v>2767.66</c:v>
                </c:pt>
                <c:pt idx="1649">
                  <c:v>2722.27</c:v>
                </c:pt>
                <c:pt idx="1650">
                  <c:v>2799.78</c:v>
                </c:pt>
                <c:pt idx="1651">
                  <c:v>2785.02</c:v>
                </c:pt>
                <c:pt idx="1652">
                  <c:v>2787.72</c:v>
                </c:pt>
                <c:pt idx="1653">
                  <c:v>2865.17</c:v>
                </c:pt>
                <c:pt idx="1654">
                  <c:v>2879.13</c:v>
                </c:pt>
                <c:pt idx="1655">
                  <c:v>2891.9</c:v>
                </c:pt>
                <c:pt idx="1656">
                  <c:v>2912.84</c:v>
                </c:pt>
                <c:pt idx="1657">
                  <c:v>2862.6</c:v>
                </c:pt>
                <c:pt idx="1658">
                  <c:v>2801.43</c:v>
                </c:pt>
                <c:pt idx="1659">
                  <c:v>2815.08</c:v>
                </c:pt>
                <c:pt idx="1660">
                  <c:v>2766.06</c:v>
                </c:pt>
                <c:pt idx="1661">
                  <c:v>2728.81</c:v>
                </c:pt>
                <c:pt idx="1662">
                  <c:v>2800.92</c:v>
                </c:pt>
                <c:pt idx="1663">
                  <c:v>2874.68</c:v>
                </c:pt>
                <c:pt idx="1664">
                  <c:v>2911.43</c:v>
                </c:pt>
                <c:pt idx="1665">
                  <c:v>2912.99</c:v>
                </c:pt>
                <c:pt idx="1666">
                  <c:v>2955.92</c:v>
                </c:pt>
                <c:pt idx="1667">
                  <c:v>2984.25</c:v>
                </c:pt>
                <c:pt idx="1668">
                  <c:v>2973.09</c:v>
                </c:pt>
                <c:pt idx="1669">
                  <c:v>2958.08</c:v>
                </c:pt>
                <c:pt idx="1670">
                  <c:v>2822.12</c:v>
                </c:pt>
                <c:pt idx="1671">
                  <c:v>2825.71</c:v>
                </c:pt>
                <c:pt idx="1672">
                  <c:v>2825.51</c:v>
                </c:pt>
                <c:pt idx="1673">
                  <c:v>2834.97</c:v>
                </c:pt>
                <c:pt idx="1674">
                  <c:v>2853.05</c:v>
                </c:pt>
                <c:pt idx="1675">
                  <c:v>2921.86</c:v>
                </c:pt>
                <c:pt idx="1676">
                  <c:v>2975.31</c:v>
                </c:pt>
                <c:pt idx="1677">
                  <c:v>2952.86</c:v>
                </c:pt>
                <c:pt idx="1678">
                  <c:v>2874.93</c:v>
                </c:pt>
                <c:pt idx="1679">
                  <c:v>2855.94</c:v>
                </c:pt>
                <c:pt idx="1680">
                  <c:v>2907.41</c:v>
                </c:pt>
                <c:pt idx="1681">
                  <c:v>2976.31</c:v>
                </c:pt>
                <c:pt idx="1682">
                  <c:v>2991.21</c:v>
                </c:pt>
                <c:pt idx="1683">
                  <c:v>3023.19</c:v>
                </c:pt>
                <c:pt idx="1684">
                  <c:v>3065.89</c:v>
                </c:pt>
                <c:pt idx="1685">
                  <c:v>3078.8</c:v>
                </c:pt>
                <c:pt idx="1686">
                  <c:v>3091.41</c:v>
                </c:pt>
                <c:pt idx="1687">
                  <c:v>3070.33</c:v>
                </c:pt>
                <c:pt idx="1688">
                  <c:v>3102.53</c:v>
                </c:pt>
                <c:pt idx="1689">
                  <c:v>3133.21</c:v>
                </c:pt>
                <c:pt idx="1690">
                  <c:v>3191.03</c:v>
                </c:pt>
                <c:pt idx="1691">
                  <c:v>3212.03</c:v>
                </c:pt>
                <c:pt idx="1692">
                  <c:v>3212.03</c:v>
                </c:pt>
                <c:pt idx="1693">
                  <c:v>3236.67</c:v>
                </c:pt>
                <c:pt idx="1694">
                  <c:v>3277.19</c:v>
                </c:pt>
                <c:pt idx="1695">
                  <c:v>3234.5</c:v>
                </c:pt>
                <c:pt idx="1696">
                  <c:v>3214.68</c:v>
                </c:pt>
                <c:pt idx="1697">
                  <c:v>3313.75</c:v>
                </c:pt>
                <c:pt idx="1698">
                  <c:v>3352.72</c:v>
                </c:pt>
                <c:pt idx="1699">
                  <c:v>3108.99</c:v>
                </c:pt>
                <c:pt idx="1700">
                  <c:v>2855.84</c:v>
                </c:pt>
                <c:pt idx="1701">
                  <c:v>2707.22</c:v>
                </c:pt>
                <c:pt idx="1702">
                  <c:v>2280.52</c:v>
                </c:pt>
                <c:pt idx="1703">
                  <c:v>2191.86</c:v>
                </c:pt>
                <c:pt idx="1704">
                  <c:v>2407.5300000000002</c:v>
                </c:pt>
                <c:pt idx="1705">
                  <c:v>2447.4899999999998</c:v>
                </c:pt>
                <c:pt idx="1706">
                  <c:v>2657.67</c:v>
                </c:pt>
                <c:pt idx="1707">
                  <c:v>2727.1</c:v>
                </c:pt>
                <c:pt idx="1708">
                  <c:v>2775.95</c:v>
                </c:pt>
                <c:pt idx="1709">
                  <c:v>2797.85</c:v>
                </c:pt>
                <c:pt idx="1710">
                  <c:v>2793.15</c:v>
                </c:pt>
                <c:pt idx="1711">
                  <c:v>2766.64</c:v>
                </c:pt>
                <c:pt idx="1712">
                  <c:v>2922.35</c:v>
                </c:pt>
                <c:pt idx="1713">
                  <c:v>2969.75</c:v>
                </c:pt>
                <c:pt idx="1714">
                  <c:v>3090.41</c:v>
                </c:pt>
                <c:pt idx="1715">
                  <c:v>2965.66</c:v>
                </c:pt>
                <c:pt idx="1716">
                  <c:v>3032.13</c:v>
                </c:pt>
                <c:pt idx="1717">
                  <c:v>2999.74</c:v>
                </c:pt>
                <c:pt idx="1718">
                  <c:v>3047.83</c:v>
                </c:pt>
                <c:pt idx="1719">
                  <c:v>3115.7</c:v>
                </c:pt>
                <c:pt idx="1720">
                  <c:v>3198.59</c:v>
                </c:pt>
                <c:pt idx="1721">
                  <c:v>3200.05</c:v>
                </c:pt>
                <c:pt idx="1722">
                  <c:v>3204.13</c:v>
                </c:pt>
                <c:pt idx="1723">
                  <c:v>3317.37</c:v>
                </c:pt>
                <c:pt idx="1724">
                  <c:v>3355.46</c:v>
                </c:pt>
                <c:pt idx="1725">
                  <c:v>3354.69</c:v>
                </c:pt>
                <c:pt idx="1726">
                  <c:v>3444.15</c:v>
                </c:pt>
                <c:pt idx="1727">
                  <c:v>3329.27</c:v>
                </c:pt>
                <c:pt idx="1728">
                  <c:v>3310.47</c:v>
                </c:pt>
                <c:pt idx="1729">
                  <c:v>3229.1</c:v>
                </c:pt>
                <c:pt idx="1730">
                  <c:v>3209.45</c:v>
                </c:pt>
                <c:pt idx="1731">
                  <c:v>3323.69</c:v>
                </c:pt>
                <c:pt idx="1732">
                  <c:v>3384.56</c:v>
                </c:pt>
                <c:pt idx="1733">
                  <c:v>3419.93</c:v>
                </c:pt>
                <c:pt idx="1734">
                  <c:v>3268.89</c:v>
                </c:pt>
                <c:pt idx="1735">
                  <c:v>3233.94</c:v>
                </c:pt>
                <c:pt idx="1736">
                  <c:v>3405.17</c:v>
                </c:pt>
                <c:pt idx="1737">
                  <c:v>3405.17</c:v>
                </c:pt>
                <c:pt idx="1738">
                  <c:v>3543.84</c:v>
                </c:pt>
                <c:pt idx="1739">
                  <c:v>3594.39</c:v>
                </c:pt>
                <c:pt idx="1740">
                  <c:v>3644.84</c:v>
                </c:pt>
                <c:pt idx="1741">
                  <c:v>3633.4</c:v>
                </c:pt>
                <c:pt idx="1742">
                  <c:v>3636.48</c:v>
                </c:pt>
                <c:pt idx="1743">
                  <c:v>3676.16</c:v>
                </c:pt>
                <c:pt idx="1744">
                  <c:v>3662.71</c:v>
                </c:pt>
                <c:pt idx="1745">
                  <c:v>3749.62</c:v>
                </c:pt>
                <c:pt idx="1746">
                  <c:v>3732.48</c:v>
                </c:pt>
                <c:pt idx="1747">
                  <c:v>3694.12</c:v>
                </c:pt>
                <c:pt idx="1748">
                  <c:v>3816.68</c:v>
                </c:pt>
                <c:pt idx="1749">
                  <c:v>3884.94</c:v>
                </c:pt>
                <c:pt idx="1750">
                  <c:v>3911.13</c:v>
                </c:pt>
                <c:pt idx="1751">
                  <c:v>3817.26</c:v>
                </c:pt>
                <c:pt idx="1752">
                  <c:v>3885.73</c:v>
                </c:pt>
                <c:pt idx="1753">
                  <c:v>3947.41</c:v>
                </c:pt>
                <c:pt idx="1754">
                  <c:v>3864.63</c:v>
                </c:pt>
                <c:pt idx="1755">
                  <c:v>4013.04</c:v>
                </c:pt>
                <c:pt idx="1756">
                  <c:v>4089.89</c:v>
                </c:pt>
                <c:pt idx="1757">
                  <c:v>4120.87</c:v>
                </c:pt>
                <c:pt idx="1758">
                  <c:v>4160.1099999999997</c:v>
                </c:pt>
                <c:pt idx="1759">
                  <c:v>4190.08</c:v>
                </c:pt>
                <c:pt idx="1760">
                  <c:v>4147.33</c:v>
                </c:pt>
                <c:pt idx="1761">
                  <c:v>4056.88</c:v>
                </c:pt>
                <c:pt idx="1762">
                  <c:v>4121.97</c:v>
                </c:pt>
                <c:pt idx="1763">
                  <c:v>4201.9399999999996</c:v>
                </c:pt>
                <c:pt idx="1764">
                  <c:v>4167.93</c:v>
                </c:pt>
                <c:pt idx="1765">
                  <c:v>4167.93</c:v>
                </c:pt>
                <c:pt idx="1766">
                  <c:v>4202.45</c:v>
                </c:pt>
                <c:pt idx="1767">
                  <c:v>4164.3999999999996</c:v>
                </c:pt>
                <c:pt idx="1768">
                  <c:v>4256.97</c:v>
                </c:pt>
                <c:pt idx="1769">
                  <c:v>4300.7299999999996</c:v>
                </c:pt>
                <c:pt idx="1770">
                  <c:v>4329.79</c:v>
                </c:pt>
                <c:pt idx="1771">
                  <c:v>4322.53</c:v>
                </c:pt>
                <c:pt idx="1772">
                  <c:v>4350.0600000000004</c:v>
                </c:pt>
                <c:pt idx="1773">
                  <c:v>4373</c:v>
                </c:pt>
                <c:pt idx="1774">
                  <c:v>4408.8599999999997</c:v>
                </c:pt>
                <c:pt idx="1775">
                  <c:v>4397.59</c:v>
                </c:pt>
                <c:pt idx="1776">
                  <c:v>4367.7299999999996</c:v>
                </c:pt>
                <c:pt idx="1777">
                  <c:v>4468.99</c:v>
                </c:pt>
                <c:pt idx="1778">
                  <c:v>4493.95</c:v>
                </c:pt>
                <c:pt idx="1779">
                  <c:v>4435.46</c:v>
                </c:pt>
                <c:pt idx="1780">
                  <c:v>4305.91</c:v>
                </c:pt>
                <c:pt idx="1781">
                  <c:v>4346.33</c:v>
                </c:pt>
                <c:pt idx="1782">
                  <c:v>4278.9399999999996</c:v>
                </c:pt>
                <c:pt idx="1783">
                  <c:v>4329.92</c:v>
                </c:pt>
                <c:pt idx="1784">
                  <c:v>4386.75</c:v>
                </c:pt>
                <c:pt idx="1785">
                  <c:v>4524</c:v>
                </c:pt>
                <c:pt idx="1786">
                  <c:v>4562.84</c:v>
                </c:pt>
                <c:pt idx="1787">
                  <c:v>4630.8599999999997</c:v>
                </c:pt>
                <c:pt idx="1788">
                  <c:v>4648.3100000000004</c:v>
                </c:pt>
                <c:pt idx="1789">
                  <c:v>4652.66</c:v>
                </c:pt>
                <c:pt idx="1790">
                  <c:v>4504.7299999999996</c:v>
                </c:pt>
                <c:pt idx="1791">
                  <c:v>4540.51</c:v>
                </c:pt>
                <c:pt idx="1792">
                  <c:v>4606.5200000000004</c:v>
                </c:pt>
                <c:pt idx="1793">
                  <c:v>4531.1000000000004</c:v>
                </c:pt>
                <c:pt idx="1794">
                  <c:v>4703.96</c:v>
                </c:pt>
                <c:pt idx="1795">
                  <c:v>4699.4399999999996</c:v>
                </c:pt>
                <c:pt idx="1796">
                  <c:v>4638.2700000000004</c:v>
                </c:pt>
                <c:pt idx="1797">
                  <c:v>4547.3500000000004</c:v>
                </c:pt>
                <c:pt idx="1798">
                  <c:v>4222.62</c:v>
                </c:pt>
                <c:pt idx="1799">
                  <c:v>4292.46</c:v>
                </c:pt>
                <c:pt idx="1800">
                  <c:v>4483.87</c:v>
                </c:pt>
                <c:pt idx="1801">
                  <c:v>4364.84</c:v>
                </c:pt>
                <c:pt idx="1802">
                  <c:v>4114.6499999999996</c:v>
                </c:pt>
                <c:pt idx="1803">
                  <c:v>4279.54</c:v>
                </c:pt>
                <c:pt idx="1804">
                  <c:v>4157.87</c:v>
                </c:pt>
                <c:pt idx="1805">
                  <c:v>4161.72</c:v>
                </c:pt>
                <c:pt idx="1806">
                  <c:v>4390.57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rgbClr val="000000"/>
              </a:solidFill>
              <a:prstDash val="solid"/>
            </a:ln>
          </c:spPr>
        </c:hiLowLines>
        <c:smooth val="0"/>
        <c:axId val="527011280"/>
        <c:axId val="527004616"/>
      </c:lineChart>
      <c:catAx>
        <c:axId val="52701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527004616"/>
        <c:crosses val="autoZero"/>
        <c:auto val="0"/>
        <c:lblAlgn val="ctr"/>
        <c:lblOffset val="100"/>
        <c:tickLblSkip val="13"/>
        <c:tickMarkSkip val="4"/>
        <c:noMultiLvlLbl val="0"/>
      </c:catAx>
      <c:valAx>
        <c:axId val="527004616"/>
        <c:scaling>
          <c:logBase val="10"/>
          <c:orientation val="minMax"/>
          <c:min val="10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#,##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"/>
                <a:ea typeface="Helvetica"/>
                <a:cs typeface="Helvetica"/>
              </a:defRPr>
            </a:pPr>
            <a:endParaRPr lang="he-IL"/>
          </a:p>
        </c:txPr>
        <c:crossAx val="527011280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e-IL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1155</xdr:row>
      <xdr:rowOff>0</xdr:rowOff>
    </xdr:from>
    <xdr:to>
      <xdr:col>0</xdr:col>
      <xdr:colOff>28575</xdr:colOff>
      <xdr:row>1234</xdr:row>
      <xdr:rowOff>133350</xdr:rowOff>
    </xdr:to>
    <xdr:pic>
      <xdr:nvPicPr>
        <xdr:cNvPr id="1098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60200"/>
          <a:ext cx="28575" cy="1218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24</xdr:row>
      <xdr:rowOff>85725</xdr:rowOff>
    </xdr:from>
    <xdr:to>
      <xdr:col>21</xdr:col>
      <xdr:colOff>104775</xdr:colOff>
      <xdr:row>53</xdr:row>
      <xdr:rowOff>47625</xdr:rowOff>
    </xdr:to>
    <xdr:graphicFrame macro="">
      <xdr:nvGraphicFramePr>
        <xdr:cNvPr id="219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95250</xdr:rowOff>
    </xdr:from>
    <xdr:to>
      <xdr:col>22</xdr:col>
      <xdr:colOff>226217</xdr:colOff>
      <xdr:row>25</xdr:row>
      <xdr:rowOff>159544</xdr:rowOff>
    </xdr:to>
    <xdr:graphicFrame macro="">
      <xdr:nvGraphicFramePr>
        <xdr:cNvPr id="2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0"/>
  <sheetViews>
    <sheetView tabSelected="1" workbookViewId="0">
      <selection activeCell="H6" sqref="H6"/>
    </sheetView>
  </sheetViews>
  <sheetFormatPr defaultRowHeight="12" x14ac:dyDescent="0.2"/>
  <sheetData>
    <row r="1" spans="1:17" ht="53.25" customHeight="1" x14ac:dyDescent="0.2">
      <c r="A1" s="80" t="s">
        <v>207</v>
      </c>
      <c r="B1" s="80" t="s">
        <v>0</v>
      </c>
      <c r="C1" s="80" t="s">
        <v>2</v>
      </c>
      <c r="D1" s="80" t="s">
        <v>3</v>
      </c>
      <c r="E1" s="80" t="s">
        <v>222</v>
      </c>
      <c r="F1" s="80" t="s">
        <v>223</v>
      </c>
      <c r="G1" s="80" t="s">
        <v>221</v>
      </c>
      <c r="H1" s="11" t="s">
        <v>215</v>
      </c>
      <c r="I1" s="80" t="s">
        <v>212</v>
      </c>
      <c r="J1" s="80" t="s">
        <v>213</v>
      </c>
      <c r="K1" s="80" t="s">
        <v>216</v>
      </c>
      <c r="L1" s="80" t="s">
        <v>217</v>
      </c>
      <c r="M1" s="82" t="s">
        <v>218</v>
      </c>
      <c r="N1" s="82" t="s">
        <v>219</v>
      </c>
      <c r="O1" s="80" t="s">
        <v>212</v>
      </c>
      <c r="P1" s="80" t="s">
        <v>213</v>
      </c>
      <c r="Q1" s="80" t="s">
        <v>214</v>
      </c>
    </row>
    <row r="2" spans="1:17" x14ac:dyDescent="0.2">
      <c r="A2" s="25">
        <v>31954</v>
      </c>
      <c r="B2" s="23"/>
      <c r="C2" s="23"/>
      <c r="D2" s="23"/>
      <c r="E2" s="63"/>
      <c r="F2" s="63"/>
      <c r="G2" s="58"/>
      <c r="H2" s="2"/>
      <c r="I2" s="2"/>
      <c r="J2" s="2"/>
      <c r="K2" s="2"/>
      <c r="L2" s="2"/>
      <c r="M2" s="2"/>
      <c r="N2" s="2"/>
      <c r="O2" s="24"/>
      <c r="P2" s="24"/>
      <c r="Q2" s="24"/>
    </row>
    <row r="3" spans="1:17" x14ac:dyDescent="0.2">
      <c r="A3" s="25">
        <v>31975</v>
      </c>
      <c r="B3" s="23"/>
      <c r="C3" s="23"/>
      <c r="D3" s="23"/>
      <c r="E3" s="63"/>
      <c r="F3" s="63"/>
      <c r="G3" s="58"/>
      <c r="H3" s="81">
        <v>2.2124034457547855E-2</v>
      </c>
      <c r="I3" s="81">
        <v>0</v>
      </c>
      <c r="J3" s="81">
        <v>-2.2124034457547848E-2</v>
      </c>
      <c r="K3" s="2"/>
      <c r="L3" s="81">
        <v>-1.6910899901458998E-2</v>
      </c>
      <c r="M3" s="81">
        <v>2.6733208302870404E-2</v>
      </c>
      <c r="N3" s="81">
        <v>2.6860357926189682E-2</v>
      </c>
      <c r="O3" s="26">
        <v>314.58999999999997</v>
      </c>
      <c r="P3" s="26">
        <v>307.63</v>
      </c>
      <c r="Q3" s="26">
        <v>314.58999999999997</v>
      </c>
    </row>
    <row r="4" spans="1:17" x14ac:dyDescent="0.2">
      <c r="A4" s="25">
        <v>31982</v>
      </c>
      <c r="B4" s="27">
        <v>0.36</v>
      </c>
      <c r="C4" s="27">
        <v>0.5</v>
      </c>
      <c r="D4" s="27">
        <v>0.14000000000000001</v>
      </c>
      <c r="E4" s="64"/>
      <c r="F4" s="64"/>
      <c r="G4" s="53">
        <v>0.21999999999999997</v>
      </c>
      <c r="H4" s="81">
        <v>1.1575645875771928E-2</v>
      </c>
      <c r="I4" s="81">
        <v>6.8548517476638704E-3</v>
      </c>
      <c r="J4" s="81">
        <v>-4.7207941281081078E-3</v>
      </c>
      <c r="K4" s="81">
        <v>-1.6910899901458998E-2</v>
      </c>
      <c r="L4" s="81">
        <v>3.0361819769133991E-2</v>
      </c>
      <c r="M4" s="81">
        <v>7.9930158114269068E-2</v>
      </c>
      <c r="N4" s="81">
        <v>2.4024315323180501E-2</v>
      </c>
      <c r="O4" s="26">
        <v>311.39</v>
      </c>
      <c r="P4" s="26">
        <v>307.81</v>
      </c>
      <c r="Q4" s="26">
        <v>309.27</v>
      </c>
    </row>
    <row r="5" spans="1:17" x14ac:dyDescent="0.2">
      <c r="A5" s="25">
        <v>31989</v>
      </c>
      <c r="B5" s="27">
        <v>0.26</v>
      </c>
      <c r="C5" s="27">
        <v>0.48</v>
      </c>
      <c r="D5" s="27">
        <v>0.26</v>
      </c>
      <c r="E5" s="64"/>
      <c r="F5" s="64"/>
      <c r="G5" s="53">
        <v>0</v>
      </c>
      <c r="H5" s="81">
        <v>2.5136509131990357E-2</v>
      </c>
      <c r="I5" s="81">
        <v>0</v>
      </c>
      <c r="J5" s="81">
        <v>-2.5136509131990392E-2</v>
      </c>
      <c r="K5" s="81">
        <v>3.0361819769133991E-2</v>
      </c>
      <c r="L5" s="81">
        <v>1.3619531789367922E-2</v>
      </c>
      <c r="M5" s="81">
        <v>5.4101550241636653E-2</v>
      </c>
      <c r="N5" s="81">
        <v>1.0418628004770003E-2</v>
      </c>
      <c r="O5" s="26">
        <v>318.66000000000003</v>
      </c>
      <c r="P5" s="26">
        <v>310.64999999999998</v>
      </c>
      <c r="Q5" s="26">
        <v>318.66000000000003</v>
      </c>
    </row>
    <row r="6" spans="1:17" x14ac:dyDescent="0.2">
      <c r="A6" s="25">
        <v>31996</v>
      </c>
      <c r="B6" s="27">
        <v>0.56000000000000005</v>
      </c>
      <c r="C6" s="27">
        <v>0.15</v>
      </c>
      <c r="D6" s="27">
        <v>0.28999999999999998</v>
      </c>
      <c r="E6" s="64"/>
      <c r="F6" s="64"/>
      <c r="G6" s="53">
        <v>0.27000000000000007</v>
      </c>
      <c r="H6" s="81">
        <v>2.0959752321981367E-2</v>
      </c>
      <c r="I6" s="81">
        <v>0</v>
      </c>
      <c r="J6" s="81">
        <v>-2.0959752321981329E-2</v>
      </c>
      <c r="K6" s="81">
        <v>1.3619531789367922E-2</v>
      </c>
      <c r="L6" s="81">
        <v>3.4024767801857703E-2</v>
      </c>
      <c r="M6" s="81">
        <v>1.2383900928791824E-4</v>
      </c>
      <c r="N6" s="81">
        <v>-2.5201238390092806E-2</v>
      </c>
      <c r="O6" s="26">
        <v>323</v>
      </c>
      <c r="P6" s="26">
        <v>316.23</v>
      </c>
      <c r="Q6" s="26">
        <v>323</v>
      </c>
    </row>
    <row r="7" spans="1:17" x14ac:dyDescent="0.2">
      <c r="A7" s="25">
        <v>32003</v>
      </c>
      <c r="B7" s="27">
        <v>0.45</v>
      </c>
      <c r="C7" s="27">
        <v>0.35</v>
      </c>
      <c r="D7" s="27">
        <v>0.2</v>
      </c>
      <c r="E7" s="64"/>
      <c r="F7" s="64"/>
      <c r="G7" s="53">
        <v>0.25</v>
      </c>
      <c r="H7" s="81">
        <v>3.4881283870774507E-2</v>
      </c>
      <c r="I7" s="81">
        <v>1.976107069073807E-3</v>
      </c>
      <c r="J7" s="81">
        <v>-3.2905176801700686E-2</v>
      </c>
      <c r="K7" s="81">
        <v>3.4024767801857703E-2</v>
      </c>
      <c r="L7" s="81">
        <v>5.7187340938349429E-3</v>
      </c>
      <c r="M7" s="81">
        <v>-5.1768017006497247E-2</v>
      </c>
      <c r="N7" s="81">
        <v>-4.1408425401958104E-2</v>
      </c>
      <c r="O7" s="26">
        <v>334.65</v>
      </c>
      <c r="P7" s="26">
        <v>323</v>
      </c>
      <c r="Q7" s="26">
        <v>333.99</v>
      </c>
    </row>
    <row r="8" spans="1:17" x14ac:dyDescent="0.2">
      <c r="A8" s="25">
        <v>32010</v>
      </c>
      <c r="B8" s="27">
        <v>0.66</v>
      </c>
      <c r="C8" s="27">
        <v>0.28000000000000003</v>
      </c>
      <c r="D8" s="27">
        <v>0.06</v>
      </c>
      <c r="E8" s="64"/>
      <c r="F8" s="64"/>
      <c r="G8" s="53">
        <v>0.60000000000000009</v>
      </c>
      <c r="H8" s="81">
        <v>1.9797558797261024E-2</v>
      </c>
      <c r="I8" s="81">
        <v>0</v>
      </c>
      <c r="J8" s="81">
        <v>-1.9797558797260972E-2</v>
      </c>
      <c r="K8" s="81">
        <v>5.7187340938349429E-3</v>
      </c>
      <c r="L8" s="81">
        <v>-3.8285203929740885E-2</v>
      </c>
      <c r="M8" s="81">
        <v>-4.144090503125919E-2</v>
      </c>
      <c r="N8" s="81">
        <v>-2.3310509080083364E-2</v>
      </c>
      <c r="O8" s="26">
        <v>335.9</v>
      </c>
      <c r="P8" s="26">
        <v>329.25</v>
      </c>
      <c r="Q8" s="26">
        <v>335.9</v>
      </c>
    </row>
    <row r="9" spans="1:17" x14ac:dyDescent="0.2">
      <c r="A9" s="25">
        <v>32017</v>
      </c>
      <c r="B9" s="27">
        <v>0.52</v>
      </c>
      <c r="C9" s="27">
        <v>0.18</v>
      </c>
      <c r="D9" s="27">
        <v>0.3</v>
      </c>
      <c r="E9" s="64"/>
      <c r="F9" s="64"/>
      <c r="G9" s="53">
        <v>0.22000000000000003</v>
      </c>
      <c r="H9" s="81">
        <v>2.5817236255571988E-2</v>
      </c>
      <c r="I9" s="81">
        <v>2.5817236255571974E-2</v>
      </c>
      <c r="J9" s="81">
        <v>0</v>
      </c>
      <c r="K9" s="81">
        <v>-3.8285203929740885E-2</v>
      </c>
      <c r="L9" s="81">
        <v>-1.9626052501238389E-2</v>
      </c>
      <c r="M9" s="81">
        <v>-2.532194155522538E-2</v>
      </c>
      <c r="N9" s="81">
        <v>-3.7054234769688055E-2</v>
      </c>
      <c r="O9" s="26">
        <v>331.38</v>
      </c>
      <c r="P9" s="26">
        <v>323.04000000000002</v>
      </c>
      <c r="Q9" s="26">
        <v>323.04000000000002</v>
      </c>
    </row>
    <row r="10" spans="1:17" x14ac:dyDescent="0.2">
      <c r="A10" s="25">
        <v>32024</v>
      </c>
      <c r="B10" s="27">
        <v>0.42</v>
      </c>
      <c r="C10" s="27">
        <v>0.17</v>
      </c>
      <c r="D10" s="27">
        <v>0.41</v>
      </c>
      <c r="E10" s="64"/>
      <c r="F10" s="64"/>
      <c r="G10" s="53">
        <v>1.0000000000000009E-2</v>
      </c>
      <c r="H10" s="81">
        <v>4.1332491316703607E-2</v>
      </c>
      <c r="I10" s="81">
        <v>4.133249131670369E-2</v>
      </c>
      <c r="J10" s="81">
        <v>0</v>
      </c>
      <c r="K10" s="81">
        <v>-1.9626052501238389E-2</v>
      </c>
      <c r="L10" s="81">
        <v>1.6671929270603236E-2</v>
      </c>
      <c r="M10" s="81">
        <v>1.0925165772024181E-2</v>
      </c>
      <c r="N10" s="81">
        <v>-0.10735712030312594</v>
      </c>
      <c r="O10" s="26">
        <v>329.79</v>
      </c>
      <c r="P10" s="26">
        <v>316.7</v>
      </c>
      <c r="Q10" s="26">
        <v>316.7</v>
      </c>
    </row>
    <row r="11" spans="1:17" x14ac:dyDescent="0.2">
      <c r="A11" s="25">
        <v>32031</v>
      </c>
      <c r="B11" s="27">
        <v>0.5</v>
      </c>
      <c r="C11" s="27">
        <v>0.23</v>
      </c>
      <c r="D11" s="27">
        <v>0.27</v>
      </c>
      <c r="E11" s="64">
        <v>0.24124999999999999</v>
      </c>
      <c r="F11" s="64">
        <v>0.46625</v>
      </c>
      <c r="G11" s="53">
        <v>0.22999999999999998</v>
      </c>
      <c r="H11" s="81">
        <v>2.6150692589601888E-2</v>
      </c>
      <c r="I11" s="81">
        <v>0</v>
      </c>
      <c r="J11" s="81">
        <v>-2.6150692589601898E-2</v>
      </c>
      <c r="K11" s="81">
        <v>1.6671929270603236E-2</v>
      </c>
      <c r="L11" s="81">
        <v>-2.2113174731349772E-2</v>
      </c>
      <c r="M11" s="81">
        <v>1.8914218274426853E-2</v>
      </c>
      <c r="N11" s="81">
        <v>-0.22908255171128644</v>
      </c>
      <c r="O11" s="26">
        <v>321.98</v>
      </c>
      <c r="P11" s="26">
        <v>313.56</v>
      </c>
      <c r="Q11" s="26">
        <v>321.98</v>
      </c>
    </row>
    <row r="12" spans="1:17" x14ac:dyDescent="0.2">
      <c r="A12" s="25">
        <v>32038</v>
      </c>
      <c r="B12" s="27">
        <v>0.6</v>
      </c>
      <c r="C12" s="27">
        <v>0.28999999999999998</v>
      </c>
      <c r="D12" s="27">
        <v>0.11</v>
      </c>
      <c r="E12" s="64">
        <v>0.23750000000000002</v>
      </c>
      <c r="F12" s="64">
        <v>0.49625000000000002</v>
      </c>
      <c r="G12" s="53">
        <v>0.49</v>
      </c>
      <c r="H12" s="81">
        <v>2.6106841135742773E-2</v>
      </c>
      <c r="I12" s="81">
        <v>2.6106841135742798E-2</v>
      </c>
      <c r="J12" s="81">
        <v>0</v>
      </c>
      <c r="K12" s="81">
        <v>-2.2113174731349772E-2</v>
      </c>
      <c r="L12" s="81">
        <v>1.6832878104554361E-2</v>
      </c>
      <c r="M12" s="81">
        <v>-1.2037095852124868E-2</v>
      </c>
      <c r="N12" s="81">
        <v>-0.20031124944419743</v>
      </c>
      <c r="O12" s="26">
        <v>323.08</v>
      </c>
      <c r="P12" s="26">
        <v>314.86</v>
      </c>
      <c r="Q12" s="26">
        <v>314.86</v>
      </c>
    </row>
    <row r="13" spans="1:17" x14ac:dyDescent="0.2">
      <c r="A13" s="25">
        <v>32045</v>
      </c>
      <c r="B13" s="27">
        <v>0.53</v>
      </c>
      <c r="C13" s="27">
        <v>0.17</v>
      </c>
      <c r="D13" s="27">
        <v>0.3</v>
      </c>
      <c r="E13" s="64">
        <v>0.24250000000000002</v>
      </c>
      <c r="F13" s="64">
        <v>0.53</v>
      </c>
      <c r="G13" s="53">
        <v>0.23000000000000004</v>
      </c>
      <c r="H13" s="81">
        <v>3.3264617691154352E-2</v>
      </c>
      <c r="I13" s="81">
        <v>3.2171414292851974E-3</v>
      </c>
      <c r="J13" s="81">
        <v>-3.0047476261869099E-2</v>
      </c>
      <c r="K13" s="81">
        <v>1.6832878104554361E-2</v>
      </c>
      <c r="L13" s="81">
        <v>2.4706396801599029E-2</v>
      </c>
      <c r="M13" s="81">
        <v>-0.11700399800099959</v>
      </c>
      <c r="N13" s="81">
        <v>-0.21785982008995508</v>
      </c>
      <c r="O13" s="26">
        <v>321.19</v>
      </c>
      <c r="P13" s="26">
        <v>310.54000000000002</v>
      </c>
      <c r="Q13" s="26">
        <v>320.16000000000003</v>
      </c>
    </row>
    <row r="14" spans="1:17" x14ac:dyDescent="0.2">
      <c r="A14" s="25">
        <v>32052</v>
      </c>
      <c r="B14" s="27">
        <v>0.44</v>
      </c>
      <c r="C14" s="27">
        <v>0.26</v>
      </c>
      <c r="D14" s="27">
        <v>0.3</v>
      </c>
      <c r="E14" s="64">
        <v>0.24375000000000002</v>
      </c>
      <c r="F14" s="64">
        <v>0.51500000000000012</v>
      </c>
      <c r="G14" s="53">
        <v>0.14000000000000001</v>
      </c>
      <c r="H14" s="81">
        <v>1.9447069223031656E-2</v>
      </c>
      <c r="I14" s="81">
        <v>0</v>
      </c>
      <c r="J14" s="81">
        <v>-1.9447069223031632E-2</v>
      </c>
      <c r="K14" s="81">
        <v>2.4706396801599029E-2</v>
      </c>
      <c r="L14" s="81">
        <v>-5.1818209528454284E-2</v>
      </c>
      <c r="M14" s="81">
        <v>-0.24339317828512208</v>
      </c>
      <c r="N14" s="81">
        <v>-0.25125735361355805</v>
      </c>
      <c r="O14" s="26">
        <v>328.07</v>
      </c>
      <c r="P14" s="26">
        <v>321.69</v>
      </c>
      <c r="Q14" s="26">
        <v>328.07</v>
      </c>
    </row>
    <row r="15" spans="1:17" x14ac:dyDescent="0.2">
      <c r="A15" s="25">
        <v>32059</v>
      </c>
      <c r="B15" s="27">
        <v>0.46</v>
      </c>
      <c r="C15" s="27">
        <v>0.39</v>
      </c>
      <c r="D15" s="27">
        <v>0.15</v>
      </c>
      <c r="E15" s="64">
        <v>0.23750000000000002</v>
      </c>
      <c r="F15" s="64">
        <v>0.5162500000000001</v>
      </c>
      <c r="G15" s="53">
        <v>0.31000000000000005</v>
      </c>
      <c r="H15" s="81">
        <v>5.4682225865560777E-2</v>
      </c>
      <c r="I15" s="81">
        <v>5.4682225865560818E-2</v>
      </c>
      <c r="J15" s="81">
        <v>0</v>
      </c>
      <c r="K15" s="81">
        <v>-5.1818209528454284E-2</v>
      </c>
      <c r="L15" s="81">
        <v>-9.120133731957436E-2</v>
      </c>
      <c r="M15" s="81">
        <v>-0.19056803934805666</v>
      </c>
      <c r="N15" s="81">
        <v>-0.22204005529302084</v>
      </c>
      <c r="O15" s="26">
        <v>328.08</v>
      </c>
      <c r="P15" s="26">
        <v>311.07</v>
      </c>
      <c r="Q15" s="26">
        <v>311.07</v>
      </c>
    </row>
    <row r="16" spans="1:17" x14ac:dyDescent="0.2">
      <c r="A16" s="25">
        <v>32066</v>
      </c>
      <c r="B16" s="27">
        <v>0.37</v>
      </c>
      <c r="C16" s="27">
        <v>0.3</v>
      </c>
      <c r="D16" s="27">
        <v>0.33</v>
      </c>
      <c r="E16" s="64">
        <v>0.27124999999999999</v>
      </c>
      <c r="F16" s="64">
        <v>0.48000000000000004</v>
      </c>
      <c r="G16" s="53">
        <v>3.999999999999998E-2</v>
      </c>
      <c r="H16" s="81">
        <v>0.11255748142907673</v>
      </c>
      <c r="I16" s="81">
        <v>0.11255748142907684</v>
      </c>
      <c r="J16" s="81">
        <v>0</v>
      </c>
      <c r="K16" s="81">
        <v>-9.120133731957436E-2</v>
      </c>
      <c r="L16" s="81">
        <v>-0.12196674920410322</v>
      </c>
      <c r="M16" s="81">
        <v>-0.11422002122391228</v>
      </c>
      <c r="N16" s="81">
        <v>-0.14984082065794124</v>
      </c>
      <c r="O16" s="26">
        <v>314.52</v>
      </c>
      <c r="P16" s="26">
        <v>282.7</v>
      </c>
      <c r="Q16" s="26">
        <v>282.7</v>
      </c>
    </row>
    <row r="17" spans="1:17" x14ac:dyDescent="0.2">
      <c r="A17" s="25">
        <v>32073</v>
      </c>
      <c r="B17" s="27">
        <v>0.39</v>
      </c>
      <c r="C17" s="27">
        <v>0.3</v>
      </c>
      <c r="D17" s="27">
        <v>0.31</v>
      </c>
      <c r="E17" s="64">
        <v>0.27249999999999996</v>
      </c>
      <c r="F17" s="64">
        <v>0.46375</v>
      </c>
      <c r="G17" s="53">
        <v>8.0000000000000016E-2</v>
      </c>
      <c r="H17" s="81">
        <v>0.13516235597453866</v>
      </c>
      <c r="I17" s="81">
        <v>4.0971718636693133E-2</v>
      </c>
      <c r="J17" s="81">
        <v>-9.4190637337845495E-2</v>
      </c>
      <c r="K17" s="81">
        <v>-0.12196674920410322</v>
      </c>
      <c r="L17" s="81">
        <v>1.4382402707275865E-2</v>
      </c>
      <c r="M17" s="81">
        <v>-1.0394005317863275E-2</v>
      </c>
      <c r="N17" s="81">
        <v>-9.7897026831037071E-2</v>
      </c>
      <c r="O17" s="26">
        <v>258.39</v>
      </c>
      <c r="P17" s="26">
        <v>224.84</v>
      </c>
      <c r="Q17" s="26">
        <v>248.22</v>
      </c>
    </row>
    <row r="18" spans="1:17" x14ac:dyDescent="0.2">
      <c r="A18" s="25">
        <v>32080</v>
      </c>
      <c r="B18" s="27">
        <v>0.44</v>
      </c>
      <c r="C18" s="27">
        <v>0.23</v>
      </c>
      <c r="D18" s="27">
        <v>0.33</v>
      </c>
      <c r="E18" s="64">
        <v>0.26250000000000001</v>
      </c>
      <c r="F18" s="64">
        <v>0.46625000000000005</v>
      </c>
      <c r="G18" s="53">
        <v>0.10999999999999999</v>
      </c>
      <c r="H18" s="81">
        <v>9.5794114142738016E-2</v>
      </c>
      <c r="I18" s="81">
        <v>0</v>
      </c>
      <c r="J18" s="81">
        <v>-9.5794114142737974E-2</v>
      </c>
      <c r="K18" s="81">
        <v>1.4382402707275865E-2</v>
      </c>
      <c r="L18" s="81">
        <v>-5.4807577743357649E-3</v>
      </c>
      <c r="M18" s="81">
        <v>-3.8881607688947106E-2</v>
      </c>
      <c r="N18" s="81">
        <v>-6.541165256761583E-2</v>
      </c>
      <c r="O18" s="26">
        <v>251.79</v>
      </c>
      <c r="P18" s="26">
        <v>227.67</v>
      </c>
      <c r="Q18" s="26">
        <v>251.79</v>
      </c>
    </row>
    <row r="19" spans="1:17" x14ac:dyDescent="0.2">
      <c r="A19" s="25">
        <v>32087</v>
      </c>
      <c r="B19" s="27">
        <v>0.47</v>
      </c>
      <c r="C19" s="27">
        <v>0.31</v>
      </c>
      <c r="D19" s="27">
        <v>0.22</v>
      </c>
      <c r="E19" s="64">
        <v>0.25625000000000003</v>
      </c>
      <c r="F19" s="64">
        <v>0.46250000000000002</v>
      </c>
      <c r="G19" s="53">
        <v>0.24999999999999997</v>
      </c>
      <c r="H19" s="81">
        <v>2.9711273511441226E-2</v>
      </c>
      <c r="I19" s="81">
        <v>2.1325026955792525E-2</v>
      </c>
      <c r="J19" s="81">
        <v>-8.3862465556486798E-3</v>
      </c>
      <c r="K19" s="81">
        <v>-5.4807577743357649E-3</v>
      </c>
      <c r="L19" s="81">
        <v>-1.9048760033545054E-2</v>
      </c>
      <c r="M19" s="81">
        <v>-4.0214048959706039E-2</v>
      </c>
      <c r="N19" s="81">
        <v>-4.9918134259814284E-3</v>
      </c>
      <c r="O19" s="26">
        <v>255.75</v>
      </c>
      <c r="P19" s="26">
        <v>248.31</v>
      </c>
      <c r="Q19" s="26">
        <v>250.41</v>
      </c>
    </row>
    <row r="20" spans="1:17" x14ac:dyDescent="0.2">
      <c r="A20" s="25">
        <v>32094</v>
      </c>
      <c r="B20" s="27">
        <v>0.31</v>
      </c>
      <c r="C20" s="27">
        <v>0.41</v>
      </c>
      <c r="D20" s="27">
        <v>0.28000000000000003</v>
      </c>
      <c r="E20" s="64">
        <v>0.27750000000000002</v>
      </c>
      <c r="F20" s="64">
        <v>0.42624999999999996</v>
      </c>
      <c r="G20" s="53">
        <v>2.9999999999999971E-2</v>
      </c>
      <c r="H20" s="81">
        <v>3.8755902947402748E-2</v>
      </c>
      <c r="I20" s="81">
        <v>1.172447484123107E-2</v>
      </c>
      <c r="J20" s="81">
        <v>-2.703142810617154E-2</v>
      </c>
      <c r="K20" s="81">
        <v>-1.9048760033545054E-2</v>
      </c>
      <c r="L20" s="81">
        <v>-1.4818433479889204E-2</v>
      </c>
      <c r="M20" s="81">
        <v>-8.8422081094284288E-2</v>
      </c>
      <c r="N20" s="81">
        <v>2.5972968571893906E-2</v>
      </c>
      <c r="O20" s="26">
        <v>248.52</v>
      </c>
      <c r="P20" s="26">
        <v>239</v>
      </c>
      <c r="Q20" s="26">
        <v>245.64</v>
      </c>
    </row>
    <row r="21" spans="1:17" x14ac:dyDescent="0.2">
      <c r="A21" s="25">
        <v>32101</v>
      </c>
      <c r="B21" s="27">
        <v>0.39</v>
      </c>
      <c r="C21" s="27">
        <v>0.42</v>
      </c>
      <c r="D21" s="27">
        <v>0.19</v>
      </c>
      <c r="E21" s="64">
        <v>0.26375000000000004</v>
      </c>
      <c r="F21" s="64">
        <v>0.40875000000000006</v>
      </c>
      <c r="G21" s="53">
        <v>0.2</v>
      </c>
      <c r="H21" s="81">
        <v>2.7727272727272642E-2</v>
      </c>
      <c r="I21" s="81">
        <v>1.96694214876032E-2</v>
      </c>
      <c r="J21" s="81">
        <v>-8.0578512396694002E-3</v>
      </c>
      <c r="K21" s="81">
        <v>-1.4818433479889204E-2</v>
      </c>
      <c r="L21" s="81">
        <v>-6.8595041322313532E-3</v>
      </c>
      <c r="M21" s="81">
        <v>-2.7603305785124044E-2</v>
      </c>
      <c r="N21" s="81">
        <v>2.0991735537190026E-2</v>
      </c>
      <c r="O21" s="26">
        <v>246.76</v>
      </c>
      <c r="P21" s="26">
        <v>240.05</v>
      </c>
      <c r="Q21" s="26">
        <v>242</v>
      </c>
    </row>
    <row r="22" spans="1:17" x14ac:dyDescent="0.2">
      <c r="A22" s="25">
        <v>32108</v>
      </c>
      <c r="B22" s="27">
        <v>0.27</v>
      </c>
      <c r="C22" s="27">
        <v>0.46</v>
      </c>
      <c r="D22" s="27">
        <v>0.27</v>
      </c>
      <c r="E22" s="64">
        <v>0.26</v>
      </c>
      <c r="F22" s="64">
        <v>0.38750000000000001</v>
      </c>
      <c r="G22" s="53">
        <v>0</v>
      </c>
      <c r="H22" s="81">
        <v>2.5172672047932027E-2</v>
      </c>
      <c r="I22" s="81">
        <v>2.5172672047931943E-2</v>
      </c>
      <c r="J22" s="81">
        <v>0</v>
      </c>
      <c r="K22" s="81">
        <v>-6.8595041322313532E-3</v>
      </c>
      <c r="L22" s="81">
        <v>-6.8319880169759539E-2</v>
      </c>
      <c r="M22" s="81">
        <v>3.669801115086968E-2</v>
      </c>
      <c r="N22" s="81">
        <v>1.2731963052342588E-2</v>
      </c>
      <c r="O22" s="26">
        <v>246.39</v>
      </c>
      <c r="P22" s="26">
        <v>240.34</v>
      </c>
      <c r="Q22" s="26">
        <v>240.34</v>
      </c>
    </row>
    <row r="23" spans="1:17" x14ac:dyDescent="0.2">
      <c r="A23" s="25">
        <v>32115</v>
      </c>
      <c r="B23" s="27">
        <v>0.25</v>
      </c>
      <c r="C23" s="27">
        <v>0.33</v>
      </c>
      <c r="D23" s="27">
        <v>0.42</v>
      </c>
      <c r="E23" s="64">
        <v>0.29375000000000001</v>
      </c>
      <c r="F23" s="64">
        <v>0.36125000000000002</v>
      </c>
      <c r="G23" s="53">
        <v>-0.16999999999999998</v>
      </c>
      <c r="H23" s="81">
        <v>4.2559842801000364E-2</v>
      </c>
      <c r="I23" s="81">
        <v>4.2559842801000336E-2</v>
      </c>
      <c r="J23" s="81">
        <v>0</v>
      </c>
      <c r="K23" s="81">
        <v>-6.8319880169759539E-2</v>
      </c>
      <c r="L23" s="81">
        <v>5.0911039657020485E-2</v>
      </c>
      <c r="M23" s="81">
        <v>0.12549124687388358</v>
      </c>
      <c r="N23" s="81">
        <v>0.12562522329403381</v>
      </c>
      <c r="O23" s="26">
        <v>233.45</v>
      </c>
      <c r="P23" s="26">
        <v>223.92</v>
      </c>
      <c r="Q23" s="26">
        <v>223.92</v>
      </c>
    </row>
    <row r="24" spans="1:17" x14ac:dyDescent="0.2">
      <c r="A24" s="25">
        <v>32122</v>
      </c>
      <c r="B24" s="27">
        <v>0.23</v>
      </c>
      <c r="C24" s="27">
        <v>0.45</v>
      </c>
      <c r="D24" s="27">
        <v>0.32</v>
      </c>
      <c r="E24" s="64">
        <v>0.29249999999999998</v>
      </c>
      <c r="F24" s="64">
        <v>0.34375</v>
      </c>
      <c r="G24" s="53">
        <v>-0.09</v>
      </c>
      <c r="H24" s="81">
        <v>4.3047764745877938E-2</v>
      </c>
      <c r="I24" s="81">
        <v>1.5170831208566993E-2</v>
      </c>
      <c r="J24" s="81">
        <v>-2.7876933537310911E-2</v>
      </c>
      <c r="K24" s="81">
        <v>5.0911039657020485E-2</v>
      </c>
      <c r="L24" s="81">
        <v>5.881353051164373E-2</v>
      </c>
      <c r="M24" s="81">
        <v>4.9974502804691623E-2</v>
      </c>
      <c r="N24" s="81">
        <v>4.7509773924868215E-2</v>
      </c>
      <c r="O24" s="26">
        <v>238.89</v>
      </c>
      <c r="P24" s="26">
        <v>228.76</v>
      </c>
      <c r="Q24" s="26">
        <v>235.32</v>
      </c>
    </row>
    <row r="25" spans="1:17" x14ac:dyDescent="0.2">
      <c r="A25" s="25">
        <v>32129</v>
      </c>
      <c r="B25" s="27">
        <v>0.33</v>
      </c>
      <c r="C25" s="27">
        <v>0.4</v>
      </c>
      <c r="D25" s="27">
        <v>0.27</v>
      </c>
      <c r="E25" s="64">
        <v>0.28749999999999998</v>
      </c>
      <c r="F25" s="64">
        <v>0.33624999999999999</v>
      </c>
      <c r="G25" s="53">
        <v>0.06</v>
      </c>
      <c r="H25" s="81">
        <v>2.7973992615187026E-2</v>
      </c>
      <c r="I25" s="81">
        <v>0</v>
      </c>
      <c r="J25" s="81">
        <v>-2.7973992615187071E-2</v>
      </c>
      <c r="K25" s="81">
        <v>5.881353051164373E-2</v>
      </c>
      <c r="L25" s="81">
        <v>1.1478567988441268E-2</v>
      </c>
      <c r="M25" s="81">
        <v>-2.311767538930809E-2</v>
      </c>
      <c r="N25" s="81">
        <v>3.1746668807192124E-2</v>
      </c>
      <c r="O25" s="26">
        <v>249.16</v>
      </c>
      <c r="P25" s="26">
        <v>242.19</v>
      </c>
      <c r="Q25" s="26">
        <v>249.16</v>
      </c>
    </row>
    <row r="26" spans="1:17" x14ac:dyDescent="0.2">
      <c r="A26" s="25">
        <v>32135</v>
      </c>
      <c r="B26" s="27">
        <v>0.28000000000000003</v>
      </c>
      <c r="C26" s="27">
        <v>0.52</v>
      </c>
      <c r="D26" s="27">
        <v>0.2</v>
      </c>
      <c r="E26" s="64">
        <v>0.27124999999999999</v>
      </c>
      <c r="F26" s="64">
        <v>0.31625000000000003</v>
      </c>
      <c r="G26" s="53">
        <v>8.0000000000000016E-2</v>
      </c>
      <c r="H26" s="81">
        <v>1.4363939369891296E-2</v>
      </c>
      <c r="I26" s="81">
        <v>4.5234505197999653E-3</v>
      </c>
      <c r="J26" s="81">
        <v>-9.8404888500913668E-3</v>
      </c>
      <c r="K26" s="81">
        <v>1.1478567988441268E-2</v>
      </c>
      <c r="L26" s="81">
        <v>-1.9601618919133368E-2</v>
      </c>
      <c r="M26" s="81">
        <v>1.1903817157365992E-4</v>
      </c>
      <c r="N26" s="81">
        <v>-4.2060153956035018E-3</v>
      </c>
      <c r="O26" s="26">
        <v>253.16</v>
      </c>
      <c r="P26" s="26">
        <v>249.54</v>
      </c>
      <c r="Q26" s="26">
        <v>252.02</v>
      </c>
    </row>
    <row r="27" spans="1:17" x14ac:dyDescent="0.2">
      <c r="A27" s="25">
        <v>32142</v>
      </c>
      <c r="B27" s="27">
        <v>0.25</v>
      </c>
      <c r="C27" s="27">
        <v>0.49</v>
      </c>
      <c r="D27" s="27">
        <v>0.26</v>
      </c>
      <c r="E27" s="64">
        <v>0.27625</v>
      </c>
      <c r="F27" s="64">
        <v>0.28875000000000001</v>
      </c>
      <c r="G27" s="53">
        <v>-1.0000000000000009E-2</v>
      </c>
      <c r="H27" s="81">
        <v>1.3234579893152056E-2</v>
      </c>
      <c r="I27" s="81">
        <v>3.1568722680912487E-3</v>
      </c>
      <c r="J27" s="81">
        <v>-1.0077707625060772E-2</v>
      </c>
      <c r="K27" s="81">
        <v>-1.9601618919133368E-2</v>
      </c>
      <c r="L27" s="81">
        <v>-1.4893961469969241E-2</v>
      </c>
      <c r="M27" s="81">
        <v>-2.3474178403756207E-3</v>
      </c>
      <c r="N27" s="81">
        <v>4.269872106200423E-2</v>
      </c>
      <c r="O27" s="26">
        <v>247.86</v>
      </c>
      <c r="P27" s="26">
        <v>244.59</v>
      </c>
      <c r="Q27" s="26">
        <v>247.08</v>
      </c>
    </row>
    <row r="28" spans="1:17" x14ac:dyDescent="0.2">
      <c r="A28" s="25">
        <v>32150</v>
      </c>
      <c r="B28" s="27">
        <v>0.34</v>
      </c>
      <c r="C28" s="27">
        <v>0.46</v>
      </c>
      <c r="D28" s="27">
        <v>0.2</v>
      </c>
      <c r="E28" s="64">
        <v>0.26624999999999999</v>
      </c>
      <c r="F28" s="64">
        <v>0.29249999999999998</v>
      </c>
      <c r="G28" s="53">
        <v>0.14000000000000001</v>
      </c>
      <c r="H28" s="81">
        <v>7.2596548890714818E-2</v>
      </c>
      <c r="I28" s="81">
        <v>7.2596548890714763E-2</v>
      </c>
      <c r="J28" s="81">
        <v>0</v>
      </c>
      <c r="K28" s="81">
        <v>-1.4893961469969241E-2</v>
      </c>
      <c r="L28" s="81">
        <v>3.5538208709942509E-2</v>
      </c>
      <c r="M28" s="81">
        <v>5.6162695152013109E-2</v>
      </c>
      <c r="N28" s="81">
        <v>7.481511914543959E-2</v>
      </c>
      <c r="O28" s="26">
        <v>261.07</v>
      </c>
      <c r="P28" s="26">
        <v>243.4</v>
      </c>
      <c r="Q28" s="26">
        <v>243.4</v>
      </c>
    </row>
    <row r="29" spans="1:17" x14ac:dyDescent="0.2">
      <c r="A29" s="25">
        <v>32157</v>
      </c>
      <c r="B29" s="27">
        <v>0.34</v>
      </c>
      <c r="C29" s="27">
        <v>0.4</v>
      </c>
      <c r="D29" s="27">
        <v>0.26</v>
      </c>
      <c r="E29" s="64">
        <v>0.27500000000000002</v>
      </c>
      <c r="F29" s="64">
        <v>0.28625</v>
      </c>
      <c r="G29" s="53">
        <v>8.0000000000000016E-2</v>
      </c>
      <c r="H29" s="81">
        <v>2.630430470144822E-2</v>
      </c>
      <c r="I29" s="81">
        <v>0</v>
      </c>
      <c r="J29" s="81">
        <v>-2.6304304701448178E-2</v>
      </c>
      <c r="K29" s="81">
        <v>3.5538208709942509E-2</v>
      </c>
      <c r="L29" s="81">
        <v>-2.201944058718508E-2</v>
      </c>
      <c r="M29" s="81">
        <v>-4.3245387819876857E-3</v>
      </c>
      <c r="N29" s="81">
        <v>4.1301329101368633E-2</v>
      </c>
      <c r="O29" s="26">
        <v>252.05</v>
      </c>
      <c r="P29" s="26">
        <v>245.42</v>
      </c>
      <c r="Q29" s="26">
        <v>252.05</v>
      </c>
    </row>
    <row r="30" spans="1:17" x14ac:dyDescent="0.2">
      <c r="A30" s="25">
        <v>32164</v>
      </c>
      <c r="B30" s="27">
        <v>0.21</v>
      </c>
      <c r="C30" s="27">
        <v>0.48</v>
      </c>
      <c r="D30" s="27">
        <v>0.31</v>
      </c>
      <c r="E30" s="64">
        <v>0.27999999999999997</v>
      </c>
      <c r="F30" s="64">
        <v>0.27875</v>
      </c>
      <c r="G30" s="53">
        <v>-0.1</v>
      </c>
      <c r="H30" s="81">
        <v>3.7525354969574036E-2</v>
      </c>
      <c r="I30" s="81">
        <v>2.1825557809330709E-2</v>
      </c>
      <c r="J30" s="81">
        <v>-1.5699797160243389E-2</v>
      </c>
      <c r="K30" s="81">
        <v>-2.201944058718508E-2</v>
      </c>
      <c r="L30" s="81">
        <v>4.288032454361046E-2</v>
      </c>
      <c r="M30" s="81">
        <v>4.5152129817444209E-2</v>
      </c>
      <c r="N30" s="81">
        <v>8.4381338742393508E-2</v>
      </c>
      <c r="O30" s="26">
        <v>251.88</v>
      </c>
      <c r="P30" s="26">
        <v>242.63</v>
      </c>
      <c r="Q30" s="26">
        <v>246.5</v>
      </c>
    </row>
    <row r="31" spans="1:17" x14ac:dyDescent="0.2">
      <c r="A31" s="25">
        <v>32171</v>
      </c>
      <c r="B31" s="27">
        <v>0.26</v>
      </c>
      <c r="C31" s="27">
        <v>0.45</v>
      </c>
      <c r="D31" s="27">
        <v>0.28999999999999998</v>
      </c>
      <c r="E31" s="64">
        <v>0.26374999999999998</v>
      </c>
      <c r="F31" s="64">
        <v>0.28000000000000003</v>
      </c>
      <c r="G31" s="53">
        <v>-2.9999999999999971E-2</v>
      </c>
      <c r="H31" s="81">
        <v>2.9914031197728237E-2</v>
      </c>
      <c r="I31" s="81">
        <v>0</v>
      </c>
      <c r="J31" s="81">
        <v>-2.9914031197728286E-2</v>
      </c>
      <c r="K31" s="81">
        <v>4.288032454361046E-2</v>
      </c>
      <c r="L31" s="81">
        <v>-2.3767845333955706E-2</v>
      </c>
      <c r="M31" s="81">
        <v>1.7660559380713536E-2</v>
      </c>
      <c r="N31" s="81">
        <v>3.0614229587272002E-2</v>
      </c>
      <c r="O31" s="26">
        <v>257.07</v>
      </c>
      <c r="P31" s="26">
        <v>249.38</v>
      </c>
      <c r="Q31" s="26">
        <v>257.07</v>
      </c>
    </row>
    <row r="32" spans="1:17" x14ac:dyDescent="0.2">
      <c r="A32" s="25">
        <v>32178</v>
      </c>
      <c r="B32" s="27">
        <v>0.32</v>
      </c>
      <c r="C32" s="27">
        <v>0.53</v>
      </c>
      <c r="D32" s="27">
        <v>0.15</v>
      </c>
      <c r="E32" s="64">
        <v>0.24249999999999999</v>
      </c>
      <c r="F32" s="64">
        <v>0.29125000000000001</v>
      </c>
      <c r="G32" s="53">
        <v>0.17</v>
      </c>
      <c r="H32" s="81">
        <v>1.8369461268728026E-2</v>
      </c>
      <c r="I32" s="81">
        <v>1.836946126872796E-2</v>
      </c>
      <c r="J32" s="81">
        <v>0</v>
      </c>
      <c r="K32" s="81">
        <v>-2.3767845333955706E-2</v>
      </c>
      <c r="L32" s="81">
        <v>2.657794070768249E-2</v>
      </c>
      <c r="M32" s="81">
        <v>4.5824035702900723E-2</v>
      </c>
      <c r="N32" s="81">
        <v>8.0331526936563646E-2</v>
      </c>
      <c r="O32" s="26">
        <v>255.57</v>
      </c>
      <c r="P32" s="26">
        <v>250.96</v>
      </c>
      <c r="Q32" s="26">
        <v>250.96</v>
      </c>
    </row>
    <row r="33" spans="1:17" x14ac:dyDescent="0.2">
      <c r="A33" s="25">
        <v>32185</v>
      </c>
      <c r="B33" s="27">
        <v>0.32</v>
      </c>
      <c r="C33" s="27">
        <v>0.46</v>
      </c>
      <c r="D33" s="27">
        <v>0.22</v>
      </c>
      <c r="E33" s="64">
        <v>0.23624999999999999</v>
      </c>
      <c r="F33" s="64">
        <v>0.28999999999999998</v>
      </c>
      <c r="G33" s="53">
        <v>0.1</v>
      </c>
      <c r="H33" s="81">
        <v>3.3109498117455269E-2</v>
      </c>
      <c r="I33" s="81">
        <v>0</v>
      </c>
      <c r="J33" s="81">
        <v>-3.3109498117455227E-2</v>
      </c>
      <c r="K33" s="81">
        <v>2.657794070768249E-2</v>
      </c>
      <c r="L33" s="81">
        <v>1.5448511431122247E-2</v>
      </c>
      <c r="M33" s="81">
        <v>3.7534448627877248E-2</v>
      </c>
      <c r="N33" s="81">
        <v>3.4157512712029714E-3</v>
      </c>
      <c r="O33" s="26">
        <v>257.63</v>
      </c>
      <c r="P33" s="26">
        <v>249.1</v>
      </c>
      <c r="Q33" s="26">
        <v>257.63</v>
      </c>
    </row>
    <row r="34" spans="1:17" x14ac:dyDescent="0.2">
      <c r="A34" s="25">
        <v>32192</v>
      </c>
      <c r="B34" s="27">
        <v>0.27</v>
      </c>
      <c r="C34" s="27">
        <v>0.49</v>
      </c>
      <c r="D34" s="27">
        <v>0.24</v>
      </c>
      <c r="E34" s="64">
        <v>0.24124999999999999</v>
      </c>
      <c r="F34" s="64">
        <v>0.28875000000000001</v>
      </c>
      <c r="G34" s="53">
        <v>3.0000000000000027E-2</v>
      </c>
      <c r="H34" s="81">
        <v>1.414319024502117E-2</v>
      </c>
      <c r="I34" s="81">
        <v>0</v>
      </c>
      <c r="J34" s="81">
        <v>-1.4143190245021198E-2</v>
      </c>
      <c r="K34" s="81">
        <v>1.5448511431122247E-2</v>
      </c>
      <c r="L34" s="81">
        <v>3.2491112725048232E-3</v>
      </c>
      <c r="M34" s="81">
        <v>1.2728871220519133E-2</v>
      </c>
      <c r="N34" s="81">
        <v>-1.0397156072015745E-2</v>
      </c>
      <c r="O34" s="26">
        <v>261.61</v>
      </c>
      <c r="P34" s="26">
        <v>257.91000000000003</v>
      </c>
      <c r="Q34" s="26">
        <v>261.61</v>
      </c>
    </row>
    <row r="35" spans="1:17" x14ac:dyDescent="0.2">
      <c r="A35" s="25">
        <v>32199</v>
      </c>
      <c r="B35" s="27">
        <v>0.3</v>
      </c>
      <c r="C35" s="27">
        <v>0.51</v>
      </c>
      <c r="D35" s="27">
        <v>0.19</v>
      </c>
      <c r="E35" s="64">
        <v>0.23249999999999998</v>
      </c>
      <c r="F35" s="64">
        <v>0.29499999999999998</v>
      </c>
      <c r="G35" s="53">
        <v>0.10999999999999999</v>
      </c>
      <c r="H35" s="81">
        <v>1.5469023851253535E-2</v>
      </c>
      <c r="I35" s="81">
        <v>1.2116131982016443E-2</v>
      </c>
      <c r="J35" s="81">
        <v>-3.3528918692371512E-3</v>
      </c>
      <c r="K35" s="81">
        <v>3.2491112725048232E-3</v>
      </c>
      <c r="L35" s="81">
        <v>1.8440905280804776E-2</v>
      </c>
      <c r="M35" s="81">
        <v>3.2995504076811732E-2</v>
      </c>
      <c r="N35" s="81">
        <v>2.6556427646117653E-2</v>
      </c>
      <c r="O35" s="26">
        <v>265.64</v>
      </c>
      <c r="P35" s="26">
        <v>261.58</v>
      </c>
      <c r="Q35" s="26">
        <v>262.45999999999998</v>
      </c>
    </row>
    <row r="36" spans="1:17" x14ac:dyDescent="0.2">
      <c r="A36" s="25">
        <v>32206</v>
      </c>
      <c r="B36" s="27">
        <v>0.38</v>
      </c>
      <c r="C36" s="27">
        <v>0.4</v>
      </c>
      <c r="D36" s="27">
        <v>0.22</v>
      </c>
      <c r="E36" s="64">
        <v>0.23499999999999999</v>
      </c>
      <c r="F36" s="64">
        <v>0.3</v>
      </c>
      <c r="G36" s="53">
        <v>0.16</v>
      </c>
      <c r="H36" s="81">
        <v>2.8432472876916979E-3</v>
      </c>
      <c r="I36" s="81">
        <v>2.5439580995136879E-3</v>
      </c>
      <c r="J36" s="81">
        <v>-2.9928918817800909E-4</v>
      </c>
      <c r="K36" s="81">
        <v>1.8440905280804776E-2</v>
      </c>
      <c r="L36" s="81">
        <v>-8.8290310512533221E-3</v>
      </c>
      <c r="M36" s="81">
        <v>-3.2884399551066257E-2</v>
      </c>
      <c r="N36" s="81">
        <v>-2.8170594837261587E-2</v>
      </c>
      <c r="O36" s="26">
        <v>267.98</v>
      </c>
      <c r="P36" s="26">
        <v>267.22000000000003</v>
      </c>
      <c r="Q36" s="26">
        <v>267.3</v>
      </c>
    </row>
    <row r="37" spans="1:17" x14ac:dyDescent="0.2">
      <c r="A37" s="25">
        <v>32213</v>
      </c>
      <c r="B37" s="27">
        <v>0.43</v>
      </c>
      <c r="C37" s="27">
        <v>0.4</v>
      </c>
      <c r="D37" s="27">
        <v>0.17</v>
      </c>
      <c r="E37" s="64">
        <v>0.22374999999999998</v>
      </c>
      <c r="F37" s="64">
        <v>0.31125000000000003</v>
      </c>
      <c r="G37" s="53">
        <v>0.26</v>
      </c>
      <c r="H37" s="81">
        <v>2.1099116781158118E-2</v>
      </c>
      <c r="I37" s="81">
        <v>1.6947233335849576E-2</v>
      </c>
      <c r="J37" s="81">
        <v>-4.1518834453084796E-3</v>
      </c>
      <c r="K37" s="81">
        <v>-8.8290310512533221E-3</v>
      </c>
      <c r="L37" s="81">
        <v>2.3326036083641588E-2</v>
      </c>
      <c r="M37" s="81">
        <v>-2.2835358949196083E-2</v>
      </c>
      <c r="N37" s="81">
        <v>-1.8117309579527507E-2</v>
      </c>
      <c r="O37" s="26">
        <v>269.43</v>
      </c>
      <c r="P37" s="26">
        <v>263.83999999999997</v>
      </c>
      <c r="Q37" s="26">
        <v>264.94</v>
      </c>
    </row>
    <row r="38" spans="1:17" x14ac:dyDescent="0.2">
      <c r="A38" s="25">
        <v>32220</v>
      </c>
      <c r="B38" s="27">
        <v>0.41</v>
      </c>
      <c r="C38" s="27">
        <v>0.49</v>
      </c>
      <c r="D38" s="27">
        <v>0.1</v>
      </c>
      <c r="E38" s="64">
        <v>0.19749999999999998</v>
      </c>
      <c r="F38" s="64">
        <v>0.33625000000000005</v>
      </c>
      <c r="G38" s="53">
        <v>0.30999999999999994</v>
      </c>
      <c r="H38" s="81">
        <v>1.8773974623782944E-2</v>
      </c>
      <c r="I38" s="81">
        <v>3.6884036588968883E-4</v>
      </c>
      <c r="J38" s="81">
        <v>-1.8405134257893252E-2</v>
      </c>
      <c r="K38" s="81">
        <v>2.3326036083641588E-2</v>
      </c>
      <c r="L38" s="81">
        <v>-4.6510770138683988E-2</v>
      </c>
      <c r="M38" s="81">
        <v>-6.233402183534964E-3</v>
      </c>
      <c r="N38" s="81">
        <v>-3.6109471820596095E-2</v>
      </c>
      <c r="O38" s="26">
        <v>271.22000000000003</v>
      </c>
      <c r="P38" s="26">
        <v>266.13</v>
      </c>
      <c r="Q38" s="26">
        <v>271.12</v>
      </c>
    </row>
    <row r="39" spans="1:17" x14ac:dyDescent="0.2">
      <c r="A39" s="25">
        <v>32227</v>
      </c>
      <c r="B39" s="27">
        <v>0.45</v>
      </c>
      <c r="C39" s="27">
        <v>0.38</v>
      </c>
      <c r="D39" s="27">
        <v>0.17</v>
      </c>
      <c r="E39" s="64">
        <v>0.1825</v>
      </c>
      <c r="F39" s="64">
        <v>0.36000000000000004</v>
      </c>
      <c r="G39" s="53">
        <v>0.28000000000000003</v>
      </c>
      <c r="H39" s="81">
        <v>4.0230552009593572E-2</v>
      </c>
      <c r="I39" s="81">
        <v>4.0230552009593579E-2</v>
      </c>
      <c r="J39" s="81">
        <v>0</v>
      </c>
      <c r="K39" s="81">
        <v>-4.6510770138683988E-2</v>
      </c>
      <c r="L39" s="81">
        <v>1.4699624772736009E-3</v>
      </c>
      <c r="M39" s="81">
        <v>4.8740861088545362E-3</v>
      </c>
      <c r="N39" s="81">
        <v>-3.9843719778730469E-3</v>
      </c>
      <c r="O39" s="26">
        <v>268.91000000000003</v>
      </c>
      <c r="P39" s="26">
        <v>258.51</v>
      </c>
      <c r="Q39" s="26">
        <v>258.51</v>
      </c>
    </row>
    <row r="40" spans="1:17" x14ac:dyDescent="0.2">
      <c r="A40" s="25">
        <v>32234</v>
      </c>
      <c r="B40" s="27">
        <v>0.35</v>
      </c>
      <c r="C40" s="27">
        <v>0.45</v>
      </c>
      <c r="D40" s="27">
        <v>0.2</v>
      </c>
      <c r="E40" s="64">
        <v>0.18874999999999997</v>
      </c>
      <c r="F40" s="64">
        <v>0.36375000000000002</v>
      </c>
      <c r="G40" s="53">
        <v>0.14999999999999997</v>
      </c>
      <c r="H40" s="81">
        <v>7.7639151763296806E-3</v>
      </c>
      <c r="I40" s="81">
        <v>4.5579203522732037E-3</v>
      </c>
      <c r="J40" s="81">
        <v>-3.2059948240564795E-3</v>
      </c>
      <c r="K40" s="81">
        <v>1.4699624772736009E-3</v>
      </c>
      <c r="L40" s="81">
        <v>4.0712271621151874E-2</v>
      </c>
      <c r="M40" s="81">
        <v>4.8283054579165707E-3</v>
      </c>
      <c r="N40" s="81">
        <v>-8.1501796129630488E-3</v>
      </c>
      <c r="O40" s="26">
        <v>260.07</v>
      </c>
      <c r="P40" s="26">
        <v>258.06</v>
      </c>
      <c r="Q40" s="26">
        <v>258.89</v>
      </c>
    </row>
    <row r="41" spans="1:17" x14ac:dyDescent="0.2">
      <c r="A41" s="25">
        <v>32241</v>
      </c>
      <c r="B41" s="27">
        <v>0.33</v>
      </c>
      <c r="C41" s="27">
        <v>0.48</v>
      </c>
      <c r="D41" s="27">
        <v>0.19</v>
      </c>
      <c r="E41" s="64">
        <v>0.185</v>
      </c>
      <c r="F41" s="64">
        <v>0.36500000000000005</v>
      </c>
      <c r="G41" s="53">
        <v>0.14000000000000001</v>
      </c>
      <c r="H41" s="81">
        <v>4.9511932598448695E-2</v>
      </c>
      <c r="I41" s="81">
        <v>0</v>
      </c>
      <c r="J41" s="81">
        <v>-4.951193259844866E-2</v>
      </c>
      <c r="K41" s="81">
        <v>4.0712271621151874E-2</v>
      </c>
      <c r="L41" s="81">
        <v>-3.5853468433359459E-2</v>
      </c>
      <c r="M41" s="81">
        <v>-3.0063467319897619E-2</v>
      </c>
      <c r="N41" s="81">
        <v>-6.0906357866607252E-2</v>
      </c>
      <c r="O41" s="26">
        <v>269.43</v>
      </c>
      <c r="P41" s="26">
        <v>256.08999999999997</v>
      </c>
      <c r="Q41" s="26">
        <v>269.43</v>
      </c>
    </row>
    <row r="42" spans="1:17" x14ac:dyDescent="0.2">
      <c r="A42" s="25">
        <v>32248</v>
      </c>
      <c r="B42" s="27">
        <v>0.23</v>
      </c>
      <c r="C42" s="27">
        <v>0.53</v>
      </c>
      <c r="D42" s="27">
        <v>0.24</v>
      </c>
      <c r="E42" s="64">
        <v>0.185</v>
      </c>
      <c r="F42" s="64">
        <v>0.36</v>
      </c>
      <c r="G42" s="53">
        <v>-9.9999999999999811E-3</v>
      </c>
      <c r="H42" s="81">
        <v>4.5424798860530517E-2</v>
      </c>
      <c r="I42" s="81">
        <v>4.5347807676021201E-2</v>
      </c>
      <c r="J42" s="81">
        <v>-7.6991184509322963E-5</v>
      </c>
      <c r="K42" s="81">
        <v>-3.5853468433359459E-2</v>
      </c>
      <c r="L42" s="81">
        <v>1.424336913423474E-3</v>
      </c>
      <c r="M42" s="81">
        <v>-8.8154906263231414E-3</v>
      </c>
      <c r="N42" s="81">
        <v>-2.4444701081726139E-2</v>
      </c>
      <c r="O42" s="26">
        <v>271.55</v>
      </c>
      <c r="P42" s="26">
        <v>259.75</v>
      </c>
      <c r="Q42" s="26">
        <v>259.77</v>
      </c>
    </row>
    <row r="43" spans="1:17" x14ac:dyDescent="0.2">
      <c r="A43" s="25">
        <v>32255</v>
      </c>
      <c r="B43" s="27">
        <v>0.23</v>
      </c>
      <c r="C43" s="27">
        <v>0.56999999999999995</v>
      </c>
      <c r="D43" s="27">
        <v>0.2</v>
      </c>
      <c r="E43" s="64">
        <v>0.18625</v>
      </c>
      <c r="F43" s="64">
        <v>0.35125000000000001</v>
      </c>
      <c r="G43" s="53">
        <v>0.03</v>
      </c>
      <c r="H43" s="81">
        <v>1.5414776658722193E-2</v>
      </c>
      <c r="I43" s="81">
        <v>0</v>
      </c>
      <c r="J43" s="81">
        <v>-1.5414776658722151E-2</v>
      </c>
      <c r="K43" s="81">
        <v>1.424336913423474E-3</v>
      </c>
      <c r="L43" s="81">
        <v>4.574459906204309E-3</v>
      </c>
      <c r="M43" s="81">
        <v>-1.2916122088106441E-2</v>
      </c>
      <c r="N43" s="81">
        <v>2.4256169754747425E-2</v>
      </c>
      <c r="O43" s="26">
        <v>260.14</v>
      </c>
      <c r="P43" s="26">
        <v>256.13</v>
      </c>
      <c r="Q43" s="26">
        <v>260.14</v>
      </c>
    </row>
    <row r="44" spans="1:17" x14ac:dyDescent="0.2">
      <c r="A44" s="25">
        <v>32262</v>
      </c>
      <c r="B44" s="27">
        <v>0.22</v>
      </c>
      <c r="C44" s="27">
        <v>0.48</v>
      </c>
      <c r="D44" s="27">
        <v>0.3</v>
      </c>
      <c r="E44" s="64">
        <v>0.19625000000000001</v>
      </c>
      <c r="F44" s="64">
        <v>0.33125000000000004</v>
      </c>
      <c r="G44" s="53">
        <v>-7.9999999999999988E-2</v>
      </c>
      <c r="H44" s="81">
        <v>9.949106493705364E-3</v>
      </c>
      <c r="I44" s="81">
        <v>9.9491064937053952E-3</v>
      </c>
      <c r="J44" s="81">
        <v>0</v>
      </c>
      <c r="K44" s="81">
        <v>4.574459906204309E-3</v>
      </c>
      <c r="L44" s="81">
        <v>-1.4732330769524959E-2</v>
      </c>
      <c r="M44" s="81">
        <v>-3.1798874985650261E-2</v>
      </c>
      <c r="N44" s="81">
        <v>3.7997933647112792E-2</v>
      </c>
      <c r="O44" s="26">
        <v>263.93</v>
      </c>
      <c r="P44" s="26">
        <v>261.33</v>
      </c>
      <c r="Q44" s="26">
        <v>261.33</v>
      </c>
    </row>
    <row r="45" spans="1:17" x14ac:dyDescent="0.2">
      <c r="A45" s="25">
        <v>32269</v>
      </c>
      <c r="B45" s="27">
        <v>0.38</v>
      </c>
      <c r="C45" s="27">
        <v>0.42</v>
      </c>
      <c r="D45" s="27">
        <v>0.2</v>
      </c>
      <c r="E45" s="64">
        <v>0.2</v>
      </c>
      <c r="F45" s="64">
        <v>0.32500000000000001</v>
      </c>
      <c r="G45" s="53">
        <v>0.18</v>
      </c>
      <c r="H45" s="81">
        <v>2.143855833462786E-2</v>
      </c>
      <c r="I45" s="81">
        <v>2.1438558334627933E-2</v>
      </c>
      <c r="J45" s="81">
        <v>0</v>
      </c>
      <c r="K45" s="81">
        <v>-1.4732330769524959E-2</v>
      </c>
      <c r="L45" s="81">
        <v>-2.7186577598261596E-3</v>
      </c>
      <c r="M45" s="81">
        <v>-1.5768215006990993E-2</v>
      </c>
      <c r="N45" s="81">
        <v>5.1266117756718854E-2</v>
      </c>
      <c r="O45" s="26">
        <v>263</v>
      </c>
      <c r="P45" s="26">
        <v>257.48</v>
      </c>
      <c r="Q45" s="26">
        <v>257.48</v>
      </c>
    </row>
    <row r="46" spans="1:17" x14ac:dyDescent="0.2">
      <c r="A46" s="25">
        <v>32276</v>
      </c>
      <c r="B46" s="27">
        <v>0.19</v>
      </c>
      <c r="C46" s="27">
        <v>0.56000000000000005</v>
      </c>
      <c r="D46" s="27">
        <v>0.25</v>
      </c>
      <c r="E46" s="64">
        <v>0.21875</v>
      </c>
      <c r="F46" s="64">
        <v>0.29749999999999999</v>
      </c>
      <c r="G46" s="53">
        <v>-0.06</v>
      </c>
      <c r="H46" s="81">
        <v>1.6784796323701234E-2</v>
      </c>
      <c r="I46" s="81">
        <v>3.2712828101877367E-3</v>
      </c>
      <c r="J46" s="81">
        <v>-1.3513513513513375E-2</v>
      </c>
      <c r="K46" s="81">
        <v>-2.7186577598261596E-3</v>
      </c>
      <c r="L46" s="81">
        <v>-1.4642884959887748E-2</v>
      </c>
      <c r="M46" s="81">
        <v>3.7658696160137062E-2</v>
      </c>
      <c r="N46" s="81">
        <v>6.6204533063322746E-2</v>
      </c>
      <c r="O46" s="26">
        <v>257.62</v>
      </c>
      <c r="P46" s="26">
        <v>253.31</v>
      </c>
      <c r="Q46" s="26">
        <v>256.77999999999997</v>
      </c>
    </row>
    <row r="47" spans="1:17" x14ac:dyDescent="0.2">
      <c r="A47" s="25">
        <v>32283</v>
      </c>
      <c r="B47" s="27">
        <v>0.23</v>
      </c>
      <c r="C47" s="27">
        <v>0.52</v>
      </c>
      <c r="D47" s="27">
        <v>0.25</v>
      </c>
      <c r="E47" s="64">
        <v>0.22875000000000001</v>
      </c>
      <c r="F47" s="64">
        <v>0.26999999999999996</v>
      </c>
      <c r="G47" s="53">
        <v>-1.999999999999999E-2</v>
      </c>
      <c r="H47" s="81">
        <v>2.9088609596079302E-2</v>
      </c>
      <c r="I47" s="81">
        <v>2.248834084262108E-2</v>
      </c>
      <c r="J47" s="81">
        <v>-6.600268753458316E-3</v>
      </c>
      <c r="K47" s="81">
        <v>-1.4642884959887748E-2</v>
      </c>
      <c r="L47" s="81">
        <v>1.5809026954389793E-3</v>
      </c>
      <c r="M47" s="81">
        <v>7.2089162912022609E-2</v>
      </c>
      <c r="N47" s="81">
        <v>7.4144336416093415E-2</v>
      </c>
      <c r="O47" s="26">
        <v>258.70999999999998</v>
      </c>
      <c r="P47" s="26">
        <v>251.35</v>
      </c>
      <c r="Q47" s="26">
        <v>253.02</v>
      </c>
    </row>
    <row r="48" spans="1:17" x14ac:dyDescent="0.2">
      <c r="A48" s="25">
        <v>32290</v>
      </c>
      <c r="B48" s="27">
        <v>0.28000000000000003</v>
      </c>
      <c r="C48" s="27">
        <v>0.52</v>
      </c>
      <c r="D48" s="27">
        <v>0.2</v>
      </c>
      <c r="E48" s="64">
        <v>0.22874999999999998</v>
      </c>
      <c r="F48" s="64">
        <v>0.26124999999999998</v>
      </c>
      <c r="G48" s="53">
        <v>8.0000000000000016E-2</v>
      </c>
      <c r="H48" s="81">
        <v>1.4994870175992357E-2</v>
      </c>
      <c r="I48" s="81">
        <v>4.7746823455134813E-3</v>
      </c>
      <c r="J48" s="81">
        <v>-1.0220187830478955E-2</v>
      </c>
      <c r="K48" s="81">
        <v>1.5809026954389793E-3</v>
      </c>
      <c r="L48" s="81">
        <v>5.1416620629784582E-2</v>
      </c>
      <c r="M48" s="81">
        <v>6.8108278746744633E-2</v>
      </c>
      <c r="N48" s="81">
        <v>6.5503906558282754E-2</v>
      </c>
      <c r="O48" s="26">
        <v>254.63</v>
      </c>
      <c r="P48" s="26">
        <v>250.83</v>
      </c>
      <c r="Q48" s="26">
        <v>253.42</v>
      </c>
    </row>
    <row r="49" spans="1:17" x14ac:dyDescent="0.2">
      <c r="A49" s="25">
        <v>32297</v>
      </c>
      <c r="B49" s="27">
        <v>0.26</v>
      </c>
      <c r="C49" s="27">
        <v>0.62</v>
      </c>
      <c r="D49" s="27">
        <v>0.12</v>
      </c>
      <c r="E49" s="64">
        <v>0.21999999999999997</v>
      </c>
      <c r="F49" s="64">
        <v>0.2525</v>
      </c>
      <c r="G49" s="53">
        <v>0.14000000000000001</v>
      </c>
      <c r="H49" s="81">
        <v>1.7001313567273309E-2</v>
      </c>
      <c r="I49" s="81">
        <v>9.0073184462369227E-4</v>
      </c>
      <c r="J49" s="81">
        <v>-1.6100581722649498E-2</v>
      </c>
      <c r="K49" s="81">
        <v>5.1416620629784582E-2</v>
      </c>
      <c r="L49" s="81">
        <v>1.8052167386001239E-2</v>
      </c>
      <c r="M49" s="81">
        <v>2.7509851754550452E-2</v>
      </c>
      <c r="N49" s="81">
        <v>2.1017076374554522E-2</v>
      </c>
      <c r="O49" s="26">
        <v>266.69</v>
      </c>
      <c r="P49" s="26">
        <v>262.16000000000003</v>
      </c>
      <c r="Q49" s="26">
        <v>266.45</v>
      </c>
    </row>
    <row r="50" spans="1:17" x14ac:dyDescent="0.2">
      <c r="A50" s="25">
        <v>32304</v>
      </c>
      <c r="B50" s="27">
        <v>0.28000000000000003</v>
      </c>
      <c r="C50" s="27">
        <v>0.49</v>
      </c>
      <c r="D50" s="27">
        <v>0.23</v>
      </c>
      <c r="E50" s="64">
        <v>0.21875</v>
      </c>
      <c r="F50" s="64">
        <v>0.25875000000000004</v>
      </c>
      <c r="G50" s="53">
        <v>5.0000000000000017E-2</v>
      </c>
      <c r="H50" s="81">
        <v>2.3409275234092627E-2</v>
      </c>
      <c r="I50" s="81">
        <v>9.5849000958492248E-4</v>
      </c>
      <c r="J50" s="81">
        <v>-2.2450785224507719E-2</v>
      </c>
      <c r="K50" s="81">
        <v>1.8052167386001239E-2</v>
      </c>
      <c r="L50" s="81">
        <v>-2.1381700213816135E-3</v>
      </c>
      <c r="M50" s="81">
        <v>1.9169800191696229E-3</v>
      </c>
      <c r="N50" s="81">
        <v>-2.8607240286072422E-2</v>
      </c>
      <c r="O50" s="26">
        <v>271.52</v>
      </c>
      <c r="P50" s="26">
        <v>265.17</v>
      </c>
      <c r="Q50" s="26">
        <v>271.26</v>
      </c>
    </row>
    <row r="51" spans="1:17" x14ac:dyDescent="0.2">
      <c r="A51" s="25">
        <v>32311</v>
      </c>
      <c r="B51" s="27">
        <v>0.28999999999999998</v>
      </c>
      <c r="C51" s="27">
        <v>0.5</v>
      </c>
      <c r="D51" s="27">
        <v>0.21</v>
      </c>
      <c r="E51" s="64">
        <v>0.21999999999999997</v>
      </c>
      <c r="F51" s="64">
        <v>0.26624999999999999</v>
      </c>
      <c r="G51" s="53">
        <v>7.9999999999999988E-2</v>
      </c>
      <c r="H51" s="81">
        <v>1.7252844687453878E-2</v>
      </c>
      <c r="I51" s="81">
        <v>1.3890941332939333E-2</v>
      </c>
      <c r="J51" s="81">
        <v>-3.3619033545146948E-3</v>
      </c>
      <c r="K51" s="81">
        <v>-2.1381700213816135E-3</v>
      </c>
      <c r="L51" s="81">
        <v>1.1452637801093513E-2</v>
      </c>
      <c r="M51" s="81">
        <v>-2.4383035318458202E-3</v>
      </c>
      <c r="N51" s="81">
        <v>4.9504950495049549E-3</v>
      </c>
      <c r="O51" s="26">
        <v>274.44</v>
      </c>
      <c r="P51" s="26">
        <v>269.77</v>
      </c>
      <c r="Q51" s="26">
        <v>270.68</v>
      </c>
    </row>
    <row r="52" spans="1:17" x14ac:dyDescent="0.2">
      <c r="A52" s="25">
        <v>32318</v>
      </c>
      <c r="B52" s="27">
        <v>0.33</v>
      </c>
      <c r="C52" s="27">
        <v>0.44</v>
      </c>
      <c r="D52" s="27">
        <v>0.23</v>
      </c>
      <c r="E52" s="64">
        <v>0.21124999999999999</v>
      </c>
      <c r="F52" s="64">
        <v>0.28000000000000003</v>
      </c>
      <c r="G52" s="53">
        <v>0.1</v>
      </c>
      <c r="H52" s="81">
        <v>2.4545255314486186E-2</v>
      </c>
      <c r="I52" s="81">
        <v>6.866827379648166E-3</v>
      </c>
      <c r="J52" s="81">
        <v>-1.7678427934838092E-2</v>
      </c>
      <c r="K52" s="81">
        <v>1.1452637801093513E-2</v>
      </c>
      <c r="L52" s="81">
        <v>-7.3051355102636828E-3</v>
      </c>
      <c r="M52" s="81">
        <v>-6.3189422163779652E-3</v>
      </c>
      <c r="N52" s="81">
        <v>-9.6062531959967279E-3</v>
      </c>
      <c r="O52" s="26">
        <v>275.66000000000003</v>
      </c>
      <c r="P52" s="26">
        <v>268.94</v>
      </c>
      <c r="Q52" s="26">
        <v>273.77999999999997</v>
      </c>
    </row>
    <row r="53" spans="1:17" x14ac:dyDescent="0.2">
      <c r="A53" s="25">
        <v>32325</v>
      </c>
      <c r="B53" s="27">
        <v>0.45</v>
      </c>
      <c r="C53" s="27">
        <v>0.38</v>
      </c>
      <c r="D53" s="27">
        <v>0.17</v>
      </c>
      <c r="E53" s="64">
        <v>0.20749999999999999</v>
      </c>
      <c r="F53" s="64">
        <v>0.28875000000000006</v>
      </c>
      <c r="G53" s="53">
        <v>0.28000000000000003</v>
      </c>
      <c r="H53" s="81">
        <v>1.6299948487747469E-2</v>
      </c>
      <c r="I53" s="81">
        <v>6.3286481713151765E-3</v>
      </c>
      <c r="J53" s="81">
        <v>-9.971300316432341E-3</v>
      </c>
      <c r="K53" s="81">
        <v>-7.3051355102636828E-3</v>
      </c>
      <c r="L53" s="81">
        <v>-6.4758260357642428E-3</v>
      </c>
      <c r="M53" s="81">
        <v>-3.0465817940981577E-2</v>
      </c>
      <c r="N53" s="81">
        <v>-3.3961292221649675E-2</v>
      </c>
      <c r="O53" s="26">
        <v>273.5</v>
      </c>
      <c r="P53" s="26">
        <v>269.07</v>
      </c>
      <c r="Q53" s="26">
        <v>271.77999999999997</v>
      </c>
    </row>
    <row r="54" spans="1:17" x14ac:dyDescent="0.2">
      <c r="A54" s="25">
        <v>32332</v>
      </c>
      <c r="B54" s="27">
        <v>0.35</v>
      </c>
      <c r="C54" s="27">
        <v>0.5</v>
      </c>
      <c r="D54" s="27">
        <v>0.15</v>
      </c>
      <c r="E54" s="64">
        <v>0.19499999999999998</v>
      </c>
      <c r="F54" s="64">
        <v>0.30875000000000002</v>
      </c>
      <c r="G54" s="53">
        <v>0.19999999999999998</v>
      </c>
      <c r="H54" s="81">
        <v>2.1405821790978555E-2</v>
      </c>
      <c r="I54" s="81">
        <v>2.1405821790978496E-2</v>
      </c>
      <c r="J54" s="81">
        <v>0</v>
      </c>
      <c r="K54" s="81">
        <v>-6.4758260357642428E-3</v>
      </c>
      <c r="L54" s="81">
        <v>7.5179616324718701E-3</v>
      </c>
      <c r="M54" s="81">
        <v>7.4068587512035045E-3</v>
      </c>
      <c r="N54" s="81">
        <v>-3.6219539293385616E-2</v>
      </c>
      <c r="O54" s="26">
        <v>275.8</v>
      </c>
      <c r="P54" s="26">
        <v>270.02</v>
      </c>
      <c r="Q54" s="26">
        <v>270.02</v>
      </c>
    </row>
    <row r="55" spans="1:17" x14ac:dyDescent="0.2">
      <c r="A55" s="25">
        <v>32339</v>
      </c>
      <c r="B55" s="27">
        <v>0.26</v>
      </c>
      <c r="C55" s="27">
        <v>0.37</v>
      </c>
      <c r="D55" s="27">
        <v>0.37</v>
      </c>
      <c r="E55" s="64">
        <v>0.20999999999999996</v>
      </c>
      <c r="F55" s="64">
        <v>0.3125</v>
      </c>
      <c r="G55" s="53">
        <v>-0.10999999999999999</v>
      </c>
      <c r="H55" s="81">
        <v>1.5732402131961143E-2</v>
      </c>
      <c r="I55" s="81">
        <v>0</v>
      </c>
      <c r="J55" s="81">
        <v>-1.5732402131961143E-2</v>
      </c>
      <c r="K55" s="81">
        <v>7.5179616324718701E-3</v>
      </c>
      <c r="L55" s="81">
        <v>-3.1428046315015612E-2</v>
      </c>
      <c r="M55" s="81">
        <v>-3.3082154015807719E-3</v>
      </c>
      <c r="N55" s="81">
        <v>-4.5469582797279973E-2</v>
      </c>
      <c r="O55" s="26">
        <v>272.05</v>
      </c>
      <c r="P55" s="26">
        <v>267.77</v>
      </c>
      <c r="Q55" s="26">
        <v>272.05</v>
      </c>
    </row>
    <row r="56" spans="1:17" x14ac:dyDescent="0.2">
      <c r="A56" s="25">
        <v>32346</v>
      </c>
      <c r="B56" s="27">
        <v>0.16</v>
      </c>
      <c r="C56" s="27">
        <v>0.57999999999999996</v>
      </c>
      <c r="D56" s="27">
        <v>0.26</v>
      </c>
      <c r="E56" s="64">
        <v>0.2175</v>
      </c>
      <c r="F56" s="64">
        <v>0.29749999999999999</v>
      </c>
      <c r="G56" s="53">
        <v>-0.1</v>
      </c>
      <c r="H56" s="81">
        <v>2.6603415559772262E-2</v>
      </c>
      <c r="I56" s="81">
        <v>2.6603415559772303E-2</v>
      </c>
      <c r="J56" s="81">
        <v>0</v>
      </c>
      <c r="K56" s="81">
        <v>-3.1428046315015612E-2</v>
      </c>
      <c r="L56" s="81">
        <v>3.2333965844402179E-2</v>
      </c>
      <c r="M56" s="81">
        <v>-3.6053130929790678E-3</v>
      </c>
      <c r="N56" s="81">
        <v>3.7191650853891645E-3</v>
      </c>
      <c r="O56" s="26">
        <v>270.51</v>
      </c>
      <c r="P56" s="26">
        <v>263.5</v>
      </c>
      <c r="Q56" s="26">
        <v>263.5</v>
      </c>
    </row>
    <row r="57" spans="1:17" x14ac:dyDescent="0.2">
      <c r="A57" s="25">
        <v>32353</v>
      </c>
      <c r="B57" s="27">
        <v>0.23</v>
      </c>
      <c r="C57" s="27">
        <v>0.54</v>
      </c>
      <c r="D57" s="27">
        <v>0.23</v>
      </c>
      <c r="E57" s="64">
        <v>0.23125000000000001</v>
      </c>
      <c r="F57" s="64">
        <v>0.29375000000000001</v>
      </c>
      <c r="G57" s="53">
        <v>0</v>
      </c>
      <c r="H57" s="81">
        <v>3.4997426659804362E-2</v>
      </c>
      <c r="I57" s="81">
        <v>0</v>
      </c>
      <c r="J57" s="81">
        <v>-3.499742665980432E-2</v>
      </c>
      <c r="K57" s="81">
        <v>3.2333965844402179E-2</v>
      </c>
      <c r="L57" s="81">
        <v>-3.1982942430703876E-3</v>
      </c>
      <c r="M57" s="81">
        <v>-4.3305639291228437E-2</v>
      </c>
      <c r="N57" s="81">
        <v>-1.9042717447246504E-2</v>
      </c>
      <c r="O57" s="26">
        <v>272.02</v>
      </c>
      <c r="P57" s="26">
        <v>262.5</v>
      </c>
      <c r="Q57" s="26">
        <v>272.02</v>
      </c>
    </row>
    <row r="58" spans="1:17" x14ac:dyDescent="0.2">
      <c r="A58" s="25">
        <v>32360</v>
      </c>
      <c r="B58" s="27">
        <v>0.21</v>
      </c>
      <c r="C58" s="27">
        <v>0.49</v>
      </c>
      <c r="D58" s="27">
        <v>0.3</v>
      </c>
      <c r="E58" s="64">
        <v>0.24</v>
      </c>
      <c r="F58" s="64">
        <v>0.28499999999999998</v>
      </c>
      <c r="G58" s="53">
        <v>-0.09</v>
      </c>
      <c r="H58" s="81">
        <v>6.7490319011618699E-3</v>
      </c>
      <c r="I58" s="81">
        <v>6.7490319011618283E-3</v>
      </c>
      <c r="J58" s="81">
        <v>0</v>
      </c>
      <c r="K58" s="81">
        <v>-3.1982942430703876E-3</v>
      </c>
      <c r="L58" s="81">
        <v>-3.1716761939885596E-2</v>
      </c>
      <c r="M58" s="81">
        <v>-4.2301309238428786E-2</v>
      </c>
      <c r="N58" s="81">
        <v>-1.843997787202678E-3</v>
      </c>
      <c r="O58" s="26">
        <v>272.98</v>
      </c>
      <c r="P58" s="26">
        <v>271.14999999999998</v>
      </c>
      <c r="Q58" s="26">
        <v>271.14999999999998</v>
      </c>
    </row>
    <row r="59" spans="1:17" x14ac:dyDescent="0.2">
      <c r="A59" s="25">
        <v>32367</v>
      </c>
      <c r="B59" s="27">
        <v>0.26</v>
      </c>
      <c r="C59" s="27">
        <v>0.48</v>
      </c>
      <c r="D59" s="27">
        <v>0.26</v>
      </c>
      <c r="E59" s="64">
        <v>0.24625000000000002</v>
      </c>
      <c r="F59" s="64">
        <v>0.28125</v>
      </c>
      <c r="G59" s="53">
        <v>0</v>
      </c>
      <c r="H59" s="81">
        <v>3.0775090458960354E-2</v>
      </c>
      <c r="I59" s="81">
        <v>2.8299371548276442E-2</v>
      </c>
      <c r="J59" s="81">
        <v>-2.4757189106837663E-3</v>
      </c>
      <c r="K59" s="81">
        <v>-3.1716761939885596E-2</v>
      </c>
      <c r="L59" s="81">
        <v>-8.7983241287373781E-3</v>
      </c>
      <c r="M59" s="81">
        <v>7.3509807655685044E-3</v>
      </c>
      <c r="N59" s="81">
        <v>2.7461435916968036E-2</v>
      </c>
      <c r="O59" s="26">
        <v>269.98</v>
      </c>
      <c r="P59" s="26">
        <v>261.89999999999998</v>
      </c>
      <c r="Q59" s="26">
        <v>262.55</v>
      </c>
    </row>
    <row r="60" spans="1:17" x14ac:dyDescent="0.2">
      <c r="A60" s="25">
        <v>32374</v>
      </c>
      <c r="B60" s="27">
        <v>0.19</v>
      </c>
      <c r="C60" s="27">
        <v>0.53</v>
      </c>
      <c r="D60" s="27">
        <v>0.28000000000000003</v>
      </c>
      <c r="E60" s="64">
        <v>0.2525</v>
      </c>
      <c r="F60" s="64">
        <v>0.26374999999999998</v>
      </c>
      <c r="G60" s="53">
        <v>-9.0000000000000024E-2</v>
      </c>
      <c r="H60" s="81">
        <v>8.9916999692590486E-3</v>
      </c>
      <c r="I60" s="81">
        <v>3.0356593913309915E-3</v>
      </c>
      <c r="J60" s="81">
        <v>-5.9560405779280901E-3</v>
      </c>
      <c r="K60" s="81">
        <v>-8.7983241287373781E-3</v>
      </c>
      <c r="L60" s="81">
        <v>-2.1518598217030727E-3</v>
      </c>
      <c r="M60" s="81">
        <v>2.5361205041499968E-2</v>
      </c>
      <c r="N60" s="81">
        <v>4.4843221641561737E-2</v>
      </c>
      <c r="O60" s="26">
        <v>261.02999999999997</v>
      </c>
      <c r="P60" s="26">
        <v>258.69</v>
      </c>
      <c r="Q60" s="26">
        <v>260.24</v>
      </c>
    </row>
    <row r="61" spans="1:17" x14ac:dyDescent="0.2">
      <c r="A61" s="25">
        <v>32381</v>
      </c>
      <c r="B61" s="27">
        <v>0.28000000000000003</v>
      </c>
      <c r="C61" s="27">
        <v>0.4</v>
      </c>
      <c r="D61" s="27">
        <v>0.32</v>
      </c>
      <c r="E61" s="64">
        <v>0.27124999999999999</v>
      </c>
      <c r="F61" s="64">
        <v>0.24249999999999999</v>
      </c>
      <c r="G61" s="53">
        <v>-3.999999999999998E-2</v>
      </c>
      <c r="H61" s="81">
        <v>1.5981207640172433E-2</v>
      </c>
      <c r="I61" s="81">
        <v>5.5837954405422163E-3</v>
      </c>
      <c r="J61" s="81">
        <v>-1.0397412199630307E-2</v>
      </c>
      <c r="K61" s="81">
        <v>-2.1518598217030727E-3</v>
      </c>
      <c r="L61" s="81">
        <v>1.8484288354898348E-2</v>
      </c>
      <c r="M61" s="81">
        <v>4.2244300677757085E-2</v>
      </c>
      <c r="N61" s="81">
        <v>7.0817929759704246E-2</v>
      </c>
      <c r="O61" s="26">
        <v>261.13</v>
      </c>
      <c r="P61" s="26">
        <v>256.98</v>
      </c>
      <c r="Q61" s="26">
        <v>259.68</v>
      </c>
    </row>
    <row r="62" spans="1:17" x14ac:dyDescent="0.2">
      <c r="A62" s="25">
        <v>32388</v>
      </c>
      <c r="B62" s="27">
        <v>0.18</v>
      </c>
      <c r="C62" s="27">
        <v>0.43</v>
      </c>
      <c r="D62" s="27">
        <v>0.39</v>
      </c>
      <c r="E62" s="64">
        <v>0.30125000000000002</v>
      </c>
      <c r="F62" s="64">
        <v>0.22125</v>
      </c>
      <c r="G62" s="53">
        <v>-0.21000000000000002</v>
      </c>
      <c r="H62" s="81">
        <v>2.3177555958862655E-2</v>
      </c>
      <c r="I62" s="81">
        <v>0</v>
      </c>
      <c r="J62" s="81">
        <v>-2.3177555958862617E-2</v>
      </c>
      <c r="K62" s="81">
        <v>1.8484288354898348E-2</v>
      </c>
      <c r="L62" s="81">
        <v>8.923169993950264E-3</v>
      </c>
      <c r="M62" s="81">
        <v>1.9963702359346636E-2</v>
      </c>
      <c r="N62" s="81">
        <v>4.1666666666666519E-2</v>
      </c>
      <c r="O62" s="26">
        <v>264.48</v>
      </c>
      <c r="P62" s="26">
        <v>258.35000000000002</v>
      </c>
      <c r="Q62" s="26">
        <v>264.48</v>
      </c>
    </row>
    <row r="63" spans="1:17" x14ac:dyDescent="0.2">
      <c r="A63" s="25">
        <v>32395</v>
      </c>
      <c r="B63" s="27">
        <v>0.17</v>
      </c>
      <c r="C63" s="27">
        <v>0.52</v>
      </c>
      <c r="D63" s="27">
        <v>0.31</v>
      </c>
      <c r="E63" s="64">
        <v>0.29375000000000001</v>
      </c>
      <c r="F63" s="64">
        <v>0.21</v>
      </c>
      <c r="G63" s="53">
        <v>-0.13999999999999999</v>
      </c>
      <c r="H63" s="81">
        <v>4.6844551041822823E-3</v>
      </c>
      <c r="I63" s="81">
        <v>0</v>
      </c>
      <c r="J63" s="81">
        <v>-4.6844551041822502E-3</v>
      </c>
      <c r="K63" s="81">
        <v>8.923169993950264E-3</v>
      </c>
      <c r="L63" s="81">
        <v>1.4278219157547678E-2</v>
      </c>
      <c r="M63" s="81">
        <v>1.9000149902563601E-2</v>
      </c>
      <c r="N63" s="81">
        <v>6.3034027881877064E-2</v>
      </c>
      <c r="O63" s="26">
        <v>266.83999999999997</v>
      </c>
      <c r="P63" s="26">
        <v>265.58999999999997</v>
      </c>
      <c r="Q63" s="26">
        <v>266.83999999999997</v>
      </c>
    </row>
    <row r="64" spans="1:17" x14ac:dyDescent="0.2">
      <c r="A64" s="25">
        <v>32402</v>
      </c>
      <c r="B64" s="27">
        <v>0.24</v>
      </c>
      <c r="C64" s="27">
        <v>0.46</v>
      </c>
      <c r="D64" s="27">
        <v>0.3</v>
      </c>
      <c r="E64" s="64">
        <v>0.29875000000000002</v>
      </c>
      <c r="F64" s="64">
        <v>0.21999999999999997</v>
      </c>
      <c r="G64" s="53">
        <v>-0.06</v>
      </c>
      <c r="H64" s="81">
        <v>1.5444300757435619E-2</v>
      </c>
      <c r="I64" s="81">
        <v>0</v>
      </c>
      <c r="J64" s="81">
        <v>-1.5444300757435636E-2</v>
      </c>
      <c r="K64" s="81">
        <v>1.4278219157547678E-2</v>
      </c>
      <c r="L64" s="81">
        <v>-3.2883798263438901E-3</v>
      </c>
      <c r="M64" s="81">
        <v>2.7415481248845408E-2</v>
      </c>
      <c r="N64" s="81">
        <v>2.9115093293921923E-2</v>
      </c>
      <c r="O64" s="26">
        <v>270.64999999999998</v>
      </c>
      <c r="P64" s="26">
        <v>266.47000000000003</v>
      </c>
      <c r="Q64" s="26">
        <v>270.64999999999998</v>
      </c>
    </row>
    <row r="65" spans="1:17" x14ac:dyDescent="0.2">
      <c r="A65" s="25">
        <v>32409</v>
      </c>
      <c r="B65" s="27">
        <v>0.2</v>
      </c>
      <c r="C65" s="27">
        <v>0.53</v>
      </c>
      <c r="D65" s="27">
        <v>0.27</v>
      </c>
      <c r="E65" s="64">
        <v>0.30375000000000002</v>
      </c>
      <c r="F65" s="64">
        <v>0.21624999999999997</v>
      </c>
      <c r="G65" s="53">
        <v>-7.0000000000000007E-2</v>
      </c>
      <c r="H65" s="81">
        <v>4.9673784104390271E-3</v>
      </c>
      <c r="I65" s="81">
        <v>1.4827995255042303E-3</v>
      </c>
      <c r="J65" s="81">
        <v>-3.484578884934697E-3</v>
      </c>
      <c r="K65" s="81">
        <v>-3.2883798263438901E-3</v>
      </c>
      <c r="L65" s="81">
        <v>7.9700474495849605E-3</v>
      </c>
      <c r="M65" s="81">
        <v>2.1278173190984573E-2</v>
      </c>
      <c r="N65" s="81">
        <v>2.4280842230130606E-2</v>
      </c>
      <c r="O65" s="26">
        <v>270.16000000000003</v>
      </c>
      <c r="P65" s="26">
        <v>268.82</v>
      </c>
      <c r="Q65" s="26">
        <v>269.76</v>
      </c>
    </row>
    <row r="66" spans="1:17" x14ac:dyDescent="0.2">
      <c r="A66" s="25">
        <v>32416</v>
      </c>
      <c r="B66" s="27">
        <v>0.26</v>
      </c>
      <c r="C66" s="27">
        <v>0.44</v>
      </c>
      <c r="D66" s="27">
        <v>0.3</v>
      </c>
      <c r="E66" s="64">
        <v>0.30374999999999996</v>
      </c>
      <c r="F66" s="64">
        <v>0.22249999999999998</v>
      </c>
      <c r="G66" s="53">
        <v>-3.999999999999998E-2</v>
      </c>
      <c r="H66" s="81">
        <v>1.5924386745614298E-2</v>
      </c>
      <c r="I66" s="81">
        <v>2.5008274796805008E-3</v>
      </c>
      <c r="J66" s="81">
        <v>-1.3423559265933749E-2</v>
      </c>
      <c r="K66" s="81">
        <v>7.9700474495849605E-3</v>
      </c>
      <c r="L66" s="81">
        <v>2.2654554815931593E-2</v>
      </c>
      <c r="M66" s="81">
        <v>4.3212827773895679E-2</v>
      </c>
      <c r="N66" s="81">
        <v>-1.4673973005773999E-2</v>
      </c>
      <c r="O66" s="26">
        <v>272.58999999999997</v>
      </c>
      <c r="P66" s="26">
        <v>268.26</v>
      </c>
      <c r="Q66" s="26">
        <v>271.91000000000003</v>
      </c>
    </row>
    <row r="67" spans="1:17" x14ac:dyDescent="0.2">
      <c r="A67" s="25">
        <v>32423</v>
      </c>
      <c r="B67" s="27">
        <v>0.13</v>
      </c>
      <c r="C67" s="27">
        <v>0.49</v>
      </c>
      <c r="D67" s="27">
        <v>0.38</v>
      </c>
      <c r="E67" s="64">
        <v>0.31874999999999998</v>
      </c>
      <c r="F67" s="64">
        <v>0.20624999999999999</v>
      </c>
      <c r="G67" s="53">
        <v>-0.25</v>
      </c>
      <c r="H67" s="81">
        <v>2.6791815010608799E-2</v>
      </c>
      <c r="I67" s="81">
        <v>0</v>
      </c>
      <c r="J67" s="81">
        <v>-2.6791815010608788E-2</v>
      </c>
      <c r="K67" s="81">
        <v>2.2654554815931593E-2</v>
      </c>
      <c r="L67" s="81">
        <v>-9.2422771244650148E-3</v>
      </c>
      <c r="M67" s="81">
        <v>1.6542597187758634E-3</v>
      </c>
      <c r="N67" s="81">
        <v>-4.1716114647390778E-2</v>
      </c>
      <c r="O67" s="26">
        <v>278.07</v>
      </c>
      <c r="P67" s="26">
        <v>270.62</v>
      </c>
      <c r="Q67" s="26">
        <v>278.07</v>
      </c>
    </row>
    <row r="68" spans="1:17" x14ac:dyDescent="0.2">
      <c r="A68" s="25">
        <v>32430</v>
      </c>
      <c r="B68" s="27">
        <v>0.22</v>
      </c>
      <c r="C68" s="27">
        <v>0.46</v>
      </c>
      <c r="D68" s="27">
        <v>0.32</v>
      </c>
      <c r="E68" s="64">
        <v>0.32374999999999998</v>
      </c>
      <c r="F68" s="64">
        <v>0.21</v>
      </c>
      <c r="G68" s="53">
        <v>-0.1</v>
      </c>
      <c r="H68" s="81">
        <v>1.5462794918330275E-2</v>
      </c>
      <c r="I68" s="81">
        <v>9.9455535390200467E-3</v>
      </c>
      <c r="J68" s="81">
        <v>-5.5172413793103114E-3</v>
      </c>
      <c r="K68" s="81">
        <v>-9.2422771244650148E-3</v>
      </c>
      <c r="L68" s="81">
        <v>2.9618874773139847E-2</v>
      </c>
      <c r="M68" s="81">
        <v>2.9401088929219554E-3</v>
      </c>
      <c r="N68" s="81">
        <v>-3.0018148820326607E-2</v>
      </c>
      <c r="O68" s="26">
        <v>278.24</v>
      </c>
      <c r="P68" s="26">
        <v>273.98</v>
      </c>
      <c r="Q68" s="26">
        <v>275.5</v>
      </c>
    </row>
    <row r="69" spans="1:17" x14ac:dyDescent="0.2">
      <c r="A69" s="25">
        <v>32437</v>
      </c>
      <c r="B69" s="27">
        <v>0.26</v>
      </c>
      <c r="C69" s="27">
        <v>0.51</v>
      </c>
      <c r="D69" s="27">
        <v>0.23</v>
      </c>
      <c r="E69" s="64">
        <v>0.3125</v>
      </c>
      <c r="F69" s="64">
        <v>0.20750000000000002</v>
      </c>
      <c r="G69" s="53">
        <v>0.03</v>
      </c>
      <c r="H69" s="81">
        <v>2.5558767538602551E-2</v>
      </c>
      <c r="I69" s="81">
        <v>0</v>
      </c>
      <c r="J69" s="81">
        <v>-2.5558767538602534E-2</v>
      </c>
      <c r="K69" s="81">
        <v>2.9618874773139847E-2</v>
      </c>
      <c r="L69" s="81">
        <v>-1.8085031375590699E-2</v>
      </c>
      <c r="M69" s="81">
        <v>-5.5488965663117895E-2</v>
      </c>
      <c r="N69" s="81">
        <v>-4.1775364873440135E-2</v>
      </c>
      <c r="O69" s="26">
        <v>283.66000000000003</v>
      </c>
      <c r="P69" s="26">
        <v>276.41000000000003</v>
      </c>
      <c r="Q69" s="26">
        <v>283.66000000000003</v>
      </c>
    </row>
    <row r="70" spans="1:17" x14ac:dyDescent="0.2">
      <c r="A70" s="25">
        <v>32444</v>
      </c>
      <c r="B70" s="27">
        <v>0.4</v>
      </c>
      <c r="C70" s="27">
        <v>0.38</v>
      </c>
      <c r="D70" s="27">
        <v>0.22</v>
      </c>
      <c r="E70" s="64">
        <v>0.29125000000000006</v>
      </c>
      <c r="F70" s="64">
        <v>0.23499999999999999</v>
      </c>
      <c r="G70" s="53">
        <v>0.18000000000000002</v>
      </c>
      <c r="H70" s="81">
        <v>1.8310415395110125E-2</v>
      </c>
      <c r="I70" s="81">
        <v>1.3822568484543885E-2</v>
      </c>
      <c r="J70" s="81">
        <v>-4.48784691056614E-3</v>
      </c>
      <c r="K70" s="81">
        <v>-1.8085031375590699E-2</v>
      </c>
      <c r="L70" s="81">
        <v>-7.9704161131654017E-3</v>
      </c>
      <c r="M70" s="81">
        <v>-4.3298746993142401E-2</v>
      </c>
      <c r="N70" s="81">
        <v>-5.3854162926794125E-3</v>
      </c>
      <c r="O70" s="26">
        <v>282.38</v>
      </c>
      <c r="P70" s="26">
        <v>277.27999999999997</v>
      </c>
      <c r="Q70" s="26">
        <v>278.52999999999997</v>
      </c>
    </row>
    <row r="71" spans="1:17" x14ac:dyDescent="0.2">
      <c r="A71" s="25">
        <v>32451</v>
      </c>
      <c r="B71" s="27">
        <v>0.35</v>
      </c>
      <c r="C71" s="27">
        <v>0.46</v>
      </c>
      <c r="D71" s="27">
        <v>0.19</v>
      </c>
      <c r="E71" s="64">
        <v>0.27625</v>
      </c>
      <c r="F71" s="64">
        <v>0.25750000000000001</v>
      </c>
      <c r="G71" s="53">
        <v>0.15999999999999998</v>
      </c>
      <c r="H71" s="81">
        <v>1.0459266765589325E-2</v>
      </c>
      <c r="I71" s="81">
        <v>1.0459266765589392E-2</v>
      </c>
      <c r="J71" s="81">
        <v>0</v>
      </c>
      <c r="K71" s="81">
        <v>-7.9704161131654017E-3</v>
      </c>
      <c r="L71" s="81">
        <v>-3.0364445731243861E-2</v>
      </c>
      <c r="M71" s="81">
        <v>-3.2861640910571421E-2</v>
      </c>
      <c r="N71" s="81">
        <v>-7.2382468965903612E-5</v>
      </c>
      <c r="O71" s="26">
        <v>279.2</v>
      </c>
      <c r="P71" s="26">
        <v>276.31</v>
      </c>
      <c r="Q71" s="26">
        <v>276.31</v>
      </c>
    </row>
    <row r="72" spans="1:17" x14ac:dyDescent="0.2">
      <c r="A72" s="25">
        <v>32458</v>
      </c>
      <c r="B72" s="27">
        <v>0.23</v>
      </c>
      <c r="C72" s="27">
        <v>0.56000000000000005</v>
      </c>
      <c r="D72" s="27">
        <v>0.21</v>
      </c>
      <c r="E72" s="64">
        <v>0.26500000000000001</v>
      </c>
      <c r="F72" s="64">
        <v>0.25625000000000003</v>
      </c>
      <c r="G72" s="53">
        <v>2.0000000000000018E-2</v>
      </c>
      <c r="H72" s="81">
        <v>2.6985667363391912E-2</v>
      </c>
      <c r="I72" s="81">
        <v>2.6985667363391919E-2</v>
      </c>
      <c r="J72" s="81">
        <v>0</v>
      </c>
      <c r="K72" s="81">
        <v>-3.0364445731243861E-2</v>
      </c>
      <c r="L72" s="81">
        <v>-5.4120633024783427E-3</v>
      </c>
      <c r="M72" s="81">
        <v>1.4519259480441971E-2</v>
      </c>
      <c r="N72" s="81">
        <v>3.713795162735134E-2</v>
      </c>
      <c r="O72" s="26">
        <v>275.14999999999998</v>
      </c>
      <c r="P72" s="26">
        <v>267.92</v>
      </c>
      <c r="Q72" s="26">
        <v>267.92</v>
      </c>
    </row>
    <row r="73" spans="1:17" x14ac:dyDescent="0.2">
      <c r="A73" s="25">
        <v>32465</v>
      </c>
      <c r="B73" s="27">
        <v>0.3</v>
      </c>
      <c r="C73" s="27">
        <v>0.34</v>
      </c>
      <c r="D73" s="27">
        <v>0.36</v>
      </c>
      <c r="E73" s="64">
        <v>0.27625</v>
      </c>
      <c r="F73" s="64">
        <v>0.26874999999999999</v>
      </c>
      <c r="G73" s="53">
        <v>-0.06</v>
      </c>
      <c r="H73" s="81">
        <v>1.6962509851015054E-2</v>
      </c>
      <c r="I73" s="81">
        <v>7.0176755357074239E-3</v>
      </c>
      <c r="J73" s="81">
        <v>-9.9448343153076824E-3</v>
      </c>
      <c r="K73" s="81">
        <v>-5.4120633024783427E-3</v>
      </c>
      <c r="L73" s="81">
        <v>2.8521034262769529E-3</v>
      </c>
      <c r="M73" s="81">
        <v>3.9629226554583896E-2</v>
      </c>
      <c r="N73" s="81">
        <v>4.2218636244230057E-2</v>
      </c>
      <c r="O73" s="26">
        <v>268.33999999999997</v>
      </c>
      <c r="P73" s="26">
        <v>263.82</v>
      </c>
      <c r="Q73" s="26">
        <v>266.47000000000003</v>
      </c>
    </row>
    <row r="74" spans="1:17" x14ac:dyDescent="0.2">
      <c r="A74" s="25">
        <v>32472</v>
      </c>
      <c r="B74" s="27">
        <v>0.17</v>
      </c>
      <c r="C74" s="27">
        <v>0.44</v>
      </c>
      <c r="D74" s="27">
        <v>0.39</v>
      </c>
      <c r="E74" s="64">
        <v>0.28749999999999998</v>
      </c>
      <c r="F74" s="64">
        <v>0.25750000000000001</v>
      </c>
      <c r="G74" s="53">
        <v>-0.22</v>
      </c>
      <c r="H74" s="81">
        <v>1.0403023612618242E-2</v>
      </c>
      <c r="I74" s="81">
        <v>6.6235078396885694E-3</v>
      </c>
      <c r="J74" s="81">
        <v>-3.7795157729296758E-3</v>
      </c>
      <c r="K74" s="81">
        <v>2.8521034262769529E-3</v>
      </c>
      <c r="L74" s="81">
        <v>1.7138794297047344E-2</v>
      </c>
      <c r="M74" s="81">
        <v>3.3903379111626775E-2</v>
      </c>
      <c r="N74" s="81">
        <v>5.0293754443737626E-2</v>
      </c>
      <c r="O74" s="26">
        <v>269</v>
      </c>
      <c r="P74" s="26">
        <v>266.22000000000003</v>
      </c>
      <c r="Q74" s="26">
        <v>267.23</v>
      </c>
    </row>
    <row r="75" spans="1:17" x14ac:dyDescent="0.2">
      <c r="A75" s="25">
        <v>32479</v>
      </c>
      <c r="B75" s="27">
        <v>0.19</v>
      </c>
      <c r="C75" s="27">
        <v>0.47</v>
      </c>
      <c r="D75" s="27">
        <v>0.34</v>
      </c>
      <c r="E75" s="64">
        <v>0.28249999999999997</v>
      </c>
      <c r="F75" s="64">
        <v>0.26500000000000001</v>
      </c>
      <c r="G75" s="53">
        <v>-0.15000000000000002</v>
      </c>
      <c r="H75" s="81">
        <v>1.8615944961554037E-2</v>
      </c>
      <c r="I75" s="81">
        <v>6.953386556785901E-3</v>
      </c>
      <c r="J75" s="81">
        <v>-1.1662558404768042E-2</v>
      </c>
      <c r="K75" s="81">
        <v>1.7138794297047344E-2</v>
      </c>
      <c r="L75" s="81">
        <v>1.92045914425516E-2</v>
      </c>
      <c r="M75" s="81">
        <v>2.2294985467790074E-2</v>
      </c>
      <c r="N75" s="81">
        <v>4.4369228505205749E-2</v>
      </c>
      <c r="O75" s="26">
        <v>273.7</v>
      </c>
      <c r="P75" s="26">
        <v>268.64</v>
      </c>
      <c r="Q75" s="26">
        <v>271.81</v>
      </c>
    </row>
    <row r="76" spans="1:17" x14ac:dyDescent="0.2">
      <c r="A76" s="25">
        <v>32486</v>
      </c>
      <c r="B76" s="27">
        <v>0.17</v>
      </c>
      <c r="C76" s="27">
        <v>0.44</v>
      </c>
      <c r="D76" s="27">
        <v>0.39</v>
      </c>
      <c r="E76" s="64">
        <v>0.29125000000000001</v>
      </c>
      <c r="F76" s="64">
        <v>0.25874999999999998</v>
      </c>
      <c r="G76" s="53">
        <v>-0.22</v>
      </c>
      <c r="H76" s="81">
        <v>1.1551095549218456E-2</v>
      </c>
      <c r="I76" s="81">
        <v>3.9706890950439444E-3</v>
      </c>
      <c r="J76" s="81">
        <v>-7.5804064541745708E-3</v>
      </c>
      <c r="K76" s="81">
        <v>1.92045914425516E-2</v>
      </c>
      <c r="L76" s="81">
        <v>-2.6711908457566214E-3</v>
      </c>
      <c r="M76" s="81">
        <v>2.490704977800462E-3</v>
      </c>
      <c r="N76" s="81">
        <v>3.4653286647655657E-2</v>
      </c>
      <c r="O76" s="26">
        <v>278.13</v>
      </c>
      <c r="P76" s="26">
        <v>274.93</v>
      </c>
      <c r="Q76" s="26">
        <v>277.02999999999997</v>
      </c>
    </row>
    <row r="77" spans="1:17" x14ac:dyDescent="0.2">
      <c r="A77" s="25">
        <v>32493</v>
      </c>
      <c r="B77" s="27">
        <v>0.24</v>
      </c>
      <c r="C77" s="27">
        <v>0.54</v>
      </c>
      <c r="D77" s="27">
        <v>0.22</v>
      </c>
      <c r="E77" s="64">
        <v>0.29000000000000004</v>
      </c>
      <c r="F77" s="64">
        <v>0.25624999999999998</v>
      </c>
      <c r="G77" s="53">
        <v>1.999999999999999E-2</v>
      </c>
      <c r="H77" s="81">
        <v>8.1074233595135863E-3</v>
      </c>
      <c r="I77" s="81">
        <v>8.3245864852132812E-4</v>
      </c>
      <c r="J77" s="81">
        <v>-7.2749647109922044E-3</v>
      </c>
      <c r="K77" s="81">
        <v>-2.6711908457566214E-3</v>
      </c>
      <c r="L77" s="81">
        <v>5.7186289767996445E-3</v>
      </c>
      <c r="M77" s="81">
        <v>1.585290817619156E-2</v>
      </c>
      <c r="N77" s="81">
        <v>6.3447826559050124E-2</v>
      </c>
      <c r="O77" s="26">
        <v>276.52</v>
      </c>
      <c r="P77" s="26">
        <v>274.27999999999997</v>
      </c>
      <c r="Q77" s="26">
        <v>276.29000000000002</v>
      </c>
    </row>
    <row r="78" spans="1:17" x14ac:dyDescent="0.2">
      <c r="A78" s="25">
        <v>32500</v>
      </c>
      <c r="B78" s="27">
        <v>0.22</v>
      </c>
      <c r="C78" s="27">
        <v>0.46</v>
      </c>
      <c r="D78" s="27">
        <v>0.32</v>
      </c>
      <c r="E78" s="64">
        <v>0.30249999999999999</v>
      </c>
      <c r="F78" s="64">
        <v>0.23374999999999996</v>
      </c>
      <c r="G78" s="53">
        <v>-0.1</v>
      </c>
      <c r="H78" s="81">
        <v>7.3415626012164701E-3</v>
      </c>
      <c r="I78" s="81">
        <v>3.7427574045416634E-3</v>
      </c>
      <c r="J78" s="81">
        <v>-3.5988051966746593E-3</v>
      </c>
      <c r="K78" s="81">
        <v>5.7186289767996445E-3</v>
      </c>
      <c r="L78" s="81">
        <v>-5.3982077950109897E-4</v>
      </c>
      <c r="M78" s="81">
        <v>2.1592831180048178E-2</v>
      </c>
      <c r="N78" s="81">
        <v>6.8737179256487035E-2</v>
      </c>
      <c r="O78" s="26">
        <v>278.91000000000003</v>
      </c>
      <c r="P78" s="26">
        <v>276.87</v>
      </c>
      <c r="Q78" s="26">
        <v>277.87</v>
      </c>
    </row>
    <row r="79" spans="1:17" x14ac:dyDescent="0.2">
      <c r="A79" s="25">
        <v>32507</v>
      </c>
      <c r="B79" s="27">
        <v>0.24</v>
      </c>
      <c r="C79" s="27">
        <v>0.54</v>
      </c>
      <c r="D79" s="27">
        <v>0.22</v>
      </c>
      <c r="E79" s="64">
        <v>0.30625000000000002</v>
      </c>
      <c r="F79" s="64">
        <v>0.22</v>
      </c>
      <c r="G79" s="53">
        <v>1.999999999999999E-2</v>
      </c>
      <c r="H79" s="81">
        <v>9.253924816361777E-3</v>
      </c>
      <c r="I79" s="81">
        <v>6.0492582457150057E-3</v>
      </c>
      <c r="J79" s="81">
        <v>-3.2046665706468858E-3</v>
      </c>
      <c r="K79" s="81">
        <v>-5.3982077950109897E-4</v>
      </c>
      <c r="L79" s="81">
        <v>1.0622209419559159E-2</v>
      </c>
      <c r="M79" s="81">
        <v>3.2082673196024647E-2</v>
      </c>
      <c r="N79" s="81">
        <v>5.1490710067694012E-2</v>
      </c>
      <c r="O79" s="26">
        <v>279.39999999999998</v>
      </c>
      <c r="P79" s="26">
        <v>276.83</v>
      </c>
      <c r="Q79" s="26">
        <v>277.72000000000003</v>
      </c>
    </row>
    <row r="80" spans="1:17" x14ac:dyDescent="0.2">
      <c r="A80" s="25">
        <v>32514</v>
      </c>
      <c r="B80" s="27">
        <v>0.26</v>
      </c>
      <c r="C80" s="27">
        <v>0.51</v>
      </c>
      <c r="D80" s="27">
        <v>0.23</v>
      </c>
      <c r="E80" s="64">
        <v>0.30875000000000002</v>
      </c>
      <c r="F80" s="64">
        <v>0.22374999999999998</v>
      </c>
      <c r="G80" s="53">
        <v>0.03</v>
      </c>
      <c r="H80" s="81">
        <v>1.9097160366266481E-2</v>
      </c>
      <c r="I80" s="81">
        <v>0</v>
      </c>
      <c r="J80" s="81">
        <v>-1.9097160366266519E-2</v>
      </c>
      <c r="K80" s="81">
        <v>1.0622209419559159E-2</v>
      </c>
      <c r="L80" s="81">
        <v>1.1401289770905265E-2</v>
      </c>
      <c r="M80" s="81">
        <v>4.6852175152314102E-2</v>
      </c>
      <c r="N80" s="81">
        <v>5.7327110129333336E-2</v>
      </c>
      <c r="O80" s="26">
        <v>280.67</v>
      </c>
      <c r="P80" s="26">
        <v>275.31</v>
      </c>
      <c r="Q80" s="26">
        <v>280.67</v>
      </c>
    </row>
    <row r="81" spans="1:17" x14ac:dyDescent="0.2">
      <c r="A81" s="25">
        <v>32521</v>
      </c>
      <c r="B81" s="27">
        <v>0.36</v>
      </c>
      <c r="C81" s="27">
        <v>0.44</v>
      </c>
      <c r="D81" s="27">
        <v>0.2</v>
      </c>
      <c r="E81" s="64">
        <v>0.28875000000000006</v>
      </c>
      <c r="F81" s="64">
        <v>0.23125000000000001</v>
      </c>
      <c r="G81" s="53">
        <v>0.15999999999999998</v>
      </c>
      <c r="H81" s="81">
        <v>1.2294360094409445E-2</v>
      </c>
      <c r="I81" s="81">
        <v>0</v>
      </c>
      <c r="J81" s="81">
        <v>-1.2294360094409429E-2</v>
      </c>
      <c r="K81" s="81">
        <v>1.1401289770905265E-2</v>
      </c>
      <c r="L81" s="81">
        <v>9.7227604185012861E-3</v>
      </c>
      <c r="M81" s="81">
        <v>4.6147884595061139E-2</v>
      </c>
      <c r="N81" s="81">
        <v>1.1484130059534303E-2</v>
      </c>
      <c r="O81" s="26">
        <v>283.87</v>
      </c>
      <c r="P81" s="26">
        <v>280.38</v>
      </c>
      <c r="Q81" s="26">
        <v>283.87</v>
      </c>
    </row>
    <row r="82" spans="1:17" x14ac:dyDescent="0.2">
      <c r="A82" s="25">
        <v>32528</v>
      </c>
      <c r="B82" s="27">
        <v>0.36</v>
      </c>
      <c r="C82" s="27">
        <v>0.47</v>
      </c>
      <c r="D82" s="27">
        <v>0.17</v>
      </c>
      <c r="E82" s="64">
        <v>0.26124999999999998</v>
      </c>
      <c r="F82" s="64">
        <v>0.255</v>
      </c>
      <c r="G82" s="53">
        <v>0.18999999999999997</v>
      </c>
      <c r="H82" s="81">
        <v>1.1687541429717636E-2</v>
      </c>
      <c r="I82" s="81">
        <v>9.419809510518018E-4</v>
      </c>
      <c r="J82" s="81">
        <v>-1.0745560478665817E-2</v>
      </c>
      <c r="K82" s="81">
        <v>9.7227604185012861E-3</v>
      </c>
      <c r="L82" s="81">
        <v>2.50846038446777E-2</v>
      </c>
      <c r="M82" s="81">
        <v>1.8804730837665318E-2</v>
      </c>
      <c r="N82" s="81">
        <v>1.5874123434392873E-2</v>
      </c>
      <c r="O82" s="26">
        <v>286.89999999999998</v>
      </c>
      <c r="P82" s="26">
        <v>283.55</v>
      </c>
      <c r="Q82" s="26">
        <v>286.63</v>
      </c>
    </row>
    <row r="83" spans="1:17" x14ac:dyDescent="0.2">
      <c r="A83" s="25">
        <v>32535</v>
      </c>
      <c r="B83" s="27">
        <v>0.32</v>
      </c>
      <c r="C83" s="27">
        <v>0.49</v>
      </c>
      <c r="D83" s="27">
        <v>0.19</v>
      </c>
      <c r="E83" s="64">
        <v>0.24249999999999997</v>
      </c>
      <c r="F83" s="64">
        <v>0.27124999999999994</v>
      </c>
      <c r="G83" s="53">
        <v>0.13</v>
      </c>
      <c r="H83" s="81">
        <v>3.1720100741950835E-2</v>
      </c>
      <c r="I83" s="81">
        <v>0</v>
      </c>
      <c r="J83" s="81">
        <v>-3.1720100741950863E-2</v>
      </c>
      <c r="K83" s="81">
        <v>2.50846038446777E-2</v>
      </c>
      <c r="L83" s="81">
        <v>1.0720849499693763E-2</v>
      </c>
      <c r="M83" s="81">
        <v>1.0006126199714194E-2</v>
      </c>
      <c r="N83" s="81">
        <v>-3.1992376284800672E-3</v>
      </c>
      <c r="O83" s="26">
        <v>293.82</v>
      </c>
      <c r="P83" s="26">
        <v>284.5</v>
      </c>
      <c r="Q83" s="26">
        <v>293.82</v>
      </c>
    </row>
    <row r="84" spans="1:17" x14ac:dyDescent="0.2">
      <c r="A84" s="25">
        <v>32542</v>
      </c>
      <c r="B84" s="27">
        <v>0.33</v>
      </c>
      <c r="C84" s="27">
        <v>0.44</v>
      </c>
      <c r="D84" s="27">
        <v>0.23</v>
      </c>
      <c r="E84" s="64">
        <v>0.22249999999999998</v>
      </c>
      <c r="F84" s="64">
        <v>0.29124999999999995</v>
      </c>
      <c r="G84" s="53">
        <v>0.1</v>
      </c>
      <c r="H84" s="81">
        <v>8.3510118867226243E-3</v>
      </c>
      <c r="I84" s="81">
        <v>1.683671751355309E-3</v>
      </c>
      <c r="J84" s="81">
        <v>-6.6673401353672945E-3</v>
      </c>
      <c r="K84" s="81">
        <v>1.0720849499693763E-2</v>
      </c>
      <c r="L84" s="81">
        <v>-1.6668350338418181E-2</v>
      </c>
      <c r="M84" s="81">
        <v>-3.3134660066673538E-2</v>
      </c>
      <c r="N84" s="81">
        <v>-1.4412230191601982E-2</v>
      </c>
      <c r="O84" s="26">
        <v>297.47000000000003</v>
      </c>
      <c r="P84" s="26">
        <v>294.99</v>
      </c>
      <c r="Q84" s="26">
        <v>296.97000000000003</v>
      </c>
    </row>
    <row r="85" spans="1:17" x14ac:dyDescent="0.2">
      <c r="A85" s="25">
        <v>32549</v>
      </c>
      <c r="B85" s="27">
        <v>0.43</v>
      </c>
      <c r="C85" s="27">
        <v>0.31</v>
      </c>
      <c r="D85" s="27">
        <v>0.26</v>
      </c>
      <c r="E85" s="64">
        <v>0.22749999999999998</v>
      </c>
      <c r="F85" s="64">
        <v>0.315</v>
      </c>
      <c r="G85" s="53">
        <v>0.16999999999999998</v>
      </c>
      <c r="H85" s="81">
        <v>2.6059858913773076E-2</v>
      </c>
      <c r="I85" s="81">
        <v>2.6059858913773049E-2</v>
      </c>
      <c r="J85" s="81">
        <v>0</v>
      </c>
      <c r="K85" s="81">
        <v>-1.6668350338418181E-2</v>
      </c>
      <c r="L85" s="81">
        <v>1.6231764947606253E-2</v>
      </c>
      <c r="M85" s="81">
        <v>-2.8765153071707017E-3</v>
      </c>
      <c r="N85" s="81">
        <v>-1.0410245873570201E-2</v>
      </c>
      <c r="O85" s="26">
        <v>299.63</v>
      </c>
      <c r="P85" s="26">
        <v>292.02</v>
      </c>
      <c r="Q85" s="26">
        <v>292.02</v>
      </c>
    </row>
    <row r="86" spans="1:17" x14ac:dyDescent="0.2">
      <c r="A86" s="25">
        <v>32556</v>
      </c>
      <c r="B86" s="27">
        <v>0.42</v>
      </c>
      <c r="C86" s="27">
        <v>0.41</v>
      </c>
      <c r="D86" s="27">
        <v>0.17</v>
      </c>
      <c r="E86" s="64">
        <v>0.20874999999999999</v>
      </c>
      <c r="F86" s="64">
        <v>0.34</v>
      </c>
      <c r="G86" s="53">
        <v>0.24999999999999997</v>
      </c>
      <c r="H86" s="81">
        <v>1.6680145572179502E-2</v>
      </c>
      <c r="I86" s="81">
        <v>0</v>
      </c>
      <c r="J86" s="81">
        <v>-1.668014557217945E-2</v>
      </c>
      <c r="K86" s="81">
        <v>1.6231764947606253E-2</v>
      </c>
      <c r="L86" s="81">
        <v>-3.2450465022240138E-2</v>
      </c>
      <c r="M86" s="81">
        <v>-1.3074538347486175E-2</v>
      </c>
      <c r="N86" s="81">
        <v>-6.3687828548321113E-3</v>
      </c>
      <c r="O86" s="26">
        <v>296.76</v>
      </c>
      <c r="P86" s="26">
        <v>291.81</v>
      </c>
      <c r="Q86" s="26">
        <v>296.76</v>
      </c>
    </row>
    <row r="87" spans="1:17" x14ac:dyDescent="0.2">
      <c r="A87" s="25">
        <v>32563</v>
      </c>
      <c r="B87" s="27">
        <v>0.28999999999999998</v>
      </c>
      <c r="C87" s="27">
        <v>0.45</v>
      </c>
      <c r="D87" s="27">
        <v>0.26</v>
      </c>
      <c r="E87" s="64">
        <v>0.21375</v>
      </c>
      <c r="F87" s="64">
        <v>0.34625</v>
      </c>
      <c r="G87" s="53">
        <v>2.9999999999999971E-2</v>
      </c>
      <c r="H87" s="81">
        <v>3.0822275624281765E-2</v>
      </c>
      <c r="I87" s="81">
        <v>3.0822275624281747E-2</v>
      </c>
      <c r="J87" s="81">
        <v>0</v>
      </c>
      <c r="K87" s="81">
        <v>-3.2450465022240138E-2</v>
      </c>
      <c r="L87" s="81">
        <v>1.4105109183993436E-2</v>
      </c>
      <c r="M87" s="81">
        <v>1.9364051126667281E-2</v>
      </c>
      <c r="N87" s="81">
        <v>3.4931912374186025E-2</v>
      </c>
      <c r="O87" s="26">
        <v>295.98</v>
      </c>
      <c r="P87" s="26">
        <v>287.13</v>
      </c>
      <c r="Q87" s="26">
        <v>287.13</v>
      </c>
    </row>
    <row r="88" spans="1:17" x14ac:dyDescent="0.2">
      <c r="A88" s="25">
        <v>32570</v>
      </c>
      <c r="B88" s="27">
        <v>0.28999999999999998</v>
      </c>
      <c r="C88" s="27">
        <v>0.35</v>
      </c>
      <c r="D88" s="27">
        <v>0.36</v>
      </c>
      <c r="E88" s="64">
        <v>0.22999999999999998</v>
      </c>
      <c r="F88" s="64">
        <v>0.35000000000000003</v>
      </c>
      <c r="G88" s="53">
        <v>-7.0000000000000007E-2</v>
      </c>
      <c r="H88" s="81">
        <v>1.3977608352221969E-2</v>
      </c>
      <c r="I88" s="81">
        <v>0</v>
      </c>
      <c r="J88" s="81">
        <v>-1.3977608352221949E-2</v>
      </c>
      <c r="K88" s="81">
        <v>1.4105109183993436E-2</v>
      </c>
      <c r="L88" s="81">
        <v>5.8383130709527276E-3</v>
      </c>
      <c r="M88" s="81">
        <v>-7.5554639741740592E-3</v>
      </c>
      <c r="N88" s="81">
        <v>3.496119238958717E-2</v>
      </c>
      <c r="O88" s="26">
        <v>291.18</v>
      </c>
      <c r="P88" s="26">
        <v>287.11</v>
      </c>
      <c r="Q88" s="26">
        <v>291.18</v>
      </c>
    </row>
    <row r="89" spans="1:17" x14ac:dyDescent="0.2">
      <c r="A89" s="25">
        <v>32577</v>
      </c>
      <c r="B89" s="27">
        <v>0.13</v>
      </c>
      <c r="C89" s="27">
        <v>0.52</v>
      </c>
      <c r="D89" s="27">
        <v>0.35</v>
      </c>
      <c r="E89" s="64">
        <v>0.24875000000000003</v>
      </c>
      <c r="F89" s="64">
        <v>0.32124999999999998</v>
      </c>
      <c r="G89" s="53">
        <v>-0.21999999999999997</v>
      </c>
      <c r="H89" s="81">
        <v>6.589729582081422E-3</v>
      </c>
      <c r="I89" s="81">
        <v>6.5897295820813717E-3</v>
      </c>
      <c r="J89" s="81">
        <v>0</v>
      </c>
      <c r="K89" s="81">
        <v>5.8383130709527276E-3</v>
      </c>
      <c r="L89" s="81">
        <v>-6.4872985523078963E-4</v>
      </c>
      <c r="M89" s="81">
        <v>6.7945916416281005E-3</v>
      </c>
      <c r="N89" s="81">
        <v>5.7122370936902644E-2</v>
      </c>
      <c r="O89" s="26">
        <v>294.81</v>
      </c>
      <c r="P89" s="26">
        <v>292.88</v>
      </c>
      <c r="Q89" s="26">
        <v>292.88</v>
      </c>
    </row>
    <row r="90" spans="1:17" x14ac:dyDescent="0.2">
      <c r="A90" s="25">
        <v>32584</v>
      </c>
      <c r="B90" s="27">
        <v>0.28000000000000003</v>
      </c>
      <c r="C90" s="27">
        <v>0.43</v>
      </c>
      <c r="D90" s="27">
        <v>0.28999999999999998</v>
      </c>
      <c r="E90" s="64">
        <v>0.26375000000000004</v>
      </c>
      <c r="F90" s="64">
        <v>0.31125000000000003</v>
      </c>
      <c r="G90" s="53">
        <v>-9.9999999999999534E-3</v>
      </c>
      <c r="H90" s="81">
        <v>2.3061942669718814E-2</v>
      </c>
      <c r="I90" s="81">
        <v>2.3061942669718727E-2</v>
      </c>
      <c r="J90" s="81">
        <v>0</v>
      </c>
      <c r="K90" s="81">
        <v>-6.4872985523078963E-4</v>
      </c>
      <c r="L90" s="81">
        <v>-1.2675527008097265E-2</v>
      </c>
      <c r="M90" s="81">
        <v>1.527213092350288E-2</v>
      </c>
      <c r="N90" s="81">
        <v>5.7911100481738309E-2</v>
      </c>
      <c r="O90" s="26">
        <v>299.44</v>
      </c>
      <c r="P90" s="26">
        <v>292.69</v>
      </c>
      <c r="Q90" s="26">
        <v>292.69</v>
      </c>
    </row>
    <row r="91" spans="1:17" x14ac:dyDescent="0.2">
      <c r="A91" s="25">
        <v>32590</v>
      </c>
      <c r="B91" s="27">
        <v>0.28999999999999998</v>
      </c>
      <c r="C91" s="27">
        <v>0.41</v>
      </c>
      <c r="D91" s="27">
        <v>0.3</v>
      </c>
      <c r="E91" s="64">
        <v>0.27749999999999997</v>
      </c>
      <c r="F91" s="64">
        <v>0.3075</v>
      </c>
      <c r="G91" s="53">
        <v>-1.0000000000000009E-2</v>
      </c>
      <c r="H91" s="81">
        <v>8.132050660945276E-3</v>
      </c>
      <c r="I91" s="81">
        <v>8.1320506609452448E-3</v>
      </c>
      <c r="J91" s="81">
        <v>0</v>
      </c>
      <c r="K91" s="81">
        <v>-1.2675527008097265E-2</v>
      </c>
      <c r="L91" s="81">
        <v>2.0382033358709917E-2</v>
      </c>
      <c r="M91" s="81">
        <v>4.284033497127826E-2</v>
      </c>
      <c r="N91" s="81">
        <v>6.4468129282303277E-2</v>
      </c>
      <c r="O91" s="26">
        <v>291.33</v>
      </c>
      <c r="P91" s="26">
        <v>288.98</v>
      </c>
      <c r="Q91" s="26">
        <v>288.98</v>
      </c>
    </row>
    <row r="92" spans="1:17" x14ac:dyDescent="0.2">
      <c r="A92" s="25">
        <v>32598</v>
      </c>
      <c r="B92" s="27">
        <v>0.18</v>
      </c>
      <c r="C92" s="27">
        <v>0.42</v>
      </c>
      <c r="D92" s="27">
        <v>0.4</v>
      </c>
      <c r="E92" s="64">
        <v>0.29875000000000002</v>
      </c>
      <c r="F92" s="64">
        <v>0.28875000000000001</v>
      </c>
      <c r="G92" s="53">
        <v>-0.22000000000000003</v>
      </c>
      <c r="H92" s="81">
        <v>1.458269745989762E-2</v>
      </c>
      <c r="I92" s="81">
        <v>0</v>
      </c>
      <c r="J92" s="81">
        <v>-1.4582697459897598E-2</v>
      </c>
      <c r="K92" s="81">
        <v>2.0382033358709917E-2</v>
      </c>
      <c r="L92" s="81">
        <v>7.7661342286432511E-3</v>
      </c>
      <c r="M92" s="81">
        <v>4.998813036253269E-2</v>
      </c>
      <c r="N92" s="81">
        <v>6.4333435073082867E-2</v>
      </c>
      <c r="O92" s="26">
        <v>294.87</v>
      </c>
      <c r="P92" s="26">
        <v>290.57</v>
      </c>
      <c r="Q92" s="26">
        <v>294.87</v>
      </c>
    </row>
    <row r="93" spans="1:17" x14ac:dyDescent="0.2">
      <c r="A93" s="25">
        <v>32605</v>
      </c>
      <c r="B93" s="27">
        <v>0.23</v>
      </c>
      <c r="C93" s="27">
        <v>0.45</v>
      </c>
      <c r="D93" s="27">
        <v>0.32</v>
      </c>
      <c r="E93" s="64">
        <v>0.30625000000000002</v>
      </c>
      <c r="F93" s="64">
        <v>0.26374999999999998</v>
      </c>
      <c r="G93" s="53">
        <v>-0.09</v>
      </c>
      <c r="H93" s="81">
        <v>6.292906178489717E-3</v>
      </c>
      <c r="I93" s="81">
        <v>0</v>
      </c>
      <c r="J93" s="81">
        <v>-6.2929061784897655E-3</v>
      </c>
      <c r="K93" s="81">
        <v>7.7661342286432511E-3</v>
      </c>
      <c r="L93" s="81">
        <v>1.4133799973078398E-2</v>
      </c>
      <c r="M93" s="81">
        <v>4.1997577062861557E-2</v>
      </c>
      <c r="N93" s="81">
        <v>8.1033786512316519E-2</v>
      </c>
      <c r="O93" s="26">
        <v>297.16000000000003</v>
      </c>
      <c r="P93" s="26">
        <v>295.29000000000002</v>
      </c>
      <c r="Q93" s="26">
        <v>297.16000000000003</v>
      </c>
    </row>
    <row r="94" spans="1:17" x14ac:dyDescent="0.2">
      <c r="A94" s="25">
        <v>32612</v>
      </c>
      <c r="B94" s="27">
        <v>0.25</v>
      </c>
      <c r="C94" s="27">
        <v>0.42</v>
      </c>
      <c r="D94" s="27">
        <v>0.33</v>
      </c>
      <c r="E94" s="64">
        <v>0.32624999999999998</v>
      </c>
      <c r="F94" s="64">
        <v>0.24249999999999999</v>
      </c>
      <c r="G94" s="53">
        <v>-8.0000000000000016E-2</v>
      </c>
      <c r="H94" s="81">
        <v>1.4102734271303425E-2</v>
      </c>
      <c r="I94" s="81">
        <v>0</v>
      </c>
      <c r="J94" s="81">
        <v>-1.4102734271303374E-2</v>
      </c>
      <c r="K94" s="81">
        <v>1.4133799973078398E-2</v>
      </c>
      <c r="L94" s="81">
        <v>2.7375895938412498E-2</v>
      </c>
      <c r="M94" s="81">
        <v>2.0739315104858047E-2</v>
      </c>
      <c r="N94" s="81">
        <v>6.7129015131404124E-2</v>
      </c>
      <c r="O94" s="26">
        <v>301.36</v>
      </c>
      <c r="P94" s="26">
        <v>297.11</v>
      </c>
      <c r="Q94" s="26">
        <v>301.36</v>
      </c>
    </row>
    <row r="95" spans="1:17" x14ac:dyDescent="0.2">
      <c r="A95" s="25">
        <v>32619</v>
      </c>
      <c r="B95" s="27">
        <v>0.21</v>
      </c>
      <c r="C95" s="27">
        <v>0.51</v>
      </c>
      <c r="D95" s="27">
        <v>0.28000000000000003</v>
      </c>
      <c r="E95" s="64">
        <v>0.32874999999999999</v>
      </c>
      <c r="F95" s="64">
        <v>0.23249999999999998</v>
      </c>
      <c r="G95" s="53">
        <v>-7.0000000000000034E-2</v>
      </c>
      <c r="H95" s="81">
        <v>2.5483673007977735E-2</v>
      </c>
      <c r="I95" s="81">
        <v>0</v>
      </c>
      <c r="J95" s="81">
        <v>-2.5483673007977714E-2</v>
      </c>
      <c r="K95" s="81">
        <v>2.7375895938412498E-2</v>
      </c>
      <c r="L95" s="81">
        <v>9.6896095087339873E-5</v>
      </c>
      <c r="M95" s="81">
        <v>1.3662349407318697E-2</v>
      </c>
      <c r="N95" s="81">
        <v>5.1387229094667308E-2</v>
      </c>
      <c r="O95" s="26">
        <v>309.61</v>
      </c>
      <c r="P95" s="26">
        <v>301.72000000000003</v>
      </c>
      <c r="Q95" s="26">
        <v>309.61</v>
      </c>
    </row>
    <row r="96" spans="1:17" x14ac:dyDescent="0.2">
      <c r="A96" s="25">
        <v>32626</v>
      </c>
      <c r="B96" s="27">
        <v>0.31</v>
      </c>
      <c r="C96" s="27">
        <v>0.4</v>
      </c>
      <c r="D96" s="27">
        <v>0.28999999999999998</v>
      </c>
      <c r="E96" s="64">
        <v>0.32</v>
      </c>
      <c r="F96" s="64">
        <v>0.23499999999999999</v>
      </c>
      <c r="G96" s="53">
        <v>2.0000000000000018E-2</v>
      </c>
      <c r="H96" s="81">
        <v>9.3334194548507516E-3</v>
      </c>
      <c r="I96" s="81">
        <v>0</v>
      </c>
      <c r="J96" s="81">
        <v>-9.3334194548507776E-3</v>
      </c>
      <c r="K96" s="81">
        <v>9.6896095087339873E-5</v>
      </c>
      <c r="L96" s="81">
        <v>-6.5560005167289992E-3</v>
      </c>
      <c r="M96" s="81">
        <v>3.7462860095594852E-2</v>
      </c>
      <c r="N96" s="81">
        <v>5.5063945226714983E-2</v>
      </c>
      <c r="O96" s="26">
        <v>309.64</v>
      </c>
      <c r="P96" s="26">
        <v>306.75</v>
      </c>
      <c r="Q96" s="26">
        <v>309.64</v>
      </c>
    </row>
    <row r="97" spans="1:17" x14ac:dyDescent="0.2">
      <c r="A97" s="25">
        <v>32633</v>
      </c>
      <c r="B97" s="27">
        <v>0.3</v>
      </c>
      <c r="C97" s="27">
        <v>0.4</v>
      </c>
      <c r="D97" s="27">
        <v>0.3</v>
      </c>
      <c r="E97" s="64">
        <v>0.31374999999999997</v>
      </c>
      <c r="F97" s="64">
        <v>0.25624999999999998</v>
      </c>
      <c r="G97" s="53">
        <v>0</v>
      </c>
      <c r="H97" s="81">
        <v>4.9088131075062285E-3</v>
      </c>
      <c r="I97" s="81">
        <v>4.908813107506127E-3</v>
      </c>
      <c r="J97" s="81">
        <v>0</v>
      </c>
      <c r="K97" s="81">
        <v>-6.5560005167289992E-3</v>
      </c>
      <c r="L97" s="81">
        <v>2.0252917655472658E-2</v>
      </c>
      <c r="M97" s="81">
        <v>4.5447157114528069E-2</v>
      </c>
      <c r="N97" s="81">
        <v>4.4666948408699447E-2</v>
      </c>
      <c r="O97" s="26">
        <v>309.12</v>
      </c>
      <c r="P97" s="26">
        <v>307.61</v>
      </c>
      <c r="Q97" s="26">
        <v>307.61</v>
      </c>
    </row>
    <row r="98" spans="1:17" x14ac:dyDescent="0.2">
      <c r="A98" s="25">
        <v>32640</v>
      </c>
      <c r="B98" s="27">
        <v>0.38</v>
      </c>
      <c r="C98" s="27">
        <v>0.43</v>
      </c>
      <c r="D98" s="27">
        <v>0.19</v>
      </c>
      <c r="E98" s="64">
        <v>0.30125000000000002</v>
      </c>
      <c r="F98" s="64">
        <v>0.26874999999999999</v>
      </c>
      <c r="G98" s="53">
        <v>0.19</v>
      </c>
      <c r="H98" s="81">
        <v>2.7561814937547724E-2</v>
      </c>
      <c r="I98" s="81">
        <v>0</v>
      </c>
      <c r="J98" s="81">
        <v>-2.7561814937547724E-2</v>
      </c>
      <c r="K98" s="81">
        <v>2.0252917655472658E-2</v>
      </c>
      <c r="L98" s="81">
        <v>2.3578893703798176E-2</v>
      </c>
      <c r="M98" s="81">
        <v>3.721641600815695E-2</v>
      </c>
      <c r="N98" s="81">
        <v>4.5118531735916401E-2</v>
      </c>
      <c r="O98" s="26">
        <v>313.83999999999997</v>
      </c>
      <c r="P98" s="26">
        <v>305.19</v>
      </c>
      <c r="Q98" s="26">
        <v>313.83999999999997</v>
      </c>
    </row>
    <row r="99" spans="1:17" x14ac:dyDescent="0.2">
      <c r="A99" s="25">
        <v>32647</v>
      </c>
      <c r="B99" s="27">
        <v>0.43</v>
      </c>
      <c r="C99" s="27">
        <v>0.38</v>
      </c>
      <c r="D99" s="27">
        <v>0.19</v>
      </c>
      <c r="E99" s="64">
        <v>0.28750000000000003</v>
      </c>
      <c r="F99" s="64">
        <v>0.28625</v>
      </c>
      <c r="G99" s="53">
        <v>0.24</v>
      </c>
      <c r="H99" s="81">
        <v>1.8553106711493076E-2</v>
      </c>
      <c r="I99" s="81">
        <v>0</v>
      </c>
      <c r="J99" s="81">
        <v>-1.8553106711493128E-2</v>
      </c>
      <c r="K99" s="81">
        <v>2.3578893703798176E-2</v>
      </c>
      <c r="L99" s="81">
        <v>1.0895280786948902E-3</v>
      </c>
      <c r="M99" s="81">
        <v>1.6965508653965955E-2</v>
      </c>
      <c r="N99" s="81">
        <v>-1.0148175818702532E-2</v>
      </c>
      <c r="O99" s="26">
        <v>321.24</v>
      </c>
      <c r="P99" s="26">
        <v>315.27999999999997</v>
      </c>
      <c r="Q99" s="26">
        <v>321.24</v>
      </c>
    </row>
    <row r="100" spans="1:17" x14ac:dyDescent="0.2">
      <c r="A100" s="25">
        <v>32654</v>
      </c>
      <c r="B100" s="27">
        <v>0.48</v>
      </c>
      <c r="C100" s="27">
        <v>0.31</v>
      </c>
      <c r="D100" s="27">
        <v>0.21</v>
      </c>
      <c r="E100" s="64">
        <v>0.26374999999999998</v>
      </c>
      <c r="F100" s="64">
        <v>0.32375000000000004</v>
      </c>
      <c r="G100" s="53">
        <v>0.27</v>
      </c>
      <c r="H100" s="81">
        <v>1.1380950900214638E-2</v>
      </c>
      <c r="I100" s="81">
        <v>1.2127242762525192E-3</v>
      </c>
      <c r="J100" s="81">
        <v>-1.0168226623962107E-2</v>
      </c>
      <c r="K100" s="81">
        <v>1.0895280786948902E-3</v>
      </c>
      <c r="L100" s="81">
        <v>1.2220529245312362E-2</v>
      </c>
      <c r="M100" s="81">
        <v>-7.4629186230901201E-4</v>
      </c>
      <c r="N100" s="81">
        <v>1.0323704095276831E-2</v>
      </c>
      <c r="O100" s="26">
        <v>321.98</v>
      </c>
      <c r="P100" s="26">
        <v>318.32</v>
      </c>
      <c r="Q100" s="26">
        <v>321.58999999999997</v>
      </c>
    </row>
    <row r="101" spans="1:17" x14ac:dyDescent="0.2">
      <c r="A101" s="25">
        <v>32661</v>
      </c>
      <c r="B101" s="27">
        <v>0.42</v>
      </c>
      <c r="C101" s="27">
        <v>0.27</v>
      </c>
      <c r="D101" s="27">
        <v>0.31</v>
      </c>
      <c r="E101" s="64">
        <v>0.26250000000000001</v>
      </c>
      <c r="F101" s="64">
        <v>0.34750000000000003</v>
      </c>
      <c r="G101" s="53">
        <v>0.10999999999999999</v>
      </c>
      <c r="H101" s="81">
        <v>1.9875890882280568E-2</v>
      </c>
      <c r="I101" s="81">
        <v>0</v>
      </c>
      <c r="J101" s="81">
        <v>-1.9875890882280589E-2</v>
      </c>
      <c r="K101" s="81">
        <v>1.2220529245312362E-2</v>
      </c>
      <c r="L101" s="81">
        <v>3.5942492012779326E-3</v>
      </c>
      <c r="M101" s="81">
        <v>7.6185795035634829E-3</v>
      </c>
      <c r="N101" s="81">
        <v>1.9415089702629729E-2</v>
      </c>
      <c r="O101" s="26">
        <v>325.52</v>
      </c>
      <c r="P101" s="26">
        <v>319.05</v>
      </c>
      <c r="Q101" s="26">
        <v>325.52</v>
      </c>
    </row>
    <row r="102" spans="1:17" x14ac:dyDescent="0.2">
      <c r="A102" s="25">
        <v>32668</v>
      </c>
      <c r="B102" s="27">
        <v>0.43</v>
      </c>
      <c r="C102" s="27">
        <v>0.34</v>
      </c>
      <c r="D102" s="27">
        <v>0.23</v>
      </c>
      <c r="E102" s="64">
        <v>0.25</v>
      </c>
      <c r="F102" s="64">
        <v>0.37000000000000005</v>
      </c>
      <c r="G102" s="53">
        <v>0.19999999999999998</v>
      </c>
      <c r="H102" s="81">
        <v>1.506014876488419E-2</v>
      </c>
      <c r="I102" s="81">
        <v>7.9586152009558653E-4</v>
      </c>
      <c r="J102" s="81">
        <v>-1.4264287244788676E-2</v>
      </c>
      <c r="K102" s="81">
        <v>3.5942492012779326E-3</v>
      </c>
      <c r="L102" s="81">
        <v>-1.6345771220422911E-2</v>
      </c>
      <c r="M102" s="81">
        <v>-2.6661360923199262E-2</v>
      </c>
      <c r="N102" s="81">
        <v>2.8191863846459775E-2</v>
      </c>
      <c r="O102" s="26">
        <v>326.95</v>
      </c>
      <c r="P102" s="26">
        <v>322.02999999999997</v>
      </c>
      <c r="Q102" s="26">
        <v>326.69</v>
      </c>
    </row>
    <row r="103" spans="1:17" x14ac:dyDescent="0.2">
      <c r="A103" s="25">
        <v>32675</v>
      </c>
      <c r="B103" s="27">
        <v>0.32</v>
      </c>
      <c r="C103" s="27">
        <v>0.37</v>
      </c>
      <c r="D103" s="27">
        <v>0.31</v>
      </c>
      <c r="E103" s="64">
        <v>0.25374999999999998</v>
      </c>
      <c r="F103" s="64">
        <v>0.38374999999999998</v>
      </c>
      <c r="G103" s="53">
        <v>1.0000000000000009E-2</v>
      </c>
      <c r="H103" s="81">
        <v>1.9169130231834523E-2</v>
      </c>
      <c r="I103" s="81">
        <v>1.5217053057414054E-2</v>
      </c>
      <c r="J103" s="81">
        <v>-3.9520771744205874E-3</v>
      </c>
      <c r="K103" s="81">
        <v>-1.6345771220422911E-2</v>
      </c>
      <c r="L103" s="81">
        <v>2.0693947409366586E-2</v>
      </c>
      <c r="M103" s="81">
        <v>1.1078263575540648E-2</v>
      </c>
      <c r="N103" s="81">
        <v>6.4726933250349949E-2</v>
      </c>
      <c r="O103" s="26">
        <v>326.24</v>
      </c>
      <c r="P103" s="26">
        <v>320.08</v>
      </c>
      <c r="Q103" s="26">
        <v>321.35000000000002</v>
      </c>
    </row>
    <row r="104" spans="1:17" x14ac:dyDescent="0.2">
      <c r="A104" s="25">
        <v>32682</v>
      </c>
      <c r="B104" s="27">
        <v>0.33</v>
      </c>
      <c r="C104" s="27">
        <v>0.22</v>
      </c>
      <c r="D104" s="27">
        <v>0.45</v>
      </c>
      <c r="E104" s="64">
        <v>0.27374999999999999</v>
      </c>
      <c r="F104" s="64">
        <v>0.38624999999999998</v>
      </c>
      <c r="G104" s="53">
        <v>-0.12</v>
      </c>
      <c r="H104" s="81">
        <v>2.2926829268292627E-2</v>
      </c>
      <c r="I104" s="81">
        <v>0</v>
      </c>
      <c r="J104" s="81">
        <v>-2.2926829268292592E-2</v>
      </c>
      <c r="K104" s="81">
        <v>2.0693947409366586E-2</v>
      </c>
      <c r="L104" s="81">
        <v>-3.054878048780485E-2</v>
      </c>
      <c r="M104" s="81">
        <v>1.1707317073170742E-2</v>
      </c>
      <c r="N104" s="81">
        <v>4.8536585365853702E-2</v>
      </c>
      <c r="O104" s="26">
        <v>328</v>
      </c>
      <c r="P104" s="26">
        <v>320.48</v>
      </c>
      <c r="Q104" s="26">
        <v>328</v>
      </c>
    </row>
    <row r="105" spans="1:17" x14ac:dyDescent="0.2">
      <c r="A105" s="25">
        <v>32689</v>
      </c>
      <c r="B105" s="27">
        <v>0.4</v>
      </c>
      <c r="C105" s="27">
        <v>0.34</v>
      </c>
      <c r="D105" s="27">
        <v>0.26</v>
      </c>
      <c r="E105" s="64">
        <v>0.26874999999999999</v>
      </c>
      <c r="F105" s="64">
        <v>0.39874999999999999</v>
      </c>
      <c r="G105" s="53">
        <v>0.14000000000000001</v>
      </c>
      <c r="H105" s="81">
        <v>3.2895150638404862E-2</v>
      </c>
      <c r="I105" s="81">
        <v>3.2895150638404758E-2</v>
      </c>
      <c r="J105" s="81">
        <v>0</v>
      </c>
      <c r="K105" s="81">
        <v>-3.054878048780485E-2</v>
      </c>
      <c r="L105" s="81">
        <v>2.1793823510912746E-2</v>
      </c>
      <c r="M105" s="81">
        <v>5.6355745644379951E-2</v>
      </c>
      <c r="N105" s="81">
        <v>8.4156236241273108E-2</v>
      </c>
      <c r="O105" s="26">
        <v>328.44</v>
      </c>
      <c r="P105" s="26">
        <v>317.98</v>
      </c>
      <c r="Q105" s="26">
        <v>317.98</v>
      </c>
    </row>
    <row r="106" spans="1:17" x14ac:dyDescent="0.2">
      <c r="A106" s="25">
        <v>32696</v>
      </c>
      <c r="B106" s="27">
        <v>0.37</v>
      </c>
      <c r="C106" s="27">
        <v>0.32</v>
      </c>
      <c r="D106" s="27">
        <v>0.31</v>
      </c>
      <c r="E106" s="64">
        <v>0.28375</v>
      </c>
      <c r="F106" s="64">
        <v>0.39749999999999996</v>
      </c>
      <c r="G106" s="53">
        <v>0.06</v>
      </c>
      <c r="H106" s="81">
        <v>1.7481764180850103E-2</v>
      </c>
      <c r="I106" s="81">
        <v>0</v>
      </c>
      <c r="J106" s="81">
        <v>-1.7481764180850123E-2</v>
      </c>
      <c r="K106" s="81">
        <v>2.1793823510912746E-2</v>
      </c>
      <c r="L106" s="81">
        <v>2.1328983410790592E-2</v>
      </c>
      <c r="M106" s="81">
        <v>5.3060847619340601E-2</v>
      </c>
      <c r="N106" s="81">
        <v>6.5002616109076206E-2</v>
      </c>
      <c r="O106" s="26">
        <v>324.91000000000003</v>
      </c>
      <c r="P106" s="26">
        <v>319.23</v>
      </c>
      <c r="Q106" s="26">
        <v>324.91000000000003</v>
      </c>
    </row>
    <row r="107" spans="1:17" x14ac:dyDescent="0.2">
      <c r="A107" s="25">
        <v>32703</v>
      </c>
      <c r="B107" s="27">
        <v>0.22</v>
      </c>
      <c r="C107" s="27">
        <v>0.3</v>
      </c>
      <c r="D107" s="27">
        <v>0.48</v>
      </c>
      <c r="E107" s="64">
        <v>0.32</v>
      </c>
      <c r="F107" s="64">
        <v>0.37125000000000002</v>
      </c>
      <c r="G107" s="53">
        <v>-0.26</v>
      </c>
      <c r="H107" s="81">
        <v>1.4374397299903514E-2</v>
      </c>
      <c r="I107" s="81">
        <v>0</v>
      </c>
      <c r="J107" s="81">
        <v>-1.437439729990353E-2</v>
      </c>
      <c r="K107" s="81">
        <v>2.1328983410790592E-2</v>
      </c>
      <c r="L107" s="81">
        <v>1.2234811957569924E-2</v>
      </c>
      <c r="M107" s="81">
        <v>3.6403085824493919E-2</v>
      </c>
      <c r="N107" s="81">
        <v>5.6292189006750259E-2</v>
      </c>
      <c r="O107" s="26">
        <v>331.84</v>
      </c>
      <c r="P107" s="26">
        <v>327.07</v>
      </c>
      <c r="Q107" s="26">
        <v>331.84</v>
      </c>
    </row>
    <row r="108" spans="1:17" x14ac:dyDescent="0.2">
      <c r="A108" s="25">
        <v>32710</v>
      </c>
      <c r="B108" s="27">
        <v>0.32</v>
      </c>
      <c r="C108" s="27">
        <v>0.39</v>
      </c>
      <c r="D108" s="27">
        <v>0.28999999999999998</v>
      </c>
      <c r="E108" s="64">
        <v>0.33</v>
      </c>
      <c r="F108" s="64">
        <v>0.35125000000000001</v>
      </c>
      <c r="G108" s="53">
        <v>3.0000000000000027E-2</v>
      </c>
      <c r="H108" s="81">
        <v>1.3545698124441664E-2</v>
      </c>
      <c r="I108" s="81">
        <v>0</v>
      </c>
      <c r="J108" s="81">
        <v>-1.3545698124441619E-2</v>
      </c>
      <c r="K108" s="81">
        <v>1.2234811957569924E-2</v>
      </c>
      <c r="L108" s="81">
        <v>1.8606728192914535E-2</v>
      </c>
      <c r="M108" s="81">
        <v>2.6317356356058363E-2</v>
      </c>
      <c r="N108" s="81">
        <v>5.3081274188746752E-2</v>
      </c>
      <c r="O108" s="26">
        <v>335.9</v>
      </c>
      <c r="P108" s="26">
        <v>331.35</v>
      </c>
      <c r="Q108" s="26">
        <v>335.9</v>
      </c>
    </row>
    <row r="109" spans="1:17" x14ac:dyDescent="0.2">
      <c r="A109" s="25">
        <v>32717</v>
      </c>
      <c r="B109" s="27">
        <v>0.41</v>
      </c>
      <c r="C109" s="27">
        <v>0.25</v>
      </c>
      <c r="D109" s="27">
        <v>0.34</v>
      </c>
      <c r="E109" s="64">
        <v>0.33374999999999999</v>
      </c>
      <c r="F109" s="64">
        <v>0.35000000000000003</v>
      </c>
      <c r="G109" s="53">
        <v>6.9999999999999951E-2</v>
      </c>
      <c r="H109" s="81">
        <v>2.4784451264065355E-2</v>
      </c>
      <c r="I109" s="81">
        <v>0</v>
      </c>
      <c r="J109" s="81">
        <v>-2.4784451264065366E-2</v>
      </c>
      <c r="K109" s="81">
        <v>1.8606728192914535E-2</v>
      </c>
      <c r="L109" s="81">
        <v>5.173169662428867E-3</v>
      </c>
      <c r="M109" s="81">
        <v>1.1340055531199766E-2</v>
      </c>
      <c r="N109" s="81">
        <v>1.9319012129183077E-2</v>
      </c>
      <c r="O109" s="26">
        <v>342.15</v>
      </c>
      <c r="P109" s="26">
        <v>333.67</v>
      </c>
      <c r="Q109" s="26">
        <v>342.15</v>
      </c>
    </row>
    <row r="110" spans="1:17" x14ac:dyDescent="0.2">
      <c r="A110" s="25">
        <v>32724</v>
      </c>
      <c r="B110" s="27">
        <v>0.35</v>
      </c>
      <c r="C110" s="27">
        <v>0.3</v>
      </c>
      <c r="D110" s="27">
        <v>0.35</v>
      </c>
      <c r="E110" s="64">
        <v>0.34875</v>
      </c>
      <c r="F110" s="64">
        <v>0.34</v>
      </c>
      <c r="G110" s="53">
        <v>0</v>
      </c>
      <c r="H110" s="81">
        <v>6.774831356129286E-3</v>
      </c>
      <c r="I110" s="81">
        <v>6.2805303558965964E-3</v>
      </c>
      <c r="J110" s="81">
        <v>-4.9430100023262202E-4</v>
      </c>
      <c r="K110" s="81">
        <v>5.173169662428867E-3</v>
      </c>
      <c r="L110" s="81">
        <v>2.3842754128866606E-3</v>
      </c>
      <c r="M110" s="81">
        <v>1.9190509420795365E-2</v>
      </c>
      <c r="N110" s="81">
        <v>3.3147243545010863E-3</v>
      </c>
      <c r="O110" s="26">
        <v>346.08</v>
      </c>
      <c r="P110" s="26">
        <v>343.75</v>
      </c>
      <c r="Q110" s="26">
        <v>343.92</v>
      </c>
    </row>
    <row r="111" spans="1:17" x14ac:dyDescent="0.2">
      <c r="A111" s="25">
        <v>32731</v>
      </c>
      <c r="B111" s="27">
        <v>0.53</v>
      </c>
      <c r="C111" s="27">
        <v>0.21</v>
      </c>
      <c r="D111" s="27">
        <v>0.26</v>
      </c>
      <c r="E111" s="64">
        <v>0.34250000000000003</v>
      </c>
      <c r="F111" s="64">
        <v>0.36625000000000008</v>
      </c>
      <c r="G111" s="53">
        <v>0.27</v>
      </c>
      <c r="H111" s="81">
        <v>1.354644079596222E-2</v>
      </c>
      <c r="I111" s="81">
        <v>1.3546440795962233E-2</v>
      </c>
      <c r="J111" s="81">
        <v>0</v>
      </c>
      <c r="K111" s="81">
        <v>2.3842754128866606E-3</v>
      </c>
      <c r="L111" s="81">
        <v>3.741950455415477E-3</v>
      </c>
      <c r="M111" s="81">
        <v>2.607762371642397E-2</v>
      </c>
      <c r="N111" s="81">
        <v>6.7007019783025257E-3</v>
      </c>
      <c r="O111" s="26">
        <v>349.41</v>
      </c>
      <c r="P111" s="26">
        <v>344.74</v>
      </c>
      <c r="Q111" s="26">
        <v>344.74</v>
      </c>
    </row>
    <row r="112" spans="1:17" x14ac:dyDescent="0.2">
      <c r="A112" s="25">
        <v>32738</v>
      </c>
      <c r="B112" s="27">
        <v>0.35</v>
      </c>
      <c r="C112" s="27">
        <v>0.28000000000000003</v>
      </c>
      <c r="D112" s="27">
        <v>0.37</v>
      </c>
      <c r="E112" s="64">
        <v>0.33250000000000002</v>
      </c>
      <c r="F112" s="64">
        <v>0.36874999999999997</v>
      </c>
      <c r="G112" s="53">
        <v>-2.0000000000000018E-2</v>
      </c>
      <c r="H112" s="81">
        <v>8.5830708320087015E-3</v>
      </c>
      <c r="I112" s="81">
        <v>0</v>
      </c>
      <c r="J112" s="81">
        <v>-8.5830708320087101E-3</v>
      </c>
      <c r="K112" s="81">
        <v>3.741950455415477E-3</v>
      </c>
      <c r="L112" s="81">
        <v>1.2975753547380231E-2</v>
      </c>
      <c r="M112" s="81">
        <v>7.8894893506344932E-3</v>
      </c>
      <c r="N112" s="81">
        <v>9.0165592578679288E-3</v>
      </c>
      <c r="O112" s="26">
        <v>346.03</v>
      </c>
      <c r="P112" s="26">
        <v>343.06</v>
      </c>
      <c r="Q112" s="26">
        <v>346.03</v>
      </c>
    </row>
    <row r="113" spans="1:17" x14ac:dyDescent="0.2">
      <c r="A113" s="25">
        <v>32745</v>
      </c>
      <c r="B113" s="27">
        <v>0.45</v>
      </c>
      <c r="C113" s="27">
        <v>0.24</v>
      </c>
      <c r="D113" s="27">
        <v>0.31</v>
      </c>
      <c r="E113" s="64">
        <v>0.33875000000000005</v>
      </c>
      <c r="F113" s="64">
        <v>0.37500000000000006</v>
      </c>
      <c r="G113" s="53">
        <v>0.14000000000000001</v>
      </c>
      <c r="H113" s="81">
        <v>3.0954011183384589E-2</v>
      </c>
      <c r="I113" s="81">
        <v>2.852904256533062E-3</v>
      </c>
      <c r="J113" s="81">
        <v>-2.8101106926851416E-2</v>
      </c>
      <c r="K113" s="81">
        <v>1.2975753547380231E-2</v>
      </c>
      <c r="L113" s="81">
        <v>9.1578226634714266E-3</v>
      </c>
      <c r="M113" s="81">
        <v>-1.5576857240670927E-2</v>
      </c>
      <c r="N113" s="81">
        <v>2.3564989158963767E-2</v>
      </c>
      <c r="O113" s="26">
        <v>351.52</v>
      </c>
      <c r="P113" s="26">
        <v>340.67</v>
      </c>
      <c r="Q113" s="26">
        <v>350.52</v>
      </c>
    </row>
    <row r="114" spans="1:17" x14ac:dyDescent="0.2">
      <c r="A114" s="25">
        <v>32752</v>
      </c>
      <c r="B114" s="27">
        <v>0.34</v>
      </c>
      <c r="C114" s="27">
        <v>0.3</v>
      </c>
      <c r="D114" s="27">
        <v>0.36</v>
      </c>
      <c r="E114" s="64">
        <v>0.34499999999999997</v>
      </c>
      <c r="F114" s="64">
        <v>0.37124999999999997</v>
      </c>
      <c r="G114" s="53">
        <v>-1.9999999999999962E-2</v>
      </c>
      <c r="H114" s="81">
        <v>1.0997088174596565E-2</v>
      </c>
      <c r="I114" s="81">
        <v>0</v>
      </c>
      <c r="J114" s="81">
        <v>-1.0997088174596548E-2</v>
      </c>
      <c r="K114" s="81">
        <v>9.1578226634714266E-3</v>
      </c>
      <c r="L114" s="81">
        <v>-1.4050264325898398E-2</v>
      </c>
      <c r="M114" s="81">
        <v>-1.8884459898792838E-2</v>
      </c>
      <c r="N114" s="81">
        <v>-5.6766460294575105E-2</v>
      </c>
      <c r="O114" s="26">
        <v>353.73</v>
      </c>
      <c r="P114" s="26">
        <v>349.84</v>
      </c>
      <c r="Q114" s="26">
        <v>353.73</v>
      </c>
    </row>
    <row r="115" spans="1:17" x14ac:dyDescent="0.2">
      <c r="A115" s="25">
        <v>32759</v>
      </c>
      <c r="B115" s="27">
        <v>0.3</v>
      </c>
      <c r="C115" s="27">
        <v>0.3</v>
      </c>
      <c r="D115" s="27">
        <v>0.4</v>
      </c>
      <c r="E115" s="64">
        <v>0.33499999999999996</v>
      </c>
      <c r="F115" s="64">
        <v>0.38124999999999998</v>
      </c>
      <c r="G115" s="53">
        <v>-0.10000000000000003</v>
      </c>
      <c r="H115" s="81">
        <v>1.2071338456244925E-2</v>
      </c>
      <c r="I115" s="81">
        <v>1.0895744924876771E-2</v>
      </c>
      <c r="J115" s="81">
        <v>-1.175593531368202E-3</v>
      </c>
      <c r="K115" s="81">
        <v>-1.4050264325898398E-2</v>
      </c>
      <c r="L115" s="81">
        <v>-1.0609014795274652E-2</v>
      </c>
      <c r="M115" s="81">
        <v>1.1182475054478669E-3</v>
      </c>
      <c r="N115" s="81">
        <v>-4.5876820736322488E-3</v>
      </c>
      <c r="O115" s="26">
        <v>352.56</v>
      </c>
      <c r="P115" s="26">
        <v>348.35</v>
      </c>
      <c r="Q115" s="26">
        <v>348.76</v>
      </c>
    </row>
    <row r="116" spans="1:17" x14ac:dyDescent="0.2">
      <c r="A116" s="25">
        <v>32766</v>
      </c>
      <c r="B116" s="27">
        <v>0.31</v>
      </c>
      <c r="C116" s="27">
        <v>0.44</v>
      </c>
      <c r="D116" s="27">
        <v>0.25</v>
      </c>
      <c r="E116" s="64">
        <v>0.32999999999999996</v>
      </c>
      <c r="F116" s="64">
        <v>0.38</v>
      </c>
      <c r="G116" s="53">
        <v>0.06</v>
      </c>
      <c r="H116" s="81">
        <v>1.6055178809482304E-2</v>
      </c>
      <c r="I116" s="81">
        <v>1.054889004810744E-2</v>
      </c>
      <c r="J116" s="81">
        <v>-5.5062887613748224E-3</v>
      </c>
      <c r="K116" s="81">
        <v>-1.0609014795274652E-2</v>
      </c>
      <c r="L116" s="81">
        <v>5.7671129658609654E-3</v>
      </c>
      <c r="M116" s="81">
        <v>3.9761200950559239E-2</v>
      </c>
      <c r="N116" s="81">
        <v>-2.8980467165130697E-2</v>
      </c>
      <c r="O116" s="26">
        <v>348.7</v>
      </c>
      <c r="P116" s="26">
        <v>343.16</v>
      </c>
      <c r="Q116" s="26">
        <v>345.06</v>
      </c>
    </row>
    <row r="117" spans="1:17" x14ac:dyDescent="0.2">
      <c r="A117" s="25">
        <v>32773</v>
      </c>
      <c r="B117" s="27">
        <v>0.24</v>
      </c>
      <c r="C117" s="27">
        <v>0.37</v>
      </c>
      <c r="D117" s="27">
        <v>0.39</v>
      </c>
      <c r="E117" s="64">
        <v>0.33624999999999999</v>
      </c>
      <c r="F117" s="64">
        <v>0.35875000000000001</v>
      </c>
      <c r="G117" s="53">
        <v>-0.15000000000000002</v>
      </c>
      <c r="H117" s="81">
        <v>3.8899294049849378E-3</v>
      </c>
      <c r="I117" s="81">
        <v>0</v>
      </c>
      <c r="J117" s="81">
        <v>-3.8899294049848931E-3</v>
      </c>
      <c r="K117" s="81">
        <v>5.7671129658609654E-3</v>
      </c>
      <c r="L117" s="81">
        <v>6.0510012966430438E-3</v>
      </c>
      <c r="M117" s="81">
        <v>-3.861115113096103E-2</v>
      </c>
      <c r="N117" s="81">
        <v>-2.7171877251116583E-2</v>
      </c>
      <c r="O117" s="26">
        <v>347.05</v>
      </c>
      <c r="P117" s="26">
        <v>345.7</v>
      </c>
      <c r="Q117" s="26">
        <v>347.05</v>
      </c>
    </row>
    <row r="118" spans="1:17" x14ac:dyDescent="0.2">
      <c r="A118" s="25">
        <v>32780</v>
      </c>
      <c r="B118" s="27">
        <v>0.33</v>
      </c>
      <c r="C118" s="27">
        <v>0.38</v>
      </c>
      <c r="D118" s="27">
        <v>0.28999999999999998</v>
      </c>
      <c r="E118" s="64">
        <v>0.32874999999999999</v>
      </c>
      <c r="F118" s="64">
        <v>0.35625000000000007</v>
      </c>
      <c r="G118" s="53">
        <v>4.0000000000000036E-2</v>
      </c>
      <c r="H118" s="81">
        <v>1.4091364742947041E-2</v>
      </c>
      <c r="I118" s="81">
        <v>0</v>
      </c>
      <c r="J118" s="81">
        <v>-1.4091364742947032E-2</v>
      </c>
      <c r="K118" s="81">
        <v>6.0510012966430438E-3</v>
      </c>
      <c r="L118" s="81">
        <v>2.7581268795646485E-2</v>
      </c>
      <c r="M118" s="81">
        <v>-5.6995560647284949E-3</v>
      </c>
      <c r="N118" s="81">
        <v>-2.8784190176141977E-2</v>
      </c>
      <c r="O118" s="26">
        <v>349.15</v>
      </c>
      <c r="P118" s="26">
        <v>344.23</v>
      </c>
      <c r="Q118" s="26">
        <v>349.15</v>
      </c>
    </row>
    <row r="119" spans="1:17" x14ac:dyDescent="0.2">
      <c r="A119" s="25">
        <v>32787</v>
      </c>
      <c r="B119" s="27">
        <v>0.24</v>
      </c>
      <c r="C119" s="27">
        <v>0.43</v>
      </c>
      <c r="D119" s="27">
        <v>0.33</v>
      </c>
      <c r="E119" s="64">
        <v>0.33750000000000002</v>
      </c>
      <c r="F119" s="64">
        <v>0.32000000000000006</v>
      </c>
      <c r="G119" s="53">
        <v>-9.0000000000000024E-2</v>
      </c>
      <c r="H119" s="81">
        <v>2.2046936841518393E-2</v>
      </c>
      <c r="I119" s="81">
        <v>0</v>
      </c>
      <c r="J119" s="81">
        <v>-2.2046936841518372E-2</v>
      </c>
      <c r="K119" s="81">
        <v>2.7581268795646485E-2</v>
      </c>
      <c r="L119" s="81">
        <v>-7.0042923239868382E-2</v>
      </c>
      <c r="M119" s="81">
        <v>-6.6112938290874501E-2</v>
      </c>
      <c r="N119" s="81">
        <v>-4.7856625229945826E-2</v>
      </c>
      <c r="O119" s="26">
        <v>358.78</v>
      </c>
      <c r="P119" s="26">
        <v>350.87</v>
      </c>
      <c r="Q119" s="26">
        <v>358.78</v>
      </c>
    </row>
    <row r="120" spans="1:17" x14ac:dyDescent="0.2">
      <c r="A120" s="25">
        <v>32794</v>
      </c>
      <c r="B120" s="27">
        <v>0.28000000000000003</v>
      </c>
      <c r="C120" s="27">
        <v>0.52</v>
      </c>
      <c r="D120" s="27">
        <v>0.2</v>
      </c>
      <c r="E120" s="64">
        <v>0.31625000000000003</v>
      </c>
      <c r="F120" s="64">
        <v>0.31125000000000003</v>
      </c>
      <c r="G120" s="53">
        <v>8.0000000000000016E-2</v>
      </c>
      <c r="H120" s="81">
        <v>7.8375543233927883E-2</v>
      </c>
      <c r="I120" s="81">
        <v>7.8375543233927925E-2</v>
      </c>
      <c r="J120" s="81">
        <v>0</v>
      </c>
      <c r="K120" s="81">
        <v>-7.0042923239868382E-2</v>
      </c>
      <c r="L120" s="81">
        <v>4.0491533043608641E-2</v>
      </c>
      <c r="M120" s="81">
        <v>1.1898696238573425E-2</v>
      </c>
      <c r="N120" s="81">
        <v>3.0930615914880999E-2</v>
      </c>
      <c r="O120" s="26">
        <v>359.8</v>
      </c>
      <c r="P120" s="26">
        <v>333.65</v>
      </c>
      <c r="Q120" s="26">
        <v>333.65</v>
      </c>
    </row>
    <row r="121" spans="1:17" x14ac:dyDescent="0.2">
      <c r="A121" s="25">
        <v>32801</v>
      </c>
      <c r="B121" s="27">
        <v>0.39</v>
      </c>
      <c r="C121" s="27">
        <v>0.28000000000000003</v>
      </c>
      <c r="D121" s="27">
        <v>0.33</v>
      </c>
      <c r="E121" s="64">
        <v>0.31875000000000003</v>
      </c>
      <c r="F121" s="64">
        <v>0.30375000000000002</v>
      </c>
      <c r="G121" s="53">
        <v>0.06</v>
      </c>
      <c r="H121" s="81">
        <v>1.7283097131005874E-2</v>
      </c>
      <c r="I121" s="81">
        <v>0</v>
      </c>
      <c r="J121" s="81">
        <v>-1.7283097131005842E-2</v>
      </c>
      <c r="K121" s="81">
        <v>4.0491533043608641E-2</v>
      </c>
      <c r="L121" s="81">
        <v>-3.4854245880861945E-2</v>
      </c>
      <c r="M121" s="81">
        <v>-2.3216960479317872E-2</v>
      </c>
      <c r="N121" s="81">
        <v>9.9953911740984225E-3</v>
      </c>
      <c r="O121" s="26">
        <v>347.16</v>
      </c>
      <c r="P121" s="26">
        <v>341.16</v>
      </c>
      <c r="Q121" s="26">
        <v>347.16</v>
      </c>
    </row>
    <row r="122" spans="1:17" x14ac:dyDescent="0.2">
      <c r="A122" s="25">
        <v>32808</v>
      </c>
      <c r="B122" s="27">
        <v>0.36</v>
      </c>
      <c r="C122" s="27">
        <v>0.33</v>
      </c>
      <c r="D122" s="27">
        <v>0.31</v>
      </c>
      <c r="E122" s="64">
        <v>0.3125</v>
      </c>
      <c r="F122" s="64">
        <v>0.30624999999999997</v>
      </c>
      <c r="G122" s="53">
        <v>4.9999999999999989E-2</v>
      </c>
      <c r="H122" s="81">
        <v>2.9158956604787147E-2</v>
      </c>
      <c r="I122" s="81">
        <v>2.9158956604787178E-2</v>
      </c>
      <c r="J122" s="81">
        <v>0</v>
      </c>
      <c r="K122" s="81">
        <v>-3.4854245880861945E-2</v>
      </c>
      <c r="L122" s="81">
        <v>7.6404226108757189E-3</v>
      </c>
      <c r="M122" s="81">
        <v>1.9548737539545114E-2</v>
      </c>
      <c r="N122" s="81">
        <v>4.0679281322748118E-2</v>
      </c>
      <c r="O122" s="26">
        <v>344.83</v>
      </c>
      <c r="P122" s="26">
        <v>335.06</v>
      </c>
      <c r="Q122" s="26">
        <v>335.06</v>
      </c>
    </row>
    <row r="123" spans="1:17" x14ac:dyDescent="0.2">
      <c r="A123" s="25">
        <v>32815</v>
      </c>
      <c r="B123" s="27">
        <v>0.37</v>
      </c>
      <c r="C123" s="27">
        <v>0.31</v>
      </c>
      <c r="D123" s="27">
        <v>0.32</v>
      </c>
      <c r="E123" s="64">
        <v>0.30249999999999999</v>
      </c>
      <c r="F123" s="64">
        <v>0.315</v>
      </c>
      <c r="G123" s="53">
        <v>4.9999999999999989E-2</v>
      </c>
      <c r="H123" s="81">
        <v>1.8156507315917291E-2</v>
      </c>
      <c r="I123" s="81">
        <v>1.0603637225282903E-2</v>
      </c>
      <c r="J123" s="81">
        <v>-7.5528700906344337E-3</v>
      </c>
      <c r="K123" s="81">
        <v>7.6404226108757189E-3</v>
      </c>
      <c r="L123" s="81">
        <v>4.3836265624075388E-3</v>
      </c>
      <c r="M123" s="81">
        <v>1.8808127480599568E-2</v>
      </c>
      <c r="N123" s="81">
        <v>3.708311119009533E-2</v>
      </c>
      <c r="O123" s="26">
        <v>341.2</v>
      </c>
      <c r="P123" s="26">
        <v>335.07</v>
      </c>
      <c r="Q123" s="26">
        <v>337.62</v>
      </c>
    </row>
    <row r="124" spans="1:17" x14ac:dyDescent="0.2">
      <c r="A124" s="25">
        <v>32822</v>
      </c>
      <c r="B124" s="27">
        <v>0.27</v>
      </c>
      <c r="C124" s="27">
        <v>0.37</v>
      </c>
      <c r="D124" s="27">
        <v>0.36</v>
      </c>
      <c r="E124" s="64">
        <v>0.31624999999999998</v>
      </c>
      <c r="F124" s="64">
        <v>0.31</v>
      </c>
      <c r="G124" s="53">
        <v>-8.9999999999999969E-2</v>
      </c>
      <c r="H124" s="81">
        <v>1.9138897080507252E-2</v>
      </c>
      <c r="I124" s="81">
        <v>0</v>
      </c>
      <c r="J124" s="81">
        <v>-1.91388970805072E-2</v>
      </c>
      <c r="K124" s="81">
        <v>4.3836265624075388E-3</v>
      </c>
      <c r="L124" s="81">
        <v>7.4019463285166509E-3</v>
      </c>
      <c r="M124" s="81">
        <v>3.4001769389560454E-2</v>
      </c>
      <c r="N124" s="81">
        <v>2.4535535240342021E-2</v>
      </c>
      <c r="O124" s="26">
        <v>339.1</v>
      </c>
      <c r="P124" s="26">
        <v>332.61</v>
      </c>
      <c r="Q124" s="26">
        <v>339.1</v>
      </c>
    </row>
    <row r="125" spans="1:17" x14ac:dyDescent="0.2">
      <c r="A125" s="25">
        <v>32829</v>
      </c>
      <c r="B125" s="27">
        <v>0.24</v>
      </c>
      <c r="C125" s="27">
        <v>0.28000000000000003</v>
      </c>
      <c r="D125" s="27">
        <v>0.48</v>
      </c>
      <c r="E125" s="64">
        <v>0.32750000000000001</v>
      </c>
      <c r="F125" s="64">
        <v>0.31000000000000005</v>
      </c>
      <c r="G125" s="53">
        <v>-0.24</v>
      </c>
      <c r="H125" s="81">
        <v>1.0596879482450762E-2</v>
      </c>
      <c r="I125" s="81">
        <v>0</v>
      </c>
      <c r="J125" s="81">
        <v>-1.0596879482450805E-2</v>
      </c>
      <c r="K125" s="81">
        <v>7.4019463285166509E-3</v>
      </c>
      <c r="L125" s="81">
        <v>6.9084628670121884E-3</v>
      </c>
      <c r="M125" s="81">
        <v>2.0725388601036121E-2</v>
      </c>
      <c r="N125" s="81">
        <v>3.4513041187318683E-2</v>
      </c>
      <c r="O125" s="26">
        <v>341.61</v>
      </c>
      <c r="P125" s="26">
        <v>337.99</v>
      </c>
      <c r="Q125" s="26">
        <v>341.61</v>
      </c>
    </row>
    <row r="126" spans="1:17" x14ac:dyDescent="0.2">
      <c r="A126" s="25">
        <v>32834</v>
      </c>
      <c r="B126" s="27">
        <v>0.27</v>
      </c>
      <c r="C126" s="27">
        <v>0.4</v>
      </c>
      <c r="D126" s="27">
        <v>0.33</v>
      </c>
      <c r="E126" s="64">
        <v>0.33250000000000002</v>
      </c>
      <c r="F126" s="64">
        <v>0.30250000000000005</v>
      </c>
      <c r="G126" s="53">
        <v>-0.06</v>
      </c>
      <c r="H126" s="81">
        <v>1.3431403901503051E-2</v>
      </c>
      <c r="I126" s="81">
        <v>0</v>
      </c>
      <c r="J126" s="81">
        <v>-1.3431403901503103E-2</v>
      </c>
      <c r="K126" s="81">
        <v>6.9084628670121884E-3</v>
      </c>
      <c r="L126" s="81">
        <v>1.9362153676192539E-2</v>
      </c>
      <c r="M126" s="81">
        <v>1.7937610838154372E-2</v>
      </c>
      <c r="N126" s="81">
        <v>2.3926505218478278E-2</v>
      </c>
      <c r="O126" s="26">
        <v>343.97</v>
      </c>
      <c r="P126" s="26">
        <v>339.35</v>
      </c>
      <c r="Q126" s="26">
        <v>343.97</v>
      </c>
    </row>
    <row r="127" spans="1:17" x14ac:dyDescent="0.2">
      <c r="A127" s="25">
        <v>32843</v>
      </c>
      <c r="B127" s="27">
        <v>0.28000000000000003</v>
      </c>
      <c r="C127" s="27">
        <v>0.4</v>
      </c>
      <c r="D127" s="27">
        <v>0.32</v>
      </c>
      <c r="E127" s="64">
        <v>0.33124999999999999</v>
      </c>
      <c r="F127" s="64">
        <v>0.3075</v>
      </c>
      <c r="G127" s="53">
        <v>-3.999999999999998E-2</v>
      </c>
      <c r="H127" s="81">
        <v>2.0049624960784794E-2</v>
      </c>
      <c r="I127" s="81">
        <v>0</v>
      </c>
      <c r="J127" s="81">
        <v>-2.0049624960784773E-2</v>
      </c>
      <c r="K127" s="81">
        <v>1.9362153676192539E-2</v>
      </c>
      <c r="L127" s="81">
        <v>-5.5328979265892864E-3</v>
      </c>
      <c r="M127" s="81">
        <v>-9.1549496620368931E-3</v>
      </c>
      <c r="N127" s="81">
        <v>-3.051649887345631E-2</v>
      </c>
      <c r="O127" s="26">
        <v>350.63</v>
      </c>
      <c r="P127" s="26">
        <v>343.6</v>
      </c>
      <c r="Q127" s="26">
        <v>350.63</v>
      </c>
    </row>
    <row r="128" spans="1:17" x14ac:dyDescent="0.2">
      <c r="A128" s="25">
        <v>32850</v>
      </c>
      <c r="B128" s="27">
        <v>0.31</v>
      </c>
      <c r="C128" s="27">
        <v>0.41</v>
      </c>
      <c r="D128" s="27">
        <v>0.28000000000000003</v>
      </c>
      <c r="E128" s="64">
        <v>0.34124999999999994</v>
      </c>
      <c r="F128" s="64">
        <v>0.31125000000000003</v>
      </c>
      <c r="G128" s="53">
        <v>2.9999999999999971E-2</v>
      </c>
      <c r="H128" s="81">
        <v>1.0955289798961971E-2</v>
      </c>
      <c r="I128" s="81">
        <v>7.8006251971665108E-3</v>
      </c>
      <c r="J128" s="81">
        <v>-3.154664601795365E-3</v>
      </c>
      <c r="K128" s="81">
        <v>-5.5328979265892864E-3</v>
      </c>
      <c r="L128" s="81">
        <v>4.1584215205483499E-3</v>
      </c>
      <c r="M128" s="81">
        <v>1.3507700249505206E-2</v>
      </c>
      <c r="N128" s="81">
        <v>-2.7359545728297352E-2</v>
      </c>
      <c r="O128" s="26">
        <v>351.41</v>
      </c>
      <c r="P128" s="26">
        <v>347.59</v>
      </c>
      <c r="Q128" s="26">
        <v>348.69</v>
      </c>
    </row>
    <row r="129" spans="1:17" x14ac:dyDescent="0.2">
      <c r="A129" s="25">
        <v>32857</v>
      </c>
      <c r="B129" s="27">
        <v>0.42</v>
      </c>
      <c r="C129" s="27">
        <v>0.3</v>
      </c>
      <c r="D129" s="27">
        <v>0.28000000000000003</v>
      </c>
      <c r="E129" s="64">
        <v>0.33500000000000008</v>
      </c>
      <c r="F129" s="64">
        <v>0.315</v>
      </c>
      <c r="G129" s="53">
        <v>0.13999999999999996</v>
      </c>
      <c r="H129" s="81">
        <v>1.19666419146627E-2</v>
      </c>
      <c r="I129" s="81">
        <v>7.4541611926657314E-3</v>
      </c>
      <c r="J129" s="81">
        <v>-4.5124807219968366E-3</v>
      </c>
      <c r="K129" s="81">
        <v>4.1584215205483499E-3</v>
      </c>
      <c r="L129" s="81">
        <v>-7.7683212429313642E-3</v>
      </c>
      <c r="M129" s="81">
        <v>5.8833609413377896E-3</v>
      </c>
      <c r="N129" s="81">
        <v>-6.9515051122408078E-2</v>
      </c>
      <c r="O129" s="26">
        <v>352.75</v>
      </c>
      <c r="P129" s="26">
        <v>348.56</v>
      </c>
      <c r="Q129" s="26">
        <v>350.14</v>
      </c>
    </row>
    <row r="130" spans="1:17" x14ac:dyDescent="0.2">
      <c r="A130" s="25">
        <v>32864</v>
      </c>
      <c r="B130" s="27">
        <v>0.36</v>
      </c>
      <c r="C130" s="27">
        <v>0.32</v>
      </c>
      <c r="D130" s="27">
        <v>0.32</v>
      </c>
      <c r="E130" s="64">
        <v>0.33624999999999999</v>
      </c>
      <c r="F130" s="64">
        <v>0.315</v>
      </c>
      <c r="G130" s="53">
        <v>3.999999999999998E-2</v>
      </c>
      <c r="H130" s="81">
        <v>1.4276668009901664E-2</v>
      </c>
      <c r="I130" s="81">
        <v>0</v>
      </c>
      <c r="J130" s="81">
        <v>-1.4276668009901683E-2</v>
      </c>
      <c r="K130" s="81">
        <v>-7.7683212429313642E-3</v>
      </c>
      <c r="L130" s="81">
        <v>1.7212595705486056E-2</v>
      </c>
      <c r="M130" s="81">
        <v>-2.1558920039145724E-2</v>
      </c>
      <c r="N130" s="81">
        <v>-4.7492948016809589E-2</v>
      </c>
      <c r="O130" s="26">
        <v>347.42</v>
      </c>
      <c r="P130" s="26">
        <v>342.46</v>
      </c>
      <c r="Q130" s="26">
        <v>347.42</v>
      </c>
    </row>
    <row r="131" spans="1:17" x14ac:dyDescent="0.2">
      <c r="A131" s="25">
        <v>32871</v>
      </c>
      <c r="B131" s="27">
        <v>0.35</v>
      </c>
      <c r="C131" s="27">
        <v>0.31</v>
      </c>
      <c r="D131" s="27">
        <v>0.34</v>
      </c>
      <c r="E131" s="64">
        <v>0.33874999999999994</v>
      </c>
      <c r="F131" s="64">
        <v>0.3125</v>
      </c>
      <c r="G131" s="53">
        <v>9.9999999999999534E-3</v>
      </c>
      <c r="H131" s="81">
        <v>1.8647425014148206E-2</v>
      </c>
      <c r="I131" s="81">
        <v>0</v>
      </c>
      <c r="J131" s="81">
        <v>-1.8647425014148178E-2</v>
      </c>
      <c r="K131" s="81">
        <v>1.7212595705486056E-2</v>
      </c>
      <c r="L131" s="81">
        <v>-3.3955857385398192E-3</v>
      </c>
      <c r="M131" s="81">
        <v>-4.0322580645161255E-2</v>
      </c>
      <c r="N131" s="81">
        <v>-5.5970571590265861E-2</v>
      </c>
      <c r="O131" s="26">
        <v>353.4</v>
      </c>
      <c r="P131" s="26">
        <v>346.81</v>
      </c>
      <c r="Q131" s="26">
        <v>353.4</v>
      </c>
    </row>
    <row r="132" spans="1:17" x14ac:dyDescent="0.2">
      <c r="A132" s="25">
        <v>32878</v>
      </c>
      <c r="B132" s="27">
        <v>0.4</v>
      </c>
      <c r="C132" s="27">
        <v>0.3</v>
      </c>
      <c r="D132" s="27">
        <v>0.3</v>
      </c>
      <c r="E132" s="64">
        <v>0.33124999999999999</v>
      </c>
      <c r="F132" s="64">
        <v>0.32874999999999999</v>
      </c>
      <c r="G132" s="53">
        <v>0.10000000000000003</v>
      </c>
      <c r="H132" s="81">
        <v>2.1266325951164136E-2</v>
      </c>
      <c r="I132" s="81">
        <v>2.1266325951164067E-2</v>
      </c>
      <c r="J132" s="81">
        <v>0</v>
      </c>
      <c r="K132" s="81">
        <v>-3.3955857385398192E-3</v>
      </c>
      <c r="L132" s="81">
        <v>-3.4838160136286156E-2</v>
      </c>
      <c r="M132" s="81">
        <v>-7.4957410562180526E-2</v>
      </c>
      <c r="N132" s="81">
        <v>-5.5309483248154323E-2</v>
      </c>
      <c r="O132" s="26">
        <v>359.69</v>
      </c>
      <c r="P132" s="26">
        <v>352.2</v>
      </c>
      <c r="Q132" s="26">
        <v>352.2</v>
      </c>
    </row>
    <row r="133" spans="1:17" x14ac:dyDescent="0.2">
      <c r="A133" s="25">
        <v>32885</v>
      </c>
      <c r="B133" s="27">
        <v>0.45</v>
      </c>
      <c r="C133" s="27">
        <v>0.38</v>
      </c>
      <c r="D133" s="27">
        <v>0.17</v>
      </c>
      <c r="E133" s="64">
        <v>0.29249999999999998</v>
      </c>
      <c r="F133" s="64">
        <v>0.35500000000000004</v>
      </c>
      <c r="G133" s="53">
        <v>0.28000000000000003</v>
      </c>
      <c r="H133" s="81">
        <v>4.0773100344188545E-2</v>
      </c>
      <c r="I133" s="81">
        <v>4.0773100344188462E-2</v>
      </c>
      <c r="J133" s="81">
        <v>0</v>
      </c>
      <c r="K133" s="81">
        <v>-3.4838160136286156E-2</v>
      </c>
      <c r="L133" s="81">
        <v>-2.2945900626600846E-3</v>
      </c>
      <c r="M133" s="81">
        <v>-2.6505457005854161E-2</v>
      </c>
      <c r="N133" s="81">
        <v>-4.6421322036890089E-2</v>
      </c>
      <c r="O133" s="26">
        <v>353.79</v>
      </c>
      <c r="P133" s="26">
        <v>339.93</v>
      </c>
      <c r="Q133" s="26">
        <v>339.93</v>
      </c>
    </row>
    <row r="134" spans="1:17" x14ac:dyDescent="0.2">
      <c r="A134" s="25">
        <v>32892</v>
      </c>
      <c r="B134" s="27">
        <v>0.31</v>
      </c>
      <c r="C134" s="27">
        <v>0.49</v>
      </c>
      <c r="D134" s="27">
        <v>0.2</v>
      </c>
      <c r="E134" s="64">
        <v>0.27625000000000005</v>
      </c>
      <c r="F134" s="64">
        <v>0.36000000000000004</v>
      </c>
      <c r="G134" s="53">
        <v>0.10999999999999999</v>
      </c>
      <c r="H134" s="81">
        <v>1.1057054400707653E-2</v>
      </c>
      <c r="I134" s="81">
        <v>4.7176765443019963E-3</v>
      </c>
      <c r="J134" s="81">
        <v>-6.3393778564057035E-3</v>
      </c>
      <c r="K134" s="81">
        <v>-2.2945900626600846E-3</v>
      </c>
      <c r="L134" s="81">
        <v>-3.9363113666519123E-2</v>
      </c>
      <c r="M134" s="81">
        <v>-1.6305469556243457E-2</v>
      </c>
      <c r="N134" s="81">
        <v>-1.0644257703081084E-2</v>
      </c>
      <c r="O134" s="26">
        <v>340.75</v>
      </c>
      <c r="P134" s="26">
        <v>337</v>
      </c>
      <c r="Q134" s="26">
        <v>339.15</v>
      </c>
    </row>
    <row r="135" spans="1:17" x14ac:dyDescent="0.2">
      <c r="A135" s="25">
        <v>32899</v>
      </c>
      <c r="B135" s="27">
        <v>0.24</v>
      </c>
      <c r="C135" s="27">
        <v>0.38</v>
      </c>
      <c r="D135" s="27">
        <v>0.38</v>
      </c>
      <c r="E135" s="64">
        <v>0.28375</v>
      </c>
      <c r="F135" s="64">
        <v>0.35499999999999998</v>
      </c>
      <c r="G135" s="53">
        <v>-0.14000000000000001</v>
      </c>
      <c r="H135" s="81">
        <v>1.7833026396562316E-2</v>
      </c>
      <c r="I135" s="81">
        <v>1.7833026396562257E-2</v>
      </c>
      <c r="J135" s="81">
        <v>0</v>
      </c>
      <c r="K135" s="81">
        <v>-3.9363113666519123E-2</v>
      </c>
      <c r="L135" s="81">
        <v>1.5715162676488648E-2</v>
      </c>
      <c r="M135" s="81">
        <v>2.1240024554941783E-2</v>
      </c>
      <c r="N135" s="81">
        <v>3.7231430325352921E-2</v>
      </c>
      <c r="O135" s="26">
        <v>331.61</v>
      </c>
      <c r="P135" s="26">
        <v>325.8</v>
      </c>
      <c r="Q135" s="26">
        <v>325.8</v>
      </c>
    </row>
    <row r="136" spans="1:17" x14ac:dyDescent="0.2">
      <c r="A136" s="25">
        <v>32906</v>
      </c>
      <c r="B136" s="27">
        <v>0.15</v>
      </c>
      <c r="C136" s="27">
        <v>0.37</v>
      </c>
      <c r="D136" s="27">
        <v>0.48</v>
      </c>
      <c r="E136" s="64">
        <v>0.30875000000000002</v>
      </c>
      <c r="F136" s="64">
        <v>0.33499999999999991</v>
      </c>
      <c r="G136" s="53">
        <v>-0.32999999999999996</v>
      </c>
      <c r="H136" s="81">
        <v>2.3993714492928798E-2</v>
      </c>
      <c r="I136" s="81">
        <v>0</v>
      </c>
      <c r="J136" s="81">
        <v>-2.3993714492928753E-2</v>
      </c>
      <c r="K136" s="81">
        <v>1.5715162676488648E-2</v>
      </c>
      <c r="L136" s="81">
        <v>8.1590716789556872E-3</v>
      </c>
      <c r="M136" s="81">
        <v>-2.0458116765381451E-2</v>
      </c>
      <c r="N136" s="81">
        <v>3.3210443611749074E-2</v>
      </c>
      <c r="O136" s="26">
        <v>330.92</v>
      </c>
      <c r="P136" s="26">
        <v>322.98</v>
      </c>
      <c r="Q136" s="26">
        <v>330.92</v>
      </c>
    </row>
    <row r="137" spans="1:17" x14ac:dyDescent="0.2">
      <c r="A137" s="25">
        <v>32913</v>
      </c>
      <c r="B137" s="27">
        <v>0.19</v>
      </c>
      <c r="C137" s="27">
        <v>0.3</v>
      </c>
      <c r="D137" s="27">
        <v>0.51</v>
      </c>
      <c r="E137" s="64">
        <v>0.33750000000000002</v>
      </c>
      <c r="F137" s="64">
        <v>0.30624999999999997</v>
      </c>
      <c r="G137" s="53">
        <v>-0.32</v>
      </c>
      <c r="H137" s="81">
        <v>1.2259456867094223E-2</v>
      </c>
      <c r="I137" s="81">
        <v>3.8966488819602851E-4</v>
      </c>
      <c r="J137" s="81">
        <v>-1.1869791978898037E-2</v>
      </c>
      <c r="K137" s="81">
        <v>8.1590716789556872E-3</v>
      </c>
      <c r="L137" s="81">
        <v>-2.6976799952040942E-3</v>
      </c>
      <c r="M137" s="81">
        <v>5.7550506564354453E-3</v>
      </c>
      <c r="N137" s="81">
        <v>1.0790719980816599E-2</v>
      </c>
      <c r="O137" s="26">
        <v>333.75</v>
      </c>
      <c r="P137" s="26">
        <v>329.66</v>
      </c>
      <c r="Q137" s="26">
        <v>333.62</v>
      </c>
    </row>
    <row r="138" spans="1:17" x14ac:dyDescent="0.2">
      <c r="A138" s="25">
        <v>32920</v>
      </c>
      <c r="B138" s="27">
        <v>0.23</v>
      </c>
      <c r="C138" s="27">
        <v>0.43</v>
      </c>
      <c r="D138" s="27">
        <v>0.34</v>
      </c>
      <c r="E138" s="64">
        <v>0.33999999999999997</v>
      </c>
      <c r="F138" s="64">
        <v>0.28999999999999998</v>
      </c>
      <c r="G138" s="53">
        <v>-0.11000000000000001</v>
      </c>
      <c r="H138" s="81">
        <v>1.4456600144265454E-2</v>
      </c>
      <c r="I138" s="81">
        <v>6.5220004808848042E-3</v>
      </c>
      <c r="J138" s="81">
        <v>-7.9345996633807259E-3</v>
      </c>
      <c r="K138" s="81">
        <v>-2.6976799952040942E-3</v>
      </c>
      <c r="L138" s="81">
        <v>-2.5757393604231904E-2</v>
      </c>
      <c r="M138" s="81">
        <v>1.5658812214474516E-2</v>
      </c>
      <c r="N138" s="81">
        <v>2.1699927867275592E-2</v>
      </c>
      <c r="O138" s="26">
        <v>334.89</v>
      </c>
      <c r="P138" s="26">
        <v>330.08</v>
      </c>
      <c r="Q138" s="26">
        <v>332.72</v>
      </c>
    </row>
    <row r="139" spans="1:17" x14ac:dyDescent="0.2">
      <c r="A139" s="25">
        <v>32927</v>
      </c>
      <c r="B139" s="27">
        <v>0.24</v>
      </c>
      <c r="C139" s="27">
        <v>0.38</v>
      </c>
      <c r="D139" s="27">
        <v>0.38</v>
      </c>
      <c r="E139" s="64">
        <v>0.34499999999999997</v>
      </c>
      <c r="F139" s="64">
        <v>0.27625</v>
      </c>
      <c r="G139" s="53">
        <v>-0.14000000000000001</v>
      </c>
      <c r="H139" s="81">
        <v>1.1846367422489687E-2</v>
      </c>
      <c r="I139" s="81">
        <v>1.184636742248979E-2</v>
      </c>
      <c r="J139" s="81">
        <v>0</v>
      </c>
      <c r="K139" s="81">
        <v>-2.5757393604231904E-2</v>
      </c>
      <c r="L139" s="81">
        <v>3.5138053370353362E-2</v>
      </c>
      <c r="M139" s="81">
        <v>5.4789449329014417E-2</v>
      </c>
      <c r="N139" s="81">
        <v>4.9143914854234083E-2</v>
      </c>
      <c r="O139" s="26">
        <v>327.99</v>
      </c>
      <c r="P139" s="26">
        <v>324.14999999999998</v>
      </c>
      <c r="Q139" s="26">
        <v>324.14999999999998</v>
      </c>
    </row>
    <row r="140" spans="1:17" x14ac:dyDescent="0.2">
      <c r="A140" s="25">
        <v>32934</v>
      </c>
      <c r="B140" s="27">
        <v>0.21</v>
      </c>
      <c r="C140" s="27">
        <v>0.37</v>
      </c>
      <c r="D140" s="27">
        <v>0.42</v>
      </c>
      <c r="E140" s="64">
        <v>0.36</v>
      </c>
      <c r="F140" s="64">
        <v>0.2525</v>
      </c>
      <c r="G140" s="53">
        <v>-0.21</v>
      </c>
      <c r="H140" s="81">
        <v>2.0474459080884556E-2</v>
      </c>
      <c r="I140" s="81">
        <v>0</v>
      </c>
      <c r="J140" s="81">
        <v>-2.0474459080884522E-2</v>
      </c>
      <c r="K140" s="81">
        <v>3.5138053370353362E-2</v>
      </c>
      <c r="L140" s="81">
        <v>7.1228467544852681E-3</v>
      </c>
      <c r="M140" s="81">
        <v>5.0068546223998034E-3</v>
      </c>
      <c r="N140" s="81">
        <v>2.6226381355426875E-2</v>
      </c>
      <c r="O140" s="26">
        <v>335.54</v>
      </c>
      <c r="P140" s="26">
        <v>328.67</v>
      </c>
      <c r="Q140" s="26">
        <v>335.54</v>
      </c>
    </row>
    <row r="141" spans="1:17" x14ac:dyDescent="0.2">
      <c r="A141" s="25">
        <v>32941</v>
      </c>
      <c r="B141" s="27">
        <v>0.22</v>
      </c>
      <c r="C141" s="27">
        <v>0.42</v>
      </c>
      <c r="D141" s="27">
        <v>0.36</v>
      </c>
      <c r="E141" s="64">
        <v>0.38374999999999998</v>
      </c>
      <c r="F141" s="64">
        <v>0.22375</v>
      </c>
      <c r="G141" s="53">
        <v>-0.13999999999999999</v>
      </c>
      <c r="H141" s="81">
        <v>1.932352854141382E-2</v>
      </c>
      <c r="I141" s="81">
        <v>6.9245109934008564E-3</v>
      </c>
      <c r="J141" s="81">
        <v>-1.2399017548012869E-2</v>
      </c>
      <c r="K141" s="81">
        <v>7.1228467544852681E-3</v>
      </c>
      <c r="L141" s="81">
        <v>1.1777587074246254E-2</v>
      </c>
      <c r="M141" s="81">
        <v>5.947977391767445E-3</v>
      </c>
      <c r="N141" s="81">
        <v>-8.3153315775456038E-3</v>
      </c>
      <c r="O141" s="26">
        <v>340.27</v>
      </c>
      <c r="P141" s="26">
        <v>333.74</v>
      </c>
      <c r="Q141" s="26">
        <v>337.93</v>
      </c>
    </row>
    <row r="142" spans="1:17" x14ac:dyDescent="0.2">
      <c r="A142" s="25">
        <v>32948</v>
      </c>
      <c r="B142" s="27">
        <v>0.25</v>
      </c>
      <c r="C142" s="27">
        <v>0.35</v>
      </c>
      <c r="D142" s="27">
        <v>0.4</v>
      </c>
      <c r="E142" s="64">
        <v>0.40875</v>
      </c>
      <c r="F142" s="64">
        <v>0.21625</v>
      </c>
      <c r="G142" s="53">
        <v>-0.15000000000000002</v>
      </c>
      <c r="H142" s="81">
        <v>1.7285250504518804E-2</v>
      </c>
      <c r="I142" s="81">
        <v>0</v>
      </c>
      <c r="J142" s="81">
        <v>-1.728525050451879E-2</v>
      </c>
      <c r="K142" s="81">
        <v>1.1777587074246254E-2</v>
      </c>
      <c r="L142" s="81">
        <v>-1.371706004504103E-2</v>
      </c>
      <c r="M142" s="81">
        <v>-5.3522856892165294E-3</v>
      </c>
      <c r="N142" s="81">
        <v>-3.7436752361732606E-2</v>
      </c>
      <c r="O142" s="26">
        <v>341.91</v>
      </c>
      <c r="P142" s="26">
        <v>336</v>
      </c>
      <c r="Q142" s="26">
        <v>341.91</v>
      </c>
    </row>
    <row r="143" spans="1:17" x14ac:dyDescent="0.2">
      <c r="A143" s="25">
        <v>32955</v>
      </c>
      <c r="B143" s="27">
        <v>0.37</v>
      </c>
      <c r="C143" s="27">
        <v>0.39</v>
      </c>
      <c r="D143" s="27">
        <v>0.24</v>
      </c>
      <c r="E143" s="64">
        <v>0.39124999999999999</v>
      </c>
      <c r="F143" s="64">
        <v>0.23249999999999998</v>
      </c>
      <c r="G143" s="53">
        <v>0.13</v>
      </c>
      <c r="H143" s="81">
        <v>2.3367534547179866E-2</v>
      </c>
      <c r="I143" s="81">
        <v>1.8711820176739113E-2</v>
      </c>
      <c r="J143" s="81">
        <v>-4.6557143704407666E-3</v>
      </c>
      <c r="K143" s="81">
        <v>-1.371706004504103E-2</v>
      </c>
      <c r="L143" s="81">
        <v>8.0659510112091048E-3</v>
      </c>
      <c r="M143" s="81">
        <v>2.1113812941106591E-2</v>
      </c>
      <c r="N143" s="81">
        <v>3.4695451040862579E-3</v>
      </c>
      <c r="O143" s="26">
        <v>343.53</v>
      </c>
      <c r="P143" s="26">
        <v>335.65</v>
      </c>
      <c r="Q143" s="26">
        <v>337.22</v>
      </c>
    </row>
    <row r="144" spans="1:17" x14ac:dyDescent="0.2">
      <c r="A144" s="25">
        <v>32962</v>
      </c>
      <c r="B144" s="27">
        <v>0.34</v>
      </c>
      <c r="C144" s="27">
        <v>0.35</v>
      </c>
      <c r="D144" s="27">
        <v>0.31</v>
      </c>
      <c r="E144" s="64">
        <v>0.36999999999999994</v>
      </c>
      <c r="F144" s="64">
        <v>0.25624999999999998</v>
      </c>
      <c r="G144" s="53">
        <v>3.0000000000000027E-2</v>
      </c>
      <c r="H144" s="81">
        <v>1.2855209742895819E-2</v>
      </c>
      <c r="I144" s="81">
        <v>6.0598929222803743E-3</v>
      </c>
      <c r="J144" s="81">
        <v>-6.7953168206154047E-3</v>
      </c>
      <c r="K144" s="81">
        <v>8.0659510112091048E-3</v>
      </c>
      <c r="L144" s="81">
        <v>4.1183738306749262E-4</v>
      </c>
      <c r="M144" s="81">
        <v>-1.4178972759898767E-2</v>
      </c>
      <c r="N144" s="81">
        <v>3.5476848855680476E-2</v>
      </c>
      <c r="O144" s="26">
        <v>342</v>
      </c>
      <c r="P144" s="26">
        <v>337.63</v>
      </c>
      <c r="Q144" s="26">
        <v>339.94</v>
      </c>
    </row>
    <row r="145" spans="1:17" x14ac:dyDescent="0.2">
      <c r="A145" s="25">
        <v>32969</v>
      </c>
      <c r="B145" s="27">
        <v>0.38</v>
      </c>
      <c r="C145" s="27">
        <v>0.37</v>
      </c>
      <c r="D145" s="27">
        <v>0.25</v>
      </c>
      <c r="E145" s="64">
        <v>0.33749999999999997</v>
      </c>
      <c r="F145" s="64">
        <v>0.28000000000000003</v>
      </c>
      <c r="G145" s="53">
        <v>0.13</v>
      </c>
      <c r="H145" s="81">
        <v>1.4525993883792042E-2</v>
      </c>
      <c r="I145" s="81">
        <v>1.0468125147024221E-2</v>
      </c>
      <c r="J145" s="81">
        <v>-4.0578687367678334E-3</v>
      </c>
      <c r="K145" s="81">
        <v>4.1183738306749262E-4</v>
      </c>
      <c r="L145" s="81">
        <v>1.2526464361326761E-2</v>
      </c>
      <c r="M145" s="81">
        <v>-3.2257115972712191E-2</v>
      </c>
      <c r="N145" s="81">
        <v>4.2813455657492394E-2</v>
      </c>
      <c r="O145" s="26">
        <v>343.64</v>
      </c>
      <c r="P145" s="26">
        <v>338.7</v>
      </c>
      <c r="Q145" s="26">
        <v>340.08</v>
      </c>
    </row>
    <row r="146" spans="1:17" x14ac:dyDescent="0.2">
      <c r="A146" s="25">
        <v>32975</v>
      </c>
      <c r="B146" s="27">
        <v>0.27</v>
      </c>
      <c r="C146" s="27">
        <v>0.56000000000000005</v>
      </c>
      <c r="D146" s="27">
        <v>0.17</v>
      </c>
      <c r="E146" s="64">
        <v>0.31624999999999998</v>
      </c>
      <c r="F146" s="64">
        <v>0.28500000000000003</v>
      </c>
      <c r="G146" s="53">
        <v>0.1</v>
      </c>
      <c r="H146" s="81">
        <v>8.62519602718235E-3</v>
      </c>
      <c r="I146" s="81">
        <v>0</v>
      </c>
      <c r="J146" s="81">
        <v>-8.6251960271823691E-3</v>
      </c>
      <c r="K146" s="81">
        <v>1.2526464361326761E-2</v>
      </c>
      <c r="L146" s="81">
        <v>-2.6775861067549478E-2</v>
      </c>
      <c r="M146" s="81">
        <v>-1.7279433118429388E-2</v>
      </c>
      <c r="N146" s="81">
        <v>2.9738049602137551E-2</v>
      </c>
      <c r="O146" s="26">
        <v>344.34</v>
      </c>
      <c r="P146" s="26">
        <v>341.37</v>
      </c>
      <c r="Q146" s="26">
        <v>344.34</v>
      </c>
    </row>
    <row r="147" spans="1:17" x14ac:dyDescent="0.2">
      <c r="A147" s="25">
        <v>32983</v>
      </c>
      <c r="B147" s="27">
        <v>0.34</v>
      </c>
      <c r="C147" s="27">
        <v>0.43</v>
      </c>
      <c r="D147" s="27">
        <v>0.23</v>
      </c>
      <c r="E147" s="64">
        <v>0.29750000000000004</v>
      </c>
      <c r="F147" s="64">
        <v>0.29749999999999999</v>
      </c>
      <c r="G147" s="53">
        <v>0.11000000000000001</v>
      </c>
      <c r="H147" s="81">
        <v>2.8706135115779435E-2</v>
      </c>
      <c r="I147" s="81">
        <v>2.8706135115779352E-2</v>
      </c>
      <c r="J147" s="81">
        <v>0</v>
      </c>
      <c r="K147" s="81">
        <v>-2.6775861067549478E-2</v>
      </c>
      <c r="L147" s="81">
        <v>-1.7933874433038843E-2</v>
      </c>
      <c r="M147" s="81">
        <v>5.0370016710432175E-2</v>
      </c>
      <c r="N147" s="81">
        <v>8.3671520649319708E-2</v>
      </c>
      <c r="O147" s="26">
        <v>344.74</v>
      </c>
      <c r="P147" s="26">
        <v>335.12</v>
      </c>
      <c r="Q147" s="26">
        <v>335.12</v>
      </c>
    </row>
    <row r="148" spans="1:17" x14ac:dyDescent="0.2">
      <c r="A148" s="25">
        <v>32990</v>
      </c>
      <c r="B148" s="27">
        <v>0.28000000000000003</v>
      </c>
      <c r="C148" s="27">
        <v>0.35</v>
      </c>
      <c r="D148" s="27">
        <v>0.37</v>
      </c>
      <c r="E148" s="64">
        <v>0.29125000000000001</v>
      </c>
      <c r="F148" s="64">
        <v>0.30625000000000002</v>
      </c>
      <c r="G148" s="53">
        <v>-8.9999999999999969E-2</v>
      </c>
      <c r="H148" s="81">
        <v>1.1576676491142785E-2</v>
      </c>
      <c r="I148" s="81">
        <v>1.157667649114269E-2</v>
      </c>
      <c r="J148" s="81">
        <v>0</v>
      </c>
      <c r="K148" s="81">
        <v>-1.7933874433038843E-2</v>
      </c>
      <c r="L148" s="81">
        <v>2.8197259275014375E-2</v>
      </c>
      <c r="M148" s="81">
        <v>7.7572847983956583E-2</v>
      </c>
      <c r="N148" s="81">
        <v>8.9939533894442425E-2</v>
      </c>
      <c r="O148" s="26">
        <v>332.92</v>
      </c>
      <c r="P148" s="26">
        <v>329.11</v>
      </c>
      <c r="Q148" s="26">
        <v>329.11</v>
      </c>
    </row>
    <row r="149" spans="1:17" x14ac:dyDescent="0.2">
      <c r="A149" s="25">
        <v>32997</v>
      </c>
      <c r="B149" s="27">
        <v>0.2</v>
      </c>
      <c r="C149" s="27">
        <v>0.35</v>
      </c>
      <c r="D149" s="27">
        <v>0.45</v>
      </c>
      <c r="E149" s="64">
        <v>0.30249999999999999</v>
      </c>
      <c r="F149" s="64">
        <v>0.30375000000000002</v>
      </c>
      <c r="G149" s="53">
        <v>-0.25</v>
      </c>
      <c r="H149" s="81">
        <v>2.2429740831584784E-2</v>
      </c>
      <c r="I149" s="81">
        <v>0</v>
      </c>
      <c r="J149" s="81">
        <v>-2.2429740831584777E-2</v>
      </c>
      <c r="K149" s="81">
        <v>2.8197259275014375E-2</v>
      </c>
      <c r="L149" s="81">
        <v>4.0219864653210813E-2</v>
      </c>
      <c r="M149" s="81">
        <v>4.7844203433907717E-2</v>
      </c>
      <c r="N149" s="81">
        <v>7.2460770117320328E-2</v>
      </c>
      <c r="O149" s="26">
        <v>338.39</v>
      </c>
      <c r="P149" s="26">
        <v>330.8</v>
      </c>
      <c r="Q149" s="26">
        <v>338.39</v>
      </c>
    </row>
    <row r="150" spans="1:17" x14ac:dyDescent="0.2">
      <c r="A150" s="25">
        <v>33004</v>
      </c>
      <c r="B150" s="27">
        <v>0.28000000000000003</v>
      </c>
      <c r="C150" s="27">
        <v>0.38</v>
      </c>
      <c r="D150" s="27">
        <v>0.34</v>
      </c>
      <c r="E150" s="64">
        <v>0.29500000000000004</v>
      </c>
      <c r="F150" s="64">
        <v>0.3075</v>
      </c>
      <c r="G150" s="53">
        <v>-0.06</v>
      </c>
      <c r="H150" s="81">
        <v>3.2585227272727349E-2</v>
      </c>
      <c r="I150" s="81">
        <v>0</v>
      </c>
      <c r="J150" s="81">
        <v>-3.2585227272727391E-2</v>
      </c>
      <c r="K150" s="81">
        <v>4.0219864653210813E-2</v>
      </c>
      <c r="L150" s="81">
        <v>7.5000000000000622E-3</v>
      </c>
      <c r="M150" s="81">
        <v>3.1704545454545485E-2</v>
      </c>
      <c r="N150" s="81">
        <v>9.7443181818182012E-3</v>
      </c>
      <c r="O150" s="26">
        <v>352</v>
      </c>
      <c r="P150" s="26">
        <v>340.53</v>
      </c>
      <c r="Q150" s="26">
        <v>352</v>
      </c>
    </row>
    <row r="151" spans="1:17" x14ac:dyDescent="0.2">
      <c r="A151" s="25">
        <v>33011</v>
      </c>
      <c r="B151" s="27">
        <v>0.37</v>
      </c>
      <c r="C151" s="27">
        <v>0.35</v>
      </c>
      <c r="D151" s="27">
        <v>0.28000000000000003</v>
      </c>
      <c r="E151" s="64">
        <v>0.30000000000000004</v>
      </c>
      <c r="F151" s="64">
        <v>0.3075</v>
      </c>
      <c r="G151" s="53">
        <v>8.9999999999999969E-2</v>
      </c>
      <c r="H151" s="81">
        <v>2.1148206632077599E-3</v>
      </c>
      <c r="I151" s="81">
        <v>3.1017369727059929E-4</v>
      </c>
      <c r="J151" s="81">
        <v>-1.8046469659372955E-3</v>
      </c>
      <c r="K151" s="81">
        <v>7.5000000000000622E-3</v>
      </c>
      <c r="L151" s="81">
        <v>-1.6918565305668043E-4</v>
      </c>
      <c r="M151" s="81">
        <v>1.1476426799007511E-2</v>
      </c>
      <c r="N151" s="81">
        <v>9.5307917888562965E-3</v>
      </c>
      <c r="O151" s="26">
        <v>354.75</v>
      </c>
      <c r="P151" s="26">
        <v>354</v>
      </c>
      <c r="Q151" s="26">
        <v>354.64</v>
      </c>
    </row>
    <row r="152" spans="1:17" x14ac:dyDescent="0.2">
      <c r="A152" s="25">
        <v>33018</v>
      </c>
      <c r="B152" s="27">
        <v>0.39</v>
      </c>
      <c r="C152" s="27">
        <v>0.32</v>
      </c>
      <c r="D152" s="27">
        <v>0.28999999999999998</v>
      </c>
      <c r="E152" s="64">
        <v>0.29749999999999999</v>
      </c>
      <c r="F152" s="64">
        <v>0.31375000000000003</v>
      </c>
      <c r="G152" s="53">
        <v>0.10000000000000003</v>
      </c>
      <c r="H152" s="81">
        <v>1.3283321112301981E-2</v>
      </c>
      <c r="I152" s="81">
        <v>1.3283321112302016E-2</v>
      </c>
      <c r="J152" s="81">
        <v>0</v>
      </c>
      <c r="K152" s="81">
        <v>-1.6918565305668043E-4</v>
      </c>
      <c r="L152" s="81">
        <v>2.4197642281008624E-2</v>
      </c>
      <c r="M152" s="81">
        <v>2.3492582773986248E-2</v>
      </c>
      <c r="N152" s="81">
        <v>1.0829714027864146E-2</v>
      </c>
      <c r="O152" s="26">
        <v>359.29</v>
      </c>
      <c r="P152" s="26">
        <v>354.58</v>
      </c>
      <c r="Q152" s="26">
        <v>354.58</v>
      </c>
    </row>
    <row r="153" spans="1:17" x14ac:dyDescent="0.2">
      <c r="A153" s="25">
        <v>33025</v>
      </c>
      <c r="B153" s="27">
        <v>0.37</v>
      </c>
      <c r="C153" s="27">
        <v>0.28000000000000003</v>
      </c>
      <c r="D153" s="27">
        <v>0.35</v>
      </c>
      <c r="E153" s="64">
        <v>0.31</v>
      </c>
      <c r="F153" s="64">
        <v>0.31250000000000006</v>
      </c>
      <c r="G153" s="53">
        <v>2.0000000000000018E-2</v>
      </c>
      <c r="H153" s="81">
        <v>6.9115541359181833E-3</v>
      </c>
      <c r="I153" s="81">
        <v>0</v>
      </c>
      <c r="J153" s="81">
        <v>-6.911554135918152E-3</v>
      </c>
      <c r="K153" s="81">
        <v>2.4197642281008624E-2</v>
      </c>
      <c r="L153" s="81">
        <v>-1.2253552153321023E-2</v>
      </c>
      <c r="M153" s="81">
        <v>-2.1285383852847284E-2</v>
      </c>
      <c r="N153" s="81">
        <v>1.1427469985681116E-2</v>
      </c>
      <c r="O153" s="26">
        <v>363.16</v>
      </c>
      <c r="P153" s="26">
        <v>360.65</v>
      </c>
      <c r="Q153" s="26">
        <v>363.16</v>
      </c>
    </row>
    <row r="154" spans="1:17" x14ac:dyDescent="0.2">
      <c r="A154" s="25">
        <v>33032</v>
      </c>
      <c r="B154" s="27">
        <v>0.35</v>
      </c>
      <c r="C154" s="27">
        <v>0.35</v>
      </c>
      <c r="D154" s="27">
        <v>0.3</v>
      </c>
      <c r="E154" s="64">
        <v>0.32624999999999998</v>
      </c>
      <c r="F154" s="64">
        <v>0.32250000000000006</v>
      </c>
      <c r="G154" s="53">
        <v>4.9999999999999989E-2</v>
      </c>
      <c r="H154" s="81">
        <v>2.4225697638761111E-2</v>
      </c>
      <c r="I154" s="81">
        <v>2.4225697638761146E-2</v>
      </c>
      <c r="J154" s="81">
        <v>0</v>
      </c>
      <c r="K154" s="81">
        <v>-1.2253552153321023E-2</v>
      </c>
      <c r="L154" s="81">
        <v>1.1708622564188476E-2</v>
      </c>
      <c r="M154" s="81">
        <v>-1.9235594212595464E-3</v>
      </c>
      <c r="N154" s="81">
        <v>8.0845251038443866E-3</v>
      </c>
      <c r="O154" s="26">
        <v>367.4</v>
      </c>
      <c r="P154" s="26">
        <v>358.71</v>
      </c>
      <c r="Q154" s="26">
        <v>358.71</v>
      </c>
    </row>
    <row r="155" spans="1:17" x14ac:dyDescent="0.2">
      <c r="A155" s="25">
        <v>33039</v>
      </c>
      <c r="B155" s="27">
        <v>0.43</v>
      </c>
      <c r="C155" s="27">
        <v>0.32</v>
      </c>
      <c r="D155" s="27">
        <v>0.25</v>
      </c>
      <c r="E155" s="64">
        <v>0.32874999999999999</v>
      </c>
      <c r="F155" s="64">
        <v>0.33375000000000005</v>
      </c>
      <c r="G155" s="53">
        <v>0.18</v>
      </c>
      <c r="H155" s="81">
        <v>1.2730429031991414E-2</v>
      </c>
      <c r="I155" s="81">
        <v>9.2033837590586032E-3</v>
      </c>
      <c r="J155" s="81">
        <v>-3.5270452729327939E-3</v>
      </c>
      <c r="K155" s="81">
        <v>1.1708622564188476E-2</v>
      </c>
      <c r="L155" s="81">
        <v>-2.0611170813700452E-2</v>
      </c>
      <c r="M155" s="81">
        <v>-1.2372213496459228E-2</v>
      </c>
      <c r="N155" s="81">
        <v>-2.6094624011463008E-2</v>
      </c>
      <c r="O155" s="26">
        <v>366.25</v>
      </c>
      <c r="P155" s="26">
        <v>361.63</v>
      </c>
      <c r="Q155" s="26">
        <v>362.91</v>
      </c>
    </row>
    <row r="156" spans="1:17" x14ac:dyDescent="0.2">
      <c r="A156" s="25">
        <v>33046</v>
      </c>
      <c r="B156" s="27">
        <v>0.34</v>
      </c>
      <c r="C156" s="27">
        <v>0.32</v>
      </c>
      <c r="D156" s="27">
        <v>0.34</v>
      </c>
      <c r="E156" s="64">
        <v>0.32499999999999996</v>
      </c>
      <c r="F156" s="64">
        <v>0.34125000000000005</v>
      </c>
      <c r="G156" s="53">
        <v>0</v>
      </c>
      <c r="H156" s="81">
        <v>1.4180007315083195E-2</v>
      </c>
      <c r="I156" s="81">
        <v>1.4180007315083287E-2</v>
      </c>
      <c r="J156" s="81">
        <v>0</v>
      </c>
      <c r="K156" s="81">
        <v>-2.0611170813700452E-2</v>
      </c>
      <c r="L156" s="81">
        <v>7.2869482035842204E-3</v>
      </c>
      <c r="M156" s="81">
        <v>3.3424302956981622E-2</v>
      </c>
      <c r="N156" s="81">
        <v>-2.9738626452466055E-2</v>
      </c>
      <c r="O156" s="26">
        <v>360.47</v>
      </c>
      <c r="P156" s="26">
        <v>355.43</v>
      </c>
      <c r="Q156" s="26">
        <v>355.43</v>
      </c>
    </row>
    <row r="157" spans="1:17" x14ac:dyDescent="0.2">
      <c r="A157" s="25">
        <v>33053</v>
      </c>
      <c r="B157" s="27">
        <v>0.31</v>
      </c>
      <c r="C157" s="27">
        <v>0.31</v>
      </c>
      <c r="D157" s="27">
        <v>0.38</v>
      </c>
      <c r="E157" s="64">
        <v>0.31625000000000003</v>
      </c>
      <c r="F157" s="64">
        <v>0.35500000000000004</v>
      </c>
      <c r="G157" s="53">
        <v>-7.0000000000000007E-2</v>
      </c>
      <c r="H157" s="81">
        <v>1.6647114686330317E-2</v>
      </c>
      <c r="I157" s="81">
        <v>0</v>
      </c>
      <c r="J157" s="81">
        <v>-1.6647114686330289E-2</v>
      </c>
      <c r="K157" s="81">
        <v>7.2869482035842204E-3</v>
      </c>
      <c r="L157" s="81">
        <v>1.1172560192169723E-3</v>
      </c>
      <c r="M157" s="81">
        <v>1.0027372772470899E-2</v>
      </c>
      <c r="N157" s="81">
        <v>-6.2845651080945197E-2</v>
      </c>
      <c r="O157" s="26">
        <v>358.02</v>
      </c>
      <c r="P157" s="26">
        <v>352.06</v>
      </c>
      <c r="Q157" s="26">
        <v>358.02</v>
      </c>
    </row>
    <row r="158" spans="1:17" x14ac:dyDescent="0.2">
      <c r="A158" s="25">
        <v>33060</v>
      </c>
      <c r="B158" s="27">
        <v>0.28000000000000003</v>
      </c>
      <c r="C158" s="27">
        <v>0.34</v>
      </c>
      <c r="D158" s="27">
        <v>0.38</v>
      </c>
      <c r="E158" s="64">
        <v>0.32124999999999998</v>
      </c>
      <c r="F158" s="64">
        <v>0.35499999999999998</v>
      </c>
      <c r="G158" s="53">
        <v>-9.9999999999999978E-2</v>
      </c>
      <c r="H158" s="81">
        <v>1.2499302494280504E-2</v>
      </c>
      <c r="I158" s="81">
        <v>4.854639808046457E-3</v>
      </c>
      <c r="J158" s="81">
        <v>-7.6446626862340938E-3</v>
      </c>
      <c r="K158" s="81">
        <v>1.1172560192169723E-3</v>
      </c>
      <c r="L158" s="81">
        <v>2.4803303387087805E-2</v>
      </c>
      <c r="M158" s="81">
        <v>-1.3894313933374258E-2</v>
      </c>
      <c r="N158" s="81">
        <v>-8.5346799843758814E-2</v>
      </c>
      <c r="O158" s="26">
        <v>360.16</v>
      </c>
      <c r="P158" s="26">
        <v>355.68</v>
      </c>
      <c r="Q158" s="26">
        <v>358.42</v>
      </c>
    </row>
    <row r="159" spans="1:17" x14ac:dyDescent="0.2">
      <c r="A159" s="25">
        <v>33067</v>
      </c>
      <c r="B159" s="27">
        <v>0.4</v>
      </c>
      <c r="C159" s="27">
        <v>0.3</v>
      </c>
      <c r="D159" s="27">
        <v>0.3</v>
      </c>
      <c r="E159" s="64">
        <v>0.32374999999999998</v>
      </c>
      <c r="F159" s="64">
        <v>0.35874999999999996</v>
      </c>
      <c r="G159" s="53">
        <v>0.10000000000000003</v>
      </c>
      <c r="H159" s="81">
        <v>2.9457406550325319E-2</v>
      </c>
      <c r="I159" s="81">
        <v>0</v>
      </c>
      <c r="J159" s="81">
        <v>-2.945740655032536E-2</v>
      </c>
      <c r="K159" s="81">
        <v>2.4803303387087805E-2</v>
      </c>
      <c r="L159" s="81">
        <v>-1.5518227110615013E-2</v>
      </c>
      <c r="M159" s="81">
        <v>-6.112003484794859E-2</v>
      </c>
      <c r="N159" s="81">
        <v>-0.15191527592496801</v>
      </c>
      <c r="O159" s="26">
        <v>367.31</v>
      </c>
      <c r="P159" s="26">
        <v>356.49</v>
      </c>
      <c r="Q159" s="26">
        <v>367.31</v>
      </c>
    </row>
    <row r="160" spans="1:17" x14ac:dyDescent="0.2">
      <c r="A160" s="25">
        <v>33074</v>
      </c>
      <c r="B160" s="27">
        <v>0.4</v>
      </c>
      <c r="C160" s="27">
        <v>0.3</v>
      </c>
      <c r="D160" s="27">
        <v>0.3</v>
      </c>
      <c r="E160" s="64">
        <v>0.32499999999999996</v>
      </c>
      <c r="F160" s="64">
        <v>0.36</v>
      </c>
      <c r="G160" s="53">
        <v>0.10000000000000003</v>
      </c>
      <c r="H160" s="81">
        <v>2.0298111224800131E-2</v>
      </c>
      <c r="I160" s="81">
        <v>2.0298111224800186E-2</v>
      </c>
      <c r="J160" s="81">
        <v>0</v>
      </c>
      <c r="K160" s="81">
        <v>-1.5518227110615013E-2</v>
      </c>
      <c r="L160" s="81">
        <v>-2.2593401731146878E-2</v>
      </c>
      <c r="M160" s="81">
        <v>-7.2149553386244958E-2</v>
      </c>
      <c r="N160" s="81">
        <v>-0.10798927020823545</v>
      </c>
      <c r="O160" s="26">
        <v>368.95</v>
      </c>
      <c r="P160" s="26">
        <v>361.61</v>
      </c>
      <c r="Q160" s="26">
        <v>361.61</v>
      </c>
    </row>
    <row r="161" spans="1:17" x14ac:dyDescent="0.2">
      <c r="A161" s="25">
        <v>33081</v>
      </c>
      <c r="B161" s="27">
        <v>0.52</v>
      </c>
      <c r="C161" s="27">
        <v>0.24</v>
      </c>
      <c r="D161" s="27">
        <v>0.24</v>
      </c>
      <c r="E161" s="64">
        <v>0.31125000000000003</v>
      </c>
      <c r="F161" s="64">
        <v>0.37875000000000003</v>
      </c>
      <c r="G161" s="53">
        <v>0.28000000000000003</v>
      </c>
      <c r="H161" s="81">
        <v>1.0327071072883593E-2</v>
      </c>
      <c r="I161" s="81">
        <v>1.0327071072883554E-2</v>
      </c>
      <c r="J161" s="81">
        <v>0</v>
      </c>
      <c r="K161" s="81">
        <v>-2.2593401731146878E-2</v>
      </c>
      <c r="L161" s="81">
        <v>-2.4275690357627888E-2</v>
      </c>
      <c r="M161" s="81">
        <v>-7.2459257582616621E-2</v>
      </c>
      <c r="N161" s="81">
        <v>-8.499320959710277E-2</v>
      </c>
      <c r="O161" s="26">
        <v>357.09</v>
      </c>
      <c r="P161" s="26">
        <v>353.44</v>
      </c>
      <c r="Q161" s="26">
        <v>353.44</v>
      </c>
    </row>
    <row r="162" spans="1:17" x14ac:dyDescent="0.2">
      <c r="A162" s="25">
        <v>33088</v>
      </c>
      <c r="B162" s="27">
        <v>0.26</v>
      </c>
      <c r="C162" s="27">
        <v>0.28000000000000003</v>
      </c>
      <c r="D162" s="27">
        <v>0.46</v>
      </c>
      <c r="E162" s="64">
        <v>0.33125000000000004</v>
      </c>
      <c r="F162" s="64">
        <v>0.36750000000000005</v>
      </c>
      <c r="G162" s="53">
        <v>-0.2</v>
      </c>
      <c r="H162" s="81">
        <v>3.2737922635272178E-2</v>
      </c>
      <c r="I162" s="81">
        <v>3.2737922635272199E-2</v>
      </c>
      <c r="J162" s="81">
        <v>0</v>
      </c>
      <c r="K162" s="81">
        <v>-2.4275690357627888E-2</v>
      </c>
      <c r="L162" s="81">
        <v>-2.7083454155309439E-2</v>
      </c>
      <c r="M162" s="81">
        <v>-9.6705909644493437E-2</v>
      </c>
      <c r="N162" s="81">
        <v>-8.127935974018452E-2</v>
      </c>
      <c r="O162" s="26">
        <v>356.15</v>
      </c>
      <c r="P162" s="26">
        <v>344.86</v>
      </c>
      <c r="Q162" s="26">
        <v>344.86</v>
      </c>
    </row>
    <row r="163" spans="1:17" x14ac:dyDescent="0.2">
      <c r="A163" s="25">
        <v>33095</v>
      </c>
      <c r="B163" s="27">
        <v>0.25</v>
      </c>
      <c r="C163" s="27">
        <v>0.21</v>
      </c>
      <c r="D163" s="27">
        <v>0.54</v>
      </c>
      <c r="E163" s="64">
        <v>0.36750000000000005</v>
      </c>
      <c r="F163" s="64">
        <v>0.34499999999999997</v>
      </c>
      <c r="G163" s="53">
        <v>-0.29000000000000004</v>
      </c>
      <c r="H163" s="81">
        <v>1.6422269909394348E-2</v>
      </c>
      <c r="I163" s="81">
        <v>1.317358130662849E-2</v>
      </c>
      <c r="J163" s="81">
        <v>-3.2486886027658368E-3</v>
      </c>
      <c r="K163" s="81">
        <v>-2.7083454155309439E-2</v>
      </c>
      <c r="L163" s="81">
        <v>-2.2919647114926112E-2</v>
      </c>
      <c r="M163" s="81">
        <v>-3.8626609442059978E-2</v>
      </c>
      <c r="N163" s="81">
        <v>-7.2126847877920786E-2</v>
      </c>
      <c r="O163" s="26">
        <v>339.94</v>
      </c>
      <c r="P163" s="26">
        <v>334.43</v>
      </c>
      <c r="Q163" s="26">
        <v>335.52</v>
      </c>
    </row>
    <row r="164" spans="1:17" x14ac:dyDescent="0.2">
      <c r="A164" s="25">
        <v>33102</v>
      </c>
      <c r="B164" s="27">
        <v>0.18</v>
      </c>
      <c r="C164" s="27">
        <v>0.23</v>
      </c>
      <c r="D164" s="27">
        <v>0.59</v>
      </c>
      <c r="E164" s="64">
        <v>0.39874999999999999</v>
      </c>
      <c r="F164" s="64">
        <v>0.32500000000000001</v>
      </c>
      <c r="G164" s="53">
        <v>-0.41</v>
      </c>
      <c r="H164" s="81">
        <v>3.7305920751609122E-2</v>
      </c>
      <c r="I164" s="81">
        <v>3.7305920751609101E-2</v>
      </c>
      <c r="J164" s="81">
        <v>0</v>
      </c>
      <c r="K164" s="81">
        <v>-2.2919647114926112E-2</v>
      </c>
      <c r="L164" s="81">
        <v>-4.9781899155049825E-2</v>
      </c>
      <c r="M164" s="81">
        <v>-1.3513101302504382E-2</v>
      </c>
      <c r="N164" s="81">
        <v>-6.6436872769423116E-2</v>
      </c>
      <c r="O164" s="26">
        <v>340.06</v>
      </c>
      <c r="P164" s="26">
        <v>327.83</v>
      </c>
      <c r="Q164" s="26">
        <v>327.83</v>
      </c>
    </row>
    <row r="165" spans="1:17" x14ac:dyDescent="0.2">
      <c r="A165" s="25">
        <v>33109</v>
      </c>
      <c r="B165" s="27">
        <v>0.25</v>
      </c>
      <c r="C165" s="27">
        <v>0.24</v>
      </c>
      <c r="D165" s="27">
        <v>0.51</v>
      </c>
      <c r="E165" s="64">
        <v>0.41499999999999992</v>
      </c>
      <c r="F165" s="64">
        <v>0.31750000000000006</v>
      </c>
      <c r="G165" s="53">
        <v>-0.26</v>
      </c>
      <c r="H165" s="81">
        <v>6.8858142595743285E-2</v>
      </c>
      <c r="I165" s="81">
        <v>5.4572886905717377E-2</v>
      </c>
      <c r="J165" s="81">
        <v>-1.4285255690025922E-2</v>
      </c>
      <c r="K165" s="81">
        <v>-4.9781899155049825E-2</v>
      </c>
      <c r="L165" s="81">
        <v>3.5472376488716373E-2</v>
      </c>
      <c r="M165" s="81">
        <v>1.7078103431671598E-2</v>
      </c>
      <c r="N165" s="81">
        <v>-3.2101698179798355E-5</v>
      </c>
      <c r="O165" s="26">
        <v>328.51</v>
      </c>
      <c r="P165" s="26">
        <v>307.06</v>
      </c>
      <c r="Q165" s="26">
        <v>311.51</v>
      </c>
    </row>
    <row r="166" spans="1:17" x14ac:dyDescent="0.2">
      <c r="A166" s="25">
        <v>33116</v>
      </c>
      <c r="B166" s="27">
        <v>0.23</v>
      </c>
      <c r="C166" s="27">
        <v>0.16</v>
      </c>
      <c r="D166" s="27">
        <v>0.61</v>
      </c>
      <c r="E166" s="64">
        <v>0.44375000000000003</v>
      </c>
      <c r="F166" s="64">
        <v>0.31125000000000003</v>
      </c>
      <c r="G166" s="53">
        <v>-0.38</v>
      </c>
      <c r="H166" s="81">
        <v>1.6989087301587359E-2</v>
      </c>
      <c r="I166" s="81">
        <v>5.0533234126983739E-3</v>
      </c>
      <c r="J166" s="81">
        <v>-1.1935763888888951E-2</v>
      </c>
      <c r="K166" s="81">
        <v>3.5472376488716373E-2</v>
      </c>
      <c r="L166" s="81">
        <v>2.6041666666665186E-3</v>
      </c>
      <c r="M166" s="81">
        <v>-3.4846230158730229E-2</v>
      </c>
      <c r="N166" s="81">
        <v>-6.9847470238095344E-2</v>
      </c>
      <c r="O166" s="26">
        <v>324.19</v>
      </c>
      <c r="P166" s="26">
        <v>318.70999999999998</v>
      </c>
      <c r="Q166" s="26">
        <v>322.56</v>
      </c>
    </row>
    <row r="167" spans="1:17" x14ac:dyDescent="0.2">
      <c r="A167" s="25">
        <v>33123</v>
      </c>
      <c r="B167" s="27">
        <v>0.33</v>
      </c>
      <c r="C167" s="27">
        <v>0.18</v>
      </c>
      <c r="D167" s="27">
        <v>0.49</v>
      </c>
      <c r="E167" s="64">
        <v>0.46749999999999992</v>
      </c>
      <c r="F167" s="64">
        <v>0.30250000000000005</v>
      </c>
      <c r="G167" s="53">
        <v>-0.15999999999999998</v>
      </c>
      <c r="H167" s="81">
        <v>1.2152133580705032E-2</v>
      </c>
      <c r="I167" s="81">
        <v>3.0612244897958441E-3</v>
      </c>
      <c r="J167" s="81">
        <v>-9.0909090909090384E-3</v>
      </c>
      <c r="K167" s="81">
        <v>2.6041666666665186E-3</v>
      </c>
      <c r="L167" s="81">
        <v>-2.0315398886827429E-2</v>
      </c>
      <c r="M167" s="81">
        <v>-5.3648732220160644E-2</v>
      </c>
      <c r="N167" s="81">
        <v>-3.3766233766233666E-2</v>
      </c>
      <c r="O167" s="26">
        <v>324.39</v>
      </c>
      <c r="P167" s="26">
        <v>320.45999999999998</v>
      </c>
      <c r="Q167" s="26">
        <v>323.39999999999998</v>
      </c>
    </row>
    <row r="168" spans="1:17" x14ac:dyDescent="0.2">
      <c r="A168" s="25">
        <v>33130</v>
      </c>
      <c r="B168" s="27">
        <v>0.16</v>
      </c>
      <c r="C168" s="27">
        <v>0.33</v>
      </c>
      <c r="D168" s="27">
        <v>0.51</v>
      </c>
      <c r="E168" s="64">
        <v>0.49374999999999991</v>
      </c>
      <c r="F168" s="64">
        <v>0.27250000000000002</v>
      </c>
      <c r="G168" s="53">
        <v>-0.35</v>
      </c>
      <c r="H168" s="81">
        <v>1.8022283243379848E-2</v>
      </c>
      <c r="I168" s="81">
        <v>1.8022283243379844E-2</v>
      </c>
      <c r="J168" s="81">
        <v>0</v>
      </c>
      <c r="K168" s="81">
        <v>-2.0315398886827429E-2</v>
      </c>
      <c r="L168" s="81">
        <v>-1.739102988984631E-2</v>
      </c>
      <c r="M168" s="81">
        <v>-1.6822901871666129E-2</v>
      </c>
      <c r="N168" s="81">
        <v>-3.8253953224126502E-2</v>
      </c>
      <c r="O168" s="26">
        <v>322.54000000000002</v>
      </c>
      <c r="P168" s="26">
        <v>316.83</v>
      </c>
      <c r="Q168" s="26">
        <v>316.83</v>
      </c>
    </row>
    <row r="169" spans="1:17" x14ac:dyDescent="0.2">
      <c r="A169" s="25">
        <v>33137</v>
      </c>
      <c r="B169" s="27">
        <v>0.13</v>
      </c>
      <c r="C169" s="27">
        <v>0.31</v>
      </c>
      <c r="D169" s="27">
        <v>0.56000000000000005</v>
      </c>
      <c r="E169" s="64">
        <v>0.53374999999999995</v>
      </c>
      <c r="F169" s="64">
        <v>0.22375</v>
      </c>
      <c r="G169" s="53">
        <v>-0.43000000000000005</v>
      </c>
      <c r="H169" s="81">
        <v>2.3384299113452491E-2</v>
      </c>
      <c r="I169" s="81">
        <v>2.3384299113452522E-2</v>
      </c>
      <c r="J169" s="81">
        <v>0</v>
      </c>
      <c r="K169" s="81">
        <v>-1.739102988984631E-2</v>
      </c>
      <c r="L169" s="81">
        <v>-1.6927919825260096E-2</v>
      </c>
      <c r="M169" s="81">
        <v>-3.6264936399845848E-2</v>
      </c>
      <c r="N169" s="81">
        <v>1.702428369523501E-3</v>
      </c>
      <c r="O169" s="26">
        <v>318.60000000000002</v>
      </c>
      <c r="P169" s="26">
        <v>311.32</v>
      </c>
      <c r="Q169" s="26">
        <v>311.32</v>
      </c>
    </row>
    <row r="170" spans="1:17" x14ac:dyDescent="0.2">
      <c r="A170" s="25">
        <v>33144</v>
      </c>
      <c r="B170" s="27">
        <v>0.26</v>
      </c>
      <c r="C170" s="27">
        <v>0.2</v>
      </c>
      <c r="D170" s="27">
        <v>0.54</v>
      </c>
      <c r="E170" s="64">
        <v>0.54374999999999996</v>
      </c>
      <c r="F170" s="64">
        <v>0.22374999999999998</v>
      </c>
      <c r="G170" s="53">
        <v>-0.28000000000000003</v>
      </c>
      <c r="H170" s="81">
        <v>2.3819637314164234E-2</v>
      </c>
      <c r="I170" s="81">
        <v>7.2210423133474144E-3</v>
      </c>
      <c r="J170" s="81">
        <v>-1.659859500081684E-2</v>
      </c>
      <c r="K170" s="81">
        <v>-1.6927919825260096E-2</v>
      </c>
      <c r="L170" s="81">
        <v>1.780754778630933E-2</v>
      </c>
      <c r="M170" s="81">
        <v>2.1009638947884435E-2</v>
      </c>
      <c r="N170" s="81">
        <v>2.5126613298480649E-2</v>
      </c>
      <c r="O170" s="26">
        <v>308.26</v>
      </c>
      <c r="P170" s="26">
        <v>300.97000000000003</v>
      </c>
      <c r="Q170" s="26">
        <v>306.05</v>
      </c>
    </row>
    <row r="171" spans="1:17" x14ac:dyDescent="0.2">
      <c r="A171" s="25">
        <v>33151</v>
      </c>
      <c r="B171" s="27">
        <v>0.15</v>
      </c>
      <c r="C171" s="27">
        <v>0.26</v>
      </c>
      <c r="D171" s="27">
        <v>0.59</v>
      </c>
      <c r="E171" s="64">
        <v>0.55000000000000004</v>
      </c>
      <c r="F171" s="64">
        <v>0.21124999999999997</v>
      </c>
      <c r="G171" s="53">
        <v>-0.43999999999999995</v>
      </c>
      <c r="H171" s="81">
        <v>1.2231139646869992E-2</v>
      </c>
      <c r="I171" s="81">
        <v>1.1910112359550418E-2</v>
      </c>
      <c r="J171" s="81">
        <v>-3.2102728731953079E-4</v>
      </c>
      <c r="K171" s="81">
        <v>1.780754778630933E-2</v>
      </c>
      <c r="L171" s="81">
        <v>-3.6821829855537835E-2</v>
      </c>
      <c r="M171" s="81">
        <v>-2.1797752808988879E-2</v>
      </c>
      <c r="N171" s="81">
        <v>1.8041733547351502E-2</v>
      </c>
      <c r="O171" s="26">
        <v>315.20999999999998</v>
      </c>
      <c r="P171" s="26">
        <v>311.39999999999998</v>
      </c>
      <c r="Q171" s="26">
        <v>311.5</v>
      </c>
    </row>
    <row r="172" spans="1:17" x14ac:dyDescent="0.2">
      <c r="A172" s="25">
        <v>33158</v>
      </c>
      <c r="B172" s="27">
        <v>0.21</v>
      </c>
      <c r="C172" s="27">
        <v>0.27</v>
      </c>
      <c r="D172" s="27">
        <v>0.52</v>
      </c>
      <c r="E172" s="64">
        <v>0.54125000000000001</v>
      </c>
      <c r="F172" s="64">
        <v>0.215</v>
      </c>
      <c r="G172" s="53">
        <v>-0.31000000000000005</v>
      </c>
      <c r="H172" s="81">
        <v>6.006066060060674E-2</v>
      </c>
      <c r="I172" s="81">
        <v>4.4828850448288771E-2</v>
      </c>
      <c r="J172" s="81">
        <v>-1.5231810152318115E-2</v>
      </c>
      <c r="K172" s="81">
        <v>-3.6821829855537835E-2</v>
      </c>
      <c r="L172" s="81">
        <v>4.1495850414958735E-2</v>
      </c>
      <c r="M172" s="81">
        <v>3.9396060393960708E-2</v>
      </c>
      <c r="N172" s="81">
        <v>5.3328000533279907E-2</v>
      </c>
      <c r="O172" s="26">
        <v>313.48</v>
      </c>
      <c r="P172" s="26">
        <v>295.45999999999998</v>
      </c>
      <c r="Q172" s="26">
        <v>300.02999999999997</v>
      </c>
    </row>
    <row r="173" spans="1:17" x14ac:dyDescent="0.2">
      <c r="A173" s="25">
        <v>33165</v>
      </c>
      <c r="B173" s="27">
        <v>0.13</v>
      </c>
      <c r="C173" s="27">
        <v>0.2</v>
      </c>
      <c r="D173" s="27">
        <v>0.67</v>
      </c>
      <c r="E173" s="64">
        <v>0.56125000000000003</v>
      </c>
      <c r="F173" s="64">
        <v>0.2</v>
      </c>
      <c r="G173" s="53">
        <v>-0.54</v>
      </c>
      <c r="H173" s="81">
        <v>4.3906810035842382E-2</v>
      </c>
      <c r="I173" s="81">
        <v>0</v>
      </c>
      <c r="J173" s="81">
        <v>-4.3906810035842403E-2</v>
      </c>
      <c r="K173" s="81">
        <v>4.1495850414958735E-2</v>
      </c>
      <c r="L173" s="81">
        <v>-2.4865591397849607E-2</v>
      </c>
      <c r="M173" s="81">
        <v>4.0322580645160144E-3</v>
      </c>
      <c r="N173" s="81">
        <v>3.1169994879672425E-2</v>
      </c>
      <c r="O173" s="26">
        <v>312.48</v>
      </c>
      <c r="P173" s="26">
        <v>298.76</v>
      </c>
      <c r="Q173" s="26">
        <v>312.48</v>
      </c>
    </row>
    <row r="174" spans="1:17" x14ac:dyDescent="0.2">
      <c r="A174" s="25">
        <v>33172</v>
      </c>
      <c r="B174" s="27">
        <v>0.23</v>
      </c>
      <c r="C174" s="27">
        <v>0.19</v>
      </c>
      <c r="D174" s="27">
        <v>0.57999999999999996</v>
      </c>
      <c r="E174" s="64">
        <v>0.5575</v>
      </c>
      <c r="F174" s="64">
        <v>0.2</v>
      </c>
      <c r="G174" s="53">
        <v>-0.35</v>
      </c>
      <c r="H174" s="81">
        <v>3.2982179777493396E-2</v>
      </c>
      <c r="I174" s="81">
        <v>3.2982179777493403E-2</v>
      </c>
      <c r="J174" s="81">
        <v>0</v>
      </c>
      <c r="K174" s="81">
        <v>-2.4865591397849607E-2</v>
      </c>
      <c r="L174" s="81">
        <v>2.3432115782219265E-2</v>
      </c>
      <c r="M174" s="81">
        <v>4.0727248859571574E-2</v>
      </c>
      <c r="N174" s="81">
        <v>7.5612877818253432E-2</v>
      </c>
      <c r="O174" s="26">
        <v>314.76</v>
      </c>
      <c r="P174" s="26">
        <v>304.70999999999998</v>
      </c>
      <c r="Q174" s="26">
        <v>304.70999999999998</v>
      </c>
    </row>
    <row r="175" spans="1:17" x14ac:dyDescent="0.2">
      <c r="A175" s="25">
        <v>33179</v>
      </c>
      <c r="B175" s="27">
        <v>0.2</v>
      </c>
      <c r="C175" s="27">
        <v>0.36</v>
      </c>
      <c r="D175" s="27">
        <v>0.44</v>
      </c>
      <c r="E175" s="64">
        <v>0.55125000000000002</v>
      </c>
      <c r="F175" s="64">
        <v>0.18375</v>
      </c>
      <c r="G175" s="53">
        <v>-0.24</v>
      </c>
      <c r="H175" s="81">
        <v>3.197049863716539E-2</v>
      </c>
      <c r="I175" s="81">
        <v>0</v>
      </c>
      <c r="J175" s="81">
        <v>-3.197049863716539E-2</v>
      </c>
      <c r="K175" s="81">
        <v>2.3432115782219265E-2</v>
      </c>
      <c r="L175" s="81">
        <v>6.0606060606060996E-3</v>
      </c>
      <c r="M175" s="81">
        <v>1.3403880070546492E-2</v>
      </c>
      <c r="N175" s="81">
        <v>4.8003848003847827E-2</v>
      </c>
      <c r="O175" s="26">
        <v>311.85000000000002</v>
      </c>
      <c r="P175" s="26">
        <v>301.88</v>
      </c>
      <c r="Q175" s="26">
        <v>311.85000000000002</v>
      </c>
    </row>
    <row r="176" spans="1:17" x14ac:dyDescent="0.2">
      <c r="A176" s="25">
        <v>33186</v>
      </c>
      <c r="B176" s="27">
        <v>0.2</v>
      </c>
      <c r="C176" s="27">
        <v>0.32</v>
      </c>
      <c r="D176" s="27">
        <v>0.48</v>
      </c>
      <c r="E176" s="64">
        <v>0.54749999999999999</v>
      </c>
      <c r="F176" s="64">
        <v>0.18875</v>
      </c>
      <c r="G176" s="53">
        <v>-0.27999999999999997</v>
      </c>
      <c r="H176" s="81">
        <v>2.734748517881043E-2</v>
      </c>
      <c r="I176" s="81">
        <v>2.7092496972014324E-3</v>
      </c>
      <c r="J176" s="81">
        <v>-2.4638235481609039E-2</v>
      </c>
      <c r="K176" s="81">
        <v>6.0606060606060996E-3</v>
      </c>
      <c r="L176" s="81">
        <v>1.0773251737107081E-2</v>
      </c>
      <c r="M176" s="81">
        <v>2.7028749920316342E-2</v>
      </c>
      <c r="N176" s="81">
        <v>5.7404220054822375E-2</v>
      </c>
      <c r="O176" s="26">
        <v>314.58999999999997</v>
      </c>
      <c r="P176" s="26">
        <v>306.01</v>
      </c>
      <c r="Q176" s="26">
        <v>313.74</v>
      </c>
    </row>
    <row r="177" spans="1:17" x14ac:dyDescent="0.2">
      <c r="A177" s="25">
        <v>33193</v>
      </c>
      <c r="B177" s="27">
        <v>0.12</v>
      </c>
      <c r="C177" s="27">
        <v>0.33</v>
      </c>
      <c r="D177" s="27">
        <v>0.55000000000000004</v>
      </c>
      <c r="E177" s="64">
        <v>0.54625000000000001</v>
      </c>
      <c r="F177" s="64">
        <v>0.1875</v>
      </c>
      <c r="G177" s="53">
        <v>-0.43000000000000005</v>
      </c>
      <c r="H177" s="81">
        <v>1.0658425832492418E-2</v>
      </c>
      <c r="I177" s="81">
        <v>1.034308779011095E-2</v>
      </c>
      <c r="J177" s="81">
        <v>-3.1533804238148555E-4</v>
      </c>
      <c r="K177" s="81">
        <v>1.0773251737107081E-2</v>
      </c>
      <c r="L177" s="81">
        <v>-3.4371846619577484E-3</v>
      </c>
      <c r="M177" s="81">
        <v>3.3520433905146252E-2</v>
      </c>
      <c r="N177" s="81">
        <v>3.6579212916246329E-2</v>
      </c>
      <c r="O177" s="26">
        <v>320.39999999999998</v>
      </c>
      <c r="P177" s="26">
        <v>317.02</v>
      </c>
      <c r="Q177" s="26">
        <v>317.12</v>
      </c>
    </row>
    <row r="178" spans="1:17" x14ac:dyDescent="0.2">
      <c r="A178" s="25">
        <v>33198</v>
      </c>
      <c r="B178" s="27">
        <v>0.16</v>
      </c>
      <c r="C178" s="27">
        <v>0.37</v>
      </c>
      <c r="D178" s="27">
        <v>0.47</v>
      </c>
      <c r="E178" s="64">
        <v>0.53749999999999998</v>
      </c>
      <c r="F178" s="64">
        <v>0.17499999999999996</v>
      </c>
      <c r="G178" s="53">
        <v>-0.30999999999999994</v>
      </c>
      <c r="H178" s="81">
        <v>1.3416447805587928E-2</v>
      </c>
      <c r="I178" s="81">
        <v>1.0473689206720982E-2</v>
      </c>
      <c r="J178" s="81">
        <v>-2.9427585988670568E-3</v>
      </c>
      <c r="K178" s="81">
        <v>-3.4371846619577484E-3</v>
      </c>
      <c r="L178" s="81">
        <v>1.9586748093535666E-2</v>
      </c>
      <c r="M178" s="81">
        <v>3.4142328259975319E-2</v>
      </c>
      <c r="N178" s="81">
        <v>1.5726355092871014E-2</v>
      </c>
      <c r="O178" s="26">
        <v>319.33999999999997</v>
      </c>
      <c r="P178" s="26">
        <v>315.10000000000002</v>
      </c>
      <c r="Q178" s="26">
        <v>316.02999999999997</v>
      </c>
    </row>
    <row r="179" spans="1:17" x14ac:dyDescent="0.2">
      <c r="A179" s="25">
        <v>33207</v>
      </c>
      <c r="B179" s="27">
        <v>0.22</v>
      </c>
      <c r="C179" s="27">
        <v>0.33</v>
      </c>
      <c r="D179" s="27">
        <v>0.45</v>
      </c>
      <c r="E179" s="64">
        <v>0.52</v>
      </c>
      <c r="F179" s="64">
        <v>0.18374999999999997</v>
      </c>
      <c r="G179" s="53">
        <v>-0.23</v>
      </c>
      <c r="H179" s="81">
        <v>1.8000124138787196E-2</v>
      </c>
      <c r="I179" s="81">
        <v>0</v>
      </c>
      <c r="J179" s="81">
        <v>-1.8000124138787155E-2</v>
      </c>
      <c r="K179" s="81">
        <v>1.9586748093535666E-2</v>
      </c>
      <c r="L179" s="81">
        <v>1.7162187325429734E-2</v>
      </c>
      <c r="M179" s="81">
        <v>2.9576066041834714E-2</v>
      </c>
      <c r="N179" s="81">
        <v>-2.1693253056917605E-2</v>
      </c>
      <c r="O179" s="26">
        <v>322.22000000000003</v>
      </c>
      <c r="P179" s="26">
        <v>316.42</v>
      </c>
      <c r="Q179" s="26">
        <v>322.22000000000003</v>
      </c>
    </row>
    <row r="180" spans="1:17" x14ac:dyDescent="0.2">
      <c r="A180" s="25">
        <v>33214</v>
      </c>
      <c r="B180" s="27">
        <v>0.26</v>
      </c>
      <c r="C180" s="27">
        <v>0.33</v>
      </c>
      <c r="D180" s="27">
        <v>0.41</v>
      </c>
      <c r="E180" s="64">
        <v>0.50624999999999998</v>
      </c>
      <c r="F180" s="64">
        <v>0.19</v>
      </c>
      <c r="G180" s="53">
        <v>-0.14999999999999997</v>
      </c>
      <c r="H180" s="81">
        <v>1.7757437070938194E-2</v>
      </c>
      <c r="I180" s="81">
        <v>6.6209000762778025E-3</v>
      </c>
      <c r="J180" s="81">
        <v>-1.113653699466044E-2</v>
      </c>
      <c r="K180" s="81">
        <v>1.7162187325429734E-2</v>
      </c>
      <c r="L180" s="81">
        <v>-2.8375286041190106E-3</v>
      </c>
      <c r="M180" s="81">
        <v>2.9595728451563552E-3</v>
      </c>
      <c r="N180" s="81">
        <v>1.3668954996186145E-2</v>
      </c>
      <c r="O180" s="26">
        <v>329.92</v>
      </c>
      <c r="P180" s="26">
        <v>324.10000000000002</v>
      </c>
      <c r="Q180" s="26">
        <v>327.75</v>
      </c>
    </row>
    <row r="181" spans="1:17" x14ac:dyDescent="0.2">
      <c r="A181" s="25">
        <v>33221</v>
      </c>
      <c r="B181" s="27">
        <v>0.31</v>
      </c>
      <c r="C181" s="27">
        <v>0.31</v>
      </c>
      <c r="D181" s="27">
        <v>0.38</v>
      </c>
      <c r="E181" s="64">
        <v>0.47</v>
      </c>
      <c r="F181" s="64">
        <v>0.21250000000000002</v>
      </c>
      <c r="G181" s="53">
        <v>-7.0000000000000007E-2</v>
      </c>
      <c r="H181" s="81">
        <v>1.1474205984945841E-2</v>
      </c>
      <c r="I181" s="81">
        <v>1.0311486445137907E-2</v>
      </c>
      <c r="J181" s="81">
        <v>-1.1627195398078438E-3</v>
      </c>
      <c r="K181" s="81">
        <v>-2.8375286041190106E-3</v>
      </c>
      <c r="L181" s="81">
        <v>1.5084756134875477E-2</v>
      </c>
      <c r="M181" s="81">
        <v>-1.7807967688635906E-2</v>
      </c>
      <c r="N181" s="81">
        <v>2.8303041429533105E-2</v>
      </c>
      <c r="O181" s="26">
        <v>330.19</v>
      </c>
      <c r="P181" s="26">
        <v>326.44</v>
      </c>
      <c r="Q181" s="26">
        <v>326.82</v>
      </c>
    </row>
    <row r="182" spans="1:17" x14ac:dyDescent="0.2">
      <c r="A182" s="25">
        <v>33228</v>
      </c>
      <c r="B182" s="27">
        <v>0.16</v>
      </c>
      <c r="C182" s="27">
        <v>0.34</v>
      </c>
      <c r="D182" s="27">
        <v>0.5</v>
      </c>
      <c r="E182" s="64">
        <v>0.46</v>
      </c>
      <c r="F182" s="64">
        <v>0.20375000000000001</v>
      </c>
      <c r="G182" s="53">
        <v>-0.33999999999999997</v>
      </c>
      <c r="H182" s="81">
        <v>1.7272042200452201E-2</v>
      </c>
      <c r="I182" s="81">
        <v>0</v>
      </c>
      <c r="J182" s="81">
        <v>-1.7272042200452198E-2</v>
      </c>
      <c r="K182" s="81">
        <v>1.5084756134875477E-2</v>
      </c>
      <c r="L182" s="81">
        <v>-9.1333835719668022E-3</v>
      </c>
      <c r="M182" s="81">
        <v>-4.9796533534287812E-2</v>
      </c>
      <c r="N182" s="81">
        <v>3.4061793519216232E-2</v>
      </c>
      <c r="O182" s="26">
        <v>331.75</v>
      </c>
      <c r="P182" s="26">
        <v>326.02</v>
      </c>
      <c r="Q182" s="26">
        <v>331.75</v>
      </c>
    </row>
    <row r="183" spans="1:17" x14ac:dyDescent="0.2">
      <c r="A183" s="25">
        <v>33235</v>
      </c>
      <c r="B183" s="27">
        <v>0.3</v>
      </c>
      <c r="C183" s="27">
        <v>0.3</v>
      </c>
      <c r="D183" s="27">
        <v>0.4</v>
      </c>
      <c r="E183" s="64">
        <v>0.45499999999999996</v>
      </c>
      <c r="F183" s="64">
        <v>0.21625</v>
      </c>
      <c r="G183" s="53">
        <v>-0.10000000000000003</v>
      </c>
      <c r="H183" s="81">
        <v>7.7877829155512356E-3</v>
      </c>
      <c r="I183" s="81">
        <v>6.4796787539547207E-3</v>
      </c>
      <c r="J183" s="81">
        <v>-1.3081041615965461E-3</v>
      </c>
      <c r="K183" s="81">
        <v>-9.1333835719668022E-3</v>
      </c>
      <c r="L183" s="81">
        <v>-2.3485032854709265E-2</v>
      </c>
      <c r="M183" s="81">
        <v>1.0677780481868959E-2</v>
      </c>
      <c r="N183" s="81">
        <v>9.3179605743489935E-2</v>
      </c>
      <c r="O183" s="26">
        <v>330.85</v>
      </c>
      <c r="P183" s="26">
        <v>328.29</v>
      </c>
      <c r="Q183" s="26">
        <v>328.72</v>
      </c>
    </row>
    <row r="184" spans="1:17" x14ac:dyDescent="0.2">
      <c r="A184" s="25">
        <v>33242</v>
      </c>
      <c r="B184" s="27">
        <v>0.31</v>
      </c>
      <c r="C184" s="27">
        <v>0.39</v>
      </c>
      <c r="D184" s="27">
        <v>0.3</v>
      </c>
      <c r="E184" s="64">
        <v>0.43249999999999994</v>
      </c>
      <c r="F184" s="64">
        <v>0.23</v>
      </c>
      <c r="G184" s="53">
        <v>1.0000000000000009E-2</v>
      </c>
      <c r="H184" s="81">
        <v>2.8722741433021892E-2</v>
      </c>
      <c r="I184" s="81">
        <v>2.8722741433021781E-2</v>
      </c>
      <c r="J184" s="81">
        <v>0</v>
      </c>
      <c r="K184" s="81">
        <v>-2.3485032854709265E-2</v>
      </c>
      <c r="L184" s="81">
        <v>-1.7975077881619894E-2</v>
      </c>
      <c r="M184" s="81">
        <v>4.6947040498442449E-2</v>
      </c>
      <c r="N184" s="81">
        <v>0.14971962616822432</v>
      </c>
      <c r="O184" s="26">
        <v>330.22</v>
      </c>
      <c r="P184" s="26">
        <v>321</v>
      </c>
      <c r="Q184" s="26">
        <v>321</v>
      </c>
    </row>
    <row r="185" spans="1:17" x14ac:dyDescent="0.2">
      <c r="A185" s="25">
        <v>33249</v>
      </c>
      <c r="B185" s="27">
        <v>0.22</v>
      </c>
      <c r="C185" s="27">
        <v>0.3</v>
      </c>
      <c r="D185" s="27">
        <v>0.48</v>
      </c>
      <c r="E185" s="64">
        <v>0.42374999999999996</v>
      </c>
      <c r="F185" s="64">
        <v>0.24249999999999999</v>
      </c>
      <c r="G185" s="53">
        <v>-0.26</v>
      </c>
      <c r="H185" s="81">
        <v>1.2530533261428127E-2</v>
      </c>
      <c r="I185" s="81">
        <v>6.6618024934173015E-4</v>
      </c>
      <c r="J185" s="81">
        <v>-1.1864353012086437E-2</v>
      </c>
      <c r="K185" s="81">
        <v>-1.7975077881619894E-2</v>
      </c>
      <c r="L185" s="81">
        <v>5.3928877327665603E-2</v>
      </c>
      <c r="M185" s="81">
        <v>8.8253021603273751E-2</v>
      </c>
      <c r="N185" s="81">
        <v>0.15994670558005253</v>
      </c>
      <c r="O185" s="26">
        <v>315.44</v>
      </c>
      <c r="P185" s="26">
        <v>311.49</v>
      </c>
      <c r="Q185" s="26">
        <v>315.23</v>
      </c>
    </row>
    <row r="186" spans="1:17" x14ac:dyDescent="0.2">
      <c r="A186" s="25">
        <v>33256</v>
      </c>
      <c r="B186" s="27">
        <v>0.22</v>
      </c>
      <c r="C186" s="27">
        <v>0.27</v>
      </c>
      <c r="D186" s="27">
        <v>0.51</v>
      </c>
      <c r="E186" s="64">
        <v>0.42874999999999996</v>
      </c>
      <c r="F186" s="64">
        <v>0.25</v>
      </c>
      <c r="G186" s="53">
        <v>-0.29000000000000004</v>
      </c>
      <c r="H186" s="81">
        <v>5.9416669174969169E-2</v>
      </c>
      <c r="I186" s="81">
        <v>0</v>
      </c>
      <c r="J186" s="81">
        <v>-5.9416669174969128E-2</v>
      </c>
      <c r="K186" s="81">
        <v>5.3928877327665603E-2</v>
      </c>
      <c r="L186" s="81">
        <v>1.1558257833428565E-2</v>
      </c>
      <c r="M186" s="81">
        <v>8.163019594858989E-2</v>
      </c>
      <c r="N186" s="81">
        <v>0.11495048610902092</v>
      </c>
      <c r="O186" s="26">
        <v>332.23</v>
      </c>
      <c r="P186" s="26">
        <v>312.49</v>
      </c>
      <c r="Q186" s="26">
        <v>332.23</v>
      </c>
    </row>
    <row r="187" spans="1:17" x14ac:dyDescent="0.2">
      <c r="A187" s="25">
        <v>33263</v>
      </c>
      <c r="B187" s="27">
        <v>0.25</v>
      </c>
      <c r="C187" s="27">
        <v>0.25</v>
      </c>
      <c r="D187" s="27">
        <v>0.5</v>
      </c>
      <c r="E187" s="64">
        <v>0.43499999999999994</v>
      </c>
      <c r="F187" s="64">
        <v>0.25375000000000003</v>
      </c>
      <c r="G187" s="53">
        <v>-0.25</v>
      </c>
      <c r="H187" s="81">
        <v>2.3090427589490259E-2</v>
      </c>
      <c r="I187" s="81">
        <v>0</v>
      </c>
      <c r="J187" s="81">
        <v>-2.3090427589490203E-2</v>
      </c>
      <c r="K187" s="81">
        <v>1.1558257833428565E-2</v>
      </c>
      <c r="L187" s="81">
        <v>2.0769482548278706E-2</v>
      </c>
      <c r="M187" s="81">
        <v>9.8164072960990278E-2</v>
      </c>
      <c r="N187" s="81">
        <v>0.115690183592704</v>
      </c>
      <c r="O187" s="26">
        <v>336.07</v>
      </c>
      <c r="P187" s="26">
        <v>328.31</v>
      </c>
      <c r="Q187" s="26">
        <v>336.07</v>
      </c>
    </row>
    <row r="188" spans="1:17" x14ac:dyDescent="0.2">
      <c r="A188" s="25">
        <v>33270</v>
      </c>
      <c r="B188" s="27">
        <v>0.28999999999999998</v>
      </c>
      <c r="C188" s="27">
        <v>0.28999999999999998</v>
      </c>
      <c r="D188" s="27">
        <v>0.42</v>
      </c>
      <c r="E188" s="64">
        <v>0.43625000000000003</v>
      </c>
      <c r="F188" s="64">
        <v>0.25750000000000001</v>
      </c>
      <c r="G188" s="53">
        <v>-0.13</v>
      </c>
      <c r="H188" s="81">
        <v>2.3582568138755377E-2</v>
      </c>
      <c r="I188" s="81">
        <v>2.5652237283195767E-3</v>
      </c>
      <c r="J188" s="81">
        <v>-2.1017344410435901E-2</v>
      </c>
      <c r="K188" s="81">
        <v>2.0769482548278706E-2</v>
      </c>
      <c r="L188" s="81">
        <v>4.7514939513190635E-2</v>
      </c>
      <c r="M188" s="81">
        <v>6.5879609386386706E-2</v>
      </c>
      <c r="N188" s="81">
        <v>8.9024923480542029E-2</v>
      </c>
      <c r="O188" s="26">
        <v>343.93</v>
      </c>
      <c r="P188" s="26">
        <v>335.84</v>
      </c>
      <c r="Q188" s="26">
        <v>343.05</v>
      </c>
    </row>
    <row r="189" spans="1:17" x14ac:dyDescent="0.2">
      <c r="A189" s="25">
        <v>33277</v>
      </c>
      <c r="B189" s="27">
        <v>0.36</v>
      </c>
      <c r="C189" s="27">
        <v>0.28000000000000003</v>
      </c>
      <c r="D189" s="27">
        <v>0.36</v>
      </c>
      <c r="E189" s="64">
        <v>0.43374999999999997</v>
      </c>
      <c r="F189" s="64">
        <v>0.26374999999999998</v>
      </c>
      <c r="G189" s="53">
        <v>0</v>
      </c>
      <c r="H189" s="81">
        <v>4.5359677194935326E-2</v>
      </c>
      <c r="I189" s="81">
        <v>0</v>
      </c>
      <c r="J189" s="81">
        <v>-4.5359677194935277E-2</v>
      </c>
      <c r="K189" s="81">
        <v>4.7514939513190635E-2</v>
      </c>
      <c r="L189" s="81">
        <v>2.7021010157228353E-2</v>
      </c>
      <c r="M189" s="81">
        <v>3.0805621260609373E-2</v>
      </c>
      <c r="N189" s="81">
        <v>2.262418255182963E-2</v>
      </c>
      <c r="O189" s="26">
        <v>359.35</v>
      </c>
      <c r="P189" s="26">
        <v>343.05</v>
      </c>
      <c r="Q189" s="26">
        <v>359.35</v>
      </c>
    </row>
    <row r="190" spans="1:17" x14ac:dyDescent="0.2">
      <c r="A190" s="25">
        <v>33284</v>
      </c>
      <c r="B190" s="27">
        <v>0.46</v>
      </c>
      <c r="C190" s="27">
        <v>0.3</v>
      </c>
      <c r="D190" s="27">
        <v>0.24</v>
      </c>
      <c r="E190" s="64">
        <v>0.40125</v>
      </c>
      <c r="F190" s="64">
        <v>0.30125000000000002</v>
      </c>
      <c r="G190" s="53">
        <v>0.22000000000000003</v>
      </c>
      <c r="H190" s="81">
        <v>2.6310085081016583E-2</v>
      </c>
      <c r="I190" s="81">
        <v>0</v>
      </c>
      <c r="J190" s="81">
        <v>-2.6310085081016621E-2</v>
      </c>
      <c r="K190" s="81">
        <v>2.7021010157228353E-2</v>
      </c>
      <c r="L190" s="81">
        <v>-9.2396900233024937E-3</v>
      </c>
      <c r="M190" s="81">
        <v>1.5959464585704186E-2</v>
      </c>
      <c r="N190" s="81">
        <v>1.6691052945320584E-2</v>
      </c>
      <c r="O190" s="26">
        <v>369.06</v>
      </c>
      <c r="P190" s="26">
        <v>359.35</v>
      </c>
      <c r="Q190" s="26">
        <v>369.06</v>
      </c>
    </row>
    <row r="191" spans="1:17" x14ac:dyDescent="0.2">
      <c r="A191" s="25">
        <v>33291</v>
      </c>
      <c r="B191" s="27">
        <v>0.56999999999999995</v>
      </c>
      <c r="C191" s="27">
        <v>0.2</v>
      </c>
      <c r="D191" s="27">
        <v>0.23</v>
      </c>
      <c r="E191" s="64">
        <v>0.37999999999999995</v>
      </c>
      <c r="F191" s="64">
        <v>0.33499999999999996</v>
      </c>
      <c r="G191" s="53">
        <v>0.33999999999999997</v>
      </c>
      <c r="H191" s="81">
        <v>1.1623136879529606E-2</v>
      </c>
      <c r="I191" s="81">
        <v>1.0228360453986118E-2</v>
      </c>
      <c r="J191" s="81">
        <v>-1.3947764255435313E-3</v>
      </c>
      <c r="K191" s="81">
        <v>-9.2396900233024937E-3</v>
      </c>
      <c r="L191" s="81">
        <v>1.3045261862436819E-2</v>
      </c>
      <c r="M191" s="81">
        <v>2.1714754546697579E-2</v>
      </c>
      <c r="N191" s="81">
        <v>2.6555449200054815E-2</v>
      </c>
      <c r="O191" s="26">
        <v>369.39</v>
      </c>
      <c r="P191" s="26">
        <v>365.14</v>
      </c>
      <c r="Q191" s="26">
        <v>365.65</v>
      </c>
    </row>
    <row r="192" spans="1:17" x14ac:dyDescent="0.2">
      <c r="A192" s="25">
        <v>33298</v>
      </c>
      <c r="B192" s="27">
        <v>0.5</v>
      </c>
      <c r="C192" s="27">
        <v>0.18</v>
      </c>
      <c r="D192" s="27">
        <v>0.32</v>
      </c>
      <c r="E192" s="64">
        <v>0.38249999999999995</v>
      </c>
      <c r="F192" s="64">
        <v>0.35874999999999996</v>
      </c>
      <c r="G192" s="53">
        <v>0.18</v>
      </c>
      <c r="H192" s="81">
        <v>2.0544247070892536E-2</v>
      </c>
      <c r="I192" s="81">
        <v>0</v>
      </c>
      <c r="J192" s="81">
        <v>-2.054424707089253E-2</v>
      </c>
      <c r="K192" s="81">
        <v>1.3045261862436819E-2</v>
      </c>
      <c r="L192" s="81">
        <v>1.2229361265590377E-2</v>
      </c>
      <c r="M192" s="81">
        <v>-7.9369364505156303E-3</v>
      </c>
      <c r="N192" s="81">
        <v>2.694238971977736E-2</v>
      </c>
      <c r="O192" s="26">
        <v>370.42</v>
      </c>
      <c r="P192" s="26">
        <v>362.81</v>
      </c>
      <c r="Q192" s="26">
        <v>370.42</v>
      </c>
    </row>
    <row r="193" spans="1:17" x14ac:dyDescent="0.2">
      <c r="A193" s="25">
        <v>33305</v>
      </c>
      <c r="B193" s="27">
        <v>0.5</v>
      </c>
      <c r="C193" s="27">
        <v>0.21</v>
      </c>
      <c r="D193" s="27">
        <v>0.28999999999999998</v>
      </c>
      <c r="E193" s="64">
        <v>0.35875000000000001</v>
      </c>
      <c r="F193" s="64">
        <v>0.39374999999999999</v>
      </c>
      <c r="G193" s="53">
        <v>0.21000000000000002</v>
      </c>
      <c r="H193" s="81">
        <v>1.9709294572609799E-2</v>
      </c>
      <c r="I193" s="81">
        <v>4.7206294172557062E-3</v>
      </c>
      <c r="J193" s="81">
        <v>-1.498866515535402E-2</v>
      </c>
      <c r="K193" s="81">
        <v>1.2229361265590377E-2</v>
      </c>
      <c r="L193" s="81">
        <v>-3.6271502867049055E-3</v>
      </c>
      <c r="M193" s="81">
        <v>7.2009601280176305E-4</v>
      </c>
      <c r="N193" s="81">
        <v>2.4669955994132575E-2</v>
      </c>
      <c r="O193" s="26">
        <v>376.72</v>
      </c>
      <c r="P193" s="26">
        <v>369.33</v>
      </c>
      <c r="Q193" s="26">
        <v>374.95</v>
      </c>
    </row>
    <row r="194" spans="1:17" x14ac:dyDescent="0.2">
      <c r="A194" s="25">
        <v>33312</v>
      </c>
      <c r="B194" s="27">
        <v>0.55000000000000004</v>
      </c>
      <c r="C194" s="27">
        <v>0.22</v>
      </c>
      <c r="D194" s="27">
        <v>0.23</v>
      </c>
      <c r="E194" s="64">
        <v>0.32374999999999998</v>
      </c>
      <c r="F194" s="64">
        <v>0.43500000000000005</v>
      </c>
      <c r="G194" s="53">
        <v>0.32000000000000006</v>
      </c>
      <c r="H194" s="81">
        <v>1.2152359538531601E-2</v>
      </c>
      <c r="I194" s="81">
        <v>2.6231965523701994E-3</v>
      </c>
      <c r="J194" s="81">
        <v>-9.5291629861613547E-3</v>
      </c>
      <c r="K194" s="81">
        <v>-3.6271502867049055E-3</v>
      </c>
      <c r="L194" s="81">
        <v>-1.6354827484675649E-2</v>
      </c>
      <c r="M194" s="81">
        <v>4.7378141813219088E-3</v>
      </c>
      <c r="N194" s="81">
        <v>1.4534650285071837E-2</v>
      </c>
      <c r="O194" s="26">
        <v>374.57</v>
      </c>
      <c r="P194" s="26">
        <v>370.03</v>
      </c>
      <c r="Q194" s="26">
        <v>373.59</v>
      </c>
    </row>
    <row r="195" spans="1:17" x14ac:dyDescent="0.2">
      <c r="A195" s="25">
        <v>33319</v>
      </c>
      <c r="B195" s="27">
        <v>0.42</v>
      </c>
      <c r="C195" s="27">
        <v>0.31</v>
      </c>
      <c r="D195" s="27">
        <v>0.27</v>
      </c>
      <c r="E195" s="64">
        <v>0.29500000000000004</v>
      </c>
      <c r="F195" s="64">
        <v>0.45624999999999993</v>
      </c>
      <c r="G195" s="53">
        <v>0.14999999999999997</v>
      </c>
      <c r="H195" s="81">
        <v>1.5048438010231929E-2</v>
      </c>
      <c r="I195" s="81">
        <v>1.25993251333405E-2</v>
      </c>
      <c r="J195" s="81">
        <v>-2.4491128768913129E-3</v>
      </c>
      <c r="K195" s="81">
        <v>-1.6354827484675649E-2</v>
      </c>
      <c r="L195" s="81">
        <v>2.1062370741264935E-2</v>
      </c>
      <c r="M195" s="81">
        <v>3.5158375966038768E-2</v>
      </c>
      <c r="N195" s="81">
        <v>3.6246870577990586E-2</v>
      </c>
      <c r="O195" s="26">
        <v>372.11</v>
      </c>
      <c r="P195" s="26">
        <v>366.58</v>
      </c>
      <c r="Q195" s="26">
        <v>367.48</v>
      </c>
    </row>
    <row r="196" spans="1:17" x14ac:dyDescent="0.2">
      <c r="A196" s="25">
        <v>33326</v>
      </c>
      <c r="B196" s="27">
        <v>0.47</v>
      </c>
      <c r="C196" s="27">
        <v>0.28000000000000003</v>
      </c>
      <c r="D196" s="27">
        <v>0.25</v>
      </c>
      <c r="E196" s="64">
        <v>0.27374999999999999</v>
      </c>
      <c r="F196" s="64">
        <v>0.47875000000000001</v>
      </c>
      <c r="G196" s="53">
        <v>0.21999999999999997</v>
      </c>
      <c r="H196" s="81">
        <v>1.7243217312510065E-2</v>
      </c>
      <c r="I196" s="81">
        <v>2.8783113906507563E-3</v>
      </c>
      <c r="J196" s="81">
        <v>-1.4364905921859239E-2</v>
      </c>
      <c r="K196" s="81">
        <v>2.1062370741264935E-2</v>
      </c>
      <c r="L196" s="81">
        <v>3.7311443952869894E-4</v>
      </c>
      <c r="M196" s="81">
        <v>2.3932626192633588E-2</v>
      </c>
      <c r="N196" s="81">
        <v>1.3858536325355164E-3</v>
      </c>
      <c r="O196" s="26">
        <v>376.3</v>
      </c>
      <c r="P196" s="26">
        <v>369.83</v>
      </c>
      <c r="Q196" s="26">
        <v>375.22</v>
      </c>
    </row>
    <row r="197" spans="1:17" x14ac:dyDescent="0.2">
      <c r="A197" s="25">
        <v>33333</v>
      </c>
      <c r="B197" s="27">
        <v>0.57999999999999996</v>
      </c>
      <c r="C197" s="27">
        <v>0.22</v>
      </c>
      <c r="D197" s="27">
        <v>0.2</v>
      </c>
      <c r="E197" s="64">
        <v>0.25375000000000003</v>
      </c>
      <c r="F197" s="64">
        <v>0.50624999999999998</v>
      </c>
      <c r="G197" s="53">
        <v>0.37999999999999995</v>
      </c>
      <c r="H197" s="81">
        <v>2.2565004262574514E-2</v>
      </c>
      <c r="I197" s="81">
        <v>1.1748721227621495E-2</v>
      </c>
      <c r="J197" s="81">
        <v>-1.0816283034953078E-2</v>
      </c>
      <c r="K197" s="81">
        <v>3.7311443952869894E-4</v>
      </c>
      <c r="L197" s="81">
        <v>1.3427109974424534E-2</v>
      </c>
      <c r="M197" s="81">
        <v>9.7506393861892526E-3</v>
      </c>
      <c r="N197" s="81">
        <v>-7.9124040920717231E-3</v>
      </c>
      <c r="O197" s="26">
        <v>379.77</v>
      </c>
      <c r="P197" s="26">
        <v>371.3</v>
      </c>
      <c r="Q197" s="26">
        <v>375.36</v>
      </c>
    </row>
    <row r="198" spans="1:17" x14ac:dyDescent="0.2">
      <c r="A198" s="25">
        <v>33340</v>
      </c>
      <c r="B198" s="27">
        <v>0.43</v>
      </c>
      <c r="C198" s="27">
        <v>0.32</v>
      </c>
      <c r="D198" s="27">
        <v>0.25</v>
      </c>
      <c r="E198" s="64">
        <v>0.255</v>
      </c>
      <c r="F198" s="64">
        <v>0.50249999999999995</v>
      </c>
      <c r="G198" s="53">
        <v>0.18</v>
      </c>
      <c r="H198" s="81">
        <v>1.9058885383806519E-2</v>
      </c>
      <c r="I198" s="81">
        <v>0</v>
      </c>
      <c r="J198" s="81">
        <v>-1.9058885383806512E-2</v>
      </c>
      <c r="K198" s="81">
        <v>1.3427109974424534E-2</v>
      </c>
      <c r="L198" s="81">
        <v>9.9894847528916308E-3</v>
      </c>
      <c r="M198" s="81">
        <v>1.051524710830698E-3</v>
      </c>
      <c r="N198" s="81">
        <v>-7.6498422712932834E-3</v>
      </c>
      <c r="O198" s="26">
        <v>380.4</v>
      </c>
      <c r="P198" s="26">
        <v>373.15</v>
      </c>
      <c r="Q198" s="26">
        <v>380.4</v>
      </c>
    </row>
    <row r="199" spans="1:17" x14ac:dyDescent="0.2">
      <c r="A199" s="25">
        <v>33347</v>
      </c>
      <c r="B199" s="27">
        <v>0.39</v>
      </c>
      <c r="C199" s="27">
        <v>0.39</v>
      </c>
      <c r="D199" s="27">
        <v>0.22</v>
      </c>
      <c r="E199" s="64">
        <v>0.25374999999999998</v>
      </c>
      <c r="F199" s="64">
        <v>0.48000000000000004</v>
      </c>
      <c r="G199" s="53">
        <v>0.17</v>
      </c>
      <c r="H199" s="81">
        <v>2.4102030192607992E-2</v>
      </c>
      <c r="I199" s="81">
        <v>1.6267568974492441E-2</v>
      </c>
      <c r="J199" s="81">
        <v>-7.8344612181155959E-3</v>
      </c>
      <c r="K199" s="81">
        <v>9.9894847528916308E-3</v>
      </c>
      <c r="L199" s="81">
        <v>-1.3482561166059392E-2</v>
      </c>
      <c r="M199" s="81">
        <v>-2.2019781363872948E-2</v>
      </c>
      <c r="N199" s="81">
        <v>1.465382613222288E-2</v>
      </c>
      <c r="O199" s="26">
        <v>390.45</v>
      </c>
      <c r="P199" s="26">
        <v>381.19</v>
      </c>
      <c r="Q199" s="26">
        <v>384.2</v>
      </c>
    </row>
    <row r="200" spans="1:17" x14ac:dyDescent="0.2">
      <c r="A200" s="25">
        <v>33354</v>
      </c>
      <c r="B200" s="27">
        <v>0.55000000000000004</v>
      </c>
      <c r="C200" s="27">
        <v>0.28000000000000003</v>
      </c>
      <c r="D200" s="27">
        <v>0.17</v>
      </c>
      <c r="E200" s="64">
        <v>0.23499999999999999</v>
      </c>
      <c r="F200" s="64">
        <v>0.48625000000000007</v>
      </c>
      <c r="G200" s="53">
        <v>0.38</v>
      </c>
      <c r="H200" s="81">
        <v>9.8675531634214806E-3</v>
      </c>
      <c r="I200" s="81">
        <v>9.867553163421583E-3</v>
      </c>
      <c r="J200" s="81">
        <v>0</v>
      </c>
      <c r="K200" s="81">
        <v>-1.3482561166059392E-2</v>
      </c>
      <c r="L200" s="81">
        <v>4.6963220938209815E-3</v>
      </c>
      <c r="M200" s="81">
        <v>-1.7492480607883443E-2</v>
      </c>
      <c r="N200" s="81">
        <v>1.0817371114981711E-3</v>
      </c>
      <c r="O200" s="26">
        <v>382.76</v>
      </c>
      <c r="P200" s="26">
        <v>379.02</v>
      </c>
      <c r="Q200" s="26">
        <v>379.02</v>
      </c>
    </row>
    <row r="201" spans="1:17" x14ac:dyDescent="0.2">
      <c r="A201" s="25">
        <v>33361</v>
      </c>
      <c r="B201" s="27">
        <v>0.39</v>
      </c>
      <c r="C201" s="27">
        <v>0.33</v>
      </c>
      <c r="D201" s="27">
        <v>0.28000000000000003</v>
      </c>
      <c r="E201" s="64">
        <v>0.23374999999999999</v>
      </c>
      <c r="F201" s="64">
        <v>0.47250000000000009</v>
      </c>
      <c r="G201" s="53">
        <v>0.10999999999999999</v>
      </c>
      <c r="H201" s="81">
        <v>1.8749999999999965E-2</v>
      </c>
      <c r="I201" s="81">
        <v>0</v>
      </c>
      <c r="J201" s="81">
        <v>-1.8749999999999933E-2</v>
      </c>
      <c r="K201" s="81">
        <v>4.6963220938209815E-3</v>
      </c>
      <c r="L201" s="81">
        <v>-1.3287815126050373E-2</v>
      </c>
      <c r="M201" s="81">
        <v>-8.6922268907563272E-3</v>
      </c>
      <c r="N201" s="81">
        <v>3.9128151260503508E-3</v>
      </c>
      <c r="O201" s="26">
        <v>380.8</v>
      </c>
      <c r="P201" s="26">
        <v>373.66</v>
      </c>
      <c r="Q201" s="26">
        <v>380.8</v>
      </c>
    </row>
    <row r="202" spans="1:17" x14ac:dyDescent="0.2">
      <c r="A202" s="25">
        <v>33368</v>
      </c>
      <c r="B202" s="27">
        <v>0.38</v>
      </c>
      <c r="C202" s="27">
        <v>0.34</v>
      </c>
      <c r="D202" s="27">
        <v>0.28000000000000003</v>
      </c>
      <c r="E202" s="64">
        <v>0.24</v>
      </c>
      <c r="F202" s="64">
        <v>0.45124999999999998</v>
      </c>
      <c r="G202" s="53">
        <v>9.9999999999999978E-2</v>
      </c>
      <c r="H202" s="81">
        <v>1.9987225208921038E-2</v>
      </c>
      <c r="I202" s="81">
        <v>1.9987225208921044E-2</v>
      </c>
      <c r="J202" s="81">
        <v>0</v>
      </c>
      <c r="K202" s="81">
        <v>-1.3287815126050373E-2</v>
      </c>
      <c r="L202" s="81">
        <v>-8.9157396071752881E-3</v>
      </c>
      <c r="M202" s="81">
        <v>3.7499334646297955E-2</v>
      </c>
      <c r="N202" s="81">
        <v>5.3494437643051285E-3</v>
      </c>
      <c r="O202" s="26">
        <v>383.25</v>
      </c>
      <c r="P202" s="26">
        <v>375.74</v>
      </c>
      <c r="Q202" s="26">
        <v>375.74</v>
      </c>
    </row>
    <row r="203" spans="1:17" x14ac:dyDescent="0.2">
      <c r="A203" s="25">
        <v>33375</v>
      </c>
      <c r="B203" s="27">
        <v>0.42</v>
      </c>
      <c r="C203" s="27">
        <v>0.32</v>
      </c>
      <c r="D203" s="27">
        <v>0.26</v>
      </c>
      <c r="E203" s="64">
        <v>0.23874999999999999</v>
      </c>
      <c r="F203" s="64">
        <v>0.45124999999999998</v>
      </c>
      <c r="G203" s="53">
        <v>0.15999999999999998</v>
      </c>
      <c r="H203" s="81">
        <v>2.1993071779585913E-2</v>
      </c>
      <c r="I203" s="81">
        <v>1.1735008995945151E-2</v>
      </c>
      <c r="J203" s="81">
        <v>-1.0258062783640831E-2</v>
      </c>
      <c r="K203" s="81">
        <v>-8.9157396071752881E-3</v>
      </c>
      <c r="L203" s="81">
        <v>1.369531942318547E-2</v>
      </c>
      <c r="M203" s="81">
        <v>1.8904911517495071E-2</v>
      </c>
      <c r="N203" s="81">
        <v>-3.3029888020622566E-3</v>
      </c>
      <c r="O203" s="26">
        <v>376.76</v>
      </c>
      <c r="P203" s="26">
        <v>368.57</v>
      </c>
      <c r="Q203" s="26">
        <v>372.39</v>
      </c>
    </row>
    <row r="204" spans="1:17" x14ac:dyDescent="0.2">
      <c r="A204" s="25">
        <v>33382</v>
      </c>
      <c r="B204" s="27">
        <v>0.38</v>
      </c>
      <c r="C204" s="27">
        <v>0.39</v>
      </c>
      <c r="D204" s="27">
        <v>0.23</v>
      </c>
      <c r="E204" s="64">
        <v>0.23625000000000002</v>
      </c>
      <c r="F204" s="64">
        <v>0.43999999999999995</v>
      </c>
      <c r="G204" s="53">
        <v>0.15</v>
      </c>
      <c r="H204" s="81">
        <v>1.3801690110996414E-2</v>
      </c>
      <c r="I204" s="81">
        <v>0</v>
      </c>
      <c r="J204" s="81">
        <v>-1.3801690110996412E-2</v>
      </c>
      <c r="K204" s="81">
        <v>1.369531942318547E-2</v>
      </c>
      <c r="L204" s="81">
        <v>3.268960767172624E-2</v>
      </c>
      <c r="M204" s="81">
        <v>1.2715568624334539E-2</v>
      </c>
      <c r="N204" s="81">
        <v>-9.033351876870932E-3</v>
      </c>
      <c r="O204" s="26">
        <v>377.49</v>
      </c>
      <c r="P204" s="26">
        <v>372.28</v>
      </c>
      <c r="Q204" s="26">
        <v>377.49</v>
      </c>
    </row>
    <row r="205" spans="1:17" x14ac:dyDescent="0.2">
      <c r="A205" s="25">
        <v>33389</v>
      </c>
      <c r="B205" s="27">
        <v>0.42</v>
      </c>
      <c r="C205" s="27">
        <v>0.35</v>
      </c>
      <c r="D205" s="27">
        <v>0.23</v>
      </c>
      <c r="E205" s="64">
        <v>0.24000000000000002</v>
      </c>
      <c r="F205" s="64">
        <v>0.42</v>
      </c>
      <c r="G205" s="53">
        <v>0.18999999999999997</v>
      </c>
      <c r="H205" s="81">
        <v>2.0239591616858597E-2</v>
      </c>
      <c r="I205" s="81">
        <v>0</v>
      </c>
      <c r="J205" s="81">
        <v>-2.0239591616858621E-2</v>
      </c>
      <c r="K205" s="81">
        <v>3.268960767172624E-2</v>
      </c>
      <c r="L205" s="81">
        <v>-2.6678295667342145E-2</v>
      </c>
      <c r="M205" s="81">
        <v>-3.0987866505912787E-2</v>
      </c>
      <c r="N205" s="81">
        <v>-2.4574814662801647E-2</v>
      </c>
      <c r="O205" s="26">
        <v>389.83</v>
      </c>
      <c r="P205" s="26">
        <v>381.94</v>
      </c>
      <c r="Q205" s="26">
        <v>389.83</v>
      </c>
    </row>
    <row r="206" spans="1:17" x14ac:dyDescent="0.2">
      <c r="A206" s="25">
        <v>33396</v>
      </c>
      <c r="B206" s="27">
        <v>0.46</v>
      </c>
      <c r="C206" s="27">
        <v>0.37</v>
      </c>
      <c r="D206" s="27">
        <v>0.17</v>
      </c>
      <c r="E206" s="64">
        <v>0.22999999999999998</v>
      </c>
      <c r="F206" s="64">
        <v>0.42374999999999996</v>
      </c>
      <c r="G206" s="53">
        <v>0.29000000000000004</v>
      </c>
      <c r="H206" s="81">
        <v>1.1675407848615045E-2</v>
      </c>
      <c r="I206" s="81">
        <v>2.2744643280710575E-2</v>
      </c>
      <c r="J206" s="81">
        <v>1.1069235432095592E-2</v>
      </c>
      <c r="K206" s="81">
        <v>-2.6678295667342145E-2</v>
      </c>
      <c r="L206" s="81">
        <v>7.5376222228078493E-3</v>
      </c>
      <c r="M206" s="81">
        <v>-2.1795851672245181E-2</v>
      </c>
      <c r="N206" s="81">
        <v>1.2624199457080376E-2</v>
      </c>
      <c r="O206" s="26">
        <v>388.06</v>
      </c>
      <c r="P206" s="26">
        <v>383.63</v>
      </c>
      <c r="Q206" s="26">
        <v>379.43</v>
      </c>
    </row>
    <row r="207" spans="1:17" x14ac:dyDescent="0.2">
      <c r="A207" s="25">
        <v>33403</v>
      </c>
      <c r="B207" s="27">
        <v>0.47</v>
      </c>
      <c r="C207" s="27">
        <v>0.31</v>
      </c>
      <c r="D207" s="27">
        <v>0.22</v>
      </c>
      <c r="E207" s="64">
        <v>0.23</v>
      </c>
      <c r="F207" s="64">
        <v>0.43374999999999997</v>
      </c>
      <c r="G207" s="53">
        <v>0.24999999999999997</v>
      </c>
      <c r="H207" s="81">
        <v>1.4753197834105111E-2</v>
      </c>
      <c r="I207" s="81">
        <v>0</v>
      </c>
      <c r="J207" s="81">
        <v>-1.4753197834105114E-2</v>
      </c>
      <c r="K207" s="81">
        <v>7.5376222228078493E-3</v>
      </c>
      <c r="L207" s="81">
        <v>-1.1875801093410798E-2</v>
      </c>
      <c r="M207" s="81">
        <v>-2.1475842946454327E-2</v>
      </c>
      <c r="N207" s="81">
        <v>-3.5575086975856429E-3</v>
      </c>
      <c r="O207" s="26">
        <v>382.29</v>
      </c>
      <c r="P207" s="26">
        <v>376.65</v>
      </c>
      <c r="Q207" s="26">
        <v>382.29</v>
      </c>
    </row>
    <row r="208" spans="1:17" x14ac:dyDescent="0.2">
      <c r="A208" s="25">
        <v>33410</v>
      </c>
      <c r="B208" s="27">
        <v>0.44</v>
      </c>
      <c r="C208" s="27">
        <v>0.4</v>
      </c>
      <c r="D208" s="27">
        <v>0.16</v>
      </c>
      <c r="E208" s="64">
        <v>0.22874999999999998</v>
      </c>
      <c r="F208" s="64">
        <v>0.42</v>
      </c>
      <c r="G208" s="53">
        <v>0.28000000000000003</v>
      </c>
      <c r="H208" s="81">
        <v>1.3342157511581788E-2</v>
      </c>
      <c r="I208" s="81">
        <v>6.3004632693579588E-3</v>
      </c>
      <c r="J208" s="81">
        <v>-7.0416942422237838E-3</v>
      </c>
      <c r="K208" s="81">
        <v>-1.1875801093410798E-2</v>
      </c>
      <c r="L208" s="81">
        <v>-1.7445400397087973E-2</v>
      </c>
      <c r="M208" s="81">
        <v>6.6181336863004869E-3</v>
      </c>
      <c r="N208" s="81">
        <v>2.4963600264725327E-2</v>
      </c>
      <c r="O208" s="26">
        <v>380.13</v>
      </c>
      <c r="P208" s="26">
        <v>375.09</v>
      </c>
      <c r="Q208" s="26">
        <v>377.75</v>
      </c>
    </row>
    <row r="209" spans="1:17" x14ac:dyDescent="0.2">
      <c r="A209" s="25">
        <v>33417</v>
      </c>
      <c r="B209" s="27">
        <v>0.28000000000000003</v>
      </c>
      <c r="C209" s="27">
        <v>0.37</v>
      </c>
      <c r="D209" s="27">
        <v>0.35</v>
      </c>
      <c r="E209" s="64">
        <v>0.23749999999999999</v>
      </c>
      <c r="F209" s="64">
        <v>0.40625</v>
      </c>
      <c r="G209" s="53">
        <v>-6.9999999999999951E-2</v>
      </c>
      <c r="H209" s="81">
        <v>1.0103459424506951E-2</v>
      </c>
      <c r="I209" s="81">
        <v>8.7293889427739746E-3</v>
      </c>
      <c r="J209" s="81">
        <v>-1.3740704817331029E-3</v>
      </c>
      <c r="K209" s="81">
        <v>-1.7445400397087973E-2</v>
      </c>
      <c r="L209" s="81">
        <v>7.8672270718826987E-3</v>
      </c>
      <c r="M209" s="81">
        <v>3.5186981355749491E-2</v>
      </c>
      <c r="N209" s="81">
        <v>4.3000323310701472E-2</v>
      </c>
      <c r="O209" s="26">
        <v>374.4</v>
      </c>
      <c r="P209" s="26">
        <v>370.65</v>
      </c>
      <c r="Q209" s="26">
        <v>371.16</v>
      </c>
    </row>
    <row r="210" spans="1:17" x14ac:dyDescent="0.2">
      <c r="A210" s="25">
        <v>33422</v>
      </c>
      <c r="B210" s="27">
        <v>0.28000000000000003</v>
      </c>
      <c r="C210" s="27">
        <v>0.39</v>
      </c>
      <c r="D210" s="27">
        <v>0.33</v>
      </c>
      <c r="E210" s="64">
        <v>0.24375000000000002</v>
      </c>
      <c r="F210" s="64">
        <v>0.39375000000000004</v>
      </c>
      <c r="G210" s="53">
        <v>-4.9999999999999989E-2</v>
      </c>
      <c r="H210" s="81">
        <v>1.2270102651839265E-2</v>
      </c>
      <c r="I210" s="81">
        <v>1.0265183917878673E-2</v>
      </c>
      <c r="J210" s="81">
        <v>-2.0049187339606922E-3</v>
      </c>
      <c r="K210" s="81">
        <v>7.8672270718826987E-3</v>
      </c>
      <c r="L210" s="81">
        <v>1.6493798118049741E-2</v>
      </c>
      <c r="M210" s="81">
        <v>1.8311591103507441E-2</v>
      </c>
      <c r="N210" s="81">
        <v>3.0742087254063355E-2</v>
      </c>
      <c r="O210" s="26">
        <v>377.92</v>
      </c>
      <c r="P210" s="26">
        <v>373.33</v>
      </c>
      <c r="Q210" s="26">
        <v>374.08</v>
      </c>
    </row>
    <row r="211" spans="1:17" x14ac:dyDescent="0.2">
      <c r="A211" s="25">
        <v>33431</v>
      </c>
      <c r="B211" s="27">
        <v>0.41</v>
      </c>
      <c r="C211" s="27">
        <v>0.39</v>
      </c>
      <c r="D211" s="27">
        <v>0.2</v>
      </c>
      <c r="E211" s="64">
        <v>0.23624999999999999</v>
      </c>
      <c r="F211" s="64">
        <v>0.39250000000000007</v>
      </c>
      <c r="G211" s="53">
        <v>0.20999999999999996</v>
      </c>
      <c r="H211" s="81">
        <v>1.1860618014464145E-2</v>
      </c>
      <c r="I211" s="81">
        <v>0</v>
      </c>
      <c r="J211" s="81">
        <v>-1.1860618014464142E-2</v>
      </c>
      <c r="K211" s="81">
        <v>1.6493798118049741E-2</v>
      </c>
      <c r="L211" s="81">
        <v>1.0440499671269032E-2</v>
      </c>
      <c r="M211" s="81">
        <v>1.8224852071005992E-2</v>
      </c>
      <c r="N211" s="81">
        <v>3.6607495069033602E-2</v>
      </c>
      <c r="O211" s="26">
        <v>380.25</v>
      </c>
      <c r="P211" s="26">
        <v>375.74</v>
      </c>
      <c r="Q211" s="26">
        <v>380.25</v>
      </c>
    </row>
    <row r="212" spans="1:17" x14ac:dyDescent="0.2">
      <c r="A212" s="25">
        <v>33438</v>
      </c>
      <c r="B212" s="27">
        <v>0.27</v>
      </c>
      <c r="C212" s="27">
        <v>0.51</v>
      </c>
      <c r="D212" s="27">
        <v>0.22</v>
      </c>
      <c r="E212" s="64">
        <v>0.23499999999999999</v>
      </c>
      <c r="F212" s="64">
        <v>0.37875000000000009</v>
      </c>
      <c r="G212" s="53">
        <v>5.0000000000000017E-2</v>
      </c>
      <c r="H212" s="81">
        <v>1.4522929571599561E-2</v>
      </c>
      <c r="I212" s="81">
        <v>4.1903076362499458E-3</v>
      </c>
      <c r="J212" s="81">
        <v>-1.0332621935349562E-2</v>
      </c>
      <c r="K212" s="81">
        <v>1.0440499671269032E-2</v>
      </c>
      <c r="L212" s="81">
        <v>-8.5628025610328118E-3</v>
      </c>
      <c r="M212" s="81">
        <v>7.547759096351081E-3</v>
      </c>
      <c r="N212" s="81">
        <v>2.9175992920722482E-2</v>
      </c>
      <c r="O212" s="26">
        <v>385.83</v>
      </c>
      <c r="P212" s="26">
        <v>380.25</v>
      </c>
      <c r="Q212" s="26">
        <v>384.22</v>
      </c>
    </row>
    <row r="213" spans="1:17" x14ac:dyDescent="0.2">
      <c r="A213" s="25">
        <v>33445</v>
      </c>
      <c r="B213" s="27">
        <v>0.35</v>
      </c>
      <c r="C213" s="27">
        <v>0.42</v>
      </c>
      <c r="D213" s="27">
        <v>0.23</v>
      </c>
      <c r="E213" s="64">
        <v>0.23499999999999999</v>
      </c>
      <c r="F213" s="64">
        <v>0.37</v>
      </c>
      <c r="G213" s="53">
        <v>0.11999999999999997</v>
      </c>
      <c r="H213" s="81">
        <v>1.7614784868611125E-2</v>
      </c>
      <c r="I213" s="81">
        <v>1.0316856115296869E-2</v>
      </c>
      <c r="J213" s="81">
        <v>-7.2979287533143644E-3</v>
      </c>
      <c r="K213" s="81">
        <v>-8.5628025610328118E-3</v>
      </c>
      <c r="L213" s="81">
        <v>1.6407213923818054E-2</v>
      </c>
      <c r="M213" s="81">
        <v>1.220696715932057E-2</v>
      </c>
      <c r="N213" s="81">
        <v>2.1447510041215034E-2</v>
      </c>
      <c r="O213" s="26">
        <v>384.86</v>
      </c>
      <c r="P213" s="26">
        <v>378.15</v>
      </c>
      <c r="Q213" s="26">
        <v>380.93</v>
      </c>
    </row>
    <row r="214" spans="1:17" x14ac:dyDescent="0.2">
      <c r="A214" s="25">
        <v>33452</v>
      </c>
      <c r="B214" s="27">
        <v>0.33</v>
      </c>
      <c r="C214" s="27">
        <v>0.36</v>
      </c>
      <c r="D214" s="27">
        <v>0.31</v>
      </c>
      <c r="E214" s="64">
        <v>0.2525</v>
      </c>
      <c r="F214" s="64">
        <v>0.35375000000000001</v>
      </c>
      <c r="G214" s="53">
        <v>2.0000000000000018E-2</v>
      </c>
      <c r="H214" s="81">
        <v>2.3529107908466382E-2</v>
      </c>
      <c r="I214" s="81">
        <v>6.1470117258122237E-3</v>
      </c>
      <c r="J214" s="81">
        <v>-1.7382096182654072E-2</v>
      </c>
      <c r="K214" s="81">
        <v>1.6407213923818054E-2</v>
      </c>
      <c r="L214" s="81">
        <v>-1.5496668216330445E-4</v>
      </c>
      <c r="M214" s="81">
        <v>1.8053618472028576E-2</v>
      </c>
      <c r="N214" s="81">
        <v>-9.272173149439622E-3</v>
      </c>
      <c r="O214" s="26">
        <v>389.56</v>
      </c>
      <c r="P214" s="26">
        <v>380.45</v>
      </c>
      <c r="Q214" s="26">
        <v>387.18</v>
      </c>
    </row>
    <row r="215" spans="1:17" x14ac:dyDescent="0.2">
      <c r="A215" s="25">
        <v>33459</v>
      </c>
      <c r="B215" s="27">
        <v>0.26</v>
      </c>
      <c r="C215" s="27">
        <v>0.45</v>
      </c>
      <c r="D215" s="27">
        <v>0.28999999999999998</v>
      </c>
      <c r="E215" s="64">
        <v>0.26124999999999998</v>
      </c>
      <c r="F215" s="64">
        <v>0.32750000000000001</v>
      </c>
      <c r="G215" s="53">
        <v>-2.9999999999999971E-2</v>
      </c>
      <c r="H215" s="81">
        <v>1.9399669353172118E-2</v>
      </c>
      <c r="I215" s="81">
        <v>1.2089274643521497E-2</v>
      </c>
      <c r="J215" s="81">
        <v>-7.3103947096506694E-3</v>
      </c>
      <c r="K215" s="81">
        <v>-1.5496668216330445E-4</v>
      </c>
      <c r="L215" s="81">
        <v>-3.9780946476545287E-3</v>
      </c>
      <c r="M215" s="81">
        <v>2.1466212027278386E-2</v>
      </c>
      <c r="N215" s="81">
        <v>2.0665426741062198E-3</v>
      </c>
      <c r="O215" s="26">
        <v>391.8</v>
      </c>
      <c r="P215" s="26">
        <v>384.29</v>
      </c>
      <c r="Q215" s="26">
        <v>387.12</v>
      </c>
    </row>
    <row r="216" spans="1:17" x14ac:dyDescent="0.2">
      <c r="A216" s="25">
        <v>33466</v>
      </c>
      <c r="B216" s="27">
        <v>0.37</v>
      </c>
      <c r="C216" s="27">
        <v>0.33</v>
      </c>
      <c r="D216" s="27">
        <v>0.3</v>
      </c>
      <c r="E216" s="64">
        <v>0.27875</v>
      </c>
      <c r="F216" s="64">
        <v>0.31874999999999998</v>
      </c>
      <c r="G216" s="53">
        <v>7.0000000000000007E-2</v>
      </c>
      <c r="H216" s="81">
        <v>2.4197313138648376E-2</v>
      </c>
      <c r="I216" s="81">
        <v>1.6442761554022578E-2</v>
      </c>
      <c r="J216" s="81">
        <v>-7.7545515846257906E-3</v>
      </c>
      <c r="K216" s="81">
        <v>-3.9780946476545287E-3</v>
      </c>
      <c r="L216" s="81">
        <v>2.2278126458841419E-2</v>
      </c>
      <c r="M216" s="81">
        <v>9.1291042066499184E-3</v>
      </c>
      <c r="N216" s="81">
        <v>8.299185642408613E-4</v>
      </c>
      <c r="O216" s="26">
        <v>391.92</v>
      </c>
      <c r="P216" s="26">
        <v>382.59</v>
      </c>
      <c r="Q216" s="26">
        <v>385.58</v>
      </c>
    </row>
    <row r="217" spans="1:17" x14ac:dyDescent="0.2">
      <c r="A217" s="25">
        <v>33473</v>
      </c>
      <c r="B217" s="27">
        <v>0.32</v>
      </c>
      <c r="C217" s="27">
        <v>0.36</v>
      </c>
      <c r="D217" s="27">
        <v>0.32</v>
      </c>
      <c r="E217" s="64">
        <v>0.27500000000000002</v>
      </c>
      <c r="F217" s="64">
        <v>0.32374999999999998</v>
      </c>
      <c r="G217" s="53">
        <v>0</v>
      </c>
      <c r="H217" s="81">
        <v>5.3910749169140217E-2</v>
      </c>
      <c r="I217" s="81">
        <v>2.9682624248419387E-3</v>
      </c>
      <c r="J217" s="81">
        <v>-5.0942486744298243E-2</v>
      </c>
      <c r="K217" s="81">
        <v>2.2278126458841419E-2</v>
      </c>
      <c r="L217" s="81">
        <v>3.1965903036761389E-3</v>
      </c>
      <c r="M217" s="81">
        <v>-2.6841210645153213E-2</v>
      </c>
      <c r="N217" s="81">
        <v>-3.2803105259152199E-2</v>
      </c>
      <c r="O217" s="26">
        <v>395.34</v>
      </c>
      <c r="P217" s="26">
        <v>374.09</v>
      </c>
      <c r="Q217" s="26">
        <v>394.17</v>
      </c>
    </row>
    <row r="218" spans="1:17" x14ac:dyDescent="0.2">
      <c r="A218" s="25">
        <v>33480</v>
      </c>
      <c r="B218" s="27">
        <v>0.41</v>
      </c>
      <c r="C218" s="27">
        <v>0.4</v>
      </c>
      <c r="D218" s="27">
        <v>0.19</v>
      </c>
      <c r="E218" s="64">
        <v>0.25750000000000001</v>
      </c>
      <c r="F218" s="64">
        <v>0.33999999999999997</v>
      </c>
      <c r="G218" s="53">
        <v>0.21999999999999997</v>
      </c>
      <c r="H218" s="81">
        <v>1.2770907619553426E-2</v>
      </c>
      <c r="I218" s="81">
        <v>3.5151607111245653E-3</v>
      </c>
      <c r="J218" s="81">
        <v>-9.2557469084288968E-3</v>
      </c>
      <c r="K218" s="81">
        <v>3.1965903036761389E-3</v>
      </c>
      <c r="L218" s="81">
        <v>-1.6007890144905557E-2</v>
      </c>
      <c r="M218" s="81">
        <v>-1.8991983410464486E-2</v>
      </c>
      <c r="N218" s="81">
        <v>-3.5353918519080541E-2</v>
      </c>
      <c r="O218" s="26">
        <v>396.82</v>
      </c>
      <c r="P218" s="26">
        <v>391.77</v>
      </c>
      <c r="Q218" s="26">
        <v>395.43</v>
      </c>
    </row>
    <row r="219" spans="1:17" x14ac:dyDescent="0.2">
      <c r="A219" s="25">
        <v>33487</v>
      </c>
      <c r="B219" s="27">
        <v>0.36</v>
      </c>
      <c r="C219" s="27">
        <v>0.31</v>
      </c>
      <c r="D219" s="27">
        <v>0.33</v>
      </c>
      <c r="E219" s="64">
        <v>0.27374999999999999</v>
      </c>
      <c r="F219" s="64">
        <v>0.33374999999999999</v>
      </c>
      <c r="G219" s="53">
        <v>2.9999999999999971E-2</v>
      </c>
      <c r="H219" s="81">
        <v>2.636854279105626E-2</v>
      </c>
      <c r="I219" s="81">
        <v>2.1896684656900423E-2</v>
      </c>
      <c r="J219" s="81">
        <v>-4.4718581341557373E-3</v>
      </c>
      <c r="K219" s="81">
        <v>-1.6007890144905557E-2</v>
      </c>
      <c r="L219" s="81">
        <v>-1.4160884091493298E-2</v>
      </c>
      <c r="M219" s="81">
        <v>-8.2241069133900391E-3</v>
      </c>
      <c r="N219" s="81">
        <v>8.7381135954767153E-3</v>
      </c>
      <c r="O219" s="26">
        <v>397.62</v>
      </c>
      <c r="P219" s="26">
        <v>387.36</v>
      </c>
      <c r="Q219" s="26">
        <v>389.1</v>
      </c>
    </row>
    <row r="220" spans="1:17" x14ac:dyDescent="0.2">
      <c r="A220" s="25">
        <v>33494</v>
      </c>
      <c r="B220" s="27">
        <v>0.43</v>
      </c>
      <c r="C220" s="27">
        <v>0.39</v>
      </c>
      <c r="D220" s="27">
        <v>0.18</v>
      </c>
      <c r="E220" s="64">
        <v>0.26875000000000004</v>
      </c>
      <c r="F220" s="64">
        <v>0.35375000000000001</v>
      </c>
      <c r="G220" s="53">
        <v>0.25</v>
      </c>
      <c r="H220" s="81">
        <v>1.6919106337495639E-2</v>
      </c>
      <c r="I220" s="81">
        <v>1.498996324200319E-2</v>
      </c>
      <c r="J220" s="81">
        <v>-1.9291430954924138E-3</v>
      </c>
      <c r="K220" s="81">
        <v>-1.4160884091493298E-2</v>
      </c>
      <c r="L220" s="81">
        <v>1.1288094058760745E-2</v>
      </c>
      <c r="M220" s="81">
        <v>-6.1263328032533648E-3</v>
      </c>
      <c r="N220" s="81">
        <v>1.5902395787168455E-3</v>
      </c>
      <c r="O220" s="26">
        <v>389.34</v>
      </c>
      <c r="P220" s="26">
        <v>382.85</v>
      </c>
      <c r="Q220" s="26">
        <v>383.59</v>
      </c>
    </row>
    <row r="221" spans="1:17" x14ac:dyDescent="0.2">
      <c r="A221" s="25">
        <v>33501</v>
      </c>
      <c r="B221" s="27">
        <v>0.32</v>
      </c>
      <c r="C221" s="27">
        <v>0.48</v>
      </c>
      <c r="D221" s="27">
        <v>0.2</v>
      </c>
      <c r="E221" s="64">
        <v>0.26500000000000001</v>
      </c>
      <c r="F221" s="64">
        <v>0.35</v>
      </c>
      <c r="G221" s="53">
        <v>0.12</v>
      </c>
      <c r="H221" s="81">
        <v>1.7142709837079897E-2</v>
      </c>
      <c r="I221" s="81">
        <v>3.866776654980475E-3</v>
      </c>
      <c r="J221" s="81">
        <v>-1.327593318209952E-2</v>
      </c>
      <c r="K221" s="81">
        <v>1.1288094058760745E-2</v>
      </c>
      <c r="L221" s="81">
        <v>-5.2072592287070174E-3</v>
      </c>
      <c r="M221" s="81">
        <v>-1.6678696638482204E-2</v>
      </c>
      <c r="N221" s="81">
        <v>8.7646937512888545E-3</v>
      </c>
      <c r="O221" s="26">
        <v>389.42</v>
      </c>
      <c r="P221" s="26">
        <v>382.77</v>
      </c>
      <c r="Q221" s="26">
        <v>387.92</v>
      </c>
    </row>
    <row r="222" spans="1:17" x14ac:dyDescent="0.2">
      <c r="A222" s="25">
        <v>33508</v>
      </c>
      <c r="B222" s="27">
        <v>0.31</v>
      </c>
      <c r="C222" s="27">
        <v>0.38</v>
      </c>
      <c r="D222" s="27">
        <v>0.31</v>
      </c>
      <c r="E222" s="64">
        <v>0.26499999999999996</v>
      </c>
      <c r="F222" s="64">
        <v>0.34749999999999998</v>
      </c>
      <c r="G222" s="53">
        <v>0</v>
      </c>
      <c r="H222" s="81">
        <v>1.1997926924073582E-2</v>
      </c>
      <c r="I222" s="81">
        <v>8.2663902565431879E-3</v>
      </c>
      <c r="J222" s="81">
        <v>-3.7315366675304551E-3</v>
      </c>
      <c r="K222" s="81">
        <v>-5.2072592287070174E-3</v>
      </c>
      <c r="L222" s="81">
        <v>-1.2075667271313706E-2</v>
      </c>
      <c r="M222" s="81">
        <v>1.7102876392848021E-2</v>
      </c>
      <c r="N222" s="81">
        <v>1.8113500906970836E-2</v>
      </c>
      <c r="O222" s="26">
        <v>389.09</v>
      </c>
      <c r="P222" s="26">
        <v>384.46</v>
      </c>
      <c r="Q222" s="26">
        <v>385.9</v>
      </c>
    </row>
    <row r="223" spans="1:17" x14ac:dyDescent="0.2">
      <c r="A223" s="25">
        <v>33515</v>
      </c>
      <c r="B223" s="27">
        <v>0.35</v>
      </c>
      <c r="C223" s="27">
        <v>0.3</v>
      </c>
      <c r="D223" s="27">
        <v>0.35</v>
      </c>
      <c r="E223" s="64">
        <v>0.27250000000000002</v>
      </c>
      <c r="F223" s="64">
        <v>0.35875000000000001</v>
      </c>
      <c r="G223" s="53">
        <v>0</v>
      </c>
      <c r="H223" s="81">
        <v>2.3056342461441514E-2</v>
      </c>
      <c r="I223" s="81">
        <v>2.3056342461441615E-2</v>
      </c>
      <c r="J223" s="81">
        <v>0</v>
      </c>
      <c r="K223" s="81">
        <v>-1.2075667271313706E-2</v>
      </c>
      <c r="L223" s="81">
        <v>5.5083412023915201E-4</v>
      </c>
      <c r="M223" s="81">
        <v>7.7641380757527134E-3</v>
      </c>
      <c r="N223" s="81">
        <v>3.6197670758577605E-3</v>
      </c>
      <c r="O223" s="26">
        <v>390.03</v>
      </c>
      <c r="P223" s="26">
        <v>381.24</v>
      </c>
      <c r="Q223" s="26">
        <v>381.24</v>
      </c>
    </row>
    <row r="224" spans="1:17" x14ac:dyDescent="0.2">
      <c r="A224" s="25">
        <v>33522</v>
      </c>
      <c r="B224" s="27">
        <v>0.39</v>
      </c>
      <c r="C224" s="27">
        <v>0.37</v>
      </c>
      <c r="D224" s="27">
        <v>0.24</v>
      </c>
      <c r="E224" s="64">
        <v>0.26500000000000001</v>
      </c>
      <c r="F224" s="64">
        <v>0.36125000000000002</v>
      </c>
      <c r="G224" s="53">
        <v>0.15000000000000002</v>
      </c>
      <c r="H224" s="81">
        <v>1.4025429282998993E-2</v>
      </c>
      <c r="I224" s="81">
        <v>2.6215755669189988E-5</v>
      </c>
      <c r="J224" s="81">
        <v>-1.3999213527329912E-2</v>
      </c>
      <c r="K224" s="81">
        <v>5.5083412023915201E-4</v>
      </c>
      <c r="L224" s="81">
        <v>2.8968410014418744E-2</v>
      </c>
      <c r="M224" s="81">
        <v>2.58749508454581E-2</v>
      </c>
      <c r="N224" s="81">
        <v>-1.3920566260322453E-2</v>
      </c>
      <c r="O224" s="26">
        <v>381.46</v>
      </c>
      <c r="P224" s="26">
        <v>376.11</v>
      </c>
      <c r="Q224" s="26">
        <v>381.45</v>
      </c>
    </row>
    <row r="225" spans="1:17" x14ac:dyDescent="0.2">
      <c r="A225" s="25">
        <v>33529</v>
      </c>
      <c r="B225" s="27">
        <v>0.3</v>
      </c>
      <c r="C225" s="27">
        <v>0.31</v>
      </c>
      <c r="D225" s="27">
        <v>0.39</v>
      </c>
      <c r="E225" s="64">
        <v>0.27374999999999999</v>
      </c>
      <c r="F225" s="64">
        <v>0.35875000000000001</v>
      </c>
      <c r="G225" s="53">
        <v>-9.0000000000000024E-2</v>
      </c>
      <c r="H225" s="81">
        <v>3.1490445859872644E-2</v>
      </c>
      <c r="I225" s="81">
        <v>3.3375796178343187E-3</v>
      </c>
      <c r="J225" s="81">
        <v>-2.8152866242038277E-2</v>
      </c>
      <c r="K225" s="81">
        <v>2.8968410014418744E-2</v>
      </c>
      <c r="L225" s="81">
        <v>-2.1146496815286686E-2</v>
      </c>
      <c r="M225" s="81">
        <v>9.9363057324830528E-4</v>
      </c>
      <c r="N225" s="81">
        <v>-4.063694267515916E-2</v>
      </c>
      <c r="O225" s="26">
        <v>393.81</v>
      </c>
      <c r="P225" s="26">
        <v>381.45</v>
      </c>
      <c r="Q225" s="26">
        <v>392.5</v>
      </c>
    </row>
    <row r="226" spans="1:17" x14ac:dyDescent="0.2">
      <c r="A226" s="25">
        <v>33536</v>
      </c>
      <c r="B226" s="27">
        <v>0.31</v>
      </c>
      <c r="C226" s="27">
        <v>0.36</v>
      </c>
      <c r="D226" s="27">
        <v>0.33</v>
      </c>
      <c r="E226" s="64">
        <v>0.29125000000000001</v>
      </c>
      <c r="F226" s="64">
        <v>0.34625</v>
      </c>
      <c r="G226" s="53">
        <v>-2.0000000000000018E-2</v>
      </c>
      <c r="H226" s="81">
        <v>2.4804789172306021E-2</v>
      </c>
      <c r="I226" s="81">
        <v>2.1603331598126108E-2</v>
      </c>
      <c r="J226" s="81">
        <v>-3.20145757418E-3</v>
      </c>
      <c r="K226" s="81">
        <v>-2.1146496815286686E-2</v>
      </c>
      <c r="L226" s="81">
        <v>1.8532014575741718E-2</v>
      </c>
      <c r="M226" s="81">
        <v>-4.1124414367516016E-3</v>
      </c>
      <c r="N226" s="81">
        <v>-1.327433628318575E-2</v>
      </c>
      <c r="O226" s="26">
        <v>392.5</v>
      </c>
      <c r="P226" s="26">
        <v>382.97</v>
      </c>
      <c r="Q226" s="26">
        <v>384.2</v>
      </c>
    </row>
    <row r="227" spans="1:17" x14ac:dyDescent="0.2">
      <c r="A227" s="25">
        <v>33543</v>
      </c>
      <c r="B227" s="27">
        <v>0.52</v>
      </c>
      <c r="C227" s="27">
        <v>0.12</v>
      </c>
      <c r="D227" s="27">
        <v>0.36</v>
      </c>
      <c r="E227" s="64">
        <v>0.29499999999999998</v>
      </c>
      <c r="F227" s="64">
        <v>0.36625000000000002</v>
      </c>
      <c r="G227" s="53">
        <v>0.16000000000000003</v>
      </c>
      <c r="H227" s="81">
        <v>2.7854441377900527E-2</v>
      </c>
      <c r="I227" s="81">
        <v>9.6596136154554202E-3</v>
      </c>
      <c r="J227" s="81">
        <v>-1.8194827762445076E-2</v>
      </c>
      <c r="K227" s="81">
        <v>1.8532014575741718E-2</v>
      </c>
      <c r="L227" s="81">
        <v>4.0120617397525482E-3</v>
      </c>
      <c r="M227" s="81">
        <v>-3.8791781662066871E-2</v>
      </c>
      <c r="N227" s="81">
        <v>-1.7504855361341054E-2</v>
      </c>
      <c r="O227" s="26">
        <v>395.1</v>
      </c>
      <c r="P227" s="26">
        <v>384.2</v>
      </c>
      <c r="Q227" s="26">
        <v>391.32</v>
      </c>
    </row>
    <row r="228" spans="1:17" x14ac:dyDescent="0.2">
      <c r="A228" s="25">
        <v>33550</v>
      </c>
      <c r="B228" s="27">
        <v>0.32</v>
      </c>
      <c r="C228" s="27">
        <v>0.36</v>
      </c>
      <c r="D228" s="27">
        <v>0.32</v>
      </c>
      <c r="E228" s="64">
        <v>0.3125</v>
      </c>
      <c r="F228" s="64">
        <v>0.35249999999999998</v>
      </c>
      <c r="G228" s="53">
        <v>0</v>
      </c>
      <c r="H228" s="81">
        <v>2.1227315533609997E-2</v>
      </c>
      <c r="I228" s="81">
        <v>9.0101555142660938E-3</v>
      </c>
      <c r="J228" s="81">
        <v>-1.221716001934392E-2</v>
      </c>
      <c r="K228" s="81">
        <v>4.0120617397525482E-3</v>
      </c>
      <c r="L228" s="81">
        <v>-2.6139631958054355E-2</v>
      </c>
      <c r="M228" s="81">
        <v>-4.1589248899182918E-2</v>
      </c>
      <c r="N228" s="81">
        <v>-1.4889663773575257E-2</v>
      </c>
      <c r="O228" s="26">
        <v>396.43</v>
      </c>
      <c r="P228" s="26">
        <v>388.09</v>
      </c>
      <c r="Q228" s="26">
        <v>392.89</v>
      </c>
    </row>
    <row r="229" spans="1:17" x14ac:dyDescent="0.2">
      <c r="A229" s="25">
        <v>33557</v>
      </c>
      <c r="B229" s="27">
        <v>0.38</v>
      </c>
      <c r="C229" s="27">
        <v>0.33</v>
      </c>
      <c r="D229" s="27">
        <v>0.28999999999999998</v>
      </c>
      <c r="E229" s="64">
        <v>0.32374999999999998</v>
      </c>
      <c r="F229" s="64">
        <v>0.35999999999999993</v>
      </c>
      <c r="G229" s="53">
        <v>9.0000000000000024E-2</v>
      </c>
      <c r="H229" s="81">
        <v>4.0771522659557843E-2</v>
      </c>
      <c r="I229" s="81">
        <v>4.0771522659557746E-2</v>
      </c>
      <c r="J229" s="81">
        <v>0</v>
      </c>
      <c r="K229" s="81">
        <v>-2.6139631958054355E-2</v>
      </c>
      <c r="L229" s="81">
        <v>-1.6935863258585537E-2</v>
      </c>
      <c r="M229" s="81">
        <v>-9.1997281898489325E-3</v>
      </c>
      <c r="N229" s="81">
        <v>6.2307250013067694E-2</v>
      </c>
      <c r="O229" s="26">
        <v>398.22</v>
      </c>
      <c r="P229" s="26">
        <v>382.62</v>
      </c>
      <c r="Q229" s="26">
        <v>382.62</v>
      </c>
    </row>
    <row r="230" spans="1:17" x14ac:dyDescent="0.2">
      <c r="A230" s="25">
        <v>33564</v>
      </c>
      <c r="B230" s="27">
        <v>0.48</v>
      </c>
      <c r="C230" s="27">
        <v>0.32</v>
      </c>
      <c r="D230" s="27">
        <v>0.2</v>
      </c>
      <c r="E230" s="64">
        <v>0.31</v>
      </c>
      <c r="F230" s="64">
        <v>0.38124999999999998</v>
      </c>
      <c r="G230" s="53">
        <v>0.27999999999999997</v>
      </c>
      <c r="H230" s="81">
        <v>2.8925400116977709E-2</v>
      </c>
      <c r="I230" s="81">
        <v>2.4618493114265894E-2</v>
      </c>
      <c r="J230" s="81">
        <v>-4.3069070027117462E-3</v>
      </c>
      <c r="K230" s="81">
        <v>-1.6935863258585537E-2</v>
      </c>
      <c r="L230" s="81">
        <v>1.0900196735259549E-3</v>
      </c>
      <c r="M230" s="81">
        <v>2.2146009464561134E-2</v>
      </c>
      <c r="N230" s="81">
        <v>0.11485085340564671</v>
      </c>
      <c r="O230" s="26">
        <v>385.4</v>
      </c>
      <c r="P230" s="26">
        <v>374.52</v>
      </c>
      <c r="Q230" s="26">
        <v>376.14</v>
      </c>
    </row>
    <row r="231" spans="1:17" x14ac:dyDescent="0.2">
      <c r="A231" s="25">
        <v>33569</v>
      </c>
      <c r="B231" s="27">
        <v>0.33</v>
      </c>
      <c r="C231" s="27">
        <v>0.27</v>
      </c>
      <c r="D231" s="27">
        <v>0.4</v>
      </c>
      <c r="E231" s="64">
        <v>0.31624999999999998</v>
      </c>
      <c r="F231" s="64">
        <v>0.37875000000000003</v>
      </c>
      <c r="G231" s="53">
        <v>-7.0000000000000007E-2</v>
      </c>
      <c r="H231" s="81">
        <v>7.6749435665913858E-3</v>
      </c>
      <c r="I231" s="81">
        <v>4.142876112070093E-3</v>
      </c>
      <c r="J231" s="81">
        <v>-3.5320674545212816E-3</v>
      </c>
      <c r="K231" s="81">
        <v>1.0900196735259549E-3</v>
      </c>
      <c r="L231" s="81">
        <v>6.7720090293454938E-3</v>
      </c>
      <c r="M231" s="81">
        <v>2.7858186163856047E-2</v>
      </c>
      <c r="N231" s="81">
        <v>0.10237684238480949</v>
      </c>
      <c r="O231" s="26">
        <v>378.11</v>
      </c>
      <c r="P231" s="26">
        <v>375.22</v>
      </c>
      <c r="Q231" s="26">
        <v>376.55</v>
      </c>
    </row>
    <row r="232" spans="1:17" x14ac:dyDescent="0.2">
      <c r="A232" s="25">
        <v>33578</v>
      </c>
      <c r="B232" s="27">
        <v>0.23</v>
      </c>
      <c r="C232" s="27">
        <v>0.32</v>
      </c>
      <c r="D232" s="27">
        <v>0.45</v>
      </c>
      <c r="E232" s="64">
        <v>0.34250000000000003</v>
      </c>
      <c r="F232" s="64">
        <v>0.35875000000000001</v>
      </c>
      <c r="G232" s="53">
        <v>-0.22</v>
      </c>
      <c r="H232" s="81">
        <v>1.8412028488525353E-2</v>
      </c>
      <c r="I232" s="81">
        <v>8.6784489580584712E-3</v>
      </c>
      <c r="J232" s="81">
        <v>-9.7335795304669404E-3</v>
      </c>
      <c r="K232" s="81">
        <v>6.7720090293454938E-3</v>
      </c>
      <c r="L232" s="81">
        <v>1.4165127934582022E-2</v>
      </c>
      <c r="M232" s="81">
        <v>7.21709311527301E-2</v>
      </c>
      <c r="N232" s="81">
        <v>0.10487997889738843</v>
      </c>
      <c r="O232" s="26">
        <v>382.39</v>
      </c>
      <c r="P232" s="26">
        <v>375.41</v>
      </c>
      <c r="Q232" s="26">
        <v>379.1</v>
      </c>
    </row>
    <row r="233" spans="1:17" x14ac:dyDescent="0.2">
      <c r="A233" s="25">
        <v>33585</v>
      </c>
      <c r="B233" s="27">
        <v>0.33</v>
      </c>
      <c r="C233" s="27">
        <v>0.36</v>
      </c>
      <c r="D233" s="27">
        <v>0.31</v>
      </c>
      <c r="E233" s="64">
        <v>0.33250000000000002</v>
      </c>
      <c r="F233" s="64">
        <v>0.36250000000000004</v>
      </c>
      <c r="G233" s="53">
        <v>2.0000000000000018E-2</v>
      </c>
      <c r="H233" s="81">
        <v>2.6686087341015026E-2</v>
      </c>
      <c r="I233" s="81">
        <v>1.4825604078341215E-3</v>
      </c>
      <c r="J233" s="81">
        <v>-2.5203526933180842E-2</v>
      </c>
      <c r="K233" s="81">
        <v>1.4165127934582022E-2</v>
      </c>
      <c r="L233" s="81">
        <v>6.6845267511119744E-3</v>
      </c>
      <c r="M233" s="81">
        <v>9.0696283195047522E-2</v>
      </c>
      <c r="N233" s="81">
        <v>8.0656488152521577E-2</v>
      </c>
      <c r="O233" s="26">
        <v>385.04</v>
      </c>
      <c r="P233" s="26">
        <v>374.78</v>
      </c>
      <c r="Q233" s="26">
        <v>384.47</v>
      </c>
    </row>
    <row r="234" spans="1:17" x14ac:dyDescent="0.2">
      <c r="A234" s="25">
        <v>33592</v>
      </c>
      <c r="B234" s="27">
        <v>0.36</v>
      </c>
      <c r="C234" s="27">
        <v>0.3</v>
      </c>
      <c r="D234" s="27">
        <v>0.34</v>
      </c>
      <c r="E234" s="64">
        <v>0.33374999999999999</v>
      </c>
      <c r="F234" s="64">
        <v>0.36875000000000002</v>
      </c>
      <c r="G234" s="53">
        <v>1.9999999999999962E-2</v>
      </c>
      <c r="H234" s="81">
        <v>1.9636213311285712E-2</v>
      </c>
      <c r="I234" s="81">
        <v>3.1004547333608468E-3</v>
      </c>
      <c r="J234" s="81">
        <v>-1.6535758577924886E-2</v>
      </c>
      <c r="K234" s="81">
        <v>6.6845267511119744E-3</v>
      </c>
      <c r="L234" s="81">
        <v>5.0175692434890395E-2</v>
      </c>
      <c r="M234" s="81">
        <v>7.2498966515088803E-2</v>
      </c>
      <c r="N234" s="81">
        <v>5.6195742042166152E-2</v>
      </c>
      <c r="O234" s="26">
        <v>388.24</v>
      </c>
      <c r="P234" s="26">
        <v>380.64</v>
      </c>
      <c r="Q234" s="26">
        <v>387.04</v>
      </c>
    </row>
    <row r="235" spans="1:17" x14ac:dyDescent="0.2">
      <c r="A235" s="25">
        <v>33599</v>
      </c>
      <c r="B235" s="27">
        <v>0.39</v>
      </c>
      <c r="C235" s="27">
        <v>0.28999999999999998</v>
      </c>
      <c r="D235" s="27">
        <v>0.32</v>
      </c>
      <c r="E235" s="64">
        <v>0.32874999999999999</v>
      </c>
      <c r="F235" s="64">
        <v>0.35249999999999998</v>
      </c>
      <c r="G235" s="53">
        <v>7.0000000000000007E-2</v>
      </c>
      <c r="H235" s="81">
        <v>4.827043251488463E-2</v>
      </c>
      <c r="I235" s="81">
        <v>2.9523200314907072E-4</v>
      </c>
      <c r="J235" s="81">
        <v>-4.7975200511735427E-2</v>
      </c>
      <c r="K235" s="81">
        <v>5.0175692434890395E-2</v>
      </c>
      <c r="L235" s="81">
        <v>3.1688235004674548E-2</v>
      </c>
      <c r="M235" s="81">
        <v>3.0507306992078043E-2</v>
      </c>
      <c r="N235" s="81">
        <v>1.139103478817094E-2</v>
      </c>
      <c r="O235" s="26">
        <v>406.58</v>
      </c>
      <c r="P235" s="26">
        <v>386.96</v>
      </c>
      <c r="Q235" s="26">
        <v>406.46</v>
      </c>
    </row>
    <row r="236" spans="1:17" x14ac:dyDescent="0.2">
      <c r="A236" s="25">
        <v>33606</v>
      </c>
      <c r="B236" s="27">
        <v>0.49</v>
      </c>
      <c r="C236" s="27">
        <v>0.2</v>
      </c>
      <c r="D236" s="27">
        <v>0.31</v>
      </c>
      <c r="E236" s="64">
        <v>0.32750000000000001</v>
      </c>
      <c r="F236" s="64">
        <v>0.37375000000000003</v>
      </c>
      <c r="G236" s="53">
        <v>0.18</v>
      </c>
      <c r="H236" s="81">
        <v>3.1788047884771409E-2</v>
      </c>
      <c r="I236" s="81">
        <v>1.073114894834859E-3</v>
      </c>
      <c r="J236" s="81">
        <v>-3.071493298993655E-2</v>
      </c>
      <c r="K236" s="81">
        <v>3.1688235004674548E-2</v>
      </c>
      <c r="L236" s="81">
        <v>-1.0111127009109433E-2</v>
      </c>
      <c r="M236" s="81">
        <v>-9.2049410979156976E-3</v>
      </c>
      <c r="N236" s="81">
        <v>-1.6359040396813906E-2</v>
      </c>
      <c r="O236" s="26">
        <v>419.79</v>
      </c>
      <c r="P236" s="26">
        <v>406.46</v>
      </c>
      <c r="Q236" s="26">
        <v>419.34</v>
      </c>
    </row>
    <row r="237" spans="1:17" x14ac:dyDescent="0.2">
      <c r="A237" s="25">
        <v>33613</v>
      </c>
      <c r="B237" s="27">
        <v>0.48</v>
      </c>
      <c r="C237" s="27">
        <v>0.27</v>
      </c>
      <c r="D237" s="27">
        <v>0.25</v>
      </c>
      <c r="E237" s="64">
        <v>0.32250000000000001</v>
      </c>
      <c r="F237" s="64">
        <v>0.38625000000000004</v>
      </c>
      <c r="G237" s="53">
        <v>0.22999999999999998</v>
      </c>
      <c r="H237" s="81">
        <v>1.7321127439171278E-2</v>
      </c>
      <c r="I237" s="81">
        <v>1.3008913514815701E-2</v>
      </c>
      <c r="J237" s="81">
        <v>-4.3122139243556568E-3</v>
      </c>
      <c r="K237" s="81">
        <v>-1.0111127009109433E-2</v>
      </c>
      <c r="L237" s="81">
        <v>9.0580582992050296E-3</v>
      </c>
      <c r="M237" s="81">
        <v>-1.5201156347868006E-2</v>
      </c>
      <c r="N237" s="81">
        <v>-8.7689713322092189E-3</v>
      </c>
      <c r="O237" s="26">
        <v>420.5</v>
      </c>
      <c r="P237" s="26">
        <v>413.31</v>
      </c>
      <c r="Q237" s="26">
        <v>415.1</v>
      </c>
    </row>
    <row r="238" spans="1:17" x14ac:dyDescent="0.2">
      <c r="A238" s="25">
        <v>33620</v>
      </c>
      <c r="B238" s="27">
        <v>0.51</v>
      </c>
      <c r="C238" s="27">
        <v>0.21</v>
      </c>
      <c r="D238" s="27">
        <v>0.28000000000000003</v>
      </c>
      <c r="E238" s="64">
        <v>0.33250000000000002</v>
      </c>
      <c r="F238" s="64">
        <v>0.39</v>
      </c>
      <c r="G238" s="53">
        <v>0.22999999999999998</v>
      </c>
      <c r="H238" s="81">
        <v>1.5351191328844976E-2</v>
      </c>
      <c r="I238" s="81">
        <v>4.5599961801079392E-3</v>
      </c>
      <c r="J238" s="81">
        <v>-1.0791195148737165E-2</v>
      </c>
      <c r="K238" s="81">
        <v>9.0580582992050296E-3</v>
      </c>
      <c r="L238" s="81">
        <v>-8.0695220360024189E-3</v>
      </c>
      <c r="M238" s="81">
        <v>-1.8550350952585726E-2</v>
      </c>
      <c r="N238" s="81">
        <v>-1.4706584538986878E-2</v>
      </c>
      <c r="O238" s="26">
        <v>420.77</v>
      </c>
      <c r="P238" s="26">
        <v>414.34</v>
      </c>
      <c r="Q238" s="26">
        <v>418.86</v>
      </c>
    </row>
    <row r="239" spans="1:17" x14ac:dyDescent="0.2">
      <c r="A239" s="25">
        <v>33627</v>
      </c>
      <c r="B239" s="27">
        <v>0.46</v>
      </c>
      <c r="C239" s="27">
        <v>0.25</v>
      </c>
      <c r="D239" s="27">
        <v>0.28999999999999998</v>
      </c>
      <c r="E239" s="64">
        <v>0.31875000000000003</v>
      </c>
      <c r="F239" s="64">
        <v>0.40625</v>
      </c>
      <c r="G239" s="53">
        <v>0.17000000000000004</v>
      </c>
      <c r="H239" s="81">
        <v>1.3213632425146839E-2</v>
      </c>
      <c r="I239" s="81">
        <v>6.3781650139596024E-3</v>
      </c>
      <c r="J239" s="81">
        <v>-6.8354674111871239E-3</v>
      </c>
      <c r="K239" s="81">
        <v>-8.0695220360024189E-3</v>
      </c>
      <c r="L239" s="81">
        <v>-1.6101858091845611E-2</v>
      </c>
      <c r="M239" s="81">
        <v>-7.220564166746879E-3</v>
      </c>
      <c r="N239" s="81">
        <v>-2.6571676133628652E-2</v>
      </c>
      <c r="O239" s="26">
        <v>418.13</v>
      </c>
      <c r="P239" s="26">
        <v>412.64</v>
      </c>
      <c r="Q239" s="26">
        <v>415.48</v>
      </c>
    </row>
    <row r="240" spans="1:17" x14ac:dyDescent="0.2">
      <c r="A240" s="25">
        <v>33634</v>
      </c>
      <c r="B240" s="27">
        <v>0.47</v>
      </c>
      <c r="C240" s="27">
        <v>0.26</v>
      </c>
      <c r="D240" s="27">
        <v>0.27</v>
      </c>
      <c r="E240" s="64">
        <v>0.29625000000000001</v>
      </c>
      <c r="F240" s="64">
        <v>0.43624999999999992</v>
      </c>
      <c r="G240" s="53">
        <v>0.19999999999999996</v>
      </c>
      <c r="H240" s="81">
        <v>-1.1375033635852232E-2</v>
      </c>
      <c r="I240" s="81">
        <v>3.7916778786173388E-3</v>
      </c>
      <c r="J240" s="81">
        <v>1.5166711514469577E-2</v>
      </c>
      <c r="K240" s="81">
        <v>-1.6101858091845611E-2</v>
      </c>
      <c r="L240" s="81">
        <v>5.6263607231095136E-3</v>
      </c>
      <c r="M240" s="81">
        <v>6.5314709263923909E-3</v>
      </c>
      <c r="N240" s="81">
        <v>-7.216419188336376E-3</v>
      </c>
      <c r="O240" s="26">
        <v>410.34</v>
      </c>
      <c r="P240" s="26">
        <v>414.99</v>
      </c>
      <c r="Q240" s="26">
        <v>408.79</v>
      </c>
    </row>
    <row r="241" spans="1:17" x14ac:dyDescent="0.2">
      <c r="A241" s="25">
        <v>33641</v>
      </c>
      <c r="B241" s="27">
        <v>0.36</v>
      </c>
      <c r="C241" s="27">
        <v>0.39</v>
      </c>
      <c r="D241" s="27">
        <v>0.25</v>
      </c>
      <c r="E241" s="64">
        <v>0.28875000000000001</v>
      </c>
      <c r="F241" s="64">
        <v>0.44</v>
      </c>
      <c r="G241" s="53">
        <v>0.10999999999999999</v>
      </c>
      <c r="H241" s="81">
        <v>1.0508647741370626E-2</v>
      </c>
      <c r="I241" s="81">
        <v>6.7138582792090062E-3</v>
      </c>
      <c r="J241" s="81">
        <v>-3.7947894621616074E-3</v>
      </c>
      <c r="K241" s="81">
        <v>5.6263607231095136E-3</v>
      </c>
      <c r="L241" s="81">
        <v>3.3812547130800397E-3</v>
      </c>
      <c r="M241" s="81">
        <v>3.916417329538513E-3</v>
      </c>
      <c r="N241" s="81">
        <v>5.1083704298338084E-4</v>
      </c>
      <c r="O241" s="26">
        <v>413.85</v>
      </c>
      <c r="P241" s="26">
        <v>409.53</v>
      </c>
      <c r="Q241" s="26">
        <v>411.09</v>
      </c>
    </row>
    <row r="242" spans="1:17" x14ac:dyDescent="0.2">
      <c r="A242" s="25">
        <v>33648</v>
      </c>
      <c r="B242" s="27">
        <v>0.46</v>
      </c>
      <c r="C242" s="27">
        <v>0.28000000000000003</v>
      </c>
      <c r="D242" s="27">
        <v>0.26</v>
      </c>
      <c r="E242" s="64">
        <v>0.27875000000000005</v>
      </c>
      <c r="F242" s="64">
        <v>0.45249999999999996</v>
      </c>
      <c r="G242" s="53">
        <v>0.2</v>
      </c>
      <c r="H242" s="81">
        <v>8.3397982932505756E-3</v>
      </c>
      <c r="I242" s="81">
        <v>1.1273273855701982E-2</v>
      </c>
      <c r="J242" s="81">
        <v>2.933475562451493E-3</v>
      </c>
      <c r="K242" s="81">
        <v>3.3812547130800397E-3</v>
      </c>
      <c r="L242" s="81">
        <v>-2.4728471683476139E-3</v>
      </c>
      <c r="M242" s="81">
        <v>-1.9491854150504362E-2</v>
      </c>
      <c r="N242" s="81">
        <v>-2.1770752521334424E-2</v>
      </c>
      <c r="O242" s="26">
        <v>417.13</v>
      </c>
      <c r="P242" s="26">
        <v>413.69</v>
      </c>
      <c r="Q242" s="26">
        <v>412.48</v>
      </c>
    </row>
    <row r="243" spans="1:17" x14ac:dyDescent="0.2">
      <c r="A243" s="25">
        <v>33655</v>
      </c>
      <c r="B243" s="27">
        <v>0.47</v>
      </c>
      <c r="C243" s="27">
        <v>0.25</v>
      </c>
      <c r="D243" s="27">
        <v>0.28000000000000003</v>
      </c>
      <c r="E243" s="64">
        <v>0.27375000000000005</v>
      </c>
      <c r="F243" s="64">
        <v>0.46250000000000002</v>
      </c>
      <c r="G243" s="53">
        <v>0.18999999999999995</v>
      </c>
      <c r="H243" s="81">
        <v>1.5846011762990282E-2</v>
      </c>
      <c r="I243" s="81">
        <v>5.9301025616098624E-3</v>
      </c>
      <c r="J243" s="81">
        <v>-9.9159092013804129E-3</v>
      </c>
      <c r="K243" s="81">
        <v>-2.4728471683476139E-3</v>
      </c>
      <c r="L243" s="81">
        <v>3.0136586788509501E-3</v>
      </c>
      <c r="M243" s="81">
        <v>-1.3658678850921091E-2</v>
      </c>
      <c r="N243" s="81">
        <v>-2.4084965731784314E-2</v>
      </c>
      <c r="O243" s="26">
        <v>413.9</v>
      </c>
      <c r="P243" s="26">
        <v>407.38</v>
      </c>
      <c r="Q243" s="26">
        <v>411.46</v>
      </c>
    </row>
    <row r="244" spans="1:17" x14ac:dyDescent="0.2">
      <c r="A244" s="25">
        <v>33662</v>
      </c>
      <c r="B244" s="27">
        <v>0.43</v>
      </c>
      <c r="C244" s="27">
        <v>0.36</v>
      </c>
      <c r="D244" s="27">
        <v>0.21</v>
      </c>
      <c r="E244" s="64">
        <v>0.26125000000000004</v>
      </c>
      <c r="F244" s="64">
        <v>0.45500000000000002</v>
      </c>
      <c r="G244" s="53">
        <v>0.22</v>
      </c>
      <c r="H244" s="81">
        <v>1.9505694208868454E-2</v>
      </c>
      <c r="I244" s="81">
        <v>8.1657378240853618E-3</v>
      </c>
      <c r="J244" s="81">
        <v>-1.1339956384783134E-2</v>
      </c>
      <c r="K244" s="81">
        <v>3.0136586788509501E-3</v>
      </c>
      <c r="L244" s="81">
        <v>-2.0014538405621507E-2</v>
      </c>
      <c r="M244" s="81">
        <v>-3.3922946450205549E-3</v>
      </c>
      <c r="N244" s="81">
        <v>-2.0377998546159404E-2</v>
      </c>
      <c r="O244" s="26">
        <v>416.07</v>
      </c>
      <c r="P244" s="26">
        <v>408.02</v>
      </c>
      <c r="Q244" s="26">
        <v>412.7</v>
      </c>
    </row>
    <row r="245" spans="1:17" x14ac:dyDescent="0.2">
      <c r="A245" s="25">
        <v>33669</v>
      </c>
      <c r="B245" s="27">
        <v>0.45</v>
      </c>
      <c r="C245" s="27">
        <v>0.28999999999999998</v>
      </c>
      <c r="D245" s="27">
        <v>0.26</v>
      </c>
      <c r="E245" s="64">
        <v>0.26250000000000001</v>
      </c>
      <c r="F245" s="64">
        <v>0.45124999999999998</v>
      </c>
      <c r="G245" s="53">
        <v>0.19</v>
      </c>
      <c r="H245" s="81">
        <v>2.5046978538225684E-2</v>
      </c>
      <c r="I245" s="81">
        <v>2.3093660369894131E-2</v>
      </c>
      <c r="J245" s="81">
        <v>-1.9533181683315526E-3</v>
      </c>
      <c r="K245" s="81">
        <v>-2.0014538405621507E-2</v>
      </c>
      <c r="L245" s="81">
        <v>3.4615765008405575E-3</v>
      </c>
      <c r="M245" s="81">
        <v>-2.3242013648501203E-3</v>
      </c>
      <c r="N245" s="81">
        <v>2.8706359410543003E-2</v>
      </c>
      <c r="O245" s="26">
        <v>413.78</v>
      </c>
      <c r="P245" s="26">
        <v>403.65</v>
      </c>
      <c r="Q245" s="26">
        <v>404.44</v>
      </c>
    </row>
    <row r="246" spans="1:17" x14ac:dyDescent="0.2">
      <c r="A246" s="25">
        <v>33676</v>
      </c>
      <c r="B246" s="27">
        <v>0.38</v>
      </c>
      <c r="C246" s="27">
        <v>0.35</v>
      </c>
      <c r="D246" s="27">
        <v>0.27</v>
      </c>
      <c r="E246" s="64">
        <v>0.26124999999999998</v>
      </c>
      <c r="F246" s="64">
        <v>0.435</v>
      </c>
      <c r="G246" s="53">
        <v>0.10999999999999999</v>
      </c>
      <c r="H246" s="81">
        <v>1.0940272028385566E-2</v>
      </c>
      <c r="I246" s="81">
        <v>8.180563768973137E-3</v>
      </c>
      <c r="J246" s="81">
        <v>-2.7597082594124078E-3</v>
      </c>
      <c r="K246" s="81">
        <v>3.4615765008405575E-3</v>
      </c>
      <c r="L246" s="81">
        <v>1.3453577764636293E-2</v>
      </c>
      <c r="M246" s="81">
        <v>-1.0570668243642722E-2</v>
      </c>
      <c r="N246" s="81">
        <v>7.8356002365465027E-3</v>
      </c>
      <c r="O246" s="26">
        <v>409.16</v>
      </c>
      <c r="P246" s="26">
        <v>404.72</v>
      </c>
      <c r="Q246" s="26">
        <v>405.84</v>
      </c>
    </row>
    <row r="247" spans="1:17" x14ac:dyDescent="0.2">
      <c r="A247" s="25">
        <v>33683</v>
      </c>
      <c r="B247" s="27">
        <v>0.48</v>
      </c>
      <c r="C247" s="27">
        <v>0.28999999999999998</v>
      </c>
      <c r="D247" s="27">
        <v>0.23</v>
      </c>
      <c r="E247" s="64">
        <v>0.25375000000000003</v>
      </c>
      <c r="F247" s="64">
        <v>0.4375</v>
      </c>
      <c r="G247" s="53">
        <v>0.24999999999999997</v>
      </c>
      <c r="H247" s="81">
        <v>1.1937758327255105E-2</v>
      </c>
      <c r="I247" s="81">
        <v>0</v>
      </c>
      <c r="J247" s="81">
        <v>-1.1937758327255077E-2</v>
      </c>
      <c r="K247" s="81">
        <v>1.3453577764636293E-2</v>
      </c>
      <c r="L247" s="81">
        <v>-1.8964259664478456E-2</v>
      </c>
      <c r="M247" s="81">
        <v>-1.7043520544614665E-2</v>
      </c>
      <c r="N247" s="81">
        <v>2.990517870167686E-3</v>
      </c>
      <c r="O247" s="26">
        <v>411.3</v>
      </c>
      <c r="P247" s="26">
        <v>406.39</v>
      </c>
      <c r="Q247" s="26">
        <v>411.3</v>
      </c>
    </row>
    <row r="248" spans="1:17" x14ac:dyDescent="0.2">
      <c r="A248" s="25">
        <v>33690</v>
      </c>
      <c r="B248" s="27">
        <v>0.43</v>
      </c>
      <c r="C248" s="27">
        <v>0.35</v>
      </c>
      <c r="D248" s="27">
        <v>0.22</v>
      </c>
      <c r="E248" s="64">
        <v>0.2475</v>
      </c>
      <c r="F248" s="64">
        <v>0.4325</v>
      </c>
      <c r="G248" s="53">
        <v>0.21</v>
      </c>
      <c r="H248" s="81">
        <v>1.5885997521685315E-2</v>
      </c>
      <c r="I248" s="81">
        <v>1.5885997521685402E-2</v>
      </c>
      <c r="J248" s="81">
        <v>0</v>
      </c>
      <c r="K248" s="81">
        <v>-1.8964259664478456E-2</v>
      </c>
      <c r="L248" s="81">
        <v>-4.832713754646778E-3</v>
      </c>
      <c r="M248" s="81">
        <v>3.1102850061957898E-2</v>
      </c>
      <c r="N248" s="81">
        <v>3.1102850061957898E-2</v>
      </c>
      <c r="O248" s="26">
        <v>409.91</v>
      </c>
      <c r="P248" s="26">
        <v>403.5</v>
      </c>
      <c r="Q248" s="26">
        <v>403.5</v>
      </c>
    </row>
    <row r="249" spans="1:17" x14ac:dyDescent="0.2">
      <c r="A249" s="25">
        <v>33697</v>
      </c>
      <c r="B249" s="27">
        <v>0.35</v>
      </c>
      <c r="C249" s="27">
        <v>0.42</v>
      </c>
      <c r="D249" s="27">
        <v>0.23</v>
      </c>
      <c r="E249" s="64">
        <v>0.245</v>
      </c>
      <c r="F249" s="64">
        <v>0.43125000000000002</v>
      </c>
      <c r="G249" s="53">
        <v>0.11999999999999997</v>
      </c>
      <c r="H249" s="81">
        <v>9.2890051052173274E-3</v>
      </c>
      <c r="I249" s="81">
        <v>6.6741377163490601E-3</v>
      </c>
      <c r="J249" s="81">
        <v>-2.6148673888681806E-3</v>
      </c>
      <c r="K249" s="81">
        <v>-4.832713754646778E-3</v>
      </c>
      <c r="L249" s="81">
        <v>6.8235587099987338E-3</v>
      </c>
      <c r="M249" s="81">
        <v>1.8602913709376168E-2</v>
      </c>
      <c r="N249" s="81">
        <v>2.1267588096127499E-2</v>
      </c>
      <c r="O249" s="26">
        <v>404.23</v>
      </c>
      <c r="P249" s="26">
        <v>400.5</v>
      </c>
      <c r="Q249" s="26">
        <v>401.55</v>
      </c>
    </row>
    <row r="250" spans="1:17" x14ac:dyDescent="0.2">
      <c r="A250" s="25">
        <v>33704</v>
      </c>
      <c r="B250" s="27">
        <v>0.43</v>
      </c>
      <c r="C250" s="27">
        <v>0.27</v>
      </c>
      <c r="D250" s="27">
        <v>0.3</v>
      </c>
      <c r="E250" s="64">
        <v>0.25</v>
      </c>
      <c r="F250" s="64">
        <v>0.42750000000000005</v>
      </c>
      <c r="G250" s="53">
        <v>0.13</v>
      </c>
      <c r="H250" s="81">
        <v>2.7430804620445656E-2</v>
      </c>
      <c r="I250" s="81">
        <v>3.215513616463328E-3</v>
      </c>
      <c r="J250" s="81">
        <v>-2.4215291003982342E-2</v>
      </c>
      <c r="K250" s="81">
        <v>6.8235587099987338E-3</v>
      </c>
      <c r="L250" s="81">
        <v>2.9088030868930748E-2</v>
      </c>
      <c r="M250" s="81">
        <v>2.0381409384352622E-2</v>
      </c>
      <c r="N250" s="81">
        <v>2.4066882683222435E-2</v>
      </c>
      <c r="O250" s="26">
        <v>405.59</v>
      </c>
      <c r="P250" s="26">
        <v>394.5</v>
      </c>
      <c r="Q250" s="26">
        <v>404.29</v>
      </c>
    </row>
    <row r="251" spans="1:17" x14ac:dyDescent="0.2">
      <c r="A251" s="25">
        <v>33711</v>
      </c>
      <c r="B251" s="27">
        <v>0.37</v>
      </c>
      <c r="C251" s="27">
        <v>0.38</v>
      </c>
      <c r="D251" s="27">
        <v>0.25</v>
      </c>
      <c r="E251" s="64">
        <v>0.24625</v>
      </c>
      <c r="F251" s="64">
        <v>0.41500000000000004</v>
      </c>
      <c r="G251" s="53">
        <v>0.12</v>
      </c>
      <c r="H251" s="81">
        <v>2.4516284100468664E-2</v>
      </c>
      <c r="I251" s="81">
        <v>5.528181708929214E-4</v>
      </c>
      <c r="J251" s="81">
        <v>-2.3963465929575878E-2</v>
      </c>
      <c r="K251" s="81">
        <v>2.9088030868930748E-2</v>
      </c>
      <c r="L251" s="81">
        <v>-1.6897007571205491E-2</v>
      </c>
      <c r="M251" s="81">
        <v>0</v>
      </c>
      <c r="N251" s="81">
        <v>-1.6824900853262825E-3</v>
      </c>
      <c r="O251" s="26">
        <v>416.28</v>
      </c>
      <c r="P251" s="26">
        <v>406.08</v>
      </c>
      <c r="Q251" s="26">
        <v>416.05</v>
      </c>
    </row>
    <row r="252" spans="1:17" x14ac:dyDescent="0.2">
      <c r="A252" s="25">
        <v>33718</v>
      </c>
      <c r="B252" s="27">
        <v>0.52</v>
      </c>
      <c r="C252" s="27">
        <v>0.34</v>
      </c>
      <c r="D252" s="27">
        <v>0.14000000000000001</v>
      </c>
      <c r="E252" s="64">
        <v>0.23749999999999999</v>
      </c>
      <c r="F252" s="64">
        <v>0.42625000000000002</v>
      </c>
      <c r="G252" s="53">
        <v>0.38</v>
      </c>
      <c r="H252" s="81">
        <v>4.3763141166691614E-3</v>
      </c>
      <c r="I252" s="81">
        <v>6.307760011735386E-3</v>
      </c>
      <c r="J252" s="81">
        <v>1.9314458950663305E-3</v>
      </c>
      <c r="K252" s="81">
        <v>-1.6897007571205491E-2</v>
      </c>
      <c r="L252" s="81">
        <v>8.5814874578260536E-3</v>
      </c>
      <c r="M252" s="81">
        <v>2.6160089971150047E-3</v>
      </c>
      <c r="N252" s="81">
        <v>1.0904112268348864E-2</v>
      </c>
      <c r="O252" s="26">
        <v>411.6</v>
      </c>
      <c r="P252" s="26">
        <v>409.81</v>
      </c>
      <c r="Q252" s="26">
        <v>409.02</v>
      </c>
    </row>
    <row r="253" spans="1:17" x14ac:dyDescent="0.2">
      <c r="A253" s="25">
        <v>33725</v>
      </c>
      <c r="B253" s="27">
        <v>0.28999999999999998</v>
      </c>
      <c r="C253" s="27">
        <v>0.36</v>
      </c>
      <c r="D253" s="27">
        <v>0.35</v>
      </c>
      <c r="E253" s="64">
        <v>0.24875000000000003</v>
      </c>
      <c r="F253" s="64">
        <v>0.40625000000000006</v>
      </c>
      <c r="G253" s="53">
        <v>-0.06</v>
      </c>
      <c r="H253" s="81">
        <v>1.575642983540591E-2</v>
      </c>
      <c r="I253" s="81">
        <v>5.8662400310280916E-3</v>
      </c>
      <c r="J253" s="81">
        <v>-9.8901898043778358E-3</v>
      </c>
      <c r="K253" s="81">
        <v>8.5814874578260536E-3</v>
      </c>
      <c r="L253" s="81">
        <v>8.5327127724044161E-3</v>
      </c>
      <c r="M253" s="81">
        <v>3.6118585315008112E-3</v>
      </c>
      <c r="N253" s="81">
        <v>-6.7146631760114373E-3</v>
      </c>
      <c r="O253" s="26">
        <v>414.95</v>
      </c>
      <c r="P253" s="26">
        <v>408.45</v>
      </c>
      <c r="Q253" s="26">
        <v>412.53</v>
      </c>
    </row>
    <row r="254" spans="1:17" x14ac:dyDescent="0.2">
      <c r="A254" s="25">
        <v>33732</v>
      </c>
      <c r="B254" s="27">
        <v>0.43</v>
      </c>
      <c r="C254" s="27">
        <v>0.31</v>
      </c>
      <c r="D254" s="27">
        <v>0.26</v>
      </c>
      <c r="E254" s="64">
        <v>0.24750000000000003</v>
      </c>
      <c r="F254" s="64">
        <v>0.41249999999999998</v>
      </c>
      <c r="G254" s="53">
        <v>0.16999999999999998</v>
      </c>
      <c r="H254" s="81">
        <v>2.5477707006369482E-3</v>
      </c>
      <c r="I254" s="81">
        <v>2.0670592476865757E-3</v>
      </c>
      <c r="J254" s="81">
        <v>-4.8071145295036644E-4</v>
      </c>
      <c r="K254" s="81">
        <v>8.5327127724044161E-3</v>
      </c>
      <c r="L254" s="81">
        <v>-1.4325201297921031E-2</v>
      </c>
      <c r="M254" s="81">
        <v>-1.6824900853262825E-3</v>
      </c>
      <c r="N254" s="81">
        <v>-2.9756038937627682E-2</v>
      </c>
      <c r="O254" s="26">
        <v>416.91</v>
      </c>
      <c r="P254" s="26">
        <v>415.85</v>
      </c>
      <c r="Q254" s="26">
        <v>416.05</v>
      </c>
    </row>
    <row r="255" spans="1:17" x14ac:dyDescent="0.2">
      <c r="A255" s="25">
        <v>33739</v>
      </c>
      <c r="B255" s="27">
        <v>0.4</v>
      </c>
      <c r="C255" s="27">
        <v>0.37</v>
      </c>
      <c r="D255" s="27">
        <v>0.23</v>
      </c>
      <c r="E255" s="64">
        <v>0.24750000000000003</v>
      </c>
      <c r="F255" s="64">
        <v>0.40250000000000002</v>
      </c>
      <c r="G255" s="53">
        <v>0.17</v>
      </c>
      <c r="H255" s="81">
        <v>2.0483308542027446E-2</v>
      </c>
      <c r="I255" s="81">
        <v>2.0483308542027512E-2</v>
      </c>
      <c r="J255" s="81">
        <v>0</v>
      </c>
      <c r="K255" s="81">
        <v>-1.4325201297921031E-2</v>
      </c>
      <c r="L255" s="81">
        <v>9.5832622107343557E-3</v>
      </c>
      <c r="M255" s="81">
        <v>8.2664780901753332E-3</v>
      </c>
      <c r="N255" s="81">
        <v>-1.6191567704650134E-2</v>
      </c>
      <c r="O255" s="26">
        <v>418.49</v>
      </c>
      <c r="P255" s="26">
        <v>410.09</v>
      </c>
      <c r="Q255" s="26">
        <v>410.09</v>
      </c>
    </row>
    <row r="256" spans="1:17" x14ac:dyDescent="0.2">
      <c r="A256" s="25">
        <v>33746</v>
      </c>
      <c r="B256" s="27">
        <v>0.48</v>
      </c>
      <c r="C256" s="27">
        <v>0.24</v>
      </c>
      <c r="D256" s="27">
        <v>0.28000000000000003</v>
      </c>
      <c r="E256" s="64">
        <v>0.255</v>
      </c>
      <c r="F256" s="64">
        <v>0.40875</v>
      </c>
      <c r="G256" s="53">
        <v>0.19999999999999996</v>
      </c>
      <c r="H256" s="81">
        <v>9.1058402975701218E-3</v>
      </c>
      <c r="I256" s="81">
        <v>5.6760542968938843E-3</v>
      </c>
      <c r="J256" s="81">
        <v>-3.4297860006762271E-3</v>
      </c>
      <c r="K256" s="81">
        <v>9.5832622107343557E-3</v>
      </c>
      <c r="L256" s="81">
        <v>3.2124051978166257E-3</v>
      </c>
      <c r="M256" s="81">
        <v>-1.0289358002028903E-2</v>
      </c>
      <c r="N256" s="81">
        <v>-5.4345200714941422E-3</v>
      </c>
      <c r="O256" s="26">
        <v>416.37</v>
      </c>
      <c r="P256" s="26">
        <v>412.6</v>
      </c>
      <c r="Q256" s="26">
        <v>414.02</v>
      </c>
    </row>
    <row r="257" spans="1:17" x14ac:dyDescent="0.2">
      <c r="A257" s="25">
        <v>33753</v>
      </c>
      <c r="B257" s="27">
        <v>0.41</v>
      </c>
      <c r="C257" s="27">
        <v>0.43</v>
      </c>
      <c r="D257" s="27">
        <v>0.16</v>
      </c>
      <c r="E257" s="64">
        <v>0.24625</v>
      </c>
      <c r="F257" s="64">
        <v>0.41625000000000001</v>
      </c>
      <c r="G257" s="53">
        <v>0.24999999999999997</v>
      </c>
      <c r="H257" s="81">
        <v>1.2832550860719836E-2</v>
      </c>
      <c r="I257" s="81">
        <v>3.3465751775609842E-3</v>
      </c>
      <c r="J257" s="81">
        <v>-9.4859756831587871E-3</v>
      </c>
      <c r="K257" s="81">
        <v>3.2124051978166257E-3</v>
      </c>
      <c r="L257" s="81">
        <v>-4.5022270374383E-3</v>
      </c>
      <c r="M257" s="81">
        <v>-2.8120861923678797E-2</v>
      </c>
      <c r="N257" s="81">
        <v>-1.757553870230022E-3</v>
      </c>
      <c r="O257" s="26">
        <v>416.74</v>
      </c>
      <c r="P257" s="26">
        <v>411.41</v>
      </c>
      <c r="Q257" s="26">
        <v>415.35</v>
      </c>
    </row>
    <row r="258" spans="1:17" x14ac:dyDescent="0.2">
      <c r="A258" s="25">
        <v>33760</v>
      </c>
      <c r="B258" s="27">
        <v>0.41</v>
      </c>
      <c r="C258" s="27">
        <v>0.4</v>
      </c>
      <c r="D258" s="27">
        <v>0.19</v>
      </c>
      <c r="E258" s="64">
        <v>0.23249999999999998</v>
      </c>
      <c r="F258" s="64">
        <v>0.41375000000000001</v>
      </c>
      <c r="G258" s="53">
        <v>0.21999999999999997</v>
      </c>
      <c r="H258" s="81">
        <v>9.7707265163974565E-3</v>
      </c>
      <c r="I258" s="81">
        <v>9.2386572506528708E-3</v>
      </c>
      <c r="J258" s="81">
        <v>-5.3206926574445035E-4</v>
      </c>
      <c r="K258" s="81">
        <v>-4.5022270374383E-3</v>
      </c>
      <c r="L258" s="81">
        <v>-8.996807584405575E-3</v>
      </c>
      <c r="M258" s="81">
        <v>-2.4257521524620351E-2</v>
      </c>
      <c r="N258" s="81">
        <v>5.1755828576955931E-3</v>
      </c>
      <c r="O258" s="26">
        <v>417.3</v>
      </c>
      <c r="P258" s="26">
        <v>413.26</v>
      </c>
      <c r="Q258" s="26">
        <v>413.48</v>
      </c>
    </row>
    <row r="259" spans="1:17" x14ac:dyDescent="0.2">
      <c r="A259" s="25">
        <v>33767</v>
      </c>
      <c r="B259" s="27">
        <v>0.31</v>
      </c>
      <c r="C259" s="27">
        <v>0.46</v>
      </c>
      <c r="D259" s="27">
        <v>0.23</v>
      </c>
      <c r="E259" s="64">
        <v>0.22999999999999998</v>
      </c>
      <c r="F259" s="64">
        <v>0.40625000000000006</v>
      </c>
      <c r="G259" s="53">
        <v>7.9999999999999988E-2</v>
      </c>
      <c r="H259" s="81">
        <v>1.6399843811011391E-2</v>
      </c>
      <c r="I259" s="81">
        <v>8.7856306130418282E-3</v>
      </c>
      <c r="J259" s="81">
        <v>-7.6142131979695105E-3</v>
      </c>
      <c r="K259" s="81">
        <v>-8.996807584405575E-3</v>
      </c>
      <c r="L259" s="81">
        <v>-1.4862358453728963E-2</v>
      </c>
      <c r="M259" s="81">
        <v>4.9053104256149282E-3</v>
      </c>
      <c r="N259" s="81">
        <v>4.4904334244435518E-3</v>
      </c>
      <c r="O259" s="26">
        <v>413.36</v>
      </c>
      <c r="P259" s="26">
        <v>406.64</v>
      </c>
      <c r="Q259" s="26">
        <v>409.76</v>
      </c>
    </row>
    <row r="260" spans="1:17" x14ac:dyDescent="0.2">
      <c r="A260" s="25">
        <v>33774</v>
      </c>
      <c r="B260" s="27">
        <v>0.35</v>
      </c>
      <c r="C260" s="27">
        <v>0.37</v>
      </c>
      <c r="D260" s="27">
        <v>0.28000000000000003</v>
      </c>
      <c r="E260" s="64">
        <v>0.2475</v>
      </c>
      <c r="F260" s="64">
        <v>0.38500000000000006</v>
      </c>
      <c r="G260" s="53">
        <v>6.9999999999999951E-2</v>
      </c>
      <c r="H260" s="81">
        <v>2.3112938786632745E-2</v>
      </c>
      <c r="I260" s="81">
        <v>1.6399534273044747E-2</v>
      </c>
      <c r="J260" s="81">
        <v>-6.7134045135879283E-3</v>
      </c>
      <c r="K260" s="81">
        <v>-1.4862358453728963E-2</v>
      </c>
      <c r="L260" s="81">
        <v>-5.4499962840937055E-4</v>
      </c>
      <c r="M260" s="81">
        <v>2.712611786855601E-2</v>
      </c>
      <c r="N260" s="81">
        <v>5.088314712512676E-2</v>
      </c>
      <c r="O260" s="26">
        <v>410.29</v>
      </c>
      <c r="P260" s="26">
        <v>400.96</v>
      </c>
      <c r="Q260" s="26">
        <v>403.67</v>
      </c>
    </row>
    <row r="261" spans="1:17" x14ac:dyDescent="0.2">
      <c r="A261" s="25">
        <v>33781</v>
      </c>
      <c r="B261" s="27">
        <v>0.39</v>
      </c>
      <c r="C261" s="27">
        <v>0.34</v>
      </c>
      <c r="D261" s="27">
        <v>0.27</v>
      </c>
      <c r="E261" s="64">
        <v>0.23750000000000002</v>
      </c>
      <c r="F261" s="64">
        <v>0.39750000000000002</v>
      </c>
      <c r="G261" s="53">
        <v>0.12</v>
      </c>
      <c r="H261" s="81">
        <v>2.2803321353327944E-3</v>
      </c>
      <c r="I261" s="81">
        <v>1.4623869128764788E-3</v>
      </c>
      <c r="J261" s="81">
        <v>-8.1794522245626222E-4</v>
      </c>
      <c r="K261" s="81">
        <v>-5.4499962840937055E-4</v>
      </c>
      <c r="L261" s="81">
        <v>2.0622134093444044E-2</v>
      </c>
      <c r="M261" s="81">
        <v>3.0164828355434326E-2</v>
      </c>
      <c r="N261" s="81">
        <v>4.6449374147973677E-2</v>
      </c>
      <c r="O261" s="26">
        <v>404.04</v>
      </c>
      <c r="P261" s="26">
        <v>403.12</v>
      </c>
      <c r="Q261" s="26">
        <v>403.45</v>
      </c>
    </row>
    <row r="262" spans="1:17" x14ac:dyDescent="0.2">
      <c r="A262" s="25">
        <v>33787</v>
      </c>
      <c r="B262" s="27">
        <v>0.21</v>
      </c>
      <c r="C262" s="27">
        <v>0.44</v>
      </c>
      <c r="D262" s="27">
        <v>0.35</v>
      </c>
      <c r="E262" s="64">
        <v>0.24875000000000003</v>
      </c>
      <c r="F262" s="64">
        <v>0.37</v>
      </c>
      <c r="G262" s="53">
        <v>-0.13999999999999999</v>
      </c>
      <c r="H262" s="81">
        <v>1.1511280569249847E-2</v>
      </c>
      <c r="I262" s="81">
        <v>2.6956796269763661E-3</v>
      </c>
      <c r="J262" s="81">
        <v>-8.815600942273627E-3</v>
      </c>
      <c r="K262" s="81">
        <v>2.0622134093444044E-2</v>
      </c>
      <c r="L262" s="81">
        <v>6.9213395827767421E-3</v>
      </c>
      <c r="M262" s="81">
        <v>-4.1285183476202914E-4</v>
      </c>
      <c r="N262" s="81">
        <v>1.9768317264492463E-2</v>
      </c>
      <c r="O262" s="26">
        <v>412.88</v>
      </c>
      <c r="P262" s="26">
        <v>408.14</v>
      </c>
      <c r="Q262" s="26">
        <v>411.77</v>
      </c>
    </row>
    <row r="263" spans="1:17" x14ac:dyDescent="0.2">
      <c r="A263" s="25">
        <v>33794</v>
      </c>
      <c r="B263" s="27">
        <v>0.23</v>
      </c>
      <c r="C263" s="27">
        <v>0.42</v>
      </c>
      <c r="D263" s="27">
        <v>0.35</v>
      </c>
      <c r="E263" s="64">
        <v>0.26375000000000004</v>
      </c>
      <c r="F263" s="64">
        <v>0.34875</v>
      </c>
      <c r="G263" s="53">
        <v>-0.11999999999999997</v>
      </c>
      <c r="H263" s="81">
        <v>1.316868457865028E-2</v>
      </c>
      <c r="I263" s="81">
        <v>0</v>
      </c>
      <c r="J263" s="81">
        <v>-1.316868457865028E-2</v>
      </c>
      <c r="K263" s="81">
        <v>6.9213395827767421E-3</v>
      </c>
      <c r="L263" s="81">
        <v>2.4118469924268027E-3</v>
      </c>
      <c r="M263" s="81">
        <v>2.3129612657373011E-2</v>
      </c>
      <c r="N263" s="81">
        <v>5.5472480825824455E-4</v>
      </c>
      <c r="O263" s="26">
        <v>414.62</v>
      </c>
      <c r="P263" s="26">
        <v>409.16</v>
      </c>
      <c r="Q263" s="26">
        <v>414.62</v>
      </c>
    </row>
    <row r="264" spans="1:17" x14ac:dyDescent="0.2">
      <c r="A264" s="25">
        <v>33802</v>
      </c>
      <c r="B264" s="27">
        <v>0.28999999999999998</v>
      </c>
      <c r="C264" s="27">
        <v>0.4</v>
      </c>
      <c r="D264" s="27">
        <v>0.31</v>
      </c>
      <c r="E264" s="64">
        <v>0.26750000000000002</v>
      </c>
      <c r="F264" s="64">
        <v>0.32500000000000001</v>
      </c>
      <c r="G264" s="53">
        <v>-2.0000000000000018E-2</v>
      </c>
      <c r="H264" s="81">
        <v>1.1669313315047454E-2</v>
      </c>
      <c r="I264" s="81">
        <v>5.2692363216400029E-3</v>
      </c>
      <c r="J264" s="81">
        <v>-6.4000769934074997E-3</v>
      </c>
      <c r="K264" s="81">
        <v>2.4118469924268027E-3</v>
      </c>
      <c r="L264" s="81">
        <v>-9.6722968095855899E-3</v>
      </c>
      <c r="M264" s="81">
        <v>1.5807708964919787E-2</v>
      </c>
      <c r="N264" s="81">
        <v>-1.8767143063376235E-3</v>
      </c>
      <c r="O264" s="26">
        <v>417.81</v>
      </c>
      <c r="P264" s="26">
        <v>412.96</v>
      </c>
      <c r="Q264" s="26">
        <v>415.62</v>
      </c>
    </row>
    <row r="265" spans="1:17" x14ac:dyDescent="0.2">
      <c r="A265" s="25">
        <v>33809</v>
      </c>
      <c r="B265" s="27">
        <v>0.32</v>
      </c>
      <c r="C265" s="27">
        <v>0.44</v>
      </c>
      <c r="D265" s="27">
        <v>0.24</v>
      </c>
      <c r="E265" s="64">
        <v>0.27749999999999997</v>
      </c>
      <c r="F265" s="64">
        <v>0.31374999999999997</v>
      </c>
      <c r="G265" s="53">
        <v>8.0000000000000016E-2</v>
      </c>
      <c r="H265" s="81">
        <v>1.3799805636540347E-2</v>
      </c>
      <c r="I265" s="81">
        <v>9.7667638483964758E-3</v>
      </c>
      <c r="J265" s="81">
        <v>-4.0330417881438985E-3</v>
      </c>
      <c r="K265" s="81">
        <v>-9.6722968095855899E-3</v>
      </c>
      <c r="L265" s="81">
        <v>3.063654033041785E-2</v>
      </c>
      <c r="M265" s="81">
        <v>2.0189504373177902E-2</v>
      </c>
      <c r="N265" s="81">
        <v>1.3313896987366292E-2</v>
      </c>
      <c r="O265" s="26">
        <v>415.62</v>
      </c>
      <c r="P265" s="26">
        <v>409.94</v>
      </c>
      <c r="Q265" s="26">
        <v>411.6</v>
      </c>
    </row>
    <row r="266" spans="1:17" x14ac:dyDescent="0.2">
      <c r="A266" s="25">
        <v>33816</v>
      </c>
      <c r="B266" s="27">
        <v>0.22</v>
      </c>
      <c r="C266" s="27">
        <v>0.47</v>
      </c>
      <c r="D266" s="27">
        <v>0.31</v>
      </c>
      <c r="E266" s="64">
        <v>0.29250000000000004</v>
      </c>
      <c r="F266" s="64">
        <v>0.28999999999999998</v>
      </c>
      <c r="G266" s="53">
        <v>-0.09</v>
      </c>
      <c r="H266" s="81">
        <v>3.1894580514367957E-2</v>
      </c>
      <c r="I266" s="81">
        <v>1.3908205841446364E-3</v>
      </c>
      <c r="J266" s="81">
        <v>-3.0503759930223251E-2</v>
      </c>
      <c r="K266" s="81">
        <v>3.063654033041785E-2</v>
      </c>
      <c r="L266" s="81">
        <v>-4.7617925084273427E-3</v>
      </c>
      <c r="M266" s="81">
        <v>-2.206454350439635E-2</v>
      </c>
      <c r="N266" s="81">
        <v>-1.0914405600999544E-2</v>
      </c>
      <c r="O266" s="26">
        <v>424.8</v>
      </c>
      <c r="P266" s="26">
        <v>411.27</v>
      </c>
      <c r="Q266" s="26">
        <v>424.21</v>
      </c>
    </row>
    <row r="267" spans="1:17" x14ac:dyDescent="0.2">
      <c r="A267" s="25">
        <v>33821</v>
      </c>
      <c r="B267" s="27">
        <v>0.28000000000000003</v>
      </c>
      <c r="C267" s="27">
        <v>0.39</v>
      </c>
      <c r="D267" s="27">
        <v>0.33</v>
      </c>
      <c r="E267" s="64">
        <v>0.30499999999999999</v>
      </c>
      <c r="F267" s="64">
        <v>0.28625</v>
      </c>
      <c r="G267" s="53">
        <v>-4.9999999999999989E-2</v>
      </c>
      <c r="H267" s="81">
        <v>5.7793884270115293E-3</v>
      </c>
      <c r="I267" s="81">
        <v>5.1398659371373334E-3</v>
      </c>
      <c r="J267" s="81">
        <v>-6.3952248987420024E-4</v>
      </c>
      <c r="K267" s="81">
        <v>-4.7617925084273427E-3</v>
      </c>
      <c r="L267" s="81">
        <v>-5.4004121367156044E-3</v>
      </c>
      <c r="M267" s="81">
        <v>-1.7409223335465129E-2</v>
      </c>
      <c r="N267" s="81">
        <v>1.7527653426183676E-3</v>
      </c>
      <c r="O267" s="26">
        <v>424.36</v>
      </c>
      <c r="P267" s="26">
        <v>421.92</v>
      </c>
      <c r="Q267" s="26">
        <v>422.19</v>
      </c>
    </row>
    <row r="268" spans="1:17" x14ac:dyDescent="0.2">
      <c r="A268" s="25">
        <v>33830</v>
      </c>
      <c r="B268" s="27">
        <v>0.26</v>
      </c>
      <c r="C268" s="27">
        <v>0.37</v>
      </c>
      <c r="D268" s="27">
        <v>0.37</v>
      </c>
      <c r="E268" s="64">
        <v>0.31625000000000003</v>
      </c>
      <c r="F268" s="64">
        <v>0.27500000000000002</v>
      </c>
      <c r="G268" s="53">
        <v>-0.10999999999999999</v>
      </c>
      <c r="H268" s="81">
        <v>1.6789311995427617E-2</v>
      </c>
      <c r="I268" s="81">
        <v>8.4303779381296184E-3</v>
      </c>
      <c r="J268" s="81">
        <v>-8.3589340572981508E-3</v>
      </c>
      <c r="K268" s="81">
        <v>-5.4004121367156044E-3</v>
      </c>
      <c r="L268" s="81">
        <v>-1.2050201233597679E-2</v>
      </c>
      <c r="M268" s="81">
        <v>-6.7395394251149598E-3</v>
      </c>
      <c r="N268" s="81">
        <v>-1.3240932580791176E-2</v>
      </c>
      <c r="O268" s="26">
        <v>423.45</v>
      </c>
      <c r="P268" s="26">
        <v>416.4</v>
      </c>
      <c r="Q268" s="26">
        <v>419.91</v>
      </c>
    </row>
    <row r="269" spans="1:17" x14ac:dyDescent="0.2">
      <c r="A269" s="25">
        <v>33837</v>
      </c>
      <c r="B269" s="27">
        <v>0.22</v>
      </c>
      <c r="C269" s="27">
        <v>0.34</v>
      </c>
      <c r="D269" s="27">
        <v>0.44</v>
      </c>
      <c r="E269" s="64">
        <v>0.33750000000000002</v>
      </c>
      <c r="F269" s="64">
        <v>0.25375000000000003</v>
      </c>
      <c r="G269" s="53">
        <v>-0.22</v>
      </c>
      <c r="H269" s="81">
        <v>2.0031336627696763E-2</v>
      </c>
      <c r="I269" s="81">
        <v>1.6969989152705756E-2</v>
      </c>
      <c r="J269" s="81">
        <v>-3.0613474749910941E-3</v>
      </c>
      <c r="K269" s="81">
        <v>-1.2050201233597679E-2</v>
      </c>
      <c r="L269" s="81">
        <v>-2.4105098228366373E-5</v>
      </c>
      <c r="M269" s="81">
        <v>1.1401711461974218E-2</v>
      </c>
      <c r="N269" s="81">
        <v>-1.0558033023984614E-2</v>
      </c>
      <c r="O269" s="26">
        <v>421.89</v>
      </c>
      <c r="P269" s="26">
        <v>413.58</v>
      </c>
      <c r="Q269" s="26">
        <v>414.85</v>
      </c>
    </row>
    <row r="270" spans="1:17" x14ac:dyDescent="0.2">
      <c r="A270" s="25">
        <v>33844</v>
      </c>
      <c r="B270" s="27">
        <v>0.3</v>
      </c>
      <c r="C270" s="27">
        <v>0.37</v>
      </c>
      <c r="D270" s="27">
        <v>0.33</v>
      </c>
      <c r="E270" s="64">
        <v>0.33500000000000002</v>
      </c>
      <c r="F270" s="64">
        <v>0.26500000000000001</v>
      </c>
      <c r="G270" s="53">
        <v>-3.0000000000000027E-2</v>
      </c>
      <c r="H270" s="81">
        <v>1.6030276733198286E-2</v>
      </c>
      <c r="I270" s="81">
        <v>2.6516247227847956E-4</v>
      </c>
      <c r="J270" s="81">
        <v>-1.5765114260919755E-2</v>
      </c>
      <c r="K270" s="81">
        <v>-2.4105098228366373E-5</v>
      </c>
      <c r="L270" s="81">
        <v>5.399672162761604E-3</v>
      </c>
      <c r="M270" s="81">
        <v>1.9501494552116583E-2</v>
      </c>
      <c r="N270" s="81">
        <v>-2.9360717385015778E-2</v>
      </c>
      <c r="O270" s="26">
        <v>414.95</v>
      </c>
      <c r="P270" s="26">
        <v>408.3</v>
      </c>
      <c r="Q270" s="26">
        <v>414.84</v>
      </c>
    </row>
    <row r="271" spans="1:17" x14ac:dyDescent="0.2">
      <c r="A271" s="25">
        <v>33851</v>
      </c>
      <c r="B271" s="27">
        <v>0.14000000000000001</v>
      </c>
      <c r="C271" s="27">
        <v>0.44</v>
      </c>
      <c r="D271" s="27">
        <v>0.42</v>
      </c>
      <c r="E271" s="64">
        <v>0.34375</v>
      </c>
      <c r="F271" s="64">
        <v>0.25374999999999998</v>
      </c>
      <c r="G271" s="53">
        <v>-0.27999999999999997</v>
      </c>
      <c r="H271" s="81">
        <v>1.6687446053514864E-2</v>
      </c>
      <c r="I271" s="81">
        <v>7.7443176369043076E-3</v>
      </c>
      <c r="J271" s="81">
        <v>-8.9431284166106018E-3</v>
      </c>
      <c r="K271" s="81">
        <v>5.399672162761604E-3</v>
      </c>
      <c r="L271" s="81">
        <v>5.9940538985325809E-3</v>
      </c>
      <c r="M271" s="81">
        <v>-6.5455068571975694E-3</v>
      </c>
      <c r="N271" s="81">
        <v>-1.2827275342859767E-2</v>
      </c>
      <c r="O271" s="26">
        <v>420.31</v>
      </c>
      <c r="P271" s="26">
        <v>413.35</v>
      </c>
      <c r="Q271" s="26">
        <v>417.08</v>
      </c>
    </row>
    <row r="272" spans="1:17" x14ac:dyDescent="0.2">
      <c r="A272" s="25">
        <v>33858</v>
      </c>
      <c r="B272" s="27">
        <v>0.22</v>
      </c>
      <c r="C272" s="27">
        <v>0.39</v>
      </c>
      <c r="D272" s="27">
        <v>0.39</v>
      </c>
      <c r="E272" s="64">
        <v>0.35375000000000001</v>
      </c>
      <c r="F272" s="64">
        <v>0.24500000000000002</v>
      </c>
      <c r="G272" s="53">
        <v>-0.17</v>
      </c>
      <c r="H272" s="81">
        <v>1.496734830068157E-2</v>
      </c>
      <c r="I272" s="81">
        <v>2.3833357166691549E-3</v>
      </c>
      <c r="J272" s="81">
        <v>-1.2584012584012538E-2</v>
      </c>
      <c r="K272" s="81">
        <v>5.9940538985325809E-3</v>
      </c>
      <c r="L272" s="81">
        <v>7.9841746508413358E-3</v>
      </c>
      <c r="M272" s="81">
        <v>-2.1712188378854913E-2</v>
      </c>
      <c r="N272" s="81">
        <v>-1.3060679727346258E-2</v>
      </c>
      <c r="O272" s="26">
        <v>420.58</v>
      </c>
      <c r="P272" s="26">
        <v>414.3</v>
      </c>
      <c r="Q272" s="26">
        <v>419.58</v>
      </c>
    </row>
    <row r="273" spans="1:17" x14ac:dyDescent="0.2">
      <c r="A273" s="25">
        <v>33865</v>
      </c>
      <c r="B273" s="27">
        <v>0.21</v>
      </c>
      <c r="C273" s="27">
        <v>0.42</v>
      </c>
      <c r="D273" s="27">
        <v>0.37</v>
      </c>
      <c r="E273" s="64">
        <v>0.37000000000000005</v>
      </c>
      <c r="F273" s="64">
        <v>0.23124999999999998</v>
      </c>
      <c r="G273" s="53">
        <v>-0.16</v>
      </c>
      <c r="H273" s="81">
        <v>1.773343106424231E-2</v>
      </c>
      <c r="I273" s="81">
        <v>5.5328304920434501E-3</v>
      </c>
      <c r="J273" s="81">
        <v>-1.2200600572198739E-2</v>
      </c>
      <c r="K273" s="81">
        <v>7.9841746508413358E-3</v>
      </c>
      <c r="L273" s="81">
        <v>-2.0287045137493132E-2</v>
      </c>
      <c r="M273" s="81">
        <v>-4.7927553022958813E-2</v>
      </c>
      <c r="N273" s="81">
        <v>-1.0048944269737348E-2</v>
      </c>
      <c r="O273" s="26">
        <v>425.27</v>
      </c>
      <c r="P273" s="26">
        <v>417.77</v>
      </c>
      <c r="Q273" s="26">
        <v>422.93</v>
      </c>
    </row>
    <row r="274" spans="1:17" x14ac:dyDescent="0.2">
      <c r="A274" s="25">
        <v>33872</v>
      </c>
      <c r="B274" s="27">
        <v>0.25</v>
      </c>
      <c r="C274" s="27">
        <v>0.34</v>
      </c>
      <c r="D274" s="27">
        <v>0.41</v>
      </c>
      <c r="E274" s="64">
        <v>0.38250000000000001</v>
      </c>
      <c r="F274" s="64">
        <v>0.23500000000000001</v>
      </c>
      <c r="G274" s="53">
        <v>-0.15999999999999998</v>
      </c>
      <c r="H274" s="81">
        <v>2.4665138168215341E-2</v>
      </c>
      <c r="I274" s="81">
        <v>2.07071316519849E-2</v>
      </c>
      <c r="J274" s="81">
        <v>-3.9580065162303502E-3</v>
      </c>
      <c r="K274" s="81">
        <v>-2.0287045137493132E-2</v>
      </c>
      <c r="L274" s="81">
        <v>-9.3640641969349181E-3</v>
      </c>
      <c r="M274" s="81">
        <v>-6.3231567515386056E-3</v>
      </c>
      <c r="N274" s="81">
        <v>7.7953421020875435E-3</v>
      </c>
      <c r="O274" s="26">
        <v>422.93</v>
      </c>
      <c r="P274" s="26">
        <v>412.71</v>
      </c>
      <c r="Q274" s="26">
        <v>414.35</v>
      </c>
    </row>
    <row r="275" spans="1:17" x14ac:dyDescent="0.2">
      <c r="A275" s="25">
        <v>33879</v>
      </c>
      <c r="B275" s="27">
        <v>0.3</v>
      </c>
      <c r="C275" s="27">
        <v>0.35</v>
      </c>
      <c r="D275" s="27">
        <v>0.35</v>
      </c>
      <c r="E275" s="64">
        <v>0.38500000000000006</v>
      </c>
      <c r="F275" s="64">
        <v>0.23750000000000002</v>
      </c>
      <c r="G275" s="53">
        <v>-4.9999999999999989E-2</v>
      </c>
      <c r="H275" s="81">
        <v>2.0025824055351249E-2</v>
      </c>
      <c r="I275" s="81">
        <v>1.9977099422613165E-2</v>
      </c>
      <c r="J275" s="81">
        <v>-4.8724632738195162E-5</v>
      </c>
      <c r="K275" s="81">
        <v>-9.3640641969349181E-3</v>
      </c>
      <c r="L275" s="81">
        <v>-1.9026969084220524E-2</v>
      </c>
      <c r="M275" s="81">
        <v>8.8435208419617162E-3</v>
      </c>
      <c r="N275" s="81">
        <v>2.9137330377372317E-2</v>
      </c>
      <c r="O275" s="26">
        <v>418.67</v>
      </c>
      <c r="P275" s="26">
        <v>410.45</v>
      </c>
      <c r="Q275" s="26">
        <v>410.47</v>
      </c>
    </row>
    <row r="276" spans="1:17" x14ac:dyDescent="0.2">
      <c r="A276" s="25">
        <v>33886</v>
      </c>
      <c r="B276" s="27">
        <v>0.21</v>
      </c>
      <c r="C276" s="27">
        <v>0.35</v>
      </c>
      <c r="D276" s="27">
        <v>0.44</v>
      </c>
      <c r="E276" s="64">
        <v>0.39375000000000004</v>
      </c>
      <c r="F276" s="64">
        <v>0.23125000000000001</v>
      </c>
      <c r="G276" s="53">
        <v>-0.23</v>
      </c>
      <c r="H276" s="81">
        <v>1.3236974122088074E-2</v>
      </c>
      <c r="I276" s="81">
        <v>1.2640937763870097E-2</v>
      </c>
      <c r="J276" s="81">
        <v>-5.9603635821792178E-4</v>
      </c>
      <c r="K276" s="81">
        <v>-1.9026969084220524E-2</v>
      </c>
      <c r="L276" s="81">
        <v>2.2525207370982958E-2</v>
      </c>
      <c r="M276" s="81">
        <v>3.9785426911041588E-2</v>
      </c>
      <c r="N276" s="81">
        <v>5.9578800973525858E-2</v>
      </c>
      <c r="O276" s="26">
        <v>407.75</v>
      </c>
      <c r="P276" s="26">
        <v>402.42</v>
      </c>
      <c r="Q276" s="26">
        <v>402.66</v>
      </c>
    </row>
    <row r="277" spans="1:17" x14ac:dyDescent="0.2">
      <c r="A277" s="25">
        <v>33893</v>
      </c>
      <c r="B277" s="27">
        <v>0.2</v>
      </c>
      <c r="C277" s="27">
        <v>0.24</v>
      </c>
      <c r="D277" s="27">
        <v>0.56000000000000005</v>
      </c>
      <c r="E277" s="64">
        <v>0.40875</v>
      </c>
      <c r="F277" s="64">
        <v>0.22875000000000001</v>
      </c>
      <c r="G277" s="53">
        <v>-0.36000000000000004</v>
      </c>
      <c r="H277" s="81">
        <v>1.0443737400723803E-2</v>
      </c>
      <c r="I277" s="81">
        <v>0</v>
      </c>
      <c r="J277" s="81">
        <v>-1.0443737400723796E-2</v>
      </c>
      <c r="K277" s="81">
        <v>2.2525207370982958E-2</v>
      </c>
      <c r="L277" s="81">
        <v>5.7561994510966219E-3</v>
      </c>
      <c r="M277" s="81">
        <v>1.420834041726371E-2</v>
      </c>
      <c r="N277" s="81">
        <v>4.2406431399217848E-2</v>
      </c>
      <c r="O277" s="26">
        <v>411.73</v>
      </c>
      <c r="P277" s="26">
        <v>407.43</v>
      </c>
      <c r="Q277" s="26">
        <v>411.73</v>
      </c>
    </row>
    <row r="278" spans="1:17" x14ac:dyDescent="0.2">
      <c r="A278" s="25">
        <v>33900</v>
      </c>
      <c r="B278" s="27">
        <v>0.21</v>
      </c>
      <c r="C278" s="27">
        <v>0.32</v>
      </c>
      <c r="D278" s="27">
        <v>0.47</v>
      </c>
      <c r="E278" s="64">
        <v>0.42625000000000002</v>
      </c>
      <c r="F278" s="64">
        <v>0.21749999999999997</v>
      </c>
      <c r="G278" s="53">
        <v>-0.26</v>
      </c>
      <c r="H278" s="81">
        <v>2.5476937937696235E-2</v>
      </c>
      <c r="I278" s="81">
        <v>9.3697174595508415E-3</v>
      </c>
      <c r="J278" s="81">
        <v>-1.610722047814539E-2</v>
      </c>
      <c r="K278" s="81">
        <v>5.7561994510966219E-3</v>
      </c>
      <c r="L278" s="81">
        <v>1.1060130403284241E-2</v>
      </c>
      <c r="M278" s="81">
        <v>2.0115914030427451E-2</v>
      </c>
      <c r="N278" s="81">
        <v>4.3371166384931215E-2</v>
      </c>
      <c r="O278" s="26">
        <v>417.98</v>
      </c>
      <c r="P278" s="26">
        <v>407.43</v>
      </c>
      <c r="Q278" s="26">
        <v>414.1</v>
      </c>
    </row>
    <row r="279" spans="1:17" x14ac:dyDescent="0.2">
      <c r="A279" s="25">
        <v>33907</v>
      </c>
      <c r="B279" s="27">
        <v>0.35</v>
      </c>
      <c r="C279" s="27">
        <v>0.35</v>
      </c>
      <c r="D279" s="27">
        <v>0.3</v>
      </c>
      <c r="E279" s="64">
        <v>0.41125</v>
      </c>
      <c r="F279" s="64">
        <v>0.24374999999999997</v>
      </c>
      <c r="G279" s="53">
        <v>4.9999999999999989E-2</v>
      </c>
      <c r="H279" s="81">
        <v>1.7817903888411285E-2</v>
      </c>
      <c r="I279" s="81">
        <v>5.9233782363619092E-3</v>
      </c>
      <c r="J279" s="81">
        <v>-1.1894525652049293E-2</v>
      </c>
      <c r="K279" s="81">
        <v>1.1060130403284241E-2</v>
      </c>
      <c r="L279" s="81">
        <v>-2.6273048629025242E-3</v>
      </c>
      <c r="M279" s="81">
        <v>1.903601796121146E-2</v>
      </c>
      <c r="N279" s="81">
        <v>3.5946307442438208E-2</v>
      </c>
      <c r="O279" s="26">
        <v>421.16</v>
      </c>
      <c r="P279" s="26">
        <v>413.7</v>
      </c>
      <c r="Q279" s="26">
        <v>418.68</v>
      </c>
    </row>
    <row r="280" spans="1:17" x14ac:dyDescent="0.2">
      <c r="A280" s="25">
        <v>33914</v>
      </c>
      <c r="B280" s="27">
        <v>0.49</v>
      </c>
      <c r="C280" s="27">
        <v>0.27</v>
      </c>
      <c r="D280" s="27">
        <v>0.24</v>
      </c>
      <c r="E280" s="64">
        <v>0.39249999999999996</v>
      </c>
      <c r="F280" s="64">
        <v>0.27749999999999997</v>
      </c>
      <c r="G280" s="53">
        <v>0.25</v>
      </c>
      <c r="H280" s="81">
        <v>1.7314047607644087E-2</v>
      </c>
      <c r="I280" s="81">
        <v>1.2524546194741193E-2</v>
      </c>
      <c r="J280" s="81">
        <v>-4.7895014129029079E-3</v>
      </c>
      <c r="K280" s="81">
        <v>-2.6273048629025242E-3</v>
      </c>
      <c r="L280" s="81">
        <v>1.1614540926289552E-2</v>
      </c>
      <c r="M280" s="81">
        <v>2.7803055701901558E-2</v>
      </c>
      <c r="N280" s="81">
        <v>5.6755591742899458E-2</v>
      </c>
      <c r="O280" s="26">
        <v>422.81</v>
      </c>
      <c r="P280" s="26">
        <v>415.58</v>
      </c>
      <c r="Q280" s="26">
        <v>417.58</v>
      </c>
    </row>
    <row r="281" spans="1:17" x14ac:dyDescent="0.2">
      <c r="A281" s="25">
        <v>33921</v>
      </c>
      <c r="B281" s="27">
        <v>0.37</v>
      </c>
      <c r="C281" s="27">
        <v>0.44</v>
      </c>
      <c r="D281" s="27">
        <v>0.19</v>
      </c>
      <c r="E281" s="64">
        <v>0.36999999999999994</v>
      </c>
      <c r="F281" s="64">
        <v>0.29749999999999999</v>
      </c>
      <c r="G281" s="53">
        <v>0.18</v>
      </c>
      <c r="H281" s="81">
        <v>1.4937386075799546E-2</v>
      </c>
      <c r="I281" s="81">
        <v>1.5860615960041624E-3</v>
      </c>
      <c r="J281" s="81">
        <v>-1.3351324479795479E-2</v>
      </c>
      <c r="K281" s="81">
        <v>1.1614540926289552E-2</v>
      </c>
      <c r="L281" s="81">
        <v>9.9898207987121346E-3</v>
      </c>
      <c r="M281" s="81">
        <v>2.279667637241678E-2</v>
      </c>
      <c r="N281" s="81">
        <v>4.104822100703065E-2</v>
      </c>
      <c r="O281" s="26">
        <v>423.1</v>
      </c>
      <c r="P281" s="26">
        <v>416.79</v>
      </c>
      <c r="Q281" s="26">
        <v>422.43</v>
      </c>
    </row>
    <row r="282" spans="1:17" x14ac:dyDescent="0.2">
      <c r="A282" s="25">
        <v>33928</v>
      </c>
      <c r="B282" s="27">
        <v>0.48</v>
      </c>
      <c r="C282" s="27">
        <v>0.38</v>
      </c>
      <c r="D282" s="27">
        <v>0.14000000000000001</v>
      </c>
      <c r="E282" s="64">
        <v>0.33625000000000005</v>
      </c>
      <c r="F282" s="64">
        <v>0.32624999999999998</v>
      </c>
      <c r="G282" s="53">
        <v>0.33999999999999997</v>
      </c>
      <c r="H282" s="81">
        <v>2.0321106293214618E-2</v>
      </c>
      <c r="I282" s="81">
        <v>7.7346771358266508E-4</v>
      </c>
      <c r="J282" s="81">
        <v>-1.9547638579631932E-2</v>
      </c>
      <c r="K282" s="81">
        <v>9.9898207987121346E-3</v>
      </c>
      <c r="L282" s="81">
        <v>5.9533575530295035E-3</v>
      </c>
      <c r="M282" s="81">
        <v>1.6594398218680473E-2</v>
      </c>
      <c r="N282" s="81">
        <v>2.1235204500175797E-2</v>
      </c>
      <c r="O282" s="26">
        <v>426.98</v>
      </c>
      <c r="P282" s="26">
        <v>418.31</v>
      </c>
      <c r="Q282" s="26">
        <v>426.65</v>
      </c>
    </row>
    <row r="283" spans="1:17" x14ac:dyDescent="0.2">
      <c r="A283" s="25">
        <v>33933</v>
      </c>
      <c r="B283" s="27">
        <v>0.43</v>
      </c>
      <c r="C283" s="27">
        <v>0.37</v>
      </c>
      <c r="D283" s="27">
        <v>0.2</v>
      </c>
      <c r="E283" s="64">
        <v>0.3175</v>
      </c>
      <c r="F283" s="64">
        <v>0.34250000000000003</v>
      </c>
      <c r="G283" s="53">
        <v>0.22999999999999998</v>
      </c>
      <c r="H283" s="81">
        <v>1.6100095528786842E-2</v>
      </c>
      <c r="I283" s="81">
        <v>5.1259349006271826E-4</v>
      </c>
      <c r="J283" s="81">
        <v>-1.5587502038724055E-2</v>
      </c>
      <c r="K283" s="81">
        <v>5.9533575530295035E-3</v>
      </c>
      <c r="L283" s="81">
        <v>6.6870150749085422E-3</v>
      </c>
      <c r="M283" s="81">
        <v>2.8169342249353413E-2</v>
      </c>
      <c r="N283" s="81">
        <v>-3.2619585731252787E-4</v>
      </c>
      <c r="O283" s="26">
        <v>429.41</v>
      </c>
      <c r="P283" s="26">
        <v>422.5</v>
      </c>
      <c r="Q283" s="26">
        <v>429.19</v>
      </c>
    </row>
    <row r="284" spans="1:17" x14ac:dyDescent="0.2">
      <c r="A284" s="25">
        <v>33942</v>
      </c>
      <c r="B284" s="27">
        <v>0.37</v>
      </c>
      <c r="C284" s="27">
        <v>0.39</v>
      </c>
      <c r="D284" s="27">
        <v>0.24</v>
      </c>
      <c r="E284" s="64">
        <v>0.29249999999999998</v>
      </c>
      <c r="F284" s="64">
        <v>0.36250000000000004</v>
      </c>
      <c r="G284" s="53">
        <v>0.13</v>
      </c>
      <c r="H284" s="81">
        <v>9.9060315696893313E-3</v>
      </c>
      <c r="I284" s="81">
        <v>1.9210294866454092E-3</v>
      </c>
      <c r="J284" s="81">
        <v>-7.9850020830439794E-3</v>
      </c>
      <c r="K284" s="81">
        <v>6.6870150749085422E-3</v>
      </c>
      <c r="L284" s="81">
        <v>3.8652039068647337E-3</v>
      </c>
      <c r="M284" s="81">
        <v>1.7844743785585315E-2</v>
      </c>
      <c r="N284" s="81">
        <v>1.1780771189186634E-2</v>
      </c>
      <c r="O284" s="26">
        <v>432.89</v>
      </c>
      <c r="P284" s="26">
        <v>428.61</v>
      </c>
      <c r="Q284" s="26">
        <v>432.06</v>
      </c>
    </row>
    <row r="285" spans="1:17" x14ac:dyDescent="0.2">
      <c r="A285" s="25">
        <v>33949</v>
      </c>
      <c r="B285" s="27">
        <v>0.43</v>
      </c>
      <c r="C285" s="27">
        <v>0.42</v>
      </c>
      <c r="D285" s="27">
        <v>0.15</v>
      </c>
      <c r="E285" s="64">
        <v>0.24124999999999996</v>
      </c>
      <c r="F285" s="64">
        <v>0.39125000000000004</v>
      </c>
      <c r="G285" s="53">
        <v>0.28000000000000003</v>
      </c>
      <c r="H285" s="81">
        <v>1.1366518340903343E-2</v>
      </c>
      <c r="I285" s="81">
        <v>7.5161967122403528E-3</v>
      </c>
      <c r="J285" s="81">
        <v>-3.8503216286630559E-3</v>
      </c>
      <c r="K285" s="81">
        <v>3.8652039068647337E-3</v>
      </c>
      <c r="L285" s="81">
        <v>1.7407142692458244E-2</v>
      </c>
      <c r="M285" s="81">
        <v>4.5650519908697618E-3</v>
      </c>
      <c r="N285" s="81">
        <v>5.4872847162981131E-3</v>
      </c>
      <c r="O285" s="26">
        <v>436.99</v>
      </c>
      <c r="P285" s="26">
        <v>432.06</v>
      </c>
      <c r="Q285" s="26">
        <v>433.73</v>
      </c>
    </row>
    <row r="286" spans="1:17" x14ac:dyDescent="0.2">
      <c r="A286" s="25">
        <v>33956</v>
      </c>
      <c r="B286" s="27">
        <v>0.63</v>
      </c>
      <c r="C286" s="27">
        <v>0.27</v>
      </c>
      <c r="D286" s="27">
        <v>0.1</v>
      </c>
      <c r="E286" s="64">
        <v>0.19500000000000001</v>
      </c>
      <c r="F286" s="64">
        <v>0.44375000000000003</v>
      </c>
      <c r="G286" s="53">
        <v>0.53</v>
      </c>
      <c r="H286" s="81">
        <v>2.3590464104423555E-2</v>
      </c>
      <c r="I286" s="81">
        <v>2.2661348803687531E-5</v>
      </c>
      <c r="J286" s="81">
        <v>-2.3567802755619982E-2</v>
      </c>
      <c r="K286" s="81">
        <v>1.7407142692458244E-2</v>
      </c>
      <c r="L286" s="81">
        <v>-3.4218636693256199E-3</v>
      </c>
      <c r="M286" s="81">
        <v>-2.7714829586656942E-2</v>
      </c>
      <c r="N286" s="81">
        <v>-5.6653372008701464E-3</v>
      </c>
      <c r="O286" s="26">
        <v>441.29</v>
      </c>
      <c r="P286" s="26">
        <v>430.88</v>
      </c>
      <c r="Q286" s="26">
        <v>441.28</v>
      </c>
    </row>
    <row r="287" spans="1:17" x14ac:dyDescent="0.2">
      <c r="A287" s="25">
        <v>33962</v>
      </c>
      <c r="B287" s="27">
        <v>0.55000000000000004</v>
      </c>
      <c r="C287" s="27">
        <v>0.3</v>
      </c>
      <c r="D287" s="27">
        <v>0.15</v>
      </c>
      <c r="E287" s="64">
        <v>0.17624999999999999</v>
      </c>
      <c r="F287" s="64">
        <v>0.46875</v>
      </c>
      <c r="G287" s="53">
        <v>0.4</v>
      </c>
      <c r="H287" s="81">
        <v>7.7085749368988026E-3</v>
      </c>
      <c r="I287" s="81">
        <v>4.2522227528025702E-3</v>
      </c>
      <c r="J287" s="81">
        <v>-3.4563521840962341E-3</v>
      </c>
      <c r="K287" s="81">
        <v>-3.4218636693256199E-3</v>
      </c>
      <c r="L287" s="81">
        <v>-9.2320985969939207E-3</v>
      </c>
      <c r="M287" s="81">
        <v>-5.9576596857447983E-3</v>
      </c>
      <c r="N287" s="81">
        <v>2.0829069741000961E-2</v>
      </c>
      <c r="O287" s="26">
        <v>441.64</v>
      </c>
      <c r="P287" s="26">
        <v>438.25</v>
      </c>
      <c r="Q287" s="26">
        <v>439.77</v>
      </c>
    </row>
    <row r="288" spans="1:17" x14ac:dyDescent="0.2">
      <c r="A288" s="25">
        <v>33970</v>
      </c>
      <c r="B288" s="27">
        <v>0.6</v>
      </c>
      <c r="C288" s="27">
        <v>0.27</v>
      </c>
      <c r="D288" s="27">
        <v>0.13</v>
      </c>
      <c r="E288" s="64">
        <v>0.16249999999999998</v>
      </c>
      <c r="F288" s="64">
        <v>0.48249999999999998</v>
      </c>
      <c r="G288" s="53">
        <v>0.47</v>
      </c>
      <c r="H288" s="81">
        <v>1.5928025521562503E-2</v>
      </c>
      <c r="I288" s="81">
        <v>1.5928025521562583E-2</v>
      </c>
      <c r="J288" s="81">
        <v>0</v>
      </c>
      <c r="K288" s="81">
        <v>-9.2320985969939207E-3</v>
      </c>
      <c r="L288" s="81">
        <v>-1.5285396249799077E-2</v>
      </c>
      <c r="M288" s="81">
        <v>9.1804181680488206E-4</v>
      </c>
      <c r="N288" s="81">
        <v>2.0357577287645423E-2</v>
      </c>
      <c r="O288" s="26">
        <v>442.65</v>
      </c>
      <c r="P288" s="26">
        <v>435.71</v>
      </c>
      <c r="Q288" s="26">
        <v>435.71</v>
      </c>
    </row>
    <row r="289" spans="1:17" x14ac:dyDescent="0.2">
      <c r="A289" s="25">
        <v>33977</v>
      </c>
      <c r="B289" s="27">
        <v>0.2</v>
      </c>
      <c r="C289" s="27">
        <v>0.49</v>
      </c>
      <c r="D289" s="27">
        <v>0.31</v>
      </c>
      <c r="E289" s="64">
        <v>0.17750000000000002</v>
      </c>
      <c r="F289" s="64">
        <v>0.46124999999999999</v>
      </c>
      <c r="G289" s="53">
        <v>-0.10999999999999999</v>
      </c>
      <c r="H289" s="81">
        <v>2.4332828341685112E-2</v>
      </c>
      <c r="I289" s="81">
        <v>1.9275142757254393E-2</v>
      </c>
      <c r="J289" s="81">
        <v>-5.05768558443076E-3</v>
      </c>
      <c r="K289" s="81">
        <v>-1.5285396249799077E-2</v>
      </c>
      <c r="L289" s="81">
        <v>1.8878918540962575E-2</v>
      </c>
      <c r="M289" s="81">
        <v>2.2678009555995748E-2</v>
      </c>
      <c r="N289" s="81">
        <v>1.2049877636639117E-2</v>
      </c>
      <c r="O289" s="26">
        <v>437.32</v>
      </c>
      <c r="P289" s="26">
        <v>426.88</v>
      </c>
      <c r="Q289" s="26">
        <v>429.05</v>
      </c>
    </row>
    <row r="290" spans="1:17" x14ac:dyDescent="0.2">
      <c r="A290" s="25">
        <v>33984</v>
      </c>
      <c r="B290" s="27">
        <v>0.54</v>
      </c>
      <c r="C290" s="27">
        <v>0.32</v>
      </c>
      <c r="D290" s="27">
        <v>0.14000000000000001</v>
      </c>
      <c r="E290" s="64">
        <v>0.17749999999999999</v>
      </c>
      <c r="F290" s="64">
        <v>0.46875000000000006</v>
      </c>
      <c r="G290" s="53">
        <v>0.4</v>
      </c>
      <c r="H290" s="81">
        <v>2.5849250829234845E-2</v>
      </c>
      <c r="I290" s="81">
        <v>5.352853711540817E-3</v>
      </c>
      <c r="J290" s="81">
        <v>-2.0496397117694132E-2</v>
      </c>
      <c r="K290" s="81">
        <v>1.8878918540962575E-2</v>
      </c>
      <c r="L290" s="81">
        <v>-2.3790460940179559E-3</v>
      </c>
      <c r="M290" s="81">
        <v>2.694727210339698E-2</v>
      </c>
      <c r="N290" s="81">
        <v>1.4251401120896734E-2</v>
      </c>
      <c r="O290" s="26">
        <v>439.49</v>
      </c>
      <c r="P290" s="26">
        <v>428.19</v>
      </c>
      <c r="Q290" s="26">
        <v>437.15</v>
      </c>
    </row>
    <row r="291" spans="1:17" x14ac:dyDescent="0.2">
      <c r="A291" s="25">
        <v>33991</v>
      </c>
      <c r="B291" s="27">
        <v>0.41</v>
      </c>
      <c r="C291" s="27">
        <v>0.38</v>
      </c>
      <c r="D291" s="27">
        <v>0.21</v>
      </c>
      <c r="E291" s="64">
        <v>0.17875000000000002</v>
      </c>
      <c r="F291" s="64">
        <v>0.46625000000000005</v>
      </c>
      <c r="G291" s="53">
        <v>0.19999999999999998</v>
      </c>
      <c r="H291" s="81">
        <v>1.2244617183737989E-2</v>
      </c>
      <c r="I291" s="81">
        <v>3.9210290981632756E-3</v>
      </c>
      <c r="J291" s="81">
        <v>-8.3235880855747624E-3</v>
      </c>
      <c r="K291" s="81">
        <v>-2.3790460940179559E-3</v>
      </c>
      <c r="L291" s="81">
        <v>6.122308591868908E-3</v>
      </c>
      <c r="M291" s="81">
        <v>1.9421705533007705E-2</v>
      </c>
      <c r="N291" s="81">
        <v>2.2929994726101244E-2</v>
      </c>
      <c r="O291" s="26">
        <v>437.82</v>
      </c>
      <c r="P291" s="26">
        <v>432.48</v>
      </c>
      <c r="Q291" s="26">
        <v>436.11</v>
      </c>
    </row>
    <row r="292" spans="1:17" x14ac:dyDescent="0.2">
      <c r="A292" s="25">
        <v>33998</v>
      </c>
      <c r="B292" s="27">
        <v>0.4</v>
      </c>
      <c r="C292" s="27">
        <v>0.37</v>
      </c>
      <c r="D292" s="27">
        <v>0.23</v>
      </c>
      <c r="E292" s="64">
        <v>0.17750000000000002</v>
      </c>
      <c r="F292" s="64">
        <v>0.47000000000000003</v>
      </c>
      <c r="G292" s="53">
        <v>0.17</v>
      </c>
      <c r="H292" s="81">
        <v>1.4927754227631186E-2</v>
      </c>
      <c r="I292" s="81">
        <v>8.8427002142303923E-3</v>
      </c>
      <c r="J292" s="81">
        <v>-6.0850540134006481E-3</v>
      </c>
      <c r="K292" s="81">
        <v>6.122308591868908E-3</v>
      </c>
      <c r="L292" s="81">
        <v>2.3132321436710956E-2</v>
      </c>
      <c r="M292" s="81">
        <v>-1.0392451798167501E-2</v>
      </c>
      <c r="N292" s="81">
        <v>2.5183463238980908E-2</v>
      </c>
      <c r="O292" s="26">
        <v>442.66</v>
      </c>
      <c r="P292" s="26">
        <v>436.11</v>
      </c>
      <c r="Q292" s="26">
        <v>438.78</v>
      </c>
    </row>
    <row r="293" spans="1:17" x14ac:dyDescent="0.2">
      <c r="A293" s="25">
        <v>34005</v>
      </c>
      <c r="B293" s="27">
        <v>0.44</v>
      </c>
      <c r="C293" s="27">
        <v>0.34</v>
      </c>
      <c r="D293" s="27">
        <v>0.22</v>
      </c>
      <c r="E293" s="64">
        <v>0.18625</v>
      </c>
      <c r="F293" s="64">
        <v>0.47125000000000006</v>
      </c>
      <c r="G293" s="53">
        <v>0.22</v>
      </c>
      <c r="H293" s="81">
        <v>2.4680907936649458E-2</v>
      </c>
      <c r="I293" s="81">
        <v>2.0715924531664598E-3</v>
      </c>
      <c r="J293" s="81">
        <v>-2.2609315483482995E-2</v>
      </c>
      <c r="K293" s="81">
        <v>2.3132321436710956E-2</v>
      </c>
      <c r="L293" s="81">
        <v>-9.6897066357785056E-3</v>
      </c>
      <c r="M293" s="81">
        <v>-1.2362729155993124E-2</v>
      </c>
      <c r="N293" s="81">
        <v>2.7843984585569359E-3</v>
      </c>
      <c r="O293" s="26">
        <v>449.86</v>
      </c>
      <c r="P293" s="26">
        <v>438.78</v>
      </c>
      <c r="Q293" s="26">
        <v>448.93</v>
      </c>
    </row>
    <row r="294" spans="1:17" x14ac:dyDescent="0.2">
      <c r="A294" s="25">
        <v>34012</v>
      </c>
      <c r="B294" s="27">
        <v>0.47</v>
      </c>
      <c r="C294" s="27">
        <v>0.31</v>
      </c>
      <c r="D294" s="27">
        <v>0.22</v>
      </c>
      <c r="E294" s="64">
        <v>0.20125000000000001</v>
      </c>
      <c r="F294" s="64">
        <v>0.45124999999999993</v>
      </c>
      <c r="G294" s="53">
        <v>0.24999999999999997</v>
      </c>
      <c r="H294" s="81">
        <v>1.3046020963606126E-2</v>
      </c>
      <c r="I294" s="81">
        <v>1.2281254217463733E-2</v>
      </c>
      <c r="J294" s="81">
        <v>-7.6476674614234241E-4</v>
      </c>
      <c r="K294" s="81">
        <v>-9.6897066357785056E-3</v>
      </c>
      <c r="L294" s="81">
        <v>-2.3302892617751536E-2</v>
      </c>
      <c r="M294" s="81">
        <v>3.4414503576409849E-3</v>
      </c>
      <c r="N294" s="81">
        <v>7.197804669575758E-3</v>
      </c>
      <c r="O294" s="26">
        <v>450.04</v>
      </c>
      <c r="P294" s="26">
        <v>444.24</v>
      </c>
      <c r="Q294" s="26">
        <v>444.58</v>
      </c>
    </row>
    <row r="295" spans="1:17" x14ac:dyDescent="0.2">
      <c r="A295" s="25">
        <v>34019</v>
      </c>
      <c r="B295" s="27">
        <v>0.46</v>
      </c>
      <c r="C295" s="27">
        <v>0.27</v>
      </c>
      <c r="D295" s="27">
        <v>0.27</v>
      </c>
      <c r="E295" s="64">
        <v>0.21625</v>
      </c>
      <c r="F295" s="64">
        <v>0.43999999999999995</v>
      </c>
      <c r="G295" s="53">
        <v>0.19</v>
      </c>
      <c r="H295" s="81">
        <v>3.7607664317626972E-2</v>
      </c>
      <c r="I295" s="81">
        <v>2.3858873382156309E-2</v>
      </c>
      <c r="J295" s="81">
        <v>-1.3748790935470545E-2</v>
      </c>
      <c r="K295" s="81">
        <v>-2.3302892617751536E-2</v>
      </c>
      <c r="L295" s="81">
        <v>2.1095297314725148E-2</v>
      </c>
      <c r="M295" s="81">
        <v>3.5949518677168113E-2</v>
      </c>
      <c r="N295" s="81">
        <v>1.6512367002901707E-2</v>
      </c>
      <c r="O295" s="26">
        <v>444.58</v>
      </c>
      <c r="P295" s="26">
        <v>428.25</v>
      </c>
      <c r="Q295" s="26">
        <v>434.22</v>
      </c>
    </row>
    <row r="296" spans="1:17" x14ac:dyDescent="0.2">
      <c r="A296" s="25">
        <v>34026</v>
      </c>
      <c r="B296" s="27">
        <v>0.34</v>
      </c>
      <c r="C296" s="27">
        <v>0.32</v>
      </c>
      <c r="D296" s="27">
        <v>0.34</v>
      </c>
      <c r="E296" s="64">
        <v>0.24250000000000002</v>
      </c>
      <c r="F296" s="64">
        <v>0.40749999999999997</v>
      </c>
      <c r="G296" s="53">
        <v>0</v>
      </c>
      <c r="H296" s="81">
        <v>2.5621363164779549E-2</v>
      </c>
      <c r="I296" s="81">
        <v>8.7960665794573067E-4</v>
      </c>
      <c r="J296" s="81">
        <v>-2.4741756506833745E-2</v>
      </c>
      <c r="K296" s="81">
        <v>2.1095297314725148E-2</v>
      </c>
      <c r="L296" s="81">
        <v>6.1572466056205588E-3</v>
      </c>
      <c r="M296" s="81">
        <v>1.5336731471875087E-2</v>
      </c>
      <c r="N296" s="81">
        <v>-3.4733185980423409E-3</v>
      </c>
      <c r="O296" s="26">
        <v>443.77</v>
      </c>
      <c r="P296" s="26">
        <v>432.41</v>
      </c>
      <c r="Q296" s="26">
        <v>443.38</v>
      </c>
    </row>
    <row r="297" spans="1:17" x14ac:dyDescent="0.2">
      <c r="A297" s="25">
        <v>34033</v>
      </c>
      <c r="B297" s="27">
        <v>0.27</v>
      </c>
      <c r="C297" s="27">
        <v>0.36</v>
      </c>
      <c r="D297" s="27">
        <v>0.37</v>
      </c>
      <c r="E297" s="64">
        <v>0.25</v>
      </c>
      <c r="F297" s="64">
        <v>0.41624999999999995</v>
      </c>
      <c r="G297" s="53">
        <v>-9.9999999999999978E-2</v>
      </c>
      <c r="H297" s="81">
        <v>2.0017484476922746E-2</v>
      </c>
      <c r="I297" s="81">
        <v>8.7198224653111112E-3</v>
      </c>
      <c r="J297" s="81">
        <v>-1.1297662011611531E-2</v>
      </c>
      <c r="K297" s="81">
        <v>6.1572466056205588E-3</v>
      </c>
      <c r="L297" s="81">
        <v>8.3387505323797573E-3</v>
      </c>
      <c r="M297" s="81">
        <v>3.7434713411490517E-3</v>
      </c>
      <c r="N297" s="81">
        <v>6.3437268835040417E-3</v>
      </c>
      <c r="O297" s="26">
        <v>450</v>
      </c>
      <c r="P297" s="26">
        <v>441.07</v>
      </c>
      <c r="Q297" s="26">
        <v>446.11</v>
      </c>
    </row>
    <row r="298" spans="1:17" x14ac:dyDescent="0.2">
      <c r="A298" s="25">
        <v>34040</v>
      </c>
      <c r="B298" s="27">
        <v>0.45</v>
      </c>
      <c r="C298" s="27">
        <v>0.33</v>
      </c>
      <c r="D298" s="27">
        <v>0.22</v>
      </c>
      <c r="E298" s="64">
        <v>0.26</v>
      </c>
      <c r="F298" s="64">
        <v>0.40500000000000003</v>
      </c>
      <c r="G298" s="53">
        <v>0.23</v>
      </c>
      <c r="H298" s="81">
        <v>2.065224640419706E-2</v>
      </c>
      <c r="I298" s="81">
        <v>1.444990329680107E-2</v>
      </c>
      <c r="J298" s="81">
        <v>-6.2023431073960911E-3</v>
      </c>
      <c r="K298" s="81">
        <v>8.3387505323797573E-3</v>
      </c>
      <c r="L298" s="81">
        <v>7.7807171598154312E-4</v>
      </c>
      <c r="M298" s="81">
        <v>-1.8762643665384715E-2</v>
      </c>
      <c r="N298" s="81">
        <v>-2.8143965498076962E-2</v>
      </c>
      <c r="O298" s="26">
        <v>456.33</v>
      </c>
      <c r="P298" s="26">
        <v>447.04</v>
      </c>
      <c r="Q298" s="26">
        <v>449.83</v>
      </c>
    </row>
    <row r="299" spans="1:17" x14ac:dyDescent="0.2">
      <c r="A299" s="25">
        <v>34047</v>
      </c>
      <c r="B299" s="27">
        <v>0.41</v>
      </c>
      <c r="C299" s="27">
        <v>0.32</v>
      </c>
      <c r="D299" s="27">
        <v>0.27</v>
      </c>
      <c r="E299" s="64">
        <v>0.26749999999999996</v>
      </c>
      <c r="F299" s="64">
        <v>0.40500000000000003</v>
      </c>
      <c r="G299" s="53">
        <v>0.13999999999999996</v>
      </c>
      <c r="H299" s="81">
        <v>1.183970856102E-2</v>
      </c>
      <c r="I299" s="81">
        <v>6.9749877826645879E-3</v>
      </c>
      <c r="J299" s="81">
        <v>-4.8647207783553137E-3</v>
      </c>
      <c r="K299" s="81">
        <v>7.7807171598154312E-4</v>
      </c>
      <c r="L299" s="81">
        <v>-5.3312008529922128E-3</v>
      </c>
      <c r="M299" s="81">
        <v>-1.852592296414779E-2</v>
      </c>
      <c r="N299" s="81">
        <v>-2.2191123550579839E-2</v>
      </c>
      <c r="O299" s="26">
        <v>453.32</v>
      </c>
      <c r="P299" s="26">
        <v>447.99</v>
      </c>
      <c r="Q299" s="26">
        <v>450.18</v>
      </c>
    </row>
    <row r="300" spans="1:17" x14ac:dyDescent="0.2">
      <c r="A300" s="25">
        <v>34054</v>
      </c>
      <c r="B300" s="27">
        <v>0.43</v>
      </c>
      <c r="C300" s="27">
        <v>0.34</v>
      </c>
      <c r="D300" s="27">
        <v>0.23</v>
      </c>
      <c r="E300" s="64">
        <v>0.26750000000000002</v>
      </c>
      <c r="F300" s="64">
        <v>0.40875000000000006</v>
      </c>
      <c r="G300" s="53">
        <v>0.19999999999999998</v>
      </c>
      <c r="H300" s="81">
        <v>1.3421769619009316E-2</v>
      </c>
      <c r="I300" s="81">
        <v>9.6252624056456515E-3</v>
      </c>
      <c r="J300" s="81">
        <v>-3.7965072133636646E-3</v>
      </c>
      <c r="K300" s="81">
        <v>-5.3312008529922128E-3</v>
      </c>
      <c r="L300" s="81">
        <v>-1.4270400643172976E-2</v>
      </c>
      <c r="M300" s="81">
        <v>2.5905578632363646E-3</v>
      </c>
      <c r="N300" s="81">
        <v>-1.2215820268882016E-2</v>
      </c>
      <c r="O300" s="26">
        <v>452.09</v>
      </c>
      <c r="P300" s="26">
        <v>446.08</v>
      </c>
      <c r="Q300" s="26">
        <v>447.78</v>
      </c>
    </row>
    <row r="301" spans="1:17" x14ac:dyDescent="0.2">
      <c r="A301" s="25">
        <v>34061</v>
      </c>
      <c r="B301" s="27">
        <v>0.37</v>
      </c>
      <c r="C301" s="27">
        <v>0.36</v>
      </c>
      <c r="D301" s="27">
        <v>0.27</v>
      </c>
      <c r="E301" s="64">
        <v>0.27375000000000005</v>
      </c>
      <c r="F301" s="64">
        <v>0.4</v>
      </c>
      <c r="G301" s="53">
        <v>9.9999999999999978E-2</v>
      </c>
      <c r="H301" s="81">
        <v>3.2103128752350565E-2</v>
      </c>
      <c r="I301" s="81">
        <v>3.0562541063458681E-2</v>
      </c>
      <c r="J301" s="81">
        <v>-1.5405876888918701E-3</v>
      </c>
      <c r="K301" s="81">
        <v>-1.4270400643172976E-2</v>
      </c>
      <c r="L301" s="81">
        <v>1.0195065588254337E-3</v>
      </c>
      <c r="M301" s="81">
        <v>-9.5607059516527038E-3</v>
      </c>
      <c r="N301" s="81">
        <v>-4.1459933392238302E-3</v>
      </c>
      <c r="O301" s="26">
        <v>454.88</v>
      </c>
      <c r="P301" s="26">
        <v>440.71</v>
      </c>
      <c r="Q301" s="26">
        <v>441.39</v>
      </c>
    </row>
    <row r="302" spans="1:17" x14ac:dyDescent="0.2">
      <c r="A302" s="25">
        <v>34068</v>
      </c>
      <c r="B302" s="27">
        <v>0.32</v>
      </c>
      <c r="C302" s="27">
        <v>0.39</v>
      </c>
      <c r="D302" s="27">
        <v>0.28999999999999998</v>
      </c>
      <c r="E302" s="64">
        <v>0.28250000000000003</v>
      </c>
      <c r="F302" s="64">
        <v>0.38124999999999998</v>
      </c>
      <c r="G302" s="53">
        <v>3.0000000000000027E-2</v>
      </c>
      <c r="H302" s="81">
        <v>9.7093970668114329E-3</v>
      </c>
      <c r="I302" s="81">
        <v>4.3680970487054438E-3</v>
      </c>
      <c r="J302" s="81">
        <v>-5.3413000181059545E-3</v>
      </c>
      <c r="K302" s="81">
        <v>1.0195065588254337E-3</v>
      </c>
      <c r="L302" s="81">
        <v>1.6069165308709055E-2</v>
      </c>
      <c r="M302" s="81">
        <v>-3.7343834872350934E-3</v>
      </c>
      <c r="N302" s="81">
        <v>9.0530508781458963E-3</v>
      </c>
      <c r="O302" s="26">
        <v>443.77</v>
      </c>
      <c r="P302" s="26">
        <v>439.48</v>
      </c>
      <c r="Q302" s="26">
        <v>441.84</v>
      </c>
    </row>
    <row r="303" spans="1:17" x14ac:dyDescent="0.2">
      <c r="A303" s="25">
        <v>34075</v>
      </c>
      <c r="B303" s="27">
        <v>0.31</v>
      </c>
      <c r="C303" s="27">
        <v>0.35</v>
      </c>
      <c r="D303" s="27">
        <v>0.34</v>
      </c>
      <c r="E303" s="64">
        <v>0.29125000000000001</v>
      </c>
      <c r="F303" s="64">
        <v>0.36249999999999999</v>
      </c>
      <c r="G303" s="53">
        <v>-3.0000000000000027E-2</v>
      </c>
      <c r="H303" s="81">
        <v>1.9067135920167511E-2</v>
      </c>
      <c r="I303" s="81">
        <v>3.2521049583462691E-3</v>
      </c>
      <c r="J303" s="81">
        <v>-1.5815030961821241E-2</v>
      </c>
      <c r="K303" s="81">
        <v>1.6069165308709055E-2</v>
      </c>
      <c r="L303" s="81">
        <v>-2.6217311890230244E-2</v>
      </c>
      <c r="M303" s="81">
        <v>-1.4768120461531642E-2</v>
      </c>
      <c r="N303" s="81">
        <v>2.7843364369404267E-3</v>
      </c>
      <c r="O303" s="26">
        <v>450.4</v>
      </c>
      <c r="P303" s="26">
        <v>441.84</v>
      </c>
      <c r="Q303" s="26">
        <v>448.94</v>
      </c>
    </row>
    <row r="304" spans="1:17" x14ac:dyDescent="0.2">
      <c r="A304" s="25">
        <v>34082</v>
      </c>
      <c r="B304" s="27">
        <v>0.28000000000000003</v>
      </c>
      <c r="C304" s="27">
        <v>0.42</v>
      </c>
      <c r="D304" s="27">
        <v>0.3</v>
      </c>
      <c r="E304" s="64">
        <v>0.28625</v>
      </c>
      <c r="F304" s="64">
        <v>0.35499999999999998</v>
      </c>
      <c r="G304" s="53">
        <v>-1.9999999999999962E-2</v>
      </c>
      <c r="H304" s="81">
        <v>2.8753116636548694E-2</v>
      </c>
      <c r="I304" s="81">
        <v>2.7952512752476011E-2</v>
      </c>
      <c r="J304" s="81">
        <v>-8.0060388407265926E-4</v>
      </c>
      <c r="K304" s="81">
        <v>-2.6217311890230244E-2</v>
      </c>
      <c r="L304" s="81">
        <v>6.908067799711759E-3</v>
      </c>
      <c r="M304" s="81">
        <v>5.46698080838115E-3</v>
      </c>
      <c r="N304" s="81">
        <v>2.9485097330557819E-2</v>
      </c>
      <c r="O304" s="26">
        <v>449.39</v>
      </c>
      <c r="P304" s="26">
        <v>436.82</v>
      </c>
      <c r="Q304" s="26">
        <v>437.17</v>
      </c>
    </row>
    <row r="305" spans="1:17" x14ac:dyDescent="0.2">
      <c r="A305" s="25">
        <v>34089</v>
      </c>
      <c r="B305" s="27">
        <v>0.22</v>
      </c>
      <c r="C305" s="27">
        <v>0.37</v>
      </c>
      <c r="D305" s="27">
        <v>0.41</v>
      </c>
      <c r="E305" s="64">
        <v>0.29125000000000001</v>
      </c>
      <c r="F305" s="64">
        <v>0.34875000000000006</v>
      </c>
      <c r="G305" s="53">
        <v>-0.18999999999999997</v>
      </c>
      <c r="H305" s="81">
        <v>2.2694745450828072E-2</v>
      </c>
      <c r="I305" s="81">
        <v>4.7706672118859039E-3</v>
      </c>
      <c r="J305" s="81">
        <v>-1.7924078238942265E-2</v>
      </c>
      <c r="K305" s="81">
        <v>6.908067799711759E-3</v>
      </c>
      <c r="L305" s="81">
        <v>4.8161021377133295E-3</v>
      </c>
      <c r="M305" s="81">
        <v>1.283536654626416E-2</v>
      </c>
      <c r="N305" s="81">
        <v>1.6061246280015373E-2</v>
      </c>
      <c r="O305" s="26">
        <v>442.29</v>
      </c>
      <c r="P305" s="26">
        <v>432.3</v>
      </c>
      <c r="Q305" s="26">
        <v>440.19</v>
      </c>
    </row>
    <row r="306" spans="1:17" x14ac:dyDescent="0.2">
      <c r="A306" s="25">
        <v>34096</v>
      </c>
      <c r="B306" s="27">
        <v>0.21</v>
      </c>
      <c r="C306" s="27">
        <v>0.45</v>
      </c>
      <c r="D306" s="27">
        <v>0.34</v>
      </c>
      <c r="E306" s="64">
        <v>0.30625000000000002</v>
      </c>
      <c r="F306" s="64">
        <v>0.31875000000000003</v>
      </c>
      <c r="G306" s="53">
        <v>-0.13000000000000003</v>
      </c>
      <c r="H306" s="81">
        <v>1.7725124912391706E-2</v>
      </c>
      <c r="I306" s="81">
        <v>8.5460423684744491E-3</v>
      </c>
      <c r="J306" s="81">
        <v>-9.1790825439171941E-3</v>
      </c>
      <c r="K306" s="81">
        <v>4.8161021377133295E-3</v>
      </c>
      <c r="L306" s="81">
        <v>-6.2173588659537593E-3</v>
      </c>
      <c r="M306" s="81">
        <v>1.7815559223169242E-2</v>
      </c>
      <c r="N306" s="81">
        <v>3.097375144129666E-3</v>
      </c>
      <c r="O306" s="26">
        <v>446.09</v>
      </c>
      <c r="P306" s="26">
        <v>438.25</v>
      </c>
      <c r="Q306" s="26">
        <v>442.31</v>
      </c>
    </row>
    <row r="307" spans="1:17" x14ac:dyDescent="0.2">
      <c r="A307" s="25">
        <v>34103</v>
      </c>
      <c r="B307" s="27">
        <v>0.2</v>
      </c>
      <c r="C307" s="27">
        <v>0.41</v>
      </c>
      <c r="D307" s="27">
        <v>0.39</v>
      </c>
      <c r="E307" s="64">
        <v>0.32125000000000004</v>
      </c>
      <c r="F307" s="64">
        <v>0.29250000000000004</v>
      </c>
      <c r="G307" s="53">
        <v>-0.19</v>
      </c>
      <c r="H307" s="81">
        <v>1.6653016653016637E-2</v>
      </c>
      <c r="I307" s="81">
        <v>1.3331513331513278E-2</v>
      </c>
      <c r="J307" s="81">
        <v>-3.3215033215032719E-3</v>
      </c>
      <c r="K307" s="81">
        <v>-6.2173588659537593E-3</v>
      </c>
      <c r="L307" s="81">
        <v>1.4287014287014177E-2</v>
      </c>
      <c r="M307" s="81">
        <v>2.3887523887523798E-2</v>
      </c>
      <c r="N307" s="81">
        <v>1.8291018291018313E-2</v>
      </c>
      <c r="O307" s="26">
        <v>445.42</v>
      </c>
      <c r="P307" s="26">
        <v>438.1</v>
      </c>
      <c r="Q307" s="26">
        <v>439.56</v>
      </c>
    </row>
    <row r="308" spans="1:17" x14ac:dyDescent="0.2">
      <c r="A308" s="25">
        <v>34110</v>
      </c>
      <c r="B308" s="27">
        <v>0.21</v>
      </c>
      <c r="C308" s="27">
        <v>0.34</v>
      </c>
      <c r="D308" s="27">
        <v>0.45</v>
      </c>
      <c r="E308" s="64">
        <v>0.34875000000000006</v>
      </c>
      <c r="F308" s="64">
        <v>0.26500000000000001</v>
      </c>
      <c r="G308" s="53">
        <v>-0.24000000000000002</v>
      </c>
      <c r="H308" s="81">
        <v>3.0863089897721137E-2</v>
      </c>
      <c r="I308" s="81">
        <v>1.0654046294634956E-2</v>
      </c>
      <c r="J308" s="81">
        <v>-2.0209043603086285E-2</v>
      </c>
      <c r="K308" s="81">
        <v>1.4287014287014177E-2</v>
      </c>
      <c r="L308" s="81">
        <v>9.7568634487708028E-3</v>
      </c>
      <c r="M308" s="81">
        <v>3.1849991028172209E-3</v>
      </c>
      <c r="N308" s="81">
        <v>0</v>
      </c>
      <c r="O308" s="26">
        <v>450.59</v>
      </c>
      <c r="P308" s="26">
        <v>436.83</v>
      </c>
      <c r="Q308" s="26">
        <v>445.84</v>
      </c>
    </row>
    <row r="309" spans="1:17" x14ac:dyDescent="0.2">
      <c r="A309" s="25">
        <v>34117</v>
      </c>
      <c r="B309" s="27">
        <v>0.24</v>
      </c>
      <c r="C309" s="27">
        <v>0.37</v>
      </c>
      <c r="D309" s="27">
        <v>0.39</v>
      </c>
      <c r="E309" s="64">
        <v>0.36375000000000002</v>
      </c>
      <c r="F309" s="64">
        <v>0.24875</v>
      </c>
      <c r="G309" s="53">
        <v>-0.15000000000000002</v>
      </c>
      <c r="H309" s="81">
        <v>2.1457606788245018E-2</v>
      </c>
      <c r="I309" s="81">
        <v>9.6847997512161665E-3</v>
      </c>
      <c r="J309" s="81">
        <v>-1.1772807037028876E-2</v>
      </c>
      <c r="K309" s="81">
        <v>9.7568634487708028E-3</v>
      </c>
      <c r="L309" s="81">
        <v>-2.8876696505919508E-4</v>
      </c>
      <c r="M309" s="81">
        <v>-1.4460561096425906E-2</v>
      </c>
      <c r="N309" s="81">
        <v>-4.5758457540149289E-3</v>
      </c>
      <c r="O309" s="26">
        <v>454.55</v>
      </c>
      <c r="P309" s="26">
        <v>444.89</v>
      </c>
      <c r="Q309" s="26">
        <v>450.19</v>
      </c>
    </row>
    <row r="310" spans="1:17" x14ac:dyDescent="0.2">
      <c r="A310" s="25">
        <v>34124</v>
      </c>
      <c r="B310" s="27">
        <v>0.33</v>
      </c>
      <c r="C310" s="27">
        <v>0.39</v>
      </c>
      <c r="D310" s="27">
        <v>0.28000000000000003</v>
      </c>
      <c r="E310" s="64">
        <v>0.36250000000000004</v>
      </c>
      <c r="F310" s="64">
        <v>0.25</v>
      </c>
      <c r="G310" s="53">
        <v>4.9999999999999989E-2</v>
      </c>
      <c r="H310" s="81">
        <v>1.4909123228013996E-2</v>
      </c>
      <c r="I310" s="81">
        <v>1.2376127627427458E-2</v>
      </c>
      <c r="J310" s="81">
        <v>-2.5329956005865073E-3</v>
      </c>
      <c r="K310" s="81">
        <v>-2.8876696505919508E-4</v>
      </c>
      <c r="L310" s="81">
        <v>-6.2213927031951055E-3</v>
      </c>
      <c r="M310" s="81">
        <v>-5.4659378749499776E-3</v>
      </c>
      <c r="N310" s="81">
        <v>-9.5765009109896049E-3</v>
      </c>
      <c r="O310" s="26">
        <v>455.63</v>
      </c>
      <c r="P310" s="26">
        <v>448.92</v>
      </c>
      <c r="Q310" s="26">
        <v>450.06</v>
      </c>
    </row>
    <row r="311" spans="1:17" x14ac:dyDescent="0.2">
      <c r="A311" s="25">
        <v>34131</v>
      </c>
      <c r="B311" s="27">
        <v>0.23</v>
      </c>
      <c r="C311" s="27">
        <v>0.36</v>
      </c>
      <c r="D311" s="27">
        <v>0.41</v>
      </c>
      <c r="E311" s="64">
        <v>0.37124999999999997</v>
      </c>
      <c r="F311" s="64">
        <v>0.24</v>
      </c>
      <c r="G311" s="53">
        <v>-0.17999999999999997</v>
      </c>
      <c r="H311" s="81">
        <v>1.8781022224209708E-2</v>
      </c>
      <c r="I311" s="81">
        <v>1.1693422170549583E-2</v>
      </c>
      <c r="J311" s="81">
        <v>-7.0876000536600481E-3</v>
      </c>
      <c r="K311" s="81">
        <v>-6.2213927031951055E-3</v>
      </c>
      <c r="L311" s="81">
        <v>-8.0042928050797491E-3</v>
      </c>
      <c r="M311" s="81">
        <v>-3.1748870902831294E-3</v>
      </c>
      <c r="N311" s="81">
        <v>-3.5773375665149043E-4</v>
      </c>
      <c r="O311" s="26">
        <v>452.49</v>
      </c>
      <c r="P311" s="26">
        <v>444.09</v>
      </c>
      <c r="Q311" s="26">
        <v>447.26</v>
      </c>
    </row>
    <row r="312" spans="1:17" x14ac:dyDescent="0.2">
      <c r="A312" s="25">
        <v>34138</v>
      </c>
      <c r="B312" s="27">
        <v>0.22</v>
      </c>
      <c r="C312" s="27">
        <v>0.35</v>
      </c>
      <c r="D312" s="27">
        <v>0.43</v>
      </c>
      <c r="E312" s="64">
        <v>0.38750000000000001</v>
      </c>
      <c r="F312" s="64">
        <v>0.23250000000000001</v>
      </c>
      <c r="G312" s="53">
        <v>-0.21</v>
      </c>
      <c r="H312" s="81">
        <v>1.2103317706455112E-2</v>
      </c>
      <c r="I312" s="81">
        <v>1.1945546339704238E-2</v>
      </c>
      <c r="J312" s="81">
        <v>-1.5777136675076964E-4</v>
      </c>
      <c r="K312" s="81">
        <v>-8.0042928050797491E-3</v>
      </c>
      <c r="L312" s="81">
        <v>8.8351965380455422E-3</v>
      </c>
      <c r="M312" s="81">
        <v>1.0029751172015766E-2</v>
      </c>
      <c r="N312" s="81">
        <v>1.0029751172015766E-2</v>
      </c>
      <c r="O312" s="26">
        <v>448.98</v>
      </c>
      <c r="P312" s="26">
        <v>443.61</v>
      </c>
      <c r="Q312" s="26">
        <v>443.68</v>
      </c>
    </row>
    <row r="313" spans="1:17" x14ac:dyDescent="0.2">
      <c r="A313" s="25">
        <v>34145</v>
      </c>
      <c r="B313" s="27">
        <v>0.28000000000000003</v>
      </c>
      <c r="C313" s="27">
        <v>0.38</v>
      </c>
      <c r="D313" s="27">
        <v>0.34</v>
      </c>
      <c r="E313" s="64">
        <v>0.37874999999999998</v>
      </c>
      <c r="F313" s="64">
        <v>0.24</v>
      </c>
      <c r="G313" s="53">
        <v>-0.06</v>
      </c>
      <c r="H313" s="81">
        <v>1.2176050044682727E-2</v>
      </c>
      <c r="I313" s="81">
        <v>2.3235031277926144E-3</v>
      </c>
      <c r="J313" s="81">
        <v>-9.8525469168900814E-3</v>
      </c>
      <c r="K313" s="81">
        <v>8.8351965380455422E-3</v>
      </c>
      <c r="L313" s="81">
        <v>-3.9320822162646207E-3</v>
      </c>
      <c r="M313" s="81">
        <v>-4.1331546023235521E-3</v>
      </c>
      <c r="N313" s="81">
        <v>2.412868632707843E-3</v>
      </c>
      <c r="O313" s="26">
        <v>448.64</v>
      </c>
      <c r="P313" s="26">
        <v>443.19</v>
      </c>
      <c r="Q313" s="26">
        <v>447.6</v>
      </c>
    </row>
    <row r="314" spans="1:17" x14ac:dyDescent="0.2">
      <c r="A314" s="25">
        <v>34152</v>
      </c>
      <c r="B314" s="27">
        <v>0.18</v>
      </c>
      <c r="C314" s="27">
        <v>0.44</v>
      </c>
      <c r="D314" s="27">
        <v>0.38</v>
      </c>
      <c r="E314" s="64">
        <v>0.38374999999999998</v>
      </c>
      <c r="F314" s="64">
        <v>0.23624999999999999</v>
      </c>
      <c r="G314" s="53">
        <v>-0.2</v>
      </c>
      <c r="H314" s="81">
        <v>1.5027812668221759E-2</v>
      </c>
      <c r="I314" s="81">
        <v>1.3592320114839351E-2</v>
      </c>
      <c r="J314" s="81">
        <v>-1.4354925533823781E-3</v>
      </c>
      <c r="K314" s="81">
        <v>-3.9320822162646207E-3</v>
      </c>
      <c r="L314" s="81">
        <v>5.1363717925714258E-3</v>
      </c>
      <c r="M314" s="81">
        <v>2.8261259644717374E-3</v>
      </c>
      <c r="N314" s="81">
        <v>9.6447155930379225E-3</v>
      </c>
      <c r="O314" s="26">
        <v>451.9</v>
      </c>
      <c r="P314" s="26">
        <v>445.2</v>
      </c>
      <c r="Q314" s="26">
        <v>445.84</v>
      </c>
    </row>
    <row r="315" spans="1:17" x14ac:dyDescent="0.2">
      <c r="A315" s="25">
        <v>34159</v>
      </c>
      <c r="B315" s="27">
        <v>0.21</v>
      </c>
      <c r="C315" s="27">
        <v>0.45</v>
      </c>
      <c r="D315" s="27">
        <v>0.34</v>
      </c>
      <c r="E315" s="64">
        <v>0.37749999999999995</v>
      </c>
      <c r="F315" s="64">
        <v>0.23749999999999999</v>
      </c>
      <c r="G315" s="53">
        <v>-0.13000000000000003</v>
      </c>
      <c r="H315" s="81">
        <v>1.6870104657130749E-2</v>
      </c>
      <c r="I315" s="81">
        <v>1.8521411197642834E-3</v>
      </c>
      <c r="J315" s="81">
        <v>-1.5017963537366397E-2</v>
      </c>
      <c r="K315" s="81">
        <v>5.1363717925714258E-3</v>
      </c>
      <c r="L315" s="81">
        <v>-5.3109588735411606E-3</v>
      </c>
      <c r="M315" s="81">
        <v>0</v>
      </c>
      <c r="N315" s="81">
        <v>1.7918907459888889E-2</v>
      </c>
      <c r="O315" s="26">
        <v>448.96</v>
      </c>
      <c r="P315" s="26">
        <v>441.4</v>
      </c>
      <c r="Q315" s="26">
        <v>448.13</v>
      </c>
    </row>
    <row r="316" spans="1:17" x14ac:dyDescent="0.2">
      <c r="A316" s="25">
        <v>34166</v>
      </c>
      <c r="B316" s="27">
        <v>0.22</v>
      </c>
      <c r="C316" s="27">
        <v>0.44</v>
      </c>
      <c r="D316" s="27">
        <v>0.34</v>
      </c>
      <c r="E316" s="64">
        <v>0.36374999999999996</v>
      </c>
      <c r="F316" s="64">
        <v>0.23874999999999999</v>
      </c>
      <c r="G316" s="53">
        <v>-0.12000000000000002</v>
      </c>
      <c r="H316" s="81">
        <v>1.2249018508132316E-2</v>
      </c>
      <c r="I316" s="81">
        <v>1.2047111609646777E-2</v>
      </c>
      <c r="J316" s="81">
        <v>-2.0190689848564869E-4</v>
      </c>
      <c r="K316" s="81">
        <v>-5.3109588735411606E-3</v>
      </c>
      <c r="L316" s="81">
        <v>3.0286034772855075E-3</v>
      </c>
      <c r="M316" s="81">
        <v>6.5731912507009937E-3</v>
      </c>
      <c r="N316" s="81">
        <v>3.3180033651149854E-2</v>
      </c>
      <c r="O316" s="26">
        <v>451.12</v>
      </c>
      <c r="P316" s="26">
        <v>445.66</v>
      </c>
      <c r="Q316" s="26">
        <v>445.75</v>
      </c>
    </row>
    <row r="317" spans="1:17" x14ac:dyDescent="0.2">
      <c r="A317" s="25">
        <v>34173</v>
      </c>
      <c r="B317" s="27">
        <v>0.24</v>
      </c>
      <c r="C317" s="27">
        <v>0.43</v>
      </c>
      <c r="D317" s="27">
        <v>0.33</v>
      </c>
      <c r="E317" s="64">
        <v>0.35624999999999996</v>
      </c>
      <c r="F317" s="64">
        <v>0.23874999999999999</v>
      </c>
      <c r="G317" s="53">
        <v>-9.0000000000000024E-2</v>
      </c>
      <c r="H317" s="81">
        <v>1.2323864907179708E-2</v>
      </c>
      <c r="I317" s="81">
        <v>4.741668530530152E-3</v>
      </c>
      <c r="J317" s="81">
        <v>-7.5821963766495859E-3</v>
      </c>
      <c r="K317" s="81">
        <v>3.0286034772855075E-3</v>
      </c>
      <c r="L317" s="81">
        <v>2.303735182285882E-3</v>
      </c>
      <c r="M317" s="81">
        <v>6.7993737418921008E-3</v>
      </c>
      <c r="N317" s="81">
        <v>3.1849698054126518E-2</v>
      </c>
      <c r="O317" s="26">
        <v>449.22</v>
      </c>
      <c r="P317" s="26">
        <v>443.71</v>
      </c>
      <c r="Q317" s="26">
        <v>447.1</v>
      </c>
    </row>
    <row r="318" spans="1:17" x14ac:dyDescent="0.2">
      <c r="A318" s="25">
        <v>34180</v>
      </c>
      <c r="B318" s="27">
        <v>0.25</v>
      </c>
      <c r="C318" s="27">
        <v>0.45</v>
      </c>
      <c r="D318" s="27">
        <v>0.3</v>
      </c>
      <c r="E318" s="64">
        <v>0.35875000000000001</v>
      </c>
      <c r="F318" s="64">
        <v>0.22874999999999998</v>
      </c>
      <c r="G318" s="53">
        <v>-4.9999999999999989E-2</v>
      </c>
      <c r="H318" s="81">
        <v>1.396916073460824E-2</v>
      </c>
      <c r="I318" s="81">
        <v>5.891147658045659E-3</v>
      </c>
      <c r="J318" s="81">
        <v>-8.0780130765626401E-3</v>
      </c>
      <c r="K318" s="81">
        <v>2.303735182285882E-3</v>
      </c>
      <c r="L318" s="81">
        <v>1.2273224287595585E-3</v>
      </c>
      <c r="M318" s="81">
        <v>1.7918907459888889E-2</v>
      </c>
      <c r="N318" s="81">
        <v>3.0326021466985154E-2</v>
      </c>
      <c r="O318" s="26">
        <v>450.77</v>
      </c>
      <c r="P318" s="26">
        <v>444.51</v>
      </c>
      <c r="Q318" s="26">
        <v>448.13</v>
      </c>
    </row>
    <row r="319" spans="1:17" x14ac:dyDescent="0.2">
      <c r="A319" s="25">
        <v>34187</v>
      </c>
      <c r="B319" s="27">
        <v>0.26</v>
      </c>
      <c r="C319" s="27">
        <v>0.42</v>
      </c>
      <c r="D319" s="27">
        <v>0.32</v>
      </c>
      <c r="E319" s="64">
        <v>0.34749999999999998</v>
      </c>
      <c r="F319" s="64">
        <v>0.23249999999999998</v>
      </c>
      <c r="G319" s="53">
        <v>-0.06</v>
      </c>
      <c r="H319" s="81">
        <v>7.7783721137559261E-3</v>
      </c>
      <c r="I319" s="81">
        <v>3.9003298564679323E-3</v>
      </c>
      <c r="J319" s="81">
        <v>-3.8780422572880502E-3</v>
      </c>
      <c r="K319" s="81">
        <v>1.2273224287595585E-3</v>
      </c>
      <c r="L319" s="81">
        <v>3.2539894802532388E-3</v>
      </c>
      <c r="M319" s="81">
        <v>2.6433092627262234E-2</v>
      </c>
      <c r="N319" s="81">
        <v>2.2621913167513608E-2</v>
      </c>
      <c r="O319" s="26">
        <v>450.43</v>
      </c>
      <c r="P319" s="26">
        <v>446.94</v>
      </c>
      <c r="Q319" s="26">
        <v>448.68</v>
      </c>
    </row>
    <row r="320" spans="1:17" x14ac:dyDescent="0.2">
      <c r="A320" s="25">
        <v>34194</v>
      </c>
      <c r="B320" s="27">
        <v>0.25</v>
      </c>
      <c r="C320" s="27">
        <v>0.41</v>
      </c>
      <c r="D320" s="27">
        <v>0.34</v>
      </c>
      <c r="E320" s="64">
        <v>0.33624999999999999</v>
      </c>
      <c r="F320" s="64">
        <v>0.23624999999999999</v>
      </c>
      <c r="G320" s="53">
        <v>-9.0000000000000024E-2</v>
      </c>
      <c r="H320" s="81">
        <v>9.1082774248012234E-3</v>
      </c>
      <c r="I320" s="81">
        <v>3.3100813080375602E-3</v>
      </c>
      <c r="J320" s="81">
        <v>-5.7981961167636875E-3</v>
      </c>
      <c r="K320" s="81">
        <v>3.2539894802532388E-3</v>
      </c>
      <c r="L320" s="81">
        <v>1.3373617096903212E-2</v>
      </c>
      <c r="M320" s="81">
        <v>2.4881148087261717E-2</v>
      </c>
      <c r="N320" s="81">
        <v>1.6639267783356226E-2</v>
      </c>
      <c r="O320" s="26">
        <v>451.63</v>
      </c>
      <c r="P320" s="26">
        <v>447.53</v>
      </c>
      <c r="Q320" s="26">
        <v>450.14</v>
      </c>
    </row>
    <row r="321" spans="1:17" x14ac:dyDescent="0.2">
      <c r="A321" s="25">
        <v>34201</v>
      </c>
      <c r="B321" s="27">
        <v>0.28999999999999998</v>
      </c>
      <c r="C321" s="27">
        <v>0.41</v>
      </c>
      <c r="D321" s="27">
        <v>0.3</v>
      </c>
      <c r="E321" s="64">
        <v>0.33124999999999999</v>
      </c>
      <c r="F321" s="64">
        <v>0.23750000000000002</v>
      </c>
      <c r="G321" s="53">
        <v>-1.0000000000000009E-2</v>
      </c>
      <c r="H321" s="81">
        <v>1.7603472465801538E-2</v>
      </c>
      <c r="I321" s="81">
        <v>1.8195370045597237E-3</v>
      </c>
      <c r="J321" s="81">
        <v>-1.5783935461241794E-2</v>
      </c>
      <c r="K321" s="81">
        <v>1.3373617096903212E-2</v>
      </c>
      <c r="L321" s="81">
        <v>9.6018940722553126E-3</v>
      </c>
      <c r="M321" s="81">
        <v>1.2188705717292247E-2</v>
      </c>
      <c r="N321" s="81">
        <v>1.1246054016134766E-2</v>
      </c>
      <c r="O321" s="26">
        <v>456.99</v>
      </c>
      <c r="P321" s="26">
        <v>448.96</v>
      </c>
      <c r="Q321" s="26">
        <v>456.16</v>
      </c>
    </row>
    <row r="322" spans="1:17" x14ac:dyDescent="0.2">
      <c r="A322" s="25">
        <v>34208</v>
      </c>
      <c r="B322" s="27">
        <v>0.27</v>
      </c>
      <c r="C322" s="27">
        <v>0.35</v>
      </c>
      <c r="D322" s="27">
        <v>0.38</v>
      </c>
      <c r="E322" s="64">
        <v>0.33124999999999999</v>
      </c>
      <c r="F322" s="64">
        <v>0.24875</v>
      </c>
      <c r="G322" s="53">
        <v>-0.10999999999999999</v>
      </c>
      <c r="H322" s="81">
        <v>1.465670734355322E-2</v>
      </c>
      <c r="I322" s="81">
        <v>1.0856820254483424E-3</v>
      </c>
      <c r="J322" s="81">
        <v>-1.3571025318104835E-2</v>
      </c>
      <c r="K322" s="81">
        <v>9.6018940722553126E-3</v>
      </c>
      <c r="L322" s="81">
        <v>1.7370912407173034E-3</v>
      </c>
      <c r="M322" s="81">
        <v>-3.7130325270335884E-3</v>
      </c>
      <c r="N322" s="81">
        <v>-4.9941373170625525E-4</v>
      </c>
      <c r="O322" s="26">
        <v>461.04</v>
      </c>
      <c r="P322" s="26">
        <v>454.29</v>
      </c>
      <c r="Q322" s="26">
        <v>460.54</v>
      </c>
    </row>
    <row r="323" spans="1:17" x14ac:dyDescent="0.2">
      <c r="A323" s="25">
        <v>34215</v>
      </c>
      <c r="B323" s="27">
        <v>0.38</v>
      </c>
      <c r="C323" s="27">
        <v>0.33</v>
      </c>
      <c r="D323" s="27">
        <v>0.28999999999999998</v>
      </c>
      <c r="E323" s="64">
        <v>0.32500000000000001</v>
      </c>
      <c r="F323" s="64">
        <v>0.27</v>
      </c>
      <c r="G323" s="53">
        <v>9.0000000000000024E-2</v>
      </c>
      <c r="H323" s="81">
        <v>9.9926301643040137E-3</v>
      </c>
      <c r="I323" s="81">
        <v>5.332292885940948E-3</v>
      </c>
      <c r="J323" s="81">
        <v>-4.6603372783630137E-3</v>
      </c>
      <c r="K323" s="81">
        <v>1.7370912407173034E-3</v>
      </c>
      <c r="L323" s="81">
        <v>8.2368751896666481E-4</v>
      </c>
      <c r="M323" s="81">
        <v>-8.0417913035938371E-3</v>
      </c>
      <c r="N323" s="81">
        <v>1.7687605670438256E-2</v>
      </c>
      <c r="O323" s="26">
        <v>463.8</v>
      </c>
      <c r="P323" s="26">
        <v>459.19</v>
      </c>
      <c r="Q323" s="26">
        <v>461.34</v>
      </c>
    </row>
    <row r="324" spans="1:17" x14ac:dyDescent="0.2">
      <c r="A324" s="25">
        <v>34222</v>
      </c>
      <c r="B324" s="27">
        <v>0.3</v>
      </c>
      <c r="C324" s="27">
        <v>0.3</v>
      </c>
      <c r="D324" s="27">
        <v>0.4</v>
      </c>
      <c r="E324" s="64">
        <v>0.33250000000000002</v>
      </c>
      <c r="F324" s="64">
        <v>0.27999999999999997</v>
      </c>
      <c r="G324" s="53">
        <v>-0.10000000000000003</v>
      </c>
      <c r="H324" s="81">
        <v>1.8019578965606846E-2</v>
      </c>
      <c r="I324" s="81">
        <v>7.5803517283201671E-4</v>
      </c>
      <c r="J324" s="81">
        <v>-1.7261543792774892E-2</v>
      </c>
      <c r="K324" s="81">
        <v>8.2368751896666481E-4</v>
      </c>
      <c r="L324" s="81">
        <v>-6.259204712813049E-3</v>
      </c>
      <c r="M324" s="81">
        <v>-9.3130035519362053E-4</v>
      </c>
      <c r="N324" s="81">
        <v>3.357012908256074E-3</v>
      </c>
      <c r="O324" s="26">
        <v>462.07</v>
      </c>
      <c r="P324" s="26">
        <v>453.75</v>
      </c>
      <c r="Q324" s="26">
        <v>461.72</v>
      </c>
    </row>
    <row r="325" spans="1:17" x14ac:dyDescent="0.2">
      <c r="A325" s="25">
        <v>34229</v>
      </c>
      <c r="B325" s="27">
        <v>0.32</v>
      </c>
      <c r="C325" s="27">
        <v>0.34</v>
      </c>
      <c r="D325" s="27">
        <v>0.34</v>
      </c>
      <c r="E325" s="64">
        <v>0.33374999999999999</v>
      </c>
      <c r="F325" s="64">
        <v>0.28999999999999998</v>
      </c>
      <c r="G325" s="53">
        <v>-2.0000000000000018E-2</v>
      </c>
      <c r="H325" s="81">
        <v>1.5408757055990221E-2</v>
      </c>
      <c r="I325" s="81">
        <v>9.9165268182115351E-3</v>
      </c>
      <c r="J325" s="81">
        <v>-5.4922302377786725E-3</v>
      </c>
      <c r="K325" s="81">
        <v>-6.259204712813049E-3</v>
      </c>
      <c r="L325" s="81">
        <v>-2.6153477322755636E-3</v>
      </c>
      <c r="M325" s="81">
        <v>3.2255955364732802E-3</v>
      </c>
      <c r="N325" s="81">
        <v>1.9615107992066783E-2</v>
      </c>
      <c r="O325" s="26">
        <v>463.38</v>
      </c>
      <c r="P325" s="26">
        <v>456.31</v>
      </c>
      <c r="Q325" s="26">
        <v>458.83</v>
      </c>
    </row>
    <row r="326" spans="1:17" x14ac:dyDescent="0.2">
      <c r="A326" s="25">
        <v>34236</v>
      </c>
      <c r="B326" s="27">
        <v>0.28000000000000003</v>
      </c>
      <c r="C326" s="27">
        <v>0.4</v>
      </c>
      <c r="D326" s="27">
        <v>0.32</v>
      </c>
      <c r="E326" s="64">
        <v>0.33624999999999994</v>
      </c>
      <c r="F326" s="64">
        <v>0.29375000000000007</v>
      </c>
      <c r="G326" s="53">
        <v>-3.999999999999998E-2</v>
      </c>
      <c r="H326" s="81">
        <v>2.2441710552192903E-2</v>
      </c>
      <c r="I326" s="81">
        <v>4.9821908528724368E-3</v>
      </c>
      <c r="J326" s="81">
        <v>-1.7459519699320469E-2</v>
      </c>
      <c r="K326" s="81">
        <v>-2.6153477322755636E-3</v>
      </c>
      <c r="L326" s="81">
        <v>7.9977274217162275E-3</v>
      </c>
      <c r="M326" s="81">
        <v>2.5937984834910388E-2</v>
      </c>
      <c r="N326" s="81">
        <v>4.2392325677949039E-3</v>
      </c>
      <c r="O326" s="26">
        <v>459.91</v>
      </c>
      <c r="P326" s="26">
        <v>449.64</v>
      </c>
      <c r="Q326" s="26">
        <v>457.63</v>
      </c>
    </row>
    <row r="327" spans="1:17" x14ac:dyDescent="0.2">
      <c r="A327" s="25">
        <v>34243</v>
      </c>
      <c r="B327" s="27">
        <v>0.26</v>
      </c>
      <c r="C327" s="27">
        <v>0.34</v>
      </c>
      <c r="D327" s="27">
        <v>0.4</v>
      </c>
      <c r="E327" s="64">
        <v>0.34624999999999995</v>
      </c>
      <c r="F327" s="64">
        <v>0.29374999999999996</v>
      </c>
      <c r="G327" s="53">
        <v>-0.14000000000000001</v>
      </c>
      <c r="H327" s="81">
        <v>1.1381126839948838E-2</v>
      </c>
      <c r="I327" s="81">
        <v>1.9076936417437018E-3</v>
      </c>
      <c r="J327" s="81">
        <v>-9.473433198205039E-3</v>
      </c>
      <c r="K327" s="81">
        <v>7.9977274217162275E-3</v>
      </c>
      <c r="L327" s="81">
        <v>-2.1244770101238597E-3</v>
      </c>
      <c r="M327" s="81">
        <v>4.2923106939234401E-3</v>
      </c>
      <c r="N327" s="81">
        <v>8.8881181035789236E-3</v>
      </c>
      <c r="O327" s="26">
        <v>462.17</v>
      </c>
      <c r="P327" s="26">
        <v>456.92</v>
      </c>
      <c r="Q327" s="26">
        <v>461.29</v>
      </c>
    </row>
    <row r="328" spans="1:17" x14ac:dyDescent="0.2">
      <c r="A328" s="25">
        <v>34250</v>
      </c>
      <c r="B328" s="27">
        <v>0.28999999999999998</v>
      </c>
      <c r="C328" s="27">
        <v>0.37</v>
      </c>
      <c r="D328" s="27">
        <v>0.34</v>
      </c>
      <c r="E328" s="64">
        <v>0.34625</v>
      </c>
      <c r="F328" s="64">
        <v>0.29875000000000002</v>
      </c>
      <c r="G328" s="53">
        <v>-5.0000000000000044E-2</v>
      </c>
      <c r="H328" s="81">
        <v>1.4664030761877864E-2</v>
      </c>
      <c r="I328" s="81">
        <v>6.1697551649975146E-3</v>
      </c>
      <c r="J328" s="81">
        <v>-8.4942755968804295E-3</v>
      </c>
      <c r="K328" s="81">
        <v>-2.1244770101238597E-3</v>
      </c>
      <c r="L328" s="81">
        <v>1.996480632617148E-2</v>
      </c>
      <c r="M328" s="81">
        <v>1.6336816493232709E-2</v>
      </c>
      <c r="N328" s="81">
        <v>4.974908214029794E-3</v>
      </c>
      <c r="O328" s="26">
        <v>463.15</v>
      </c>
      <c r="P328" s="26">
        <v>456.4</v>
      </c>
      <c r="Q328" s="26">
        <v>460.31</v>
      </c>
    </row>
    <row r="329" spans="1:17" x14ac:dyDescent="0.2">
      <c r="A329" s="25">
        <v>34257</v>
      </c>
      <c r="B329" s="27">
        <v>0.31</v>
      </c>
      <c r="C329" s="27">
        <v>0.38</v>
      </c>
      <c r="D329" s="27">
        <v>0.31</v>
      </c>
      <c r="E329" s="64">
        <v>0.34749999999999998</v>
      </c>
      <c r="F329" s="64">
        <v>0.30125000000000002</v>
      </c>
      <c r="G329" s="53">
        <v>0</v>
      </c>
      <c r="H329" s="81">
        <v>3.1309904153354731E-2</v>
      </c>
      <c r="I329" s="81">
        <v>3.4078807241746389E-3</v>
      </c>
      <c r="J329" s="81">
        <v>-2.7902023429180023E-2</v>
      </c>
      <c r="K329" s="81">
        <v>1.996480632617148E-2</v>
      </c>
      <c r="L329" s="81">
        <v>-1.3269435569755128E-2</v>
      </c>
      <c r="M329" s="81">
        <v>-2.1150159744408925E-2</v>
      </c>
      <c r="N329" s="81">
        <v>-1.5207667731629404E-2</v>
      </c>
      <c r="O329" s="26">
        <v>471.1</v>
      </c>
      <c r="P329" s="26">
        <v>456.4</v>
      </c>
      <c r="Q329" s="26">
        <v>469.5</v>
      </c>
    </row>
    <row r="330" spans="1:17" x14ac:dyDescent="0.2">
      <c r="A330" s="25">
        <v>34264</v>
      </c>
      <c r="B330" s="27">
        <v>0.42</v>
      </c>
      <c r="C330" s="27">
        <v>0.3</v>
      </c>
      <c r="D330" s="27">
        <v>0.28000000000000003</v>
      </c>
      <c r="E330" s="64">
        <v>0.33499999999999996</v>
      </c>
      <c r="F330" s="64">
        <v>0.32</v>
      </c>
      <c r="G330" s="53">
        <v>0.13999999999999996</v>
      </c>
      <c r="H330" s="81">
        <v>1.6901590864938462E-2</v>
      </c>
      <c r="I330" s="81">
        <v>1.6901590864938365E-2</v>
      </c>
      <c r="J330" s="81">
        <v>0</v>
      </c>
      <c r="K330" s="81">
        <v>-1.3269435569755128E-2</v>
      </c>
      <c r="L330" s="81">
        <v>9.8430720746001121E-3</v>
      </c>
      <c r="M330" s="81">
        <v>4.5761650873141768E-3</v>
      </c>
      <c r="N330" s="81">
        <v>3.4968808686079988E-3</v>
      </c>
      <c r="O330" s="26">
        <v>471.1</v>
      </c>
      <c r="P330" s="26">
        <v>463.27</v>
      </c>
      <c r="Q330" s="26">
        <v>463.27</v>
      </c>
    </row>
    <row r="331" spans="1:17" x14ac:dyDescent="0.2">
      <c r="A331" s="25">
        <v>34271</v>
      </c>
      <c r="B331" s="27">
        <v>0.43</v>
      </c>
      <c r="C331" s="27">
        <v>0.33</v>
      </c>
      <c r="D331" s="27">
        <v>0.24</v>
      </c>
      <c r="E331" s="64">
        <v>0.32874999999999999</v>
      </c>
      <c r="F331" s="64">
        <v>0.32625000000000004</v>
      </c>
      <c r="G331" s="53">
        <v>0.19</v>
      </c>
      <c r="H331" s="81">
        <v>1.4342816835175127E-2</v>
      </c>
      <c r="I331" s="81">
        <v>1.9879015881838491E-3</v>
      </c>
      <c r="J331" s="81">
        <v>-1.2354915246991394E-2</v>
      </c>
      <c r="K331" s="81">
        <v>9.8430720746001121E-3</v>
      </c>
      <c r="L331" s="81">
        <v>-1.7655986148814695E-2</v>
      </c>
      <c r="M331" s="81">
        <v>-1.1179274522796656E-2</v>
      </c>
      <c r="N331" s="81">
        <v>-8.3363614988349877E-3</v>
      </c>
      <c r="O331" s="26">
        <v>468.76</v>
      </c>
      <c r="P331" s="26">
        <v>462.05</v>
      </c>
      <c r="Q331" s="26">
        <v>467.83</v>
      </c>
    </row>
    <row r="332" spans="1:17" x14ac:dyDescent="0.2">
      <c r="A332" s="25">
        <v>34277</v>
      </c>
      <c r="B332" s="27">
        <v>0.32</v>
      </c>
      <c r="C332" s="27">
        <v>0.36</v>
      </c>
      <c r="D332" s="27">
        <v>0.32</v>
      </c>
      <c r="E332" s="64">
        <v>0.31875000000000003</v>
      </c>
      <c r="F332" s="64">
        <v>0.32874999999999999</v>
      </c>
      <c r="G332" s="53">
        <v>0</v>
      </c>
      <c r="H332" s="81">
        <v>3.2095219444263114E-2</v>
      </c>
      <c r="I332" s="81">
        <v>2.0758535152425095E-2</v>
      </c>
      <c r="J332" s="81">
        <v>-1.1336684291837984E-2</v>
      </c>
      <c r="K332" s="81">
        <v>-1.7655986148814695E-2</v>
      </c>
      <c r="L332" s="81">
        <v>1.2664012011227799E-2</v>
      </c>
      <c r="M332" s="81">
        <v>6.0708923558978611E-3</v>
      </c>
      <c r="N332" s="81">
        <v>1.4818199621385197E-2</v>
      </c>
      <c r="O332" s="26">
        <v>469.11</v>
      </c>
      <c r="P332" s="26">
        <v>454.36</v>
      </c>
      <c r="Q332" s="26">
        <v>459.57</v>
      </c>
    </row>
    <row r="333" spans="1:17" x14ac:dyDescent="0.2">
      <c r="A333" s="25">
        <v>34284</v>
      </c>
      <c r="B333" s="27">
        <v>0.35</v>
      </c>
      <c r="C333" s="27">
        <v>0.3</v>
      </c>
      <c r="D333" s="27">
        <v>0.35</v>
      </c>
      <c r="E333" s="64">
        <v>0.32</v>
      </c>
      <c r="F333" s="64">
        <v>0.33250000000000002</v>
      </c>
      <c r="G333" s="53">
        <v>0</v>
      </c>
      <c r="H333" s="81">
        <v>2.4667483186144871E-2</v>
      </c>
      <c r="I333" s="81">
        <v>9.6693096112931975E-4</v>
      </c>
      <c r="J333" s="81">
        <v>-2.3700552225015548E-2</v>
      </c>
      <c r="K333" s="81">
        <v>1.2664012011227799E-2</v>
      </c>
      <c r="L333" s="81">
        <v>-5.9949719590020045E-3</v>
      </c>
      <c r="M333" s="81">
        <v>-1.0743677345882441E-3</v>
      </c>
      <c r="N333" s="81">
        <v>4.2759835836609916E-3</v>
      </c>
      <c r="O333" s="26">
        <v>465.84</v>
      </c>
      <c r="P333" s="26">
        <v>454.36</v>
      </c>
      <c r="Q333" s="26">
        <v>465.39</v>
      </c>
    </row>
    <row r="334" spans="1:17" x14ac:dyDescent="0.2">
      <c r="A334" s="25">
        <v>34291</v>
      </c>
      <c r="B334" s="27">
        <v>0.34</v>
      </c>
      <c r="C334" s="27">
        <v>0.31</v>
      </c>
      <c r="D334" s="27">
        <v>0.35</v>
      </c>
      <c r="E334" s="64">
        <v>0.32375000000000004</v>
      </c>
      <c r="F334" s="64">
        <v>0.33999999999999997</v>
      </c>
      <c r="G334" s="53">
        <v>-9.9999999999999534E-3</v>
      </c>
      <c r="H334" s="81">
        <v>1.5585819282317415E-2</v>
      </c>
      <c r="I334" s="81">
        <v>1.0030263726761746E-2</v>
      </c>
      <c r="J334" s="81">
        <v>-5.5555555555556468E-3</v>
      </c>
      <c r="K334" s="81">
        <v>-5.9949719590020045E-3</v>
      </c>
      <c r="L334" s="81">
        <v>-5.188067444876765E-4</v>
      </c>
      <c r="M334" s="81">
        <v>2.8750540423692073E-3</v>
      </c>
      <c r="N334" s="81">
        <v>8.3225248594898105E-3</v>
      </c>
      <c r="O334" s="26">
        <v>467.24</v>
      </c>
      <c r="P334" s="26">
        <v>460.03</v>
      </c>
      <c r="Q334" s="26">
        <v>462.6</v>
      </c>
    </row>
    <row r="335" spans="1:17" x14ac:dyDescent="0.2">
      <c r="A335" s="25">
        <v>34297</v>
      </c>
      <c r="B335" s="27">
        <v>0.45</v>
      </c>
      <c r="C335" s="27">
        <v>0.3</v>
      </c>
      <c r="D335" s="27">
        <v>0.25</v>
      </c>
      <c r="E335" s="64">
        <v>0.30499999999999999</v>
      </c>
      <c r="F335" s="64">
        <v>0.36375000000000002</v>
      </c>
      <c r="G335" s="53">
        <v>0.2</v>
      </c>
      <c r="H335" s="81">
        <v>1.2587594082533076E-2</v>
      </c>
      <c r="I335" s="81">
        <v>1.1679211004411716E-3</v>
      </c>
      <c r="J335" s="81">
        <v>-1.14196729820919E-2</v>
      </c>
      <c r="K335" s="81">
        <v>-5.188067444876765E-4</v>
      </c>
      <c r="L335" s="81">
        <v>5.4719266372522668E-3</v>
      </c>
      <c r="M335" s="81">
        <v>8.6945237477289439E-3</v>
      </c>
      <c r="N335" s="81">
        <v>1.630763906912347E-2</v>
      </c>
      <c r="O335" s="26">
        <v>462.9</v>
      </c>
      <c r="P335" s="26">
        <v>457.08</v>
      </c>
      <c r="Q335" s="26">
        <v>462.36</v>
      </c>
    </row>
    <row r="336" spans="1:17" x14ac:dyDescent="0.2">
      <c r="A336" s="25">
        <v>34305</v>
      </c>
      <c r="B336" s="27">
        <v>0.33</v>
      </c>
      <c r="C336" s="27">
        <v>0.32</v>
      </c>
      <c r="D336" s="27">
        <v>0.35</v>
      </c>
      <c r="E336" s="64">
        <v>0.30625000000000002</v>
      </c>
      <c r="F336" s="64">
        <v>0.36875000000000002</v>
      </c>
      <c r="G336" s="53">
        <v>-1.9999999999999962E-2</v>
      </c>
      <c r="H336" s="81">
        <v>9.5506463894684725E-3</v>
      </c>
      <c r="I336" s="81">
        <v>0</v>
      </c>
      <c r="J336" s="81">
        <v>-9.5506463894684535E-3</v>
      </c>
      <c r="K336" s="81">
        <v>5.4719266372522668E-3</v>
      </c>
      <c r="L336" s="81">
        <v>-2.0650046247498999E-3</v>
      </c>
      <c r="M336" s="81">
        <v>5.3561057454452055E-3</v>
      </c>
      <c r="N336" s="81">
        <v>2.1553485770827496E-2</v>
      </c>
      <c r="O336" s="26">
        <v>464.89</v>
      </c>
      <c r="P336" s="26">
        <v>460.45</v>
      </c>
      <c r="Q336" s="26">
        <v>464.89</v>
      </c>
    </row>
    <row r="337" spans="1:17" x14ac:dyDescent="0.2">
      <c r="A337" s="25">
        <v>34312</v>
      </c>
      <c r="B337" s="27">
        <v>0.37</v>
      </c>
      <c r="C337" s="27">
        <v>0.39</v>
      </c>
      <c r="D337" s="27">
        <v>0.24</v>
      </c>
      <c r="E337" s="64">
        <v>0.29749999999999999</v>
      </c>
      <c r="F337" s="64">
        <v>0.37625000000000003</v>
      </c>
      <c r="G337" s="53">
        <v>0.13</v>
      </c>
      <c r="H337" s="81">
        <v>9.117754833703277E-3</v>
      </c>
      <c r="I337" s="81">
        <v>6.3802728859956304E-3</v>
      </c>
      <c r="J337" s="81">
        <v>-2.7374819477076207E-3</v>
      </c>
      <c r="K337" s="81">
        <v>-2.0650046247498999E-3</v>
      </c>
      <c r="L337" s="81">
        <v>5.2809691117194912E-3</v>
      </c>
      <c r="M337" s="81">
        <v>5.4318539434827784E-3</v>
      </c>
      <c r="N337" s="81">
        <v>2.3257819067531882E-2</v>
      </c>
      <c r="O337" s="26">
        <v>466.89</v>
      </c>
      <c r="P337" s="26">
        <v>462.66</v>
      </c>
      <c r="Q337" s="26">
        <v>463.93</v>
      </c>
    </row>
    <row r="338" spans="1:17" x14ac:dyDescent="0.2">
      <c r="A338" s="25">
        <v>34319</v>
      </c>
      <c r="B338" s="27">
        <v>0.33</v>
      </c>
      <c r="C338" s="27">
        <v>0.38</v>
      </c>
      <c r="D338" s="27">
        <v>0.28999999999999998</v>
      </c>
      <c r="E338" s="64">
        <v>0.29874999999999996</v>
      </c>
      <c r="F338" s="64">
        <v>0.36500000000000005</v>
      </c>
      <c r="G338" s="53">
        <v>4.0000000000000036E-2</v>
      </c>
      <c r="H338" s="81">
        <v>9.7345512243235573E-3</v>
      </c>
      <c r="I338" s="81">
        <v>0</v>
      </c>
      <c r="J338" s="81">
        <v>-9.7345512243235399E-3</v>
      </c>
      <c r="K338" s="81">
        <v>5.2809691117194912E-3</v>
      </c>
      <c r="L338" s="81">
        <v>2.1441742784853446E-3</v>
      </c>
      <c r="M338" s="81">
        <v>7.5474934602683952E-3</v>
      </c>
      <c r="N338" s="81">
        <v>2.6416227110939605E-2</v>
      </c>
      <c r="O338" s="26">
        <v>466.38</v>
      </c>
      <c r="P338" s="26">
        <v>461.84</v>
      </c>
      <c r="Q338" s="26">
        <v>466.38</v>
      </c>
    </row>
    <row r="339" spans="1:17" x14ac:dyDescent="0.2">
      <c r="A339" s="25">
        <v>34326</v>
      </c>
      <c r="B339" s="27">
        <v>0.36</v>
      </c>
      <c r="C339" s="27">
        <v>0.31</v>
      </c>
      <c r="D339" s="27">
        <v>0.33</v>
      </c>
      <c r="E339" s="64">
        <v>0.31</v>
      </c>
      <c r="F339" s="64">
        <v>0.35625000000000001</v>
      </c>
      <c r="G339" s="53">
        <v>2.9999999999999971E-2</v>
      </c>
      <c r="H339" s="81">
        <v>1.2045872737387249E-2</v>
      </c>
      <c r="I339" s="81">
        <v>3.4019427446618788E-3</v>
      </c>
      <c r="J339" s="81">
        <v>-8.643929992725452E-3</v>
      </c>
      <c r="K339" s="81">
        <v>2.1441742784853446E-3</v>
      </c>
      <c r="L339" s="81">
        <v>-1.9898155676323359E-3</v>
      </c>
      <c r="M339" s="81">
        <v>1.6111087337926433E-2</v>
      </c>
      <c r="N339" s="81">
        <v>5.1991955154264691E-3</v>
      </c>
      <c r="O339" s="26">
        <v>468.97</v>
      </c>
      <c r="P339" s="26">
        <v>463.34</v>
      </c>
      <c r="Q339" s="26">
        <v>467.38</v>
      </c>
    </row>
    <row r="340" spans="1:17" x14ac:dyDescent="0.2">
      <c r="A340" s="25">
        <v>34333</v>
      </c>
      <c r="B340" s="27">
        <v>0.44</v>
      </c>
      <c r="C340" s="27">
        <v>0.28000000000000003</v>
      </c>
      <c r="D340" s="27">
        <v>0.28000000000000003</v>
      </c>
      <c r="E340" s="64">
        <v>0.30499999999999994</v>
      </c>
      <c r="F340" s="64">
        <v>0.37124999999999997</v>
      </c>
      <c r="G340" s="53">
        <v>0.15999999999999998</v>
      </c>
      <c r="H340" s="81">
        <v>1.0376246114267407E-2</v>
      </c>
      <c r="I340" s="81">
        <v>1.0376246114267351E-2</v>
      </c>
      <c r="J340" s="81">
        <v>0</v>
      </c>
      <c r="K340" s="81">
        <v>-1.9898155676323359E-3</v>
      </c>
      <c r="L340" s="81">
        <v>7.3962911351699301E-3</v>
      </c>
      <c r="M340" s="81">
        <v>1.7729660199378383E-2</v>
      </c>
      <c r="N340" s="81">
        <v>7.9965698359953929E-3</v>
      </c>
      <c r="O340" s="26">
        <v>471.29</v>
      </c>
      <c r="P340" s="26">
        <v>466.45</v>
      </c>
      <c r="Q340" s="26">
        <v>466.45</v>
      </c>
    </row>
    <row r="341" spans="1:17" x14ac:dyDescent="0.2">
      <c r="A341" s="25">
        <v>34340</v>
      </c>
      <c r="B341" s="27">
        <v>0.4</v>
      </c>
      <c r="C341" s="27">
        <v>0.33</v>
      </c>
      <c r="D341" s="27">
        <v>0.27</v>
      </c>
      <c r="E341" s="64">
        <v>0.29499999999999998</v>
      </c>
      <c r="F341" s="64">
        <v>0.3775</v>
      </c>
      <c r="G341" s="53">
        <v>0.13</v>
      </c>
      <c r="H341" s="81">
        <v>1.2555862949563689E-2</v>
      </c>
      <c r="I341" s="81">
        <v>7.6612045115975747E-4</v>
      </c>
      <c r="J341" s="81">
        <v>-1.178974249840381E-2</v>
      </c>
      <c r="K341" s="81">
        <v>7.3962911351699301E-3</v>
      </c>
      <c r="L341" s="81">
        <v>1.0661842945307587E-2</v>
      </c>
      <c r="M341" s="81">
        <v>1.8727388806129008E-2</v>
      </c>
      <c r="N341" s="81">
        <v>-4.7031283251754985E-3</v>
      </c>
      <c r="O341" s="26">
        <v>470.26</v>
      </c>
      <c r="P341" s="26">
        <v>464.36</v>
      </c>
      <c r="Q341" s="26">
        <v>469.9</v>
      </c>
    </row>
    <row r="342" spans="1:17" x14ac:dyDescent="0.2">
      <c r="A342" s="25">
        <v>34347</v>
      </c>
      <c r="B342" s="27">
        <v>0.38</v>
      </c>
      <c r="C342" s="27">
        <v>0.31</v>
      </c>
      <c r="D342" s="27">
        <v>0.31</v>
      </c>
      <c r="E342" s="64">
        <v>0.28999999999999998</v>
      </c>
      <c r="F342" s="64">
        <v>0.38249999999999995</v>
      </c>
      <c r="G342" s="53">
        <v>7.0000000000000007E-2</v>
      </c>
      <c r="H342" s="81">
        <v>1.7455939020024888E-2</v>
      </c>
      <c r="I342" s="81">
        <v>8.6332147143663995E-4</v>
      </c>
      <c r="J342" s="81">
        <v>-1.6592617548588318E-2</v>
      </c>
      <c r="K342" s="81">
        <v>1.0661842945307587E-2</v>
      </c>
      <c r="L342" s="81">
        <v>-4.000758038364971E-4</v>
      </c>
      <c r="M342" s="81">
        <v>-1.0738876839822331E-2</v>
      </c>
      <c r="N342" s="81">
        <v>-1.8614053189025315E-2</v>
      </c>
      <c r="O342" s="26">
        <v>475.32</v>
      </c>
      <c r="P342" s="26">
        <v>467.03</v>
      </c>
      <c r="Q342" s="26">
        <v>474.91</v>
      </c>
    </row>
    <row r="343" spans="1:17" x14ac:dyDescent="0.2">
      <c r="A343" s="25">
        <v>34354</v>
      </c>
      <c r="B343" s="27">
        <v>0.48</v>
      </c>
      <c r="C343" s="27">
        <v>0.26</v>
      </c>
      <c r="D343" s="27">
        <v>0.26</v>
      </c>
      <c r="E343" s="64">
        <v>0.29125000000000001</v>
      </c>
      <c r="F343" s="64">
        <v>0.38624999999999998</v>
      </c>
      <c r="G343" s="53">
        <v>0.21999999999999997</v>
      </c>
      <c r="H343" s="81">
        <v>7.0567913717560302E-3</v>
      </c>
      <c r="I343" s="81">
        <v>1.7694641051566595E-3</v>
      </c>
      <c r="J343" s="81">
        <v>-5.2873272665993065E-3</v>
      </c>
      <c r="K343" s="81">
        <v>-4.000758038364971E-4</v>
      </c>
      <c r="L343" s="81">
        <v>8.3838894506234052E-3</v>
      </c>
      <c r="M343" s="81">
        <v>-9.5635321873946966E-3</v>
      </c>
      <c r="N343" s="81">
        <v>-2.1022918773171639E-2</v>
      </c>
      <c r="O343" s="26">
        <v>475.56</v>
      </c>
      <c r="P343" s="26">
        <v>472.21</v>
      </c>
      <c r="Q343" s="26">
        <v>474.72</v>
      </c>
    </row>
    <row r="344" spans="1:17" x14ac:dyDescent="0.2">
      <c r="A344" s="25">
        <v>34361</v>
      </c>
      <c r="B344" s="27">
        <v>0.41</v>
      </c>
      <c r="C344" s="27">
        <v>0.25</v>
      </c>
      <c r="D344" s="27">
        <v>0.34</v>
      </c>
      <c r="E344" s="64">
        <v>0.29000000000000004</v>
      </c>
      <c r="F344" s="64">
        <v>0.39624999999999999</v>
      </c>
      <c r="G344" s="53">
        <v>6.9999999999999951E-2</v>
      </c>
      <c r="H344" s="81">
        <v>1.9803634844370206E-2</v>
      </c>
      <c r="I344" s="81">
        <v>2.1934405682055846E-3</v>
      </c>
      <c r="J344" s="81">
        <v>-1.7610194276164615E-2</v>
      </c>
      <c r="K344" s="81">
        <v>8.3838894506234052E-3</v>
      </c>
      <c r="L344" s="81">
        <v>-1.8571130144140358E-2</v>
      </c>
      <c r="M344" s="81">
        <v>-2.2999791100898226E-2</v>
      </c>
      <c r="N344" s="81">
        <v>-2.5611029872571578E-2</v>
      </c>
      <c r="O344" s="26">
        <v>479.75</v>
      </c>
      <c r="P344" s="26">
        <v>470.27</v>
      </c>
      <c r="Q344" s="26">
        <v>478.7</v>
      </c>
    </row>
    <row r="345" spans="1:17" x14ac:dyDescent="0.2">
      <c r="A345" s="25">
        <v>34368</v>
      </c>
      <c r="B345" s="27">
        <v>0.38</v>
      </c>
      <c r="C345" s="27">
        <v>0.28999999999999998</v>
      </c>
      <c r="D345" s="27">
        <v>0.33</v>
      </c>
      <c r="E345" s="64">
        <v>0.30125000000000002</v>
      </c>
      <c r="F345" s="64">
        <v>0.39749999999999996</v>
      </c>
      <c r="G345" s="53">
        <v>4.9999999999999989E-2</v>
      </c>
      <c r="H345" s="81">
        <v>2.8884016943019626E-2</v>
      </c>
      <c r="I345" s="81">
        <v>2.7755901321810938E-2</v>
      </c>
      <c r="J345" s="81">
        <v>-1.1281156212086252E-3</v>
      </c>
      <c r="K345" s="81">
        <v>-1.8571130144140358E-2</v>
      </c>
      <c r="L345" s="81">
        <v>7.8755241480599203E-4</v>
      </c>
      <c r="M345" s="81">
        <v>-7.9606649496605231E-3</v>
      </c>
      <c r="N345" s="81">
        <v>2.6606500500201413E-3</v>
      </c>
      <c r="O345" s="26">
        <v>482.85</v>
      </c>
      <c r="P345" s="26">
        <v>469.28</v>
      </c>
      <c r="Q345" s="26">
        <v>469.81</v>
      </c>
    </row>
    <row r="346" spans="1:17" x14ac:dyDescent="0.2">
      <c r="A346" s="25">
        <v>34375</v>
      </c>
      <c r="B346" s="27">
        <v>0.49</v>
      </c>
      <c r="C346" s="27">
        <v>0.27</v>
      </c>
      <c r="D346" s="27">
        <v>0.24</v>
      </c>
      <c r="E346" s="64">
        <v>0.29500000000000004</v>
      </c>
      <c r="F346" s="64">
        <v>0.41749999999999998</v>
      </c>
      <c r="G346" s="53">
        <v>0.25</v>
      </c>
      <c r="H346" s="81">
        <v>1.3271513037560103E-2</v>
      </c>
      <c r="I346" s="81">
        <v>6.2741928623080145E-3</v>
      </c>
      <c r="J346" s="81">
        <v>-6.9973201752521197E-3</v>
      </c>
      <c r="K346" s="81">
        <v>7.8755241480599203E-4</v>
      </c>
      <c r="L346" s="81">
        <v>-5.2958441447956695E-3</v>
      </c>
      <c r="M346" s="81">
        <v>-1.1570037007103684E-2</v>
      </c>
      <c r="N346" s="81">
        <v>-2.041771236547707E-2</v>
      </c>
      <c r="O346" s="26">
        <v>473.13</v>
      </c>
      <c r="P346" s="26">
        <v>466.89</v>
      </c>
      <c r="Q346" s="26">
        <v>470.18</v>
      </c>
    </row>
    <row r="347" spans="1:17" x14ac:dyDescent="0.2">
      <c r="A347" s="25">
        <v>34382</v>
      </c>
      <c r="B347" s="27">
        <v>0.4</v>
      </c>
      <c r="C347" s="27">
        <v>0.36</v>
      </c>
      <c r="D347" s="27">
        <v>0.24</v>
      </c>
      <c r="E347" s="64">
        <v>0.28375000000000006</v>
      </c>
      <c r="F347" s="64">
        <v>0.42250000000000004</v>
      </c>
      <c r="G347" s="53">
        <v>0.16000000000000003</v>
      </c>
      <c r="H347" s="81">
        <v>1.9371806110885421E-2</v>
      </c>
      <c r="I347" s="81">
        <v>1.5907973230131045E-2</v>
      </c>
      <c r="J347" s="81">
        <v>-3.4638328807543584E-3</v>
      </c>
      <c r="K347" s="81">
        <v>-5.2958441447956695E-3</v>
      </c>
      <c r="L347" s="81">
        <v>-3.4638328807543584E-3</v>
      </c>
      <c r="M347" s="81">
        <v>-2.672710556137603E-3</v>
      </c>
      <c r="N347" s="81">
        <v>-4.6868652312429204E-2</v>
      </c>
      <c r="O347" s="26">
        <v>475.13</v>
      </c>
      <c r="P347" s="26">
        <v>466.07</v>
      </c>
      <c r="Q347" s="26">
        <v>467.69</v>
      </c>
    </row>
    <row r="348" spans="1:17" x14ac:dyDescent="0.2">
      <c r="A348" s="25">
        <v>34389</v>
      </c>
      <c r="B348" s="27">
        <v>0.41</v>
      </c>
      <c r="C348" s="27">
        <v>0.3</v>
      </c>
      <c r="D348" s="27">
        <v>0.28999999999999998</v>
      </c>
      <c r="E348" s="64">
        <v>0.28500000000000003</v>
      </c>
      <c r="F348" s="64">
        <v>0.41875000000000001</v>
      </c>
      <c r="G348" s="53">
        <v>0.12</v>
      </c>
      <c r="H348" s="81">
        <v>1.7486643637221948E-2</v>
      </c>
      <c r="I348" s="81">
        <v>1.360310682944621E-2</v>
      </c>
      <c r="J348" s="81">
        <v>-3.8835368077756449E-3</v>
      </c>
      <c r="K348" s="81">
        <v>-3.4638328807543584E-3</v>
      </c>
      <c r="L348" s="81">
        <v>-2.8536485935588551E-3</v>
      </c>
      <c r="M348" s="81">
        <v>1.0706546226961544E-2</v>
      </c>
      <c r="N348" s="81">
        <v>-4.0702040466024325E-2</v>
      </c>
      <c r="O348" s="26">
        <v>472.41</v>
      </c>
      <c r="P348" s="26">
        <v>464.26</v>
      </c>
      <c r="Q348" s="26">
        <v>466.07</v>
      </c>
    </row>
    <row r="349" spans="1:17" x14ac:dyDescent="0.2">
      <c r="A349" s="25">
        <v>34396</v>
      </c>
      <c r="B349" s="27">
        <v>0.31</v>
      </c>
      <c r="C349" s="27">
        <v>0.42</v>
      </c>
      <c r="D349" s="27">
        <v>0.27</v>
      </c>
      <c r="E349" s="64">
        <v>0.28500000000000003</v>
      </c>
      <c r="F349" s="64">
        <v>0.40749999999999997</v>
      </c>
      <c r="G349" s="53">
        <v>3.999999999999998E-2</v>
      </c>
      <c r="H349" s="81">
        <v>2.4723501312561881E-2</v>
      </c>
      <c r="I349" s="81">
        <v>9.5106941515685772E-3</v>
      </c>
      <c r="J349" s="81">
        <v>-1.5212807160993269E-2</v>
      </c>
      <c r="K349" s="81">
        <v>-2.8536485935588551E-3</v>
      </c>
      <c r="L349" s="81">
        <v>3.6579592890648716E-3</v>
      </c>
      <c r="M349" s="81">
        <v>-8.9512415544176216E-3</v>
      </c>
      <c r="N349" s="81">
        <v>-3.9936308473555115E-2</v>
      </c>
      <c r="O349" s="26">
        <v>469.16</v>
      </c>
      <c r="P349" s="26">
        <v>457.67</v>
      </c>
      <c r="Q349" s="26">
        <v>464.74</v>
      </c>
    </row>
    <row r="350" spans="1:17" x14ac:dyDescent="0.2">
      <c r="A350" s="25">
        <v>34403</v>
      </c>
      <c r="B350" s="27">
        <v>0.28999999999999998</v>
      </c>
      <c r="C350" s="27">
        <v>0.34</v>
      </c>
      <c r="D350" s="27">
        <v>0.37</v>
      </c>
      <c r="E350" s="64">
        <v>0.29250000000000004</v>
      </c>
      <c r="F350" s="64">
        <v>0.39625000000000005</v>
      </c>
      <c r="G350" s="53">
        <v>-8.0000000000000016E-2</v>
      </c>
      <c r="H350" s="81">
        <v>1.2027270388474431E-2</v>
      </c>
      <c r="I350" s="81">
        <v>3.4945544978990384E-3</v>
      </c>
      <c r="J350" s="81">
        <v>-8.5327158905754708E-3</v>
      </c>
      <c r="K350" s="81">
        <v>3.6579592890648716E-3</v>
      </c>
      <c r="L350" s="81">
        <v>9.9048109081554259E-3</v>
      </c>
      <c r="M350" s="81">
        <v>-4.4314381270903036E-2</v>
      </c>
      <c r="N350" s="81">
        <v>-4.032673012606125E-2</v>
      </c>
      <c r="O350" s="26">
        <v>468.07</v>
      </c>
      <c r="P350" s="26">
        <v>462.46</v>
      </c>
      <c r="Q350" s="26">
        <v>466.44</v>
      </c>
    </row>
    <row r="351" spans="1:17" x14ac:dyDescent="0.2">
      <c r="A351" s="25">
        <v>34410</v>
      </c>
      <c r="B351" s="27">
        <v>0.24</v>
      </c>
      <c r="C351" s="27">
        <v>0.41</v>
      </c>
      <c r="D351" s="27">
        <v>0.35</v>
      </c>
      <c r="E351" s="64">
        <v>0.30375000000000002</v>
      </c>
      <c r="F351" s="64">
        <v>0.36625000000000008</v>
      </c>
      <c r="G351" s="53">
        <v>-0.10999999999999999</v>
      </c>
      <c r="H351" s="81">
        <v>1.1909310915806812E-2</v>
      </c>
      <c r="I351" s="81">
        <v>6.3686154629927216E-5</v>
      </c>
      <c r="J351" s="81">
        <v>-1.1845624761176898E-2</v>
      </c>
      <c r="K351" s="81">
        <v>9.9048109081554259E-3</v>
      </c>
      <c r="L351" s="81">
        <v>-2.2247696684074225E-2</v>
      </c>
      <c r="M351" s="81">
        <v>-5.0864008831146723E-2</v>
      </c>
      <c r="N351" s="81">
        <v>-4.2775867193138861E-2</v>
      </c>
      <c r="O351" s="26">
        <v>471.09</v>
      </c>
      <c r="P351" s="26">
        <v>465.48</v>
      </c>
      <c r="Q351" s="26">
        <v>471.06</v>
      </c>
    </row>
    <row r="352" spans="1:17" x14ac:dyDescent="0.2">
      <c r="A352" s="25">
        <v>34417</v>
      </c>
      <c r="B352" s="27">
        <v>0.28999999999999998</v>
      </c>
      <c r="C352" s="27">
        <v>0.37</v>
      </c>
      <c r="D352" s="27">
        <v>0.34</v>
      </c>
      <c r="E352" s="64">
        <v>0.30375000000000002</v>
      </c>
      <c r="F352" s="64">
        <v>0.35124999999999995</v>
      </c>
      <c r="G352" s="53">
        <v>-5.0000000000000044E-2</v>
      </c>
      <c r="H352" s="81">
        <v>2.2753918971731336E-2</v>
      </c>
      <c r="I352" s="81">
        <v>2.2753918971731402E-2</v>
      </c>
      <c r="J352" s="81">
        <v>0</v>
      </c>
      <c r="K352" s="81">
        <v>-2.2247696684074225E-2</v>
      </c>
      <c r="L352" s="81">
        <v>-3.2155108775891228E-2</v>
      </c>
      <c r="M352" s="81">
        <v>-3.1264926831386486E-2</v>
      </c>
      <c r="N352" s="81">
        <v>-2.7704199053367518E-2</v>
      </c>
      <c r="O352" s="26">
        <v>471.06</v>
      </c>
      <c r="P352" s="26">
        <v>460.58</v>
      </c>
      <c r="Q352" s="26">
        <v>460.58</v>
      </c>
    </row>
    <row r="353" spans="1:17" x14ac:dyDescent="0.2">
      <c r="A353" s="25">
        <v>34424</v>
      </c>
      <c r="B353" s="27">
        <v>0.23</v>
      </c>
      <c r="C353" s="27">
        <v>0.33</v>
      </c>
      <c r="D353" s="27">
        <v>0.44</v>
      </c>
      <c r="E353" s="64">
        <v>0.3175</v>
      </c>
      <c r="F353" s="64">
        <v>0.33250000000000002</v>
      </c>
      <c r="G353" s="53">
        <v>-0.21</v>
      </c>
      <c r="H353" s="81">
        <v>6.5347600780671644E-2</v>
      </c>
      <c r="I353" s="81">
        <v>4.3789398120106959E-2</v>
      </c>
      <c r="J353" s="81">
        <v>-2.155820266056474E-2</v>
      </c>
      <c r="K353" s="81">
        <v>-3.2155108775891228E-2</v>
      </c>
      <c r="L353" s="81">
        <v>2.9836014087982754E-3</v>
      </c>
      <c r="M353" s="81">
        <v>4.172555353657792E-3</v>
      </c>
      <c r="N353" s="81">
        <v>-3.65659420777531E-3</v>
      </c>
      <c r="O353" s="26">
        <v>465.29</v>
      </c>
      <c r="P353" s="26">
        <v>436.16</v>
      </c>
      <c r="Q353" s="26">
        <v>445.77</v>
      </c>
    </row>
    <row r="354" spans="1:17" x14ac:dyDescent="0.2">
      <c r="A354" s="25">
        <v>34431</v>
      </c>
      <c r="B354" s="27">
        <v>0.28000000000000003</v>
      </c>
      <c r="C354" s="27">
        <v>0.31</v>
      </c>
      <c r="D354" s="27">
        <v>0.41</v>
      </c>
      <c r="E354" s="64">
        <v>0.33875000000000005</v>
      </c>
      <c r="F354" s="64">
        <v>0.30625000000000002</v>
      </c>
      <c r="G354" s="53">
        <v>-0.12999999999999995</v>
      </c>
      <c r="H354" s="81">
        <v>3.4086334153433255E-2</v>
      </c>
      <c r="I354" s="81">
        <v>8.9465443972265302E-3</v>
      </c>
      <c r="J354" s="81">
        <v>-2.5139789756206676E-2</v>
      </c>
      <c r="K354" s="81">
        <v>2.9836014087982754E-3</v>
      </c>
      <c r="L354" s="81">
        <v>-2.0577052113621708E-3</v>
      </c>
      <c r="M354" s="81">
        <v>8.5215835383583016E-3</v>
      </c>
      <c r="N354" s="81">
        <v>1.7490494296577896E-2</v>
      </c>
      <c r="O354" s="26">
        <v>451.1</v>
      </c>
      <c r="P354" s="26">
        <v>435.86</v>
      </c>
      <c r="Q354" s="26">
        <v>447.1</v>
      </c>
    </row>
    <row r="355" spans="1:17" x14ac:dyDescent="0.2">
      <c r="A355" s="25">
        <v>34438</v>
      </c>
      <c r="B355" s="27">
        <v>0.28999999999999998</v>
      </c>
      <c r="C355" s="27">
        <v>0.23</v>
      </c>
      <c r="D355" s="27">
        <v>0.48</v>
      </c>
      <c r="E355" s="64">
        <v>0.36875000000000002</v>
      </c>
      <c r="F355" s="64">
        <v>0.29249999999999998</v>
      </c>
      <c r="G355" s="53">
        <v>-0.19</v>
      </c>
      <c r="H355" s="81">
        <v>1.8535120355013632E-2</v>
      </c>
      <c r="I355" s="81">
        <v>1.0556277735443098E-2</v>
      </c>
      <c r="J355" s="81">
        <v>-7.978842619570603E-3</v>
      </c>
      <c r="K355" s="81">
        <v>-2.0577052113621708E-3</v>
      </c>
      <c r="L355" s="81">
        <v>3.2498094939261701E-3</v>
      </c>
      <c r="M355" s="81">
        <v>3.6756466000269494E-3</v>
      </c>
      <c r="N355" s="81">
        <v>2.4989914384329071E-2</v>
      </c>
      <c r="O355" s="26">
        <v>450.89</v>
      </c>
      <c r="P355" s="26">
        <v>442.62</v>
      </c>
      <c r="Q355" s="26">
        <v>446.18</v>
      </c>
    </row>
    <row r="356" spans="1:17" x14ac:dyDescent="0.2">
      <c r="A356" s="25">
        <v>34445</v>
      </c>
      <c r="B356" s="27">
        <v>0.26</v>
      </c>
      <c r="C356" s="27">
        <v>0.41</v>
      </c>
      <c r="D356" s="27">
        <v>0.33</v>
      </c>
      <c r="E356" s="64">
        <v>0.37375000000000003</v>
      </c>
      <c r="F356" s="64">
        <v>0.27374999999999999</v>
      </c>
      <c r="G356" s="53">
        <v>-7.0000000000000007E-2</v>
      </c>
      <c r="H356" s="81">
        <v>2.4864285235574015E-2</v>
      </c>
      <c r="I356" s="81">
        <v>5.2051917878603859E-3</v>
      </c>
      <c r="J356" s="81">
        <v>-1.9659093447713549E-2</v>
      </c>
      <c r="K356" s="81">
        <v>3.2498094939261701E-3</v>
      </c>
      <c r="L356" s="81">
        <v>7.3274802850569198E-3</v>
      </c>
      <c r="M356" s="81">
        <v>-7.7966177423318683E-3</v>
      </c>
      <c r="N356" s="81">
        <v>2.7924848647320255E-2</v>
      </c>
      <c r="O356" s="26">
        <v>449.96</v>
      </c>
      <c r="P356" s="26">
        <v>438.83</v>
      </c>
      <c r="Q356" s="26">
        <v>447.63</v>
      </c>
    </row>
    <row r="357" spans="1:17" x14ac:dyDescent="0.2">
      <c r="A357" s="25">
        <v>34452</v>
      </c>
      <c r="B357" s="27">
        <v>0.27</v>
      </c>
      <c r="C357" s="27">
        <v>0.35</v>
      </c>
      <c r="D357" s="27">
        <v>0.38</v>
      </c>
      <c r="E357" s="64">
        <v>0.38749999999999996</v>
      </c>
      <c r="F357" s="64">
        <v>0.26875000000000004</v>
      </c>
      <c r="G357" s="53">
        <v>-0.10999999999999999</v>
      </c>
      <c r="H357" s="81">
        <v>1.1554412188685184E-2</v>
      </c>
      <c r="I357" s="81">
        <v>4.1693464327692276E-3</v>
      </c>
      <c r="J357" s="81">
        <v>-7.3850657559159094E-3</v>
      </c>
      <c r="K357" s="81">
        <v>7.3274802850569198E-3</v>
      </c>
      <c r="L357" s="81">
        <v>-6.8528087644985636E-3</v>
      </c>
      <c r="M357" s="81">
        <v>8.8931272315984078E-3</v>
      </c>
      <c r="N357" s="81">
        <v>1.7209642722494589E-2</v>
      </c>
      <c r="O357" s="26">
        <v>452.79</v>
      </c>
      <c r="P357" s="26">
        <v>447.58</v>
      </c>
      <c r="Q357" s="26">
        <v>450.91</v>
      </c>
    </row>
    <row r="358" spans="1:17" x14ac:dyDescent="0.2">
      <c r="A358" s="25">
        <v>34459</v>
      </c>
      <c r="B358" s="27">
        <v>0.32</v>
      </c>
      <c r="C358" s="27">
        <v>0.32</v>
      </c>
      <c r="D358" s="27">
        <v>0.36</v>
      </c>
      <c r="E358" s="64">
        <v>0.38624999999999993</v>
      </c>
      <c r="F358" s="64">
        <v>0.27250000000000002</v>
      </c>
      <c r="G358" s="53">
        <v>-3.999999999999998E-2</v>
      </c>
      <c r="H358" s="81">
        <v>1.8623554106560743E-2</v>
      </c>
      <c r="I358" s="81">
        <v>1.3755526774150484E-2</v>
      </c>
      <c r="J358" s="81">
        <v>-4.8680273324103185E-3</v>
      </c>
      <c r="K358" s="81">
        <v>-6.8528087644985636E-3</v>
      </c>
      <c r="L358" s="81">
        <v>-8.2175874235184132E-3</v>
      </c>
      <c r="M358" s="81">
        <v>2.1236210977624959E-2</v>
      </c>
      <c r="N358" s="81">
        <v>2.373721584565236E-2</v>
      </c>
      <c r="O358" s="26">
        <v>453.98</v>
      </c>
      <c r="P358" s="26">
        <v>445.64</v>
      </c>
      <c r="Q358" s="26">
        <v>447.82</v>
      </c>
    </row>
    <row r="359" spans="1:17" x14ac:dyDescent="0.2">
      <c r="A359" s="25">
        <v>34466</v>
      </c>
      <c r="B359" s="27">
        <v>0.38</v>
      </c>
      <c r="C359" s="27">
        <v>0.32</v>
      </c>
      <c r="D359" s="27">
        <v>0.3</v>
      </c>
      <c r="E359" s="64">
        <v>0.37999999999999995</v>
      </c>
      <c r="F359" s="64">
        <v>0.29000000000000004</v>
      </c>
      <c r="G359" s="53">
        <v>8.0000000000000016E-2</v>
      </c>
      <c r="H359" s="81">
        <v>1.5850857837618814E-2</v>
      </c>
      <c r="I359" s="81">
        <v>8.2856756878462168E-3</v>
      </c>
      <c r="J359" s="81">
        <v>-7.5651821497726424E-3</v>
      </c>
      <c r="K359" s="81">
        <v>-8.2175874235184132E-3</v>
      </c>
      <c r="L359" s="81">
        <v>2.4271626063853802E-2</v>
      </c>
      <c r="M359" s="81">
        <v>3.6002161480614303E-2</v>
      </c>
      <c r="N359" s="81">
        <v>-3.0170666906830235E-3</v>
      </c>
      <c r="O359" s="26">
        <v>447.82</v>
      </c>
      <c r="P359" s="26">
        <v>440.78</v>
      </c>
      <c r="Q359" s="26">
        <v>444.14</v>
      </c>
    </row>
    <row r="360" spans="1:17" x14ac:dyDescent="0.2">
      <c r="A360" s="25">
        <v>34473</v>
      </c>
      <c r="B360" s="27">
        <v>0.22</v>
      </c>
      <c r="C360" s="27">
        <v>0.36</v>
      </c>
      <c r="D360" s="27">
        <v>0.42</v>
      </c>
      <c r="E360" s="64">
        <v>0.38999999999999996</v>
      </c>
      <c r="F360" s="64">
        <v>0.28125000000000006</v>
      </c>
      <c r="G360" s="53">
        <v>-0.19999999999999998</v>
      </c>
      <c r="H360" s="81">
        <v>2.9147982062780249E-2</v>
      </c>
      <c r="I360" s="81">
        <v>4.3084498373340274E-3</v>
      </c>
      <c r="J360" s="81">
        <v>-2.4839532225446215E-2</v>
      </c>
      <c r="K360" s="81">
        <v>2.4271626063853802E-2</v>
      </c>
      <c r="L360" s="81">
        <v>5.2976347489668285E-3</v>
      </c>
      <c r="M360" s="81">
        <v>8.2432075969400831E-3</v>
      </c>
      <c r="N360" s="81">
        <v>-1.9168205398751526E-2</v>
      </c>
      <c r="O360" s="26">
        <v>456.88</v>
      </c>
      <c r="P360" s="26">
        <v>443.62</v>
      </c>
      <c r="Q360" s="26">
        <v>454.92</v>
      </c>
    </row>
    <row r="361" spans="1:17" x14ac:dyDescent="0.2">
      <c r="A361" s="25">
        <v>34480</v>
      </c>
      <c r="B361" s="27">
        <v>0.28999999999999998</v>
      </c>
      <c r="C361" s="27">
        <v>0.33</v>
      </c>
      <c r="D361" s="27">
        <v>0.38</v>
      </c>
      <c r="E361" s="64">
        <v>0.38249999999999995</v>
      </c>
      <c r="F361" s="64">
        <v>0.28875000000000006</v>
      </c>
      <c r="G361" s="53">
        <v>-9.0000000000000024E-2</v>
      </c>
      <c r="H361" s="81">
        <v>1.3075897054643171E-2</v>
      </c>
      <c r="I361" s="81">
        <v>9.6210613779978971E-4</v>
      </c>
      <c r="J361" s="81">
        <v>-1.2113790916843392E-2</v>
      </c>
      <c r="K361" s="81">
        <v>5.2976347489668285E-3</v>
      </c>
      <c r="L361" s="81">
        <v>6.1224936041808231E-3</v>
      </c>
      <c r="M361" s="81">
        <v>2.4489974416723737E-3</v>
      </c>
      <c r="N361" s="81">
        <v>-1.7011785800188028E-2</v>
      </c>
      <c r="O361" s="26">
        <v>457.77</v>
      </c>
      <c r="P361" s="26">
        <v>451.79</v>
      </c>
      <c r="Q361" s="26">
        <v>457.33</v>
      </c>
    </row>
    <row r="362" spans="1:17" x14ac:dyDescent="0.2">
      <c r="A362" s="25">
        <v>34487</v>
      </c>
      <c r="B362" s="27">
        <v>0.39</v>
      </c>
      <c r="C362" s="27">
        <v>0.36</v>
      </c>
      <c r="D362" s="27">
        <v>0.25</v>
      </c>
      <c r="E362" s="64">
        <v>0.36249999999999999</v>
      </c>
      <c r="F362" s="64">
        <v>0.30249999999999999</v>
      </c>
      <c r="G362" s="53">
        <v>0.14000000000000001</v>
      </c>
      <c r="H362" s="81">
        <v>1.4930563101732129E-2</v>
      </c>
      <c r="I362" s="81">
        <v>1.5865081607371323E-3</v>
      </c>
      <c r="J362" s="81">
        <v>-1.3344054940994887E-2</v>
      </c>
      <c r="K362" s="81">
        <v>6.1224936041808231E-3</v>
      </c>
      <c r="L362" s="81">
        <v>-3.1730163214743756E-3</v>
      </c>
      <c r="M362" s="81">
        <v>-3.7663269076130601E-2</v>
      </c>
      <c r="N362" s="81">
        <v>-1.2974594136439643E-2</v>
      </c>
      <c r="O362" s="26">
        <v>460.86</v>
      </c>
      <c r="P362" s="26">
        <v>453.99</v>
      </c>
      <c r="Q362" s="26">
        <v>460.13</v>
      </c>
    </row>
    <row r="363" spans="1:17" x14ac:dyDescent="0.2">
      <c r="A363" s="25">
        <v>34494</v>
      </c>
      <c r="B363" s="27">
        <v>0.28000000000000003</v>
      </c>
      <c r="C363" s="27">
        <v>0.47</v>
      </c>
      <c r="D363" s="27">
        <v>0.25</v>
      </c>
      <c r="E363" s="64">
        <v>0.33374999999999999</v>
      </c>
      <c r="F363" s="64">
        <v>0.30125000000000002</v>
      </c>
      <c r="G363" s="53">
        <v>3.0000000000000027E-2</v>
      </c>
      <c r="H363" s="81">
        <v>1.4040595635206134E-2</v>
      </c>
      <c r="I363" s="81">
        <v>6.9766934833321859E-3</v>
      </c>
      <c r="J363" s="81">
        <v>-7.0639021518739131E-3</v>
      </c>
      <c r="K363" s="81">
        <v>-3.1730163214743756E-3</v>
      </c>
      <c r="L363" s="81">
        <v>-4.7964767697916688E-4</v>
      </c>
      <c r="M363" s="81">
        <v>-2.7187302417860382E-2</v>
      </c>
      <c r="N363" s="81">
        <v>-1.2122004927289765E-2</v>
      </c>
      <c r="O363" s="26">
        <v>461.87</v>
      </c>
      <c r="P363" s="26">
        <v>455.43</v>
      </c>
      <c r="Q363" s="26">
        <v>458.67</v>
      </c>
    </row>
    <row r="364" spans="1:17" x14ac:dyDescent="0.2">
      <c r="A364" s="25">
        <v>34501</v>
      </c>
      <c r="B364" s="27">
        <v>0.32</v>
      </c>
      <c r="C364" s="27">
        <v>0.42</v>
      </c>
      <c r="D364" s="27">
        <v>0.26</v>
      </c>
      <c r="E364" s="64">
        <v>0.32499999999999996</v>
      </c>
      <c r="F364" s="64">
        <v>0.30875000000000002</v>
      </c>
      <c r="G364" s="53">
        <v>0.06</v>
      </c>
      <c r="H364" s="81">
        <v>1.3196640855055102E-2</v>
      </c>
      <c r="I364" s="81">
        <v>1.0426436906969094E-2</v>
      </c>
      <c r="J364" s="81">
        <v>-2.7702039480859142E-3</v>
      </c>
      <c r="K364" s="81">
        <v>-4.7964767697916688E-4</v>
      </c>
      <c r="L364" s="81">
        <v>-3.4136765187043228E-2</v>
      </c>
      <c r="M364" s="81">
        <v>-1.9413240266114018E-2</v>
      </c>
      <c r="N364" s="81">
        <v>-4.1443996073731171E-4</v>
      </c>
      <c r="O364" s="26">
        <v>463.23</v>
      </c>
      <c r="P364" s="26">
        <v>457.18</v>
      </c>
      <c r="Q364" s="26">
        <v>458.45</v>
      </c>
    </row>
    <row r="365" spans="1:17" x14ac:dyDescent="0.2">
      <c r="A365" s="25">
        <v>34508</v>
      </c>
      <c r="B365" s="27">
        <v>0.28999999999999998</v>
      </c>
      <c r="C365" s="27">
        <v>0.45</v>
      </c>
      <c r="D365" s="27">
        <v>0.26</v>
      </c>
      <c r="E365" s="64">
        <v>0.30999999999999994</v>
      </c>
      <c r="F365" s="64">
        <v>0.31125000000000003</v>
      </c>
      <c r="G365" s="53">
        <v>2.9999999999999971E-2</v>
      </c>
      <c r="H365" s="81">
        <v>3.5998193315266477E-2</v>
      </c>
      <c r="I365" s="81">
        <v>3.5343270099367663E-2</v>
      </c>
      <c r="J365" s="81">
        <v>-6.549232158988838E-4</v>
      </c>
      <c r="K365" s="81">
        <v>-3.4136765187043228E-2</v>
      </c>
      <c r="L365" s="81">
        <v>7.6784101174345309E-3</v>
      </c>
      <c r="M365" s="81">
        <v>2.5654923215898906E-2</v>
      </c>
      <c r="N365" s="81">
        <v>3.2271906052393717E-2</v>
      </c>
      <c r="O365" s="26">
        <v>458.45</v>
      </c>
      <c r="P365" s="26">
        <v>442.51</v>
      </c>
      <c r="Q365" s="26">
        <v>442.8</v>
      </c>
    </row>
    <row r="366" spans="1:17" x14ac:dyDescent="0.2">
      <c r="A366" s="25">
        <v>34515</v>
      </c>
      <c r="B366" s="27">
        <v>0.32</v>
      </c>
      <c r="C366" s="27">
        <v>0.37</v>
      </c>
      <c r="D366" s="27">
        <v>0.31</v>
      </c>
      <c r="E366" s="64">
        <v>0.30375000000000002</v>
      </c>
      <c r="F366" s="64">
        <v>0.31124999999999997</v>
      </c>
      <c r="G366" s="53">
        <v>1.0000000000000009E-2</v>
      </c>
      <c r="H366" s="81">
        <v>2.2411474675033616E-2</v>
      </c>
      <c r="I366" s="81">
        <v>8.13536530703729E-3</v>
      </c>
      <c r="J366" s="81">
        <v>-1.4276109367996392E-2</v>
      </c>
      <c r="K366" s="81">
        <v>7.6784101174345309E-3</v>
      </c>
      <c r="L366" s="81">
        <v>7.5078440161362447E-3</v>
      </c>
      <c r="M366" s="81">
        <v>1.5486329000448329E-2</v>
      </c>
      <c r="N366" s="81">
        <v>3.5275661138503001E-2</v>
      </c>
      <c r="O366" s="26">
        <v>449.83</v>
      </c>
      <c r="P366" s="26">
        <v>439.83</v>
      </c>
      <c r="Q366" s="26">
        <v>446.2</v>
      </c>
    </row>
    <row r="367" spans="1:17" x14ac:dyDescent="0.2">
      <c r="A367" s="25">
        <v>34522</v>
      </c>
      <c r="B367" s="27">
        <v>0.28000000000000003</v>
      </c>
      <c r="C367" s="27">
        <v>0.32</v>
      </c>
      <c r="D367" s="27">
        <v>0.4</v>
      </c>
      <c r="E367" s="64">
        <v>0.31624999999999998</v>
      </c>
      <c r="F367" s="64">
        <v>0.29875000000000007</v>
      </c>
      <c r="G367" s="53">
        <v>-0.12</v>
      </c>
      <c r="H367" s="81">
        <v>1.2390167945723486E-2</v>
      </c>
      <c r="I367" s="81">
        <v>4.4488933377828666E-4</v>
      </c>
      <c r="J367" s="81">
        <v>-1.1945278611945276E-2</v>
      </c>
      <c r="K367" s="81">
        <v>7.5078440161362447E-3</v>
      </c>
      <c r="L367" s="81">
        <v>1.025469914358812E-2</v>
      </c>
      <c r="M367" s="81">
        <v>1.9374930486041553E-2</v>
      </c>
      <c r="N367" s="81">
        <v>3.1431431431431456E-2</v>
      </c>
      <c r="O367" s="26">
        <v>449.75</v>
      </c>
      <c r="P367" s="26">
        <v>444.18</v>
      </c>
      <c r="Q367" s="26">
        <v>449.55</v>
      </c>
    </row>
    <row r="368" spans="1:17" x14ac:dyDescent="0.2">
      <c r="A368" s="25">
        <v>34529</v>
      </c>
      <c r="B368" s="27">
        <v>0.25</v>
      </c>
      <c r="C368" s="27">
        <v>0.4</v>
      </c>
      <c r="D368" s="27">
        <v>0.35</v>
      </c>
      <c r="E368" s="64">
        <v>0.30750000000000005</v>
      </c>
      <c r="F368" s="64">
        <v>0.30249999999999999</v>
      </c>
      <c r="G368" s="53">
        <v>-9.9999999999999978E-2</v>
      </c>
      <c r="H368" s="81">
        <v>2.1314074335036126E-2</v>
      </c>
      <c r="I368" s="81">
        <v>3.7431742117299827E-4</v>
      </c>
      <c r="J368" s="81">
        <v>-2.0939756913863072E-2</v>
      </c>
      <c r="K368" s="81">
        <v>1.025469914358812E-2</v>
      </c>
      <c r="L368" s="81">
        <v>-2.3119605425401257E-3</v>
      </c>
      <c r="M368" s="81">
        <v>6.4514708472784843E-3</v>
      </c>
      <c r="N368" s="81">
        <v>4.3244671481416308E-2</v>
      </c>
      <c r="O368" s="26">
        <v>454.33</v>
      </c>
      <c r="P368" s="26">
        <v>444.65</v>
      </c>
      <c r="Q368" s="26">
        <v>454.16</v>
      </c>
    </row>
    <row r="369" spans="1:17" x14ac:dyDescent="0.2">
      <c r="A369" s="25">
        <v>34536</v>
      </c>
      <c r="B369" s="27">
        <v>0.34</v>
      </c>
      <c r="C369" s="27">
        <v>0.38</v>
      </c>
      <c r="D369" s="27">
        <v>0.28000000000000003</v>
      </c>
      <c r="E369" s="64">
        <v>0.29500000000000004</v>
      </c>
      <c r="F369" s="64">
        <v>0.30874999999999997</v>
      </c>
      <c r="G369" s="53">
        <v>0.06</v>
      </c>
      <c r="H369" s="81">
        <v>1.1078987442342878E-2</v>
      </c>
      <c r="I369" s="81">
        <v>5.7381209860738469E-3</v>
      </c>
      <c r="J369" s="81">
        <v>-5.3408664562689667E-3</v>
      </c>
      <c r="K369" s="81">
        <v>-2.3119605425401257E-3</v>
      </c>
      <c r="L369" s="81">
        <v>1.1365893491646517E-2</v>
      </c>
      <c r="M369" s="81">
        <v>1.9487541656551421E-2</v>
      </c>
      <c r="N369" s="81">
        <v>3.9460616627309042E-2</v>
      </c>
      <c r="O369" s="26">
        <v>455.71</v>
      </c>
      <c r="P369" s="26">
        <v>450.69</v>
      </c>
      <c r="Q369" s="26">
        <v>453.11</v>
      </c>
    </row>
    <row r="370" spans="1:17" x14ac:dyDescent="0.2">
      <c r="A370" s="25">
        <v>34543</v>
      </c>
      <c r="B370" s="27">
        <v>0.27</v>
      </c>
      <c r="C370" s="27">
        <v>0.42</v>
      </c>
      <c r="D370" s="27">
        <v>0.31</v>
      </c>
      <c r="E370" s="64">
        <v>0.30250000000000005</v>
      </c>
      <c r="F370" s="64">
        <v>0.29375000000000001</v>
      </c>
      <c r="G370" s="53">
        <v>-3.999999999999998E-2</v>
      </c>
      <c r="H370" s="81">
        <v>1.7391873608868264E-2</v>
      </c>
      <c r="I370" s="81">
        <v>2.3349190415919985E-3</v>
      </c>
      <c r="J370" s="81">
        <v>-1.5056954567276182E-2</v>
      </c>
      <c r="K370" s="81">
        <v>1.1365893491646517E-2</v>
      </c>
      <c r="L370" s="81">
        <v>-2.553135774451265E-3</v>
      </c>
      <c r="M370" s="81">
        <v>1.182734692096199E-2</v>
      </c>
      <c r="N370" s="81">
        <v>2.1647099899620326E-2</v>
      </c>
      <c r="O370" s="26">
        <v>459.33</v>
      </c>
      <c r="P370" s="26">
        <v>451.36</v>
      </c>
      <c r="Q370" s="26">
        <v>458.26</v>
      </c>
    </row>
    <row r="371" spans="1:17" x14ac:dyDescent="0.2">
      <c r="A371" s="25">
        <v>34550</v>
      </c>
      <c r="B371" s="27">
        <v>0.22</v>
      </c>
      <c r="C371" s="27">
        <v>0.52</v>
      </c>
      <c r="D371" s="27">
        <v>0.26</v>
      </c>
      <c r="E371" s="64">
        <v>0.30374999999999996</v>
      </c>
      <c r="F371" s="64">
        <v>0.28625000000000006</v>
      </c>
      <c r="G371" s="53">
        <v>-4.0000000000000008E-2</v>
      </c>
      <c r="H371" s="81">
        <v>1.4636067295281012E-2</v>
      </c>
      <c r="I371" s="81">
        <v>1.2426436806755703E-2</v>
      </c>
      <c r="J371" s="81">
        <v>-2.2096304885251827E-3</v>
      </c>
      <c r="K371" s="81">
        <v>-2.553135774451265E-3</v>
      </c>
      <c r="L371" s="81">
        <v>1.0610601850838952E-2</v>
      </c>
      <c r="M371" s="81">
        <v>3.6557351943818484E-2</v>
      </c>
      <c r="N371" s="81">
        <v>3.0847316720995943E-2</v>
      </c>
      <c r="O371" s="26">
        <v>462.77</v>
      </c>
      <c r="P371" s="26">
        <v>456.08</v>
      </c>
      <c r="Q371" s="26">
        <v>457.09</v>
      </c>
    </row>
    <row r="372" spans="1:17" x14ac:dyDescent="0.2">
      <c r="A372" s="25">
        <v>34557</v>
      </c>
      <c r="B372" s="27">
        <v>0.34</v>
      </c>
      <c r="C372" s="27">
        <v>0.37</v>
      </c>
      <c r="D372" s="27">
        <v>0.28999999999999998</v>
      </c>
      <c r="E372" s="64">
        <v>0.3075</v>
      </c>
      <c r="F372" s="64">
        <v>0.28875000000000001</v>
      </c>
      <c r="G372" s="53">
        <v>5.0000000000000044E-2</v>
      </c>
      <c r="H372" s="81">
        <v>1.214443434212226E-2</v>
      </c>
      <c r="I372" s="81">
        <v>7.1437849071309678E-4</v>
      </c>
      <c r="J372" s="81">
        <v>-1.1430055851409215E-2</v>
      </c>
      <c r="K372" s="81">
        <v>1.0610601850838952E-2</v>
      </c>
      <c r="L372" s="81">
        <v>3.7667229510325306E-3</v>
      </c>
      <c r="M372" s="81">
        <v>1.9591288911980032E-2</v>
      </c>
      <c r="N372" s="81">
        <v>-4.9140581027838914E-3</v>
      </c>
      <c r="O372" s="26">
        <v>462.27</v>
      </c>
      <c r="P372" s="26">
        <v>456.66</v>
      </c>
      <c r="Q372" s="26">
        <v>461.94</v>
      </c>
    </row>
    <row r="373" spans="1:17" x14ac:dyDescent="0.2">
      <c r="A373" s="25">
        <v>34564</v>
      </c>
      <c r="B373" s="27">
        <v>0.3</v>
      </c>
      <c r="C373" s="27">
        <v>0.4</v>
      </c>
      <c r="D373" s="27">
        <v>0.3</v>
      </c>
      <c r="E373" s="64">
        <v>0.3125</v>
      </c>
      <c r="F373" s="64">
        <v>0.28999999999999998</v>
      </c>
      <c r="G373" s="53">
        <v>0</v>
      </c>
      <c r="H373" s="81">
        <v>1.2983091787439697E-2</v>
      </c>
      <c r="I373" s="81">
        <v>4.8093512767426461E-3</v>
      </c>
      <c r="J373" s="81">
        <v>-8.1737405106970806E-3</v>
      </c>
      <c r="K373" s="81">
        <v>3.7667229510325306E-3</v>
      </c>
      <c r="L373" s="81">
        <v>2.1825396825396748E-2</v>
      </c>
      <c r="M373" s="81">
        <v>9.7049689440993347E-3</v>
      </c>
      <c r="N373" s="81">
        <v>-2.1350931677018847E-3</v>
      </c>
      <c r="O373" s="26">
        <v>465.91</v>
      </c>
      <c r="P373" s="26">
        <v>459.89</v>
      </c>
      <c r="Q373" s="26">
        <v>463.68</v>
      </c>
    </row>
    <row r="374" spans="1:17" x14ac:dyDescent="0.2">
      <c r="A374" s="25">
        <v>34571</v>
      </c>
      <c r="B374" s="27">
        <v>0.32</v>
      </c>
      <c r="C374" s="27">
        <v>0.39</v>
      </c>
      <c r="D374" s="27">
        <v>0.28999999999999998</v>
      </c>
      <c r="E374" s="64">
        <v>0.31</v>
      </c>
      <c r="F374" s="64">
        <v>0.28999999999999998</v>
      </c>
      <c r="G374" s="53">
        <v>3.0000000000000027E-2</v>
      </c>
      <c r="H374" s="81">
        <v>2.7838750527648792E-2</v>
      </c>
      <c r="I374" s="81">
        <v>1.7940059096663852E-3</v>
      </c>
      <c r="J374" s="81">
        <v>-2.6044744617982341E-2</v>
      </c>
      <c r="K374" s="81">
        <v>2.1825396825396748E-2</v>
      </c>
      <c r="L374" s="81">
        <v>-5.9307724778387971E-3</v>
      </c>
      <c r="M374" s="81">
        <v>-5.5086534402701837E-3</v>
      </c>
      <c r="N374" s="81">
        <v>-3.9468130012663583E-2</v>
      </c>
      <c r="O374" s="26">
        <v>474.65</v>
      </c>
      <c r="P374" s="26">
        <v>461.46</v>
      </c>
      <c r="Q374" s="26">
        <v>473.8</v>
      </c>
    </row>
    <row r="375" spans="1:17" x14ac:dyDescent="0.2">
      <c r="A375" s="25">
        <v>34578</v>
      </c>
      <c r="B375" s="27">
        <v>0.43</v>
      </c>
      <c r="C375" s="27">
        <v>0.34</v>
      </c>
      <c r="D375" s="27">
        <v>0.23</v>
      </c>
      <c r="E375" s="64">
        <v>0.28875000000000001</v>
      </c>
      <c r="F375" s="64">
        <v>0.30875000000000002</v>
      </c>
      <c r="G375" s="53">
        <v>0.19999999999999998</v>
      </c>
      <c r="H375" s="81">
        <v>1.4692456315420623E-2</v>
      </c>
      <c r="I375" s="81">
        <v>1.4013036370198906E-2</v>
      </c>
      <c r="J375" s="81">
        <v>-6.7941994522180416E-4</v>
      </c>
      <c r="K375" s="81">
        <v>-5.9307724778387971E-3</v>
      </c>
      <c r="L375" s="81">
        <v>-5.9661563939786832E-3</v>
      </c>
      <c r="M375" s="81">
        <v>-2.4034480562220017E-2</v>
      </c>
      <c r="N375" s="81">
        <v>-4.0128240514660796E-3</v>
      </c>
      <c r="O375" s="26">
        <v>477.59</v>
      </c>
      <c r="P375" s="26">
        <v>470.67</v>
      </c>
      <c r="Q375" s="26">
        <v>470.99</v>
      </c>
    </row>
    <row r="376" spans="1:17" x14ac:dyDescent="0.2">
      <c r="A376" s="25">
        <v>34585</v>
      </c>
      <c r="B376" s="27">
        <v>0.47</v>
      </c>
      <c r="C376" s="27">
        <v>0.33</v>
      </c>
      <c r="D376" s="27">
        <v>0.2</v>
      </c>
      <c r="E376" s="64">
        <v>0.27</v>
      </c>
      <c r="F376" s="64">
        <v>0.33625000000000005</v>
      </c>
      <c r="G376" s="53">
        <v>0.26999999999999996</v>
      </c>
      <c r="H376" s="81">
        <v>1.4631124781067038E-2</v>
      </c>
      <c r="I376" s="81">
        <v>1.1149557862360604E-2</v>
      </c>
      <c r="J376" s="81">
        <v>-3.4815669187064913E-3</v>
      </c>
      <c r="K376" s="81">
        <v>-5.9661563939786832E-3</v>
      </c>
      <c r="L376" s="81">
        <v>6.4291511811696012E-3</v>
      </c>
      <c r="M376" s="81">
        <v>-1.1726259131103478E-2</v>
      </c>
      <c r="N376" s="81">
        <v>-7.0272117561621661E-3</v>
      </c>
      <c r="O376" s="26">
        <v>473.4</v>
      </c>
      <c r="P376" s="26">
        <v>466.55</v>
      </c>
      <c r="Q376" s="26">
        <v>468.18</v>
      </c>
    </row>
    <row r="377" spans="1:17" x14ac:dyDescent="0.2">
      <c r="A377" s="25">
        <v>34592</v>
      </c>
      <c r="B377" s="27">
        <v>0.45</v>
      </c>
      <c r="C377" s="27">
        <v>0.25</v>
      </c>
      <c r="D377" s="27">
        <v>0.3</v>
      </c>
      <c r="E377" s="64">
        <v>0.27250000000000002</v>
      </c>
      <c r="F377" s="64">
        <v>0.35000000000000003</v>
      </c>
      <c r="G377" s="53">
        <v>0.15000000000000002</v>
      </c>
      <c r="H377" s="81">
        <v>1.8378997856491067E-2</v>
      </c>
      <c r="I377" s="81">
        <v>7.6826757783483579E-3</v>
      </c>
      <c r="J377" s="81">
        <v>-1.0696322078142639E-2</v>
      </c>
      <c r="K377" s="81">
        <v>6.4291511811696012E-3</v>
      </c>
      <c r="L377" s="81">
        <v>-2.4448736178611541E-2</v>
      </c>
      <c r="M377" s="81">
        <v>-3.4147583777244805E-2</v>
      </c>
      <c r="N377" s="81">
        <v>5.4754982066682611E-3</v>
      </c>
      <c r="O377" s="26">
        <v>474.81</v>
      </c>
      <c r="P377" s="26">
        <v>466.15</v>
      </c>
      <c r="Q377" s="26">
        <v>471.19</v>
      </c>
    </row>
    <row r="378" spans="1:17" x14ac:dyDescent="0.2">
      <c r="A378" s="25">
        <v>34599</v>
      </c>
      <c r="B378" s="27">
        <v>0.37</v>
      </c>
      <c r="C378" s="27">
        <v>0.36</v>
      </c>
      <c r="D378" s="27">
        <v>0.27</v>
      </c>
      <c r="E378" s="64">
        <v>0.26750000000000002</v>
      </c>
      <c r="F378" s="64">
        <v>0.36250000000000004</v>
      </c>
      <c r="G378" s="53">
        <v>9.9999999999999978E-2</v>
      </c>
      <c r="H378" s="81">
        <v>3.1935954053995144E-2</v>
      </c>
      <c r="I378" s="81">
        <v>2.9325385602714915E-2</v>
      </c>
      <c r="J378" s="81">
        <v>-2.6105684512802707E-3</v>
      </c>
      <c r="K378" s="81">
        <v>-2.4448736178611541E-2</v>
      </c>
      <c r="L378" s="81">
        <v>6.5699306023885296E-3</v>
      </c>
      <c r="M378" s="81">
        <v>2.0514717079644029E-2</v>
      </c>
      <c r="N378" s="81">
        <v>5.6779863815343834E-3</v>
      </c>
      <c r="O378" s="26">
        <v>473.15</v>
      </c>
      <c r="P378" s="26">
        <v>458.47</v>
      </c>
      <c r="Q378" s="26">
        <v>459.67</v>
      </c>
    </row>
    <row r="379" spans="1:17" x14ac:dyDescent="0.2">
      <c r="A379" s="25">
        <v>34606</v>
      </c>
      <c r="B379" s="27">
        <v>0.38</v>
      </c>
      <c r="C379" s="27">
        <v>0.32</v>
      </c>
      <c r="D379" s="27">
        <v>0.3</v>
      </c>
      <c r="E379" s="64">
        <v>0.27249999999999996</v>
      </c>
      <c r="F379" s="64">
        <v>0.38250000000000001</v>
      </c>
      <c r="G379" s="53">
        <v>8.0000000000000016E-2</v>
      </c>
      <c r="H379" s="81">
        <v>1.2600229095074422E-2</v>
      </c>
      <c r="I379" s="81">
        <v>4.6467397177374359E-3</v>
      </c>
      <c r="J379" s="81">
        <v>-7.9534893773368642E-3</v>
      </c>
      <c r="K379" s="81">
        <v>6.5699306023885296E-3</v>
      </c>
      <c r="L379" s="81">
        <v>-1.6404071840757206E-2</v>
      </c>
      <c r="M379" s="81">
        <v>4.7548034321034383E-3</v>
      </c>
      <c r="N379" s="81">
        <v>-7.348332576886385E-4</v>
      </c>
      <c r="O379" s="26">
        <v>464.84</v>
      </c>
      <c r="P379" s="26">
        <v>459.01</v>
      </c>
      <c r="Q379" s="26">
        <v>462.69</v>
      </c>
    </row>
    <row r="380" spans="1:17" x14ac:dyDescent="0.2">
      <c r="A380" s="25">
        <v>34613</v>
      </c>
      <c r="B380" s="27">
        <v>0.33</v>
      </c>
      <c r="C380" s="27">
        <v>0.39</v>
      </c>
      <c r="D380" s="27">
        <v>0.28000000000000003</v>
      </c>
      <c r="E380" s="64">
        <v>0.27124999999999999</v>
      </c>
      <c r="F380" s="64">
        <v>0.38124999999999998</v>
      </c>
      <c r="G380" s="53">
        <v>4.9999999999999989E-2</v>
      </c>
      <c r="H380" s="81">
        <v>3.0850362557679676E-2</v>
      </c>
      <c r="I380" s="81">
        <v>1.8039991210722972E-2</v>
      </c>
      <c r="J380" s="81">
        <v>-1.2810371346956839E-2</v>
      </c>
      <c r="K380" s="81">
        <v>-1.6404071840757206E-2</v>
      </c>
      <c r="L380" s="81">
        <v>3.0762469786860036E-2</v>
      </c>
      <c r="M380" s="81">
        <v>4.1023950780048279E-2</v>
      </c>
      <c r="N380" s="81">
        <v>1.3996923753021306E-2</v>
      </c>
      <c r="O380" s="26">
        <v>463.31</v>
      </c>
      <c r="P380" s="26">
        <v>449.27</v>
      </c>
      <c r="Q380" s="26">
        <v>455.1</v>
      </c>
    </row>
    <row r="381" spans="1:17" x14ac:dyDescent="0.2">
      <c r="A381" s="25">
        <v>34620</v>
      </c>
      <c r="B381" s="27">
        <v>0.35</v>
      </c>
      <c r="C381" s="27">
        <v>0.39</v>
      </c>
      <c r="D381" s="27">
        <v>0.26</v>
      </c>
      <c r="E381" s="64">
        <v>0.26624999999999999</v>
      </c>
      <c r="F381" s="64">
        <v>0.38750000000000001</v>
      </c>
      <c r="G381" s="53">
        <v>8.9999999999999969E-2</v>
      </c>
      <c r="H381" s="81">
        <v>3.4534214453208242E-2</v>
      </c>
      <c r="I381" s="81">
        <v>4.6898315924108758E-3</v>
      </c>
      <c r="J381" s="81">
        <v>-2.9844382860797269E-2</v>
      </c>
      <c r="K381" s="81">
        <v>3.0762469786860036E-2</v>
      </c>
      <c r="L381" s="81">
        <v>-8.974632274568406E-3</v>
      </c>
      <c r="M381" s="81">
        <v>-1.4538477936474226E-2</v>
      </c>
      <c r="N381" s="81">
        <v>-4.0865487102963116E-2</v>
      </c>
      <c r="O381" s="26">
        <v>471.3</v>
      </c>
      <c r="P381" s="26">
        <v>455.1</v>
      </c>
      <c r="Q381" s="26">
        <v>469.1</v>
      </c>
    </row>
    <row r="382" spans="1:17" x14ac:dyDescent="0.2">
      <c r="A382" s="25">
        <v>34627</v>
      </c>
      <c r="B382" s="27">
        <v>0.39</v>
      </c>
      <c r="C382" s="27">
        <v>0.33</v>
      </c>
      <c r="D382" s="27">
        <v>0.28000000000000003</v>
      </c>
      <c r="E382" s="64">
        <v>0.26500000000000001</v>
      </c>
      <c r="F382" s="64">
        <v>0.39624999999999999</v>
      </c>
      <c r="G382" s="53">
        <v>0.10999999999999999</v>
      </c>
      <c r="H382" s="81">
        <v>1.6347953279270414E-2</v>
      </c>
      <c r="I382" s="81">
        <v>1.4067844006109054E-2</v>
      </c>
      <c r="J382" s="81">
        <v>-2.280109273161357E-3</v>
      </c>
      <c r="K382" s="81">
        <v>-8.974632274568406E-3</v>
      </c>
      <c r="L382" s="81">
        <v>1.9101292778936907E-2</v>
      </c>
      <c r="M382" s="81">
        <v>-5.4636580696507675E-3</v>
      </c>
      <c r="N382" s="81">
        <v>-2.4930628750887251E-2</v>
      </c>
      <c r="O382" s="26">
        <v>471.43</v>
      </c>
      <c r="P382" s="26">
        <v>463.83</v>
      </c>
      <c r="Q382" s="26">
        <v>464.89</v>
      </c>
    </row>
    <row r="383" spans="1:17" x14ac:dyDescent="0.2">
      <c r="A383" s="25">
        <v>34634</v>
      </c>
      <c r="B383" s="27">
        <v>0.43</v>
      </c>
      <c r="C383" s="27">
        <v>0.38</v>
      </c>
      <c r="D383" s="27">
        <v>0.19</v>
      </c>
      <c r="E383" s="64">
        <v>0.26</v>
      </c>
      <c r="F383" s="64">
        <v>0.39625000000000005</v>
      </c>
      <c r="G383" s="53">
        <v>0.24</v>
      </c>
      <c r="H383" s="81">
        <v>3.2758511514025757E-2</v>
      </c>
      <c r="I383" s="81">
        <v>2.1107288346700059E-5</v>
      </c>
      <c r="J383" s="81">
        <v>-3.2737404225679057E-2</v>
      </c>
      <c r="K383" s="81">
        <v>1.9101292778936907E-2</v>
      </c>
      <c r="L383" s="81">
        <v>-2.4252274310319399E-2</v>
      </c>
      <c r="M383" s="81">
        <v>-2.5961964666399218E-2</v>
      </c>
      <c r="N383" s="81">
        <v>-5.6588640057411821E-2</v>
      </c>
      <c r="O383" s="26">
        <v>473.78</v>
      </c>
      <c r="P383" s="26">
        <v>458.26</v>
      </c>
      <c r="Q383" s="26">
        <v>473.77</v>
      </c>
    </row>
    <row r="384" spans="1:17" x14ac:dyDescent="0.2">
      <c r="A384" s="25">
        <v>34641</v>
      </c>
      <c r="B384" s="27">
        <v>0.4</v>
      </c>
      <c r="C384" s="27">
        <v>0.35</v>
      </c>
      <c r="D384" s="27">
        <v>0.25</v>
      </c>
      <c r="E384" s="64">
        <v>0.26624999999999999</v>
      </c>
      <c r="F384" s="64">
        <v>0.38750000000000007</v>
      </c>
      <c r="G384" s="53">
        <v>0.15000000000000002</v>
      </c>
      <c r="H384" s="81">
        <v>2.6953361599030969E-2</v>
      </c>
      <c r="I384" s="81">
        <v>2.6953361599030945E-2</v>
      </c>
      <c r="J384" s="81">
        <v>0</v>
      </c>
      <c r="K384" s="81">
        <v>-2.4252274310319399E-2</v>
      </c>
      <c r="L384" s="81">
        <v>1.514233797699216E-4</v>
      </c>
      <c r="M384" s="81">
        <v>-2.6715410573678211E-2</v>
      </c>
      <c r="N384" s="81">
        <v>-7.5279051657003437E-3</v>
      </c>
      <c r="O384" s="26">
        <v>474.74</v>
      </c>
      <c r="P384" s="26">
        <v>462.28</v>
      </c>
      <c r="Q384" s="26">
        <v>462.28</v>
      </c>
    </row>
    <row r="385" spans="1:17" x14ac:dyDescent="0.2">
      <c r="A385" s="25">
        <v>34648</v>
      </c>
      <c r="B385" s="27">
        <v>0.37</v>
      </c>
      <c r="C385" s="27">
        <v>0.31</v>
      </c>
      <c r="D385" s="27">
        <v>0.32</v>
      </c>
      <c r="E385" s="64">
        <v>0.26874999999999999</v>
      </c>
      <c r="F385" s="64">
        <v>0.37750000000000006</v>
      </c>
      <c r="G385" s="53">
        <v>4.9999999999999989E-2</v>
      </c>
      <c r="H385" s="81">
        <v>1.8816913593597898E-2</v>
      </c>
      <c r="I385" s="81">
        <v>1.6437763599004951E-2</v>
      </c>
      <c r="J385" s="81">
        <v>-2.3791499945928773E-3</v>
      </c>
      <c r="K385" s="81">
        <v>1.514233797699216E-4</v>
      </c>
      <c r="L385" s="81">
        <v>-1.9033199956742797E-3</v>
      </c>
      <c r="M385" s="81">
        <v>-1.9573915864604774E-2</v>
      </c>
      <c r="N385" s="81">
        <v>-5.7964745322807154E-3</v>
      </c>
      <c r="O385" s="26">
        <v>469.95</v>
      </c>
      <c r="P385" s="26">
        <v>461.25</v>
      </c>
      <c r="Q385" s="26">
        <v>462.35</v>
      </c>
    </row>
    <row r="386" spans="1:17" x14ac:dyDescent="0.2">
      <c r="A386" s="25">
        <v>34655</v>
      </c>
      <c r="B386" s="27">
        <v>0.39</v>
      </c>
      <c r="C386" s="27">
        <v>0.22</v>
      </c>
      <c r="D386" s="27">
        <v>0.39</v>
      </c>
      <c r="E386" s="64">
        <v>0.28375</v>
      </c>
      <c r="F386" s="64">
        <v>0.38000000000000006</v>
      </c>
      <c r="G386" s="53">
        <v>0</v>
      </c>
      <c r="H386" s="81">
        <v>1.7899321732723666E-2</v>
      </c>
      <c r="I386" s="81">
        <v>1.5255596246776415E-2</v>
      </c>
      <c r="J386" s="81">
        <v>-2.6437254859471571E-3</v>
      </c>
      <c r="K386" s="81">
        <v>-1.9033199956742797E-3</v>
      </c>
      <c r="L386" s="81">
        <v>-2.5007042711335581E-2</v>
      </c>
      <c r="M386" s="81">
        <v>-3.1442997377944537E-2</v>
      </c>
      <c r="N386" s="81">
        <v>-4.7673738271177823E-3</v>
      </c>
      <c r="O386" s="26">
        <v>468.51</v>
      </c>
      <c r="P386" s="26">
        <v>460.25</v>
      </c>
      <c r="Q386" s="26">
        <v>461.47</v>
      </c>
    </row>
    <row r="387" spans="1:17" x14ac:dyDescent="0.2">
      <c r="A387" s="25">
        <v>34661</v>
      </c>
      <c r="B387" s="27">
        <v>0.39</v>
      </c>
      <c r="C387" s="27">
        <v>0.32</v>
      </c>
      <c r="D387" s="27">
        <v>0.28999999999999998</v>
      </c>
      <c r="E387" s="64">
        <v>0.28250000000000003</v>
      </c>
      <c r="F387" s="64">
        <v>0.38125000000000003</v>
      </c>
      <c r="G387" s="53">
        <v>0.10000000000000003</v>
      </c>
      <c r="H387" s="81">
        <v>4.9052074767185989E-2</v>
      </c>
      <c r="I387" s="81">
        <v>3.6272309025848548E-2</v>
      </c>
      <c r="J387" s="81">
        <v>-1.2779765741337545E-2</v>
      </c>
      <c r="K387" s="81">
        <v>-2.5007042711335581E-2</v>
      </c>
      <c r="L387" s="81">
        <v>7.4900540084013034E-3</v>
      </c>
      <c r="M387" s="81">
        <v>1.9714177760985052E-2</v>
      </c>
      <c r="N387" s="81">
        <v>2.3892605516413701E-2</v>
      </c>
      <c r="O387" s="26">
        <v>466.25</v>
      </c>
      <c r="P387" s="26">
        <v>444.18</v>
      </c>
      <c r="Q387" s="26">
        <v>449.93</v>
      </c>
    </row>
    <row r="388" spans="1:17" x14ac:dyDescent="0.2">
      <c r="A388" s="25">
        <v>34668</v>
      </c>
      <c r="B388" s="27">
        <v>0.44</v>
      </c>
      <c r="C388" s="27">
        <v>0.3</v>
      </c>
      <c r="D388" s="27">
        <v>0.26</v>
      </c>
      <c r="E388" s="64">
        <v>0.28000000000000003</v>
      </c>
      <c r="F388" s="64">
        <v>0.39500000000000002</v>
      </c>
      <c r="G388" s="53">
        <v>0.18</v>
      </c>
      <c r="H388" s="81">
        <v>2.0207368188837345E-2</v>
      </c>
      <c r="I388" s="81">
        <v>8.449150672843464E-3</v>
      </c>
      <c r="J388" s="81">
        <v>-1.1758217515993818E-2</v>
      </c>
      <c r="K388" s="81">
        <v>7.4900540084013034E-3</v>
      </c>
      <c r="L388" s="81">
        <v>-1.3986322523715011E-2</v>
      </c>
      <c r="M388" s="81">
        <v>1.4052503860578103E-2</v>
      </c>
      <c r="N388" s="81">
        <v>2.7950584601808881E-2</v>
      </c>
      <c r="O388" s="26">
        <v>457.13</v>
      </c>
      <c r="P388" s="26">
        <v>447.97</v>
      </c>
      <c r="Q388" s="26">
        <v>453.3</v>
      </c>
    </row>
    <row r="389" spans="1:17" x14ac:dyDescent="0.2">
      <c r="A389" s="25">
        <v>34676</v>
      </c>
      <c r="B389" s="27">
        <v>0.3</v>
      </c>
      <c r="C389" s="27">
        <v>0.35</v>
      </c>
      <c r="D389" s="27">
        <v>0.35</v>
      </c>
      <c r="E389" s="64">
        <v>0.29125000000000001</v>
      </c>
      <c r="F389" s="64">
        <v>0.38875000000000004</v>
      </c>
      <c r="G389" s="53">
        <v>-4.9999999999999989E-2</v>
      </c>
      <c r="H389" s="81">
        <v>2.7206013960980907E-2</v>
      </c>
      <c r="I389" s="81">
        <v>1.8077680329336099E-2</v>
      </c>
      <c r="J389" s="81">
        <v>-9.1283336316448915E-3</v>
      </c>
      <c r="K389" s="81">
        <v>-1.3986322523715011E-2</v>
      </c>
      <c r="L389" s="81">
        <v>2.6490066225165698E-2</v>
      </c>
      <c r="M389" s="81">
        <v>2.7541614462144315E-2</v>
      </c>
      <c r="N389" s="81">
        <v>3.9869339538213699E-2</v>
      </c>
      <c r="O389" s="26">
        <v>455.04</v>
      </c>
      <c r="P389" s="26">
        <v>442.88</v>
      </c>
      <c r="Q389" s="26">
        <v>446.96</v>
      </c>
    </row>
    <row r="390" spans="1:17" x14ac:dyDescent="0.2">
      <c r="A390" s="25">
        <v>34683</v>
      </c>
      <c r="B390" s="27">
        <v>0.33</v>
      </c>
      <c r="C390" s="27">
        <v>0.35</v>
      </c>
      <c r="D390" s="27">
        <v>0.32</v>
      </c>
      <c r="E390" s="64">
        <v>0.29624999999999996</v>
      </c>
      <c r="F390" s="64">
        <v>0.38125000000000003</v>
      </c>
      <c r="G390" s="53">
        <v>1.0000000000000009E-2</v>
      </c>
      <c r="H390" s="81">
        <v>2.8727114210985193E-2</v>
      </c>
      <c r="I390" s="81">
        <v>0</v>
      </c>
      <c r="J390" s="81">
        <v>-2.8727114210985172E-2</v>
      </c>
      <c r="K390" s="81">
        <v>2.6490066225165698E-2</v>
      </c>
      <c r="L390" s="81">
        <v>1.8962510897995166E-3</v>
      </c>
      <c r="M390" s="81">
        <v>4.0976460331298981E-3</v>
      </c>
      <c r="N390" s="81">
        <v>2.5261551874455002E-2</v>
      </c>
      <c r="O390" s="26">
        <v>458.8</v>
      </c>
      <c r="P390" s="26">
        <v>445.62</v>
      </c>
      <c r="Q390" s="26">
        <v>458.8</v>
      </c>
    </row>
    <row r="391" spans="1:17" x14ac:dyDescent="0.2">
      <c r="A391" s="25">
        <v>34690</v>
      </c>
      <c r="B391" s="27">
        <v>0.42</v>
      </c>
      <c r="C391" s="27">
        <v>0.25</v>
      </c>
      <c r="D391" s="27">
        <v>0.33</v>
      </c>
      <c r="E391" s="64">
        <v>0.31374999999999997</v>
      </c>
      <c r="F391" s="64">
        <v>0.38</v>
      </c>
      <c r="G391" s="53">
        <v>8.9999999999999969E-2</v>
      </c>
      <c r="H391" s="81">
        <v>1.3836012791785441E-2</v>
      </c>
      <c r="I391" s="81">
        <v>4.4162116300823229E-3</v>
      </c>
      <c r="J391" s="81">
        <v>-9.4198011617030453E-3</v>
      </c>
      <c r="K391" s="81">
        <v>1.8962510897995166E-3</v>
      </c>
      <c r="L391" s="81">
        <v>-8.7018948376016425E-4</v>
      </c>
      <c r="M391" s="81">
        <v>1.3705484369221477E-2</v>
      </c>
      <c r="N391" s="81">
        <v>4.1268736267322081E-2</v>
      </c>
      <c r="O391" s="26">
        <v>461.7</v>
      </c>
      <c r="P391" s="26">
        <v>455.34</v>
      </c>
      <c r="Q391" s="26">
        <v>459.67</v>
      </c>
    </row>
    <row r="392" spans="1:17" x14ac:dyDescent="0.2">
      <c r="A392" s="25">
        <v>34697</v>
      </c>
      <c r="B392" s="27">
        <v>0.4</v>
      </c>
      <c r="C392" s="27">
        <v>0.43</v>
      </c>
      <c r="D392" s="27">
        <v>0.17</v>
      </c>
      <c r="E392" s="64">
        <v>0.30374999999999996</v>
      </c>
      <c r="F392" s="64">
        <v>0.37999999999999995</v>
      </c>
      <c r="G392" s="53">
        <v>0.23</v>
      </c>
      <c r="H392" s="81">
        <v>8.1215842532715368E-3</v>
      </c>
      <c r="I392" s="81">
        <v>7.5336947764932383E-3</v>
      </c>
      <c r="J392" s="81">
        <v>-5.8788947677834713E-4</v>
      </c>
      <c r="K392" s="81">
        <v>-8.7018948376016425E-4</v>
      </c>
      <c r="L392" s="81">
        <v>3.0700894898425535E-3</v>
      </c>
      <c r="M392" s="81">
        <v>1.1997300063143701E-2</v>
      </c>
      <c r="N392" s="81">
        <v>4.8315805517451516E-2</v>
      </c>
      <c r="O392" s="26">
        <v>462.73</v>
      </c>
      <c r="P392" s="26">
        <v>459</v>
      </c>
      <c r="Q392" s="26">
        <v>459.27</v>
      </c>
    </row>
    <row r="393" spans="1:17" x14ac:dyDescent="0.2">
      <c r="A393" s="25">
        <v>34704</v>
      </c>
      <c r="B393" s="27">
        <v>0.44</v>
      </c>
      <c r="C393" s="27">
        <v>0.31</v>
      </c>
      <c r="D393" s="27">
        <v>0.25</v>
      </c>
      <c r="E393" s="64">
        <v>0.29500000000000004</v>
      </c>
      <c r="F393" s="64">
        <v>0.38874999999999998</v>
      </c>
      <c r="G393" s="53">
        <v>0.19</v>
      </c>
      <c r="H393" s="81">
        <v>1.1483025093340324E-2</v>
      </c>
      <c r="I393" s="81">
        <v>3.9289745593471537E-3</v>
      </c>
      <c r="J393" s="81">
        <v>-7.5540505339932729E-3</v>
      </c>
      <c r="K393" s="81">
        <v>3.0700894898425535E-3</v>
      </c>
      <c r="L393" s="81">
        <v>1.1483025093340427E-2</v>
      </c>
      <c r="M393" s="81">
        <v>2.1077537553182202E-2</v>
      </c>
      <c r="N393" s="81">
        <v>4.6214291916297778E-2</v>
      </c>
      <c r="O393" s="26">
        <v>462.49</v>
      </c>
      <c r="P393" s="26">
        <v>457.2</v>
      </c>
      <c r="Q393" s="26">
        <v>460.68</v>
      </c>
    </row>
    <row r="394" spans="1:17" x14ac:dyDescent="0.2">
      <c r="A394" s="25">
        <v>34711</v>
      </c>
      <c r="B394" s="27">
        <v>0.36</v>
      </c>
      <c r="C394" s="27">
        <v>0.42</v>
      </c>
      <c r="D394" s="27">
        <v>0.22</v>
      </c>
      <c r="E394" s="64">
        <v>0.27374999999999999</v>
      </c>
      <c r="F394" s="64">
        <v>0.38500000000000001</v>
      </c>
      <c r="G394" s="53">
        <v>0.13999999999999999</v>
      </c>
      <c r="H394" s="81">
        <v>1.4357147455844791E-2</v>
      </c>
      <c r="I394" s="81">
        <v>9.8718801639585685E-4</v>
      </c>
      <c r="J394" s="81">
        <v>-1.3369959439448964E-2</v>
      </c>
      <c r="K394" s="81">
        <v>1.1483025093340427E-2</v>
      </c>
      <c r="L394" s="81">
        <v>-2.553812477198214E-3</v>
      </c>
      <c r="M394" s="81">
        <v>2.7190591668991404E-2</v>
      </c>
      <c r="N394" s="81">
        <v>4.7513788441315929E-2</v>
      </c>
      <c r="O394" s="26">
        <v>466.43</v>
      </c>
      <c r="P394" s="26">
        <v>459.74</v>
      </c>
      <c r="Q394" s="26">
        <v>465.97</v>
      </c>
    </row>
    <row r="395" spans="1:17" x14ac:dyDescent="0.2">
      <c r="A395" s="25">
        <v>34718</v>
      </c>
      <c r="B395" s="27">
        <v>0.37</v>
      </c>
      <c r="C395" s="27">
        <v>0.39</v>
      </c>
      <c r="D395" s="27">
        <v>0.24</v>
      </c>
      <c r="E395" s="64">
        <v>0.26749999999999996</v>
      </c>
      <c r="F395" s="64">
        <v>0.38250000000000001</v>
      </c>
      <c r="G395" s="53">
        <v>0.13</v>
      </c>
      <c r="H395" s="81">
        <v>1.3856017900942378E-2</v>
      </c>
      <c r="I395" s="81">
        <v>1.2156288996944875E-2</v>
      </c>
      <c r="J395" s="81">
        <v>-1.6997289039974994E-3</v>
      </c>
      <c r="K395" s="81">
        <v>-2.553812477198214E-3</v>
      </c>
      <c r="L395" s="81">
        <v>1.2070226773957637E-2</v>
      </c>
      <c r="M395" s="81">
        <v>3.5887946985670549E-2</v>
      </c>
      <c r="N395" s="81">
        <v>4.4408107061405522E-2</v>
      </c>
      <c r="O395" s="26">
        <v>470.43</v>
      </c>
      <c r="P395" s="26">
        <v>463.99</v>
      </c>
      <c r="Q395" s="26">
        <v>464.78</v>
      </c>
    </row>
    <row r="396" spans="1:17" x14ac:dyDescent="0.2">
      <c r="A396" s="25">
        <v>34725</v>
      </c>
      <c r="B396" s="27">
        <v>0.38</v>
      </c>
      <c r="C396" s="27">
        <v>0.37</v>
      </c>
      <c r="D396" s="27">
        <v>0.25</v>
      </c>
      <c r="E396" s="64">
        <v>0.26624999999999999</v>
      </c>
      <c r="F396" s="64">
        <v>0.375</v>
      </c>
      <c r="G396" s="53">
        <v>0.13</v>
      </c>
      <c r="H396" s="81">
        <v>1.4796232913114727E-2</v>
      </c>
      <c r="I396" s="81">
        <v>2.0621186674887326E-3</v>
      </c>
      <c r="J396" s="81">
        <v>-1.2734114245625983E-2</v>
      </c>
      <c r="K396" s="81">
        <v>1.2070226773957637E-2</v>
      </c>
      <c r="L396" s="81">
        <v>1.7538638151321173E-2</v>
      </c>
      <c r="M396" s="81">
        <v>2.4617870277854559E-2</v>
      </c>
      <c r="N396" s="81">
        <v>4.0774676332405058E-2</v>
      </c>
      <c r="O396" s="26">
        <v>471.36</v>
      </c>
      <c r="P396" s="26">
        <v>464.4</v>
      </c>
      <c r="Q396" s="26">
        <v>470.39</v>
      </c>
    </row>
    <row r="397" spans="1:17" x14ac:dyDescent="0.2">
      <c r="A397" s="25">
        <v>34732</v>
      </c>
      <c r="B397" s="27">
        <v>0.38</v>
      </c>
      <c r="C397" s="27">
        <v>0.37</v>
      </c>
      <c r="D397" s="27">
        <v>0.25</v>
      </c>
      <c r="E397" s="64">
        <v>0.25375000000000003</v>
      </c>
      <c r="F397" s="64">
        <v>0.38499999999999995</v>
      </c>
      <c r="G397" s="53">
        <v>0.13</v>
      </c>
      <c r="H397" s="81">
        <v>2.594852080895875E-2</v>
      </c>
      <c r="I397" s="81">
        <v>2.6533511616246841E-3</v>
      </c>
      <c r="J397" s="81">
        <v>-2.3295169647334024E-2</v>
      </c>
      <c r="K397" s="81">
        <v>1.7538638151321173E-2</v>
      </c>
      <c r="L397" s="81">
        <v>5.8916931305366127E-3</v>
      </c>
      <c r="M397" s="81">
        <v>1.9785224803610335E-2</v>
      </c>
      <c r="N397" s="81">
        <v>3.5266588667892451E-2</v>
      </c>
      <c r="O397" s="26">
        <v>479.91</v>
      </c>
      <c r="P397" s="26">
        <v>467.49</v>
      </c>
      <c r="Q397" s="26">
        <v>478.64</v>
      </c>
    </row>
    <row r="398" spans="1:17" x14ac:dyDescent="0.2">
      <c r="A398" s="25">
        <v>34739</v>
      </c>
      <c r="B398" s="27">
        <v>0.34</v>
      </c>
      <c r="C398" s="27">
        <v>0.43</v>
      </c>
      <c r="D398" s="27">
        <v>0.23</v>
      </c>
      <c r="E398" s="64">
        <v>0.24249999999999999</v>
      </c>
      <c r="F398" s="64">
        <v>0.38624999999999998</v>
      </c>
      <c r="G398" s="53">
        <v>0.11000000000000001</v>
      </c>
      <c r="H398" s="81">
        <v>8.8065467536244113E-3</v>
      </c>
      <c r="I398" s="81">
        <v>2.3677979479086453E-3</v>
      </c>
      <c r="J398" s="81">
        <v>-6.4387488057158215E-3</v>
      </c>
      <c r="K398" s="81">
        <v>5.8916931305366127E-3</v>
      </c>
      <c r="L398" s="81">
        <v>1.0592780293274817E-3</v>
      </c>
      <c r="M398" s="81">
        <v>8.2249823453661719E-3</v>
      </c>
      <c r="N398" s="81">
        <v>4.0522577161135054E-2</v>
      </c>
      <c r="O398" s="26">
        <v>482.6</v>
      </c>
      <c r="P398" s="26">
        <v>478.36</v>
      </c>
      <c r="Q398" s="26">
        <v>481.46</v>
      </c>
    </row>
    <row r="399" spans="1:17" x14ac:dyDescent="0.2">
      <c r="A399" s="25">
        <v>34746</v>
      </c>
      <c r="B399" s="27">
        <v>0.43</v>
      </c>
      <c r="C399" s="27">
        <v>0.37</v>
      </c>
      <c r="D399" s="27">
        <v>0.2</v>
      </c>
      <c r="E399" s="64">
        <v>0.22624999999999998</v>
      </c>
      <c r="F399" s="64">
        <v>0.38750000000000001</v>
      </c>
      <c r="G399" s="53">
        <v>0.22999999999999998</v>
      </c>
      <c r="H399" s="81">
        <v>9.6479033964770294E-3</v>
      </c>
      <c r="I399" s="81">
        <v>7.4071000269726461E-3</v>
      </c>
      <c r="J399" s="81">
        <v>-2.240803369504385E-3</v>
      </c>
      <c r="K399" s="81">
        <v>1.0592780293274817E-3</v>
      </c>
      <c r="L399" s="81">
        <v>1.2739382119218989E-2</v>
      </c>
      <c r="M399" s="81">
        <v>1.5768616303919236E-2</v>
      </c>
      <c r="N399" s="81">
        <v>3.8882088096769518E-2</v>
      </c>
      <c r="O399" s="26">
        <v>485.54</v>
      </c>
      <c r="P399" s="26">
        <v>480.89</v>
      </c>
      <c r="Q399" s="26">
        <v>481.97</v>
      </c>
    </row>
    <row r="400" spans="1:17" x14ac:dyDescent="0.2">
      <c r="A400" s="25">
        <v>34753</v>
      </c>
      <c r="B400" s="27">
        <v>0.46</v>
      </c>
      <c r="C400" s="27">
        <v>0.37</v>
      </c>
      <c r="D400" s="27">
        <v>0.17</v>
      </c>
      <c r="E400" s="64">
        <v>0.22624999999999998</v>
      </c>
      <c r="F400" s="64">
        <v>0.39499999999999996</v>
      </c>
      <c r="G400" s="53">
        <v>0.29000000000000004</v>
      </c>
      <c r="H400" s="81">
        <v>1.479174776177495E-2</v>
      </c>
      <c r="I400" s="81">
        <v>2.2126160086866076E-3</v>
      </c>
      <c r="J400" s="81">
        <v>-1.2579131753088446E-2</v>
      </c>
      <c r="K400" s="81">
        <v>1.2739382119218989E-2</v>
      </c>
      <c r="L400" s="81">
        <v>-5.5110528364508138E-3</v>
      </c>
      <c r="M400" s="81">
        <v>1.5181004281821675E-2</v>
      </c>
      <c r="N400" s="81">
        <v>3.751203622134347E-2</v>
      </c>
      <c r="O400" s="26">
        <v>489.19</v>
      </c>
      <c r="P400" s="26">
        <v>481.97</v>
      </c>
      <c r="Q400" s="26">
        <v>488.11</v>
      </c>
    </row>
    <row r="401" spans="1:17" x14ac:dyDescent="0.2">
      <c r="A401" s="25">
        <v>34760</v>
      </c>
      <c r="B401" s="27">
        <v>0.53</v>
      </c>
      <c r="C401" s="27">
        <v>0.26</v>
      </c>
      <c r="D401" s="27">
        <v>0.21</v>
      </c>
      <c r="E401" s="64">
        <v>0.22124999999999997</v>
      </c>
      <c r="F401" s="64">
        <v>0.40625</v>
      </c>
      <c r="G401" s="53">
        <v>0.32000000000000006</v>
      </c>
      <c r="H401" s="81">
        <v>1.0382761320093982E-2</v>
      </c>
      <c r="I401" s="81">
        <v>5.5415928474311649E-3</v>
      </c>
      <c r="J401" s="81">
        <v>-4.8411684726629156E-3</v>
      </c>
      <c r="K401" s="81">
        <v>-5.5110528364508138E-3</v>
      </c>
      <c r="L401" s="81">
        <v>8.5492975155534445E-3</v>
      </c>
      <c r="M401" s="81">
        <v>3.2034114787194534E-2</v>
      </c>
      <c r="N401" s="81">
        <v>4.9050306950681799E-2</v>
      </c>
      <c r="O401" s="26">
        <v>488.11</v>
      </c>
      <c r="P401" s="26">
        <v>483.07</v>
      </c>
      <c r="Q401" s="26">
        <v>485.42</v>
      </c>
    </row>
    <row r="402" spans="1:17" x14ac:dyDescent="0.2">
      <c r="A402" s="25">
        <v>34767</v>
      </c>
      <c r="B402" s="27">
        <v>0.48</v>
      </c>
      <c r="C402" s="27">
        <v>0.34</v>
      </c>
      <c r="D402" s="27">
        <v>0.18</v>
      </c>
      <c r="E402" s="64">
        <v>0.21624999999999997</v>
      </c>
      <c r="F402" s="64">
        <v>0.42124999999999996</v>
      </c>
      <c r="G402" s="53">
        <v>0.3</v>
      </c>
      <c r="H402" s="81">
        <v>2.1794636109238753E-2</v>
      </c>
      <c r="I402" s="81">
        <v>1.6340870559878873E-3</v>
      </c>
      <c r="J402" s="81">
        <v>-2.016054905325082E-2</v>
      </c>
      <c r="K402" s="81">
        <v>8.5492975155534445E-3</v>
      </c>
      <c r="L402" s="81">
        <v>1.2153522478909995E-2</v>
      </c>
      <c r="M402" s="81">
        <v>2.2754662254631519E-2</v>
      </c>
      <c r="N402" s="81">
        <v>3.8646158874114045E-2</v>
      </c>
      <c r="O402" s="26">
        <v>490.37</v>
      </c>
      <c r="P402" s="26">
        <v>479.7</v>
      </c>
      <c r="Q402" s="26">
        <v>489.57</v>
      </c>
    </row>
    <row r="403" spans="1:17" x14ac:dyDescent="0.2">
      <c r="A403" s="25">
        <v>34774</v>
      </c>
      <c r="B403" s="27">
        <v>0.39</v>
      </c>
      <c r="C403" s="27">
        <v>0.41</v>
      </c>
      <c r="D403" s="27">
        <v>0.2</v>
      </c>
      <c r="E403" s="64">
        <v>0.21124999999999997</v>
      </c>
      <c r="F403" s="64">
        <v>0.42375000000000002</v>
      </c>
      <c r="G403" s="53">
        <v>0.19</v>
      </c>
      <c r="H403" s="81">
        <v>1.477236034872456E-2</v>
      </c>
      <c r="I403" s="81">
        <v>2.3207943170810985E-3</v>
      </c>
      <c r="J403" s="81">
        <v>-1.2451566031643435E-2</v>
      </c>
      <c r="K403" s="81">
        <v>1.2153522478909995E-2</v>
      </c>
      <c r="L403" s="81">
        <v>1.0998546980949486E-2</v>
      </c>
      <c r="M403" s="81">
        <v>2.199709396189875E-2</v>
      </c>
      <c r="N403" s="81">
        <v>3.8726993865030757E-2</v>
      </c>
      <c r="O403" s="26">
        <v>496.67</v>
      </c>
      <c r="P403" s="26">
        <v>489.35</v>
      </c>
      <c r="Q403" s="26">
        <v>495.52</v>
      </c>
    </row>
    <row r="404" spans="1:17" x14ac:dyDescent="0.2">
      <c r="A404" s="25">
        <v>34781</v>
      </c>
      <c r="B404" s="27">
        <v>0.47</v>
      </c>
      <c r="C404" s="27">
        <v>0.3</v>
      </c>
      <c r="D404" s="27">
        <v>0.23</v>
      </c>
      <c r="E404" s="64">
        <v>0.20874999999999999</v>
      </c>
      <c r="F404" s="64">
        <v>0.43499999999999994</v>
      </c>
      <c r="G404" s="53">
        <v>0.23999999999999996</v>
      </c>
      <c r="H404" s="81">
        <v>1.457173084216622E-2</v>
      </c>
      <c r="I404" s="81">
        <v>0</v>
      </c>
      <c r="J404" s="81">
        <v>-1.4571730842166231E-2</v>
      </c>
      <c r="K404" s="81">
        <v>1.0998546980949486E-2</v>
      </c>
      <c r="L404" s="81">
        <v>-5.1899315328274298E-4</v>
      </c>
      <c r="M404" s="81">
        <v>1.6488013254286615E-2</v>
      </c>
      <c r="N404" s="81">
        <v>3.8225841866778465E-2</v>
      </c>
      <c r="O404" s="26">
        <v>500.97</v>
      </c>
      <c r="P404" s="26">
        <v>493.67</v>
      </c>
      <c r="Q404" s="26">
        <v>500.97</v>
      </c>
    </row>
    <row r="405" spans="1:17" x14ac:dyDescent="0.2">
      <c r="A405" s="25">
        <v>34788</v>
      </c>
      <c r="B405" s="27">
        <v>0.52</v>
      </c>
      <c r="C405" s="27">
        <v>0.23</v>
      </c>
      <c r="D405" s="27">
        <v>0.25</v>
      </c>
      <c r="E405" s="64">
        <v>0.20874999999999999</v>
      </c>
      <c r="F405" s="64">
        <v>0.45250000000000007</v>
      </c>
      <c r="G405" s="53">
        <v>0.27</v>
      </c>
      <c r="H405" s="81">
        <v>2.4864692137165204E-2</v>
      </c>
      <c r="I405" s="81">
        <v>1.4858900361486738E-2</v>
      </c>
      <c r="J405" s="81">
        <v>-1.0005791775678508E-2</v>
      </c>
      <c r="K405" s="81">
        <v>-5.1899315328274298E-4</v>
      </c>
      <c r="L405" s="81">
        <v>1.1403806594635801E-2</v>
      </c>
      <c r="M405" s="81">
        <v>1.553793613069443E-2</v>
      </c>
      <c r="N405" s="81">
        <v>4.9609554432705538E-2</v>
      </c>
      <c r="O405" s="26">
        <v>508.15</v>
      </c>
      <c r="P405" s="26">
        <v>495.7</v>
      </c>
      <c r="Q405" s="26">
        <v>500.71</v>
      </c>
    </row>
    <row r="406" spans="1:17" x14ac:dyDescent="0.2">
      <c r="A406" s="25">
        <v>34795</v>
      </c>
      <c r="B406" s="27">
        <v>0.42</v>
      </c>
      <c r="C406" s="27">
        <v>0.25</v>
      </c>
      <c r="D406" s="27">
        <v>0.33</v>
      </c>
      <c r="E406" s="64">
        <v>0.22125</v>
      </c>
      <c r="F406" s="64">
        <v>0.46249999999999997</v>
      </c>
      <c r="G406" s="53">
        <v>8.9999999999999969E-2</v>
      </c>
      <c r="H406" s="81">
        <v>1.3802772402353796E-2</v>
      </c>
      <c r="I406" s="81">
        <v>1.5204770743650897E-3</v>
      </c>
      <c r="J406" s="81">
        <v>-1.2282295327988635E-2</v>
      </c>
      <c r="K406" s="81">
        <v>1.1403806594635801E-2</v>
      </c>
      <c r="L406" s="81">
        <v>5.5487539986571743E-3</v>
      </c>
      <c r="M406" s="81">
        <v>1.6369811618814456E-2</v>
      </c>
      <c r="N406" s="81">
        <v>2.5216223687848149E-2</v>
      </c>
      <c r="O406" s="26">
        <v>507.19</v>
      </c>
      <c r="P406" s="26">
        <v>500.2</v>
      </c>
      <c r="Q406" s="26">
        <v>506.42</v>
      </c>
    </row>
    <row r="407" spans="1:17" x14ac:dyDescent="0.2">
      <c r="A407" s="25">
        <v>34802</v>
      </c>
      <c r="B407" s="27">
        <v>0.4</v>
      </c>
      <c r="C407" s="27">
        <v>0.23</v>
      </c>
      <c r="D407" s="27">
        <v>0.37</v>
      </c>
      <c r="E407" s="64">
        <v>0.24249999999999999</v>
      </c>
      <c r="F407" s="64">
        <v>0.45874999999999999</v>
      </c>
      <c r="G407" s="53">
        <v>3.0000000000000027E-2</v>
      </c>
      <c r="H407" s="81">
        <v>1.2253794945309603E-2</v>
      </c>
      <c r="I407" s="81">
        <v>1.1782495139720517E-3</v>
      </c>
      <c r="J407" s="81">
        <v>-1.1075545431337597E-2</v>
      </c>
      <c r="K407" s="81">
        <v>5.5487539986571743E-3</v>
      </c>
      <c r="L407" s="81">
        <v>-1.4531744005655822E-3</v>
      </c>
      <c r="M407" s="81">
        <v>2.138522867859316E-2</v>
      </c>
      <c r="N407" s="81">
        <v>2.8317263319128871E-2</v>
      </c>
      <c r="O407" s="26">
        <v>509.83</v>
      </c>
      <c r="P407" s="26">
        <v>503.59</v>
      </c>
      <c r="Q407" s="26">
        <v>509.23</v>
      </c>
    </row>
    <row r="408" spans="1:17" x14ac:dyDescent="0.2">
      <c r="A408" s="25">
        <v>34809</v>
      </c>
      <c r="B408" s="27">
        <v>0.37</v>
      </c>
      <c r="C408" s="27">
        <v>0.27</v>
      </c>
      <c r="D408" s="27">
        <v>0.36</v>
      </c>
      <c r="E408" s="64">
        <v>0.26624999999999999</v>
      </c>
      <c r="F408" s="64">
        <v>0.44749999999999995</v>
      </c>
      <c r="G408" s="53">
        <v>1.0000000000000009E-2</v>
      </c>
      <c r="H408" s="81">
        <v>1.4356231194320461E-2</v>
      </c>
      <c r="I408" s="81">
        <v>0</v>
      </c>
      <c r="J408" s="81">
        <v>-1.4356231194320501E-2</v>
      </c>
      <c r="K408" s="81">
        <v>-1.4531744005655822E-3</v>
      </c>
      <c r="L408" s="81">
        <v>1.2232295620366207E-2</v>
      </c>
      <c r="M408" s="81">
        <v>3.3550315640425543E-2</v>
      </c>
      <c r="N408" s="81">
        <v>4.7237900450352921E-2</v>
      </c>
      <c r="O408" s="26">
        <v>508.49</v>
      </c>
      <c r="P408" s="26">
        <v>501.19</v>
      </c>
      <c r="Q408" s="26">
        <v>508.49</v>
      </c>
    </row>
    <row r="409" spans="1:17" x14ac:dyDescent="0.2">
      <c r="A409" s="25">
        <v>34816</v>
      </c>
      <c r="B409" s="27">
        <v>0.52</v>
      </c>
      <c r="C409" s="27">
        <v>0.28999999999999998</v>
      </c>
      <c r="D409" s="27">
        <v>0.19</v>
      </c>
      <c r="E409" s="64">
        <v>0.26374999999999998</v>
      </c>
      <c r="F409" s="64">
        <v>0.44624999999999998</v>
      </c>
      <c r="G409" s="53">
        <v>0.33</v>
      </c>
      <c r="H409" s="81">
        <v>1.5251306560976017E-2</v>
      </c>
      <c r="I409" s="81">
        <v>1.1268481280719556E-3</v>
      </c>
      <c r="J409" s="81">
        <v>-1.4124458432903997E-2</v>
      </c>
      <c r="K409" s="81">
        <v>1.2232295620366207E-2</v>
      </c>
      <c r="L409" s="81">
        <v>1.0510773056672695E-2</v>
      </c>
      <c r="M409" s="81">
        <v>8.7039303685569891E-3</v>
      </c>
      <c r="N409" s="81">
        <v>2.5703794369644983E-2</v>
      </c>
      <c r="O409" s="26">
        <v>515.29</v>
      </c>
      <c r="P409" s="26">
        <v>507.44</v>
      </c>
      <c r="Q409" s="26">
        <v>514.71</v>
      </c>
    </row>
    <row r="410" spans="1:17" x14ac:dyDescent="0.2">
      <c r="A410" s="25">
        <v>34823</v>
      </c>
      <c r="B410" s="27">
        <v>0.42</v>
      </c>
      <c r="C410" s="27">
        <v>0.27</v>
      </c>
      <c r="D410" s="27">
        <v>0.31</v>
      </c>
      <c r="E410" s="64">
        <v>0.27999999999999997</v>
      </c>
      <c r="F410" s="64">
        <v>0.43874999999999997</v>
      </c>
      <c r="G410" s="53">
        <v>0.10999999999999999</v>
      </c>
      <c r="H410" s="81">
        <v>2.3782973160040001E-2</v>
      </c>
      <c r="I410" s="81">
        <v>1.015150349919236E-2</v>
      </c>
      <c r="J410" s="81">
        <v>-1.3631469660847606E-2</v>
      </c>
      <c r="K410" s="81">
        <v>1.0510773056672695E-2</v>
      </c>
      <c r="L410" s="81">
        <v>1.043989848496496E-2</v>
      </c>
      <c r="M410" s="81">
        <v>6.7868953318463987E-3</v>
      </c>
      <c r="N410" s="81">
        <v>3.7895101130508424E-2</v>
      </c>
      <c r="O410" s="26">
        <v>525.4</v>
      </c>
      <c r="P410" s="26">
        <v>513.03</v>
      </c>
      <c r="Q410" s="26">
        <v>520.12</v>
      </c>
    </row>
    <row r="411" spans="1:17" x14ac:dyDescent="0.2">
      <c r="A411" s="25">
        <v>34830</v>
      </c>
      <c r="B411" s="27">
        <v>0.44</v>
      </c>
      <c r="C411" s="27">
        <v>0.26</v>
      </c>
      <c r="D411" s="27">
        <v>0.3</v>
      </c>
      <c r="E411" s="64">
        <v>0.29249999999999998</v>
      </c>
      <c r="F411" s="64">
        <v>0.44500000000000001</v>
      </c>
      <c r="G411" s="53">
        <v>0.14000000000000001</v>
      </c>
      <c r="H411" s="81">
        <v>1.505089905812952E-2</v>
      </c>
      <c r="I411" s="81">
        <v>2.8541527923127141E-3</v>
      </c>
      <c r="J411" s="81">
        <v>-1.2196746265816683E-2</v>
      </c>
      <c r="K411" s="81">
        <v>1.043989848496496E-2</v>
      </c>
      <c r="L411" s="81">
        <v>-1.210160783940617E-2</v>
      </c>
      <c r="M411" s="81">
        <v>1.3243268956331544E-2</v>
      </c>
      <c r="N411" s="81">
        <v>4.5970887641518576E-2</v>
      </c>
      <c r="O411" s="26">
        <v>527.04999999999995</v>
      </c>
      <c r="P411" s="26">
        <v>519.14</v>
      </c>
      <c r="Q411" s="26">
        <v>525.54999999999995</v>
      </c>
    </row>
    <row r="412" spans="1:17" x14ac:dyDescent="0.2">
      <c r="A412" s="25">
        <v>34837</v>
      </c>
      <c r="B412" s="27">
        <v>0.42</v>
      </c>
      <c r="C412" s="27">
        <v>0.23</v>
      </c>
      <c r="D412" s="27">
        <v>0.35</v>
      </c>
      <c r="E412" s="64">
        <v>0.3075</v>
      </c>
      <c r="F412" s="64">
        <v>0.43874999999999997</v>
      </c>
      <c r="G412" s="53">
        <v>7.0000000000000007E-2</v>
      </c>
      <c r="H412" s="81">
        <v>2.3132186675398198E-2</v>
      </c>
      <c r="I412" s="81">
        <v>1.9048903099058156E-2</v>
      </c>
      <c r="J412" s="81">
        <v>-4.0832835763400244E-3</v>
      </c>
      <c r="K412" s="81">
        <v>-1.210160783940617E-2</v>
      </c>
      <c r="L412" s="81">
        <v>8.5903041275832148E-3</v>
      </c>
      <c r="M412" s="81">
        <v>1.6853175138195953E-2</v>
      </c>
      <c r="N412" s="81">
        <v>4.9230532175118746E-2</v>
      </c>
      <c r="O412" s="26">
        <v>529.08000000000004</v>
      </c>
      <c r="P412" s="26">
        <v>517.07000000000005</v>
      </c>
      <c r="Q412" s="26">
        <v>519.19000000000005</v>
      </c>
    </row>
    <row r="413" spans="1:17" x14ac:dyDescent="0.2">
      <c r="A413" s="25">
        <v>34844</v>
      </c>
      <c r="B413" s="27">
        <v>0.44</v>
      </c>
      <c r="C413" s="27">
        <v>0.26</v>
      </c>
      <c r="D413" s="27">
        <v>0.3</v>
      </c>
      <c r="E413" s="64">
        <v>0.31374999999999997</v>
      </c>
      <c r="F413" s="64">
        <v>0.42874999999999996</v>
      </c>
      <c r="G413" s="53">
        <v>0.14000000000000001</v>
      </c>
      <c r="H413" s="81">
        <v>2.4291034087653804E-2</v>
      </c>
      <c r="I413" s="81">
        <v>1.5773894777045827E-2</v>
      </c>
      <c r="J413" s="81">
        <v>-8.5171393106080462E-3</v>
      </c>
      <c r="K413" s="81">
        <v>8.5903041275832148E-3</v>
      </c>
      <c r="L413" s="81">
        <v>1.6919698271746331E-2</v>
      </c>
      <c r="M413" s="81">
        <v>3.0898500907094562E-2</v>
      </c>
      <c r="N413" s="81">
        <v>6.2484483911009248E-2</v>
      </c>
      <c r="O413" s="26">
        <v>531.91</v>
      </c>
      <c r="P413" s="26">
        <v>519.19000000000005</v>
      </c>
      <c r="Q413" s="26">
        <v>523.65</v>
      </c>
    </row>
    <row r="414" spans="1:17" x14ac:dyDescent="0.2">
      <c r="A414" s="25">
        <v>34851</v>
      </c>
      <c r="B414" s="27">
        <v>0.39</v>
      </c>
      <c r="C414" s="27">
        <v>0.34</v>
      </c>
      <c r="D414" s="27">
        <v>0.27</v>
      </c>
      <c r="E414" s="64">
        <v>0.30624999999999997</v>
      </c>
      <c r="F414" s="64">
        <v>0.42499999999999999</v>
      </c>
      <c r="G414" s="53">
        <v>0.12</v>
      </c>
      <c r="H414" s="81">
        <v>2.9163771572364789E-2</v>
      </c>
      <c r="I414" s="81">
        <v>8.2627556290022497E-3</v>
      </c>
      <c r="J414" s="81">
        <v>-2.0901015943362578E-2</v>
      </c>
      <c r="K414" s="81">
        <v>1.6919698271746331E-2</v>
      </c>
      <c r="L414" s="81">
        <v>-8.5819984601226418E-3</v>
      </c>
      <c r="M414" s="81">
        <v>3.2299862913372612E-2</v>
      </c>
      <c r="N414" s="81">
        <v>5.14168748004733E-2</v>
      </c>
      <c r="O414" s="26">
        <v>536.91</v>
      </c>
      <c r="P414" s="26">
        <v>521.38</v>
      </c>
      <c r="Q414" s="26">
        <v>532.51</v>
      </c>
    </row>
    <row r="415" spans="1:17" x14ac:dyDescent="0.2">
      <c r="A415" s="25">
        <v>34858</v>
      </c>
      <c r="B415" s="27">
        <v>0.44</v>
      </c>
      <c r="C415" s="27">
        <v>0.25</v>
      </c>
      <c r="D415" s="27">
        <v>0.31</v>
      </c>
      <c r="E415" s="64">
        <v>0.29875000000000002</v>
      </c>
      <c r="F415" s="64">
        <v>0.43</v>
      </c>
      <c r="G415" s="53">
        <v>0.13</v>
      </c>
      <c r="H415" s="81">
        <v>2.2218433912944684E-2</v>
      </c>
      <c r="I415" s="81">
        <v>1.8543773913702211E-2</v>
      </c>
      <c r="J415" s="81">
        <v>-3.6746599992424356E-3</v>
      </c>
      <c r="K415" s="81">
        <v>-8.5819984601226418E-3</v>
      </c>
      <c r="L415" s="81">
        <v>2.2521498655150074E-2</v>
      </c>
      <c r="M415" s="81">
        <v>3.1840739477970947E-2</v>
      </c>
      <c r="N415" s="81">
        <v>4.8641891123991199E-2</v>
      </c>
      <c r="O415" s="26">
        <v>537.73</v>
      </c>
      <c r="P415" s="26">
        <v>526</v>
      </c>
      <c r="Q415" s="26">
        <v>527.94000000000005</v>
      </c>
    </row>
    <row r="416" spans="1:17" x14ac:dyDescent="0.2">
      <c r="A416" s="25">
        <v>34865</v>
      </c>
      <c r="B416" s="27">
        <v>0.36</v>
      </c>
      <c r="C416" s="27">
        <v>0.31</v>
      </c>
      <c r="D416" s="27">
        <v>0.33</v>
      </c>
      <c r="E416" s="64">
        <v>0.29499999999999998</v>
      </c>
      <c r="F416" s="64">
        <v>0.42874999999999996</v>
      </c>
      <c r="G416" s="53">
        <v>2.9999999999999971E-2</v>
      </c>
      <c r="H416" s="81">
        <v>2.2303317711131213E-2</v>
      </c>
      <c r="I416" s="81">
        <v>2.778652538761861E-4</v>
      </c>
      <c r="J416" s="81">
        <v>-2.2025452457255068E-2</v>
      </c>
      <c r="K416" s="81">
        <v>2.2521498655150074E-2</v>
      </c>
      <c r="L416" s="81">
        <v>1.8302058055313708E-2</v>
      </c>
      <c r="M416" s="81">
        <v>3.0639275327417836E-2</v>
      </c>
      <c r="N416" s="81">
        <v>4.2791249096937767E-2</v>
      </c>
      <c r="O416" s="26">
        <v>539.98</v>
      </c>
      <c r="P416" s="26">
        <v>527.94000000000005</v>
      </c>
      <c r="Q416" s="26">
        <v>539.83000000000004</v>
      </c>
    </row>
    <row r="417" spans="1:17" x14ac:dyDescent="0.2">
      <c r="A417" s="25">
        <v>34872</v>
      </c>
      <c r="B417" s="27">
        <v>0.48</v>
      </c>
      <c r="C417" s="27">
        <v>0.21</v>
      </c>
      <c r="D417" s="27">
        <v>0.31</v>
      </c>
      <c r="E417" s="64">
        <v>0.31</v>
      </c>
      <c r="F417" s="64">
        <v>0.42374999999999996</v>
      </c>
      <c r="G417" s="53">
        <v>0.16999999999999998</v>
      </c>
      <c r="H417" s="81">
        <v>2.0447144858197975E-2</v>
      </c>
      <c r="I417" s="81">
        <v>2.4740317622018448E-3</v>
      </c>
      <c r="J417" s="81">
        <v>-1.7973113095996029E-2</v>
      </c>
      <c r="K417" s="81">
        <v>1.8302058055313708E-2</v>
      </c>
      <c r="L417" s="81">
        <v>-9.022939368030447E-3</v>
      </c>
      <c r="M417" s="81">
        <v>1.8518855396481682E-2</v>
      </c>
      <c r="N417" s="81">
        <v>1.6790671444943728E-2</v>
      </c>
      <c r="O417" s="26">
        <v>551.07000000000005</v>
      </c>
      <c r="P417" s="26">
        <v>539.83000000000004</v>
      </c>
      <c r="Q417" s="26">
        <v>549.71</v>
      </c>
    </row>
    <row r="418" spans="1:17" x14ac:dyDescent="0.2">
      <c r="A418" s="25">
        <v>34879</v>
      </c>
      <c r="B418" s="27">
        <v>0.35</v>
      </c>
      <c r="C418" s="27">
        <v>0.28000000000000003</v>
      </c>
      <c r="D418" s="27">
        <v>0.37</v>
      </c>
      <c r="E418" s="64">
        <v>0.3175</v>
      </c>
      <c r="F418" s="64">
        <v>0.41499999999999998</v>
      </c>
      <c r="G418" s="53">
        <v>-2.0000000000000018E-2</v>
      </c>
      <c r="H418" s="81">
        <v>1.6521340064249657E-2</v>
      </c>
      <c r="I418" s="81">
        <v>9.2519504359798166E-3</v>
      </c>
      <c r="J418" s="81">
        <v>-7.2693896282699511E-3</v>
      </c>
      <c r="K418" s="81">
        <v>-9.022939368030447E-3</v>
      </c>
      <c r="L418" s="81">
        <v>2.1330885727397941E-2</v>
      </c>
      <c r="M418" s="81">
        <v>1.6282698485543756E-2</v>
      </c>
      <c r="N418" s="81">
        <v>1.9017898118403043E-2</v>
      </c>
      <c r="O418" s="26">
        <v>549.79</v>
      </c>
      <c r="P418" s="26">
        <v>540.79</v>
      </c>
      <c r="Q418" s="26">
        <v>544.75</v>
      </c>
    </row>
    <row r="419" spans="1:17" x14ac:dyDescent="0.2">
      <c r="A419" s="25">
        <v>34886</v>
      </c>
      <c r="B419" s="27">
        <v>0.35</v>
      </c>
      <c r="C419" s="27">
        <v>0.34</v>
      </c>
      <c r="D419" s="27">
        <v>0.31</v>
      </c>
      <c r="E419" s="64">
        <v>0.31875000000000003</v>
      </c>
      <c r="F419" s="64">
        <v>0.40375</v>
      </c>
      <c r="G419" s="53">
        <v>3.999999999999998E-2</v>
      </c>
      <c r="H419" s="81">
        <v>2.1460538850045931E-2</v>
      </c>
      <c r="I419" s="81">
        <v>0</v>
      </c>
      <c r="J419" s="81">
        <v>-2.1460538850045952E-2</v>
      </c>
      <c r="K419" s="81">
        <v>2.1330885727397941E-2</v>
      </c>
      <c r="L419" s="81">
        <v>6.3267250211189729E-3</v>
      </c>
      <c r="M419" s="81">
        <v>1.179071481208549E-2</v>
      </c>
      <c r="N419" s="81">
        <v>5.1045167784029566E-3</v>
      </c>
      <c r="O419" s="26">
        <v>556.37</v>
      </c>
      <c r="P419" s="26">
        <v>544.42999999999995</v>
      </c>
      <c r="Q419" s="26">
        <v>556.37</v>
      </c>
    </row>
    <row r="420" spans="1:17" x14ac:dyDescent="0.2">
      <c r="A420" s="25">
        <v>34893</v>
      </c>
      <c r="B420" s="27">
        <v>0.44</v>
      </c>
      <c r="C420" s="27">
        <v>0.18</v>
      </c>
      <c r="D420" s="27">
        <v>0.38</v>
      </c>
      <c r="E420" s="64">
        <v>0.32250000000000001</v>
      </c>
      <c r="F420" s="64">
        <v>0.40625</v>
      </c>
      <c r="G420" s="53">
        <v>0.06</v>
      </c>
      <c r="H420" s="81">
        <v>1.4645733983461119E-2</v>
      </c>
      <c r="I420" s="81">
        <v>3.7685974030612357E-3</v>
      </c>
      <c r="J420" s="81">
        <v>-1.0877136580399793E-2</v>
      </c>
      <c r="K420" s="81">
        <v>6.3267250211189729E-3</v>
      </c>
      <c r="L420" s="81">
        <v>-1.1198628301987812E-2</v>
      </c>
      <c r="M420" s="81">
        <v>-1.6967618639374127E-3</v>
      </c>
      <c r="N420" s="81">
        <v>3.7507367518618828E-4</v>
      </c>
      <c r="O420" s="26">
        <v>562</v>
      </c>
      <c r="P420" s="26">
        <v>553.79999999999995</v>
      </c>
      <c r="Q420" s="26">
        <v>559.89</v>
      </c>
    </row>
    <row r="421" spans="1:17" x14ac:dyDescent="0.2">
      <c r="A421" s="25">
        <v>34900</v>
      </c>
      <c r="B421" s="27">
        <v>0.43</v>
      </c>
      <c r="C421" s="27">
        <v>0.3</v>
      </c>
      <c r="D421" s="27">
        <v>0.27</v>
      </c>
      <c r="E421" s="64">
        <v>0.31875000000000003</v>
      </c>
      <c r="F421" s="64">
        <v>0.40500000000000003</v>
      </c>
      <c r="G421" s="53">
        <v>0.15999999999999998</v>
      </c>
      <c r="H421" s="81">
        <v>2.1205881290415826E-2</v>
      </c>
      <c r="I421" s="81">
        <v>1.643726743976015E-2</v>
      </c>
      <c r="J421" s="81">
        <v>-4.7686138506556341E-3</v>
      </c>
      <c r="K421" s="81">
        <v>-1.1198628301987812E-2</v>
      </c>
      <c r="L421" s="81">
        <v>1.6816588996062087E-2</v>
      </c>
      <c r="M421" s="81">
        <v>2.691376756620123E-3</v>
      </c>
      <c r="N421" s="81">
        <v>1.8460315740038258E-2</v>
      </c>
      <c r="O421" s="26">
        <v>562.72</v>
      </c>
      <c r="P421" s="26">
        <v>550.98</v>
      </c>
      <c r="Q421" s="26">
        <v>553.62</v>
      </c>
    </row>
    <row r="422" spans="1:17" x14ac:dyDescent="0.2">
      <c r="A422" s="25">
        <v>34907</v>
      </c>
      <c r="B422" s="27">
        <v>0.41</v>
      </c>
      <c r="C422" s="27">
        <v>0.26</v>
      </c>
      <c r="D422" s="27">
        <v>0.33</v>
      </c>
      <c r="E422" s="64">
        <v>0.32624999999999998</v>
      </c>
      <c r="F422" s="64">
        <v>0.40750000000000003</v>
      </c>
      <c r="G422" s="53">
        <v>7.999999999999996E-2</v>
      </c>
      <c r="H422" s="81">
        <v>2.0926225285559437E-2</v>
      </c>
      <c r="I422" s="81">
        <v>4.3877569147141582E-3</v>
      </c>
      <c r="J422" s="81">
        <v>-1.6538468370845272E-2</v>
      </c>
      <c r="K422" s="81">
        <v>1.6816588996062087E-2</v>
      </c>
      <c r="L422" s="81">
        <v>-7.0879150160764182E-3</v>
      </c>
      <c r="M422" s="81">
        <v>-6.6082816691238611E-3</v>
      </c>
      <c r="N422" s="81">
        <v>1.7320093084397747E-2</v>
      </c>
      <c r="O422" s="26">
        <v>565.4</v>
      </c>
      <c r="P422" s="26">
        <v>553.62</v>
      </c>
      <c r="Q422" s="26">
        <v>562.92999999999995</v>
      </c>
    </row>
    <row r="423" spans="1:17" x14ac:dyDescent="0.2">
      <c r="A423" s="25">
        <v>34914</v>
      </c>
      <c r="B423" s="27">
        <v>0.38</v>
      </c>
      <c r="C423" s="27">
        <v>0.34</v>
      </c>
      <c r="D423" s="27">
        <v>0.28000000000000003</v>
      </c>
      <c r="E423" s="64">
        <v>0.32250000000000001</v>
      </c>
      <c r="F423" s="64">
        <v>0.4</v>
      </c>
      <c r="G423" s="53">
        <v>9.9999999999999978E-2</v>
      </c>
      <c r="H423" s="81">
        <v>2.0610441192256738E-2</v>
      </c>
      <c r="I423" s="81">
        <v>1.1951193330232091E-2</v>
      </c>
      <c r="J423" s="81">
        <v>-8.6592478620246549E-3</v>
      </c>
      <c r="K423" s="81">
        <v>-7.0879150160764182E-3</v>
      </c>
      <c r="L423" s="81">
        <v>-6.8522560561062873E-3</v>
      </c>
      <c r="M423" s="81">
        <v>2.0753569256091176E-3</v>
      </c>
      <c r="N423" s="81">
        <v>4.3671950477689903E-2</v>
      </c>
      <c r="O423" s="26">
        <v>565.62</v>
      </c>
      <c r="P423" s="26">
        <v>554.1</v>
      </c>
      <c r="Q423" s="26">
        <v>558.94000000000005</v>
      </c>
    </row>
    <row r="424" spans="1:17" x14ac:dyDescent="0.2">
      <c r="A424" s="25">
        <v>34921</v>
      </c>
      <c r="B424" s="27">
        <v>0.4</v>
      </c>
      <c r="C424" s="27">
        <v>0.3</v>
      </c>
      <c r="D424" s="27">
        <v>0.3</v>
      </c>
      <c r="E424" s="64">
        <v>0.31874999999999998</v>
      </c>
      <c r="F424" s="64">
        <v>0.40499999999999997</v>
      </c>
      <c r="G424" s="53">
        <v>0.10000000000000003</v>
      </c>
      <c r="H424" s="81">
        <v>1.540235268685498E-2</v>
      </c>
      <c r="I424" s="81">
        <v>1.1673362036353163E-2</v>
      </c>
      <c r="J424" s="81">
        <v>-3.7289906505018067E-3</v>
      </c>
      <c r="K424" s="81">
        <v>-6.8522560561062873E-3</v>
      </c>
      <c r="L424" s="81">
        <v>7.3859235106554788E-3</v>
      </c>
      <c r="M424" s="81">
        <v>1.5726612743420354E-2</v>
      </c>
      <c r="N424" s="81">
        <v>4.7954459476500233E-2</v>
      </c>
      <c r="O424" s="26">
        <v>561.59</v>
      </c>
      <c r="P424" s="26">
        <v>553.04</v>
      </c>
      <c r="Q424" s="26">
        <v>555.11</v>
      </c>
    </row>
    <row r="425" spans="1:17" x14ac:dyDescent="0.2">
      <c r="A425" s="25">
        <v>34928</v>
      </c>
      <c r="B425" s="27">
        <v>0.36</v>
      </c>
      <c r="C425" s="27">
        <v>0.43</v>
      </c>
      <c r="D425" s="27">
        <v>0.21</v>
      </c>
      <c r="E425" s="64">
        <v>0.30625000000000002</v>
      </c>
      <c r="F425" s="64">
        <v>0.38999999999999996</v>
      </c>
      <c r="G425" s="53">
        <v>0.15</v>
      </c>
      <c r="H425" s="81">
        <v>1.1587775612024138E-2</v>
      </c>
      <c r="I425" s="81">
        <v>3.6301210636433545E-3</v>
      </c>
      <c r="J425" s="81">
        <v>-7.9576545483808214E-3</v>
      </c>
      <c r="K425" s="81">
        <v>7.3859235106554788E-3</v>
      </c>
      <c r="L425" s="81">
        <v>1.5915309096761199E-3</v>
      </c>
      <c r="M425" s="81">
        <v>2.4087552082401764E-2</v>
      </c>
      <c r="N425" s="81">
        <v>4.5063571824538018E-2</v>
      </c>
      <c r="O425" s="26">
        <v>561.24</v>
      </c>
      <c r="P425" s="26">
        <v>554.76</v>
      </c>
      <c r="Q425" s="26">
        <v>559.21</v>
      </c>
    </row>
    <row r="426" spans="1:17" x14ac:dyDescent="0.2">
      <c r="A426" s="25">
        <v>34935</v>
      </c>
      <c r="B426" s="27">
        <v>0.35</v>
      </c>
      <c r="C426" s="27">
        <v>0.28000000000000003</v>
      </c>
      <c r="D426" s="27">
        <v>0.37</v>
      </c>
      <c r="E426" s="64">
        <v>0.30625000000000002</v>
      </c>
      <c r="F426" s="64">
        <v>0.38999999999999996</v>
      </c>
      <c r="G426" s="53">
        <v>-2.0000000000000018E-2</v>
      </c>
      <c r="H426" s="81">
        <v>1.4533119085877497E-2</v>
      </c>
      <c r="I426" s="81">
        <v>5.7846813069095671E-3</v>
      </c>
      <c r="J426" s="81">
        <v>-8.7484377789680545E-3</v>
      </c>
      <c r="K426" s="81">
        <v>1.5915309096761199E-3</v>
      </c>
      <c r="L426" s="81">
        <v>6.6773790394571986E-3</v>
      </c>
      <c r="M426" s="81">
        <v>4.1510444563470861E-2</v>
      </c>
      <c r="N426" s="81">
        <v>3.9975004463488562E-2</v>
      </c>
      <c r="O426" s="26">
        <v>563.34</v>
      </c>
      <c r="P426" s="26">
        <v>555.20000000000005</v>
      </c>
      <c r="Q426" s="26">
        <v>560.1</v>
      </c>
    </row>
    <row r="427" spans="1:17" x14ac:dyDescent="0.2">
      <c r="A427" s="25">
        <v>34942</v>
      </c>
      <c r="B427" s="27">
        <v>0.38</v>
      </c>
      <c r="C427" s="27">
        <v>0.42</v>
      </c>
      <c r="D427" s="27">
        <v>0.2</v>
      </c>
      <c r="E427" s="64">
        <v>0.29250000000000004</v>
      </c>
      <c r="F427" s="64">
        <v>0.39374999999999999</v>
      </c>
      <c r="G427" s="53">
        <v>0.18</v>
      </c>
      <c r="H427" s="81">
        <v>1.5802355278093018E-2</v>
      </c>
      <c r="I427" s="81">
        <v>1.3833711691260131E-3</v>
      </c>
      <c r="J427" s="81">
        <v>-1.4418984108967026E-2</v>
      </c>
      <c r="K427" s="81">
        <v>6.6773790394571986E-3</v>
      </c>
      <c r="L427" s="81">
        <v>1.5678206583427778E-2</v>
      </c>
      <c r="M427" s="81">
        <v>3.1728859250851338E-2</v>
      </c>
      <c r="N427" s="81">
        <v>3.6641600454029533E-2</v>
      </c>
      <c r="O427" s="26">
        <v>564.62</v>
      </c>
      <c r="P427" s="26">
        <v>555.71</v>
      </c>
      <c r="Q427" s="26">
        <v>563.84</v>
      </c>
    </row>
    <row r="428" spans="1:17" x14ac:dyDescent="0.2">
      <c r="A428" s="25">
        <v>34949</v>
      </c>
      <c r="B428" s="27">
        <v>0.37</v>
      </c>
      <c r="C428" s="27">
        <v>0.36</v>
      </c>
      <c r="D428" s="27">
        <v>0.27</v>
      </c>
      <c r="E428" s="64">
        <v>0.27875000000000005</v>
      </c>
      <c r="F428" s="64">
        <v>0.38500000000000001</v>
      </c>
      <c r="G428" s="53">
        <v>9.9999999999999978E-2</v>
      </c>
      <c r="H428" s="81">
        <v>1.543619473353342E-2</v>
      </c>
      <c r="I428" s="81">
        <v>0</v>
      </c>
      <c r="J428" s="81">
        <v>-1.5436194733533415E-2</v>
      </c>
      <c r="K428" s="81">
        <v>1.5678206583427778E-2</v>
      </c>
      <c r="L428" s="81">
        <v>1.8631696584480162E-2</v>
      </c>
      <c r="M428" s="81">
        <v>2.0482643011804136E-2</v>
      </c>
      <c r="N428" s="81">
        <v>2.5808479430048381E-2</v>
      </c>
      <c r="O428" s="26">
        <v>572.67999999999995</v>
      </c>
      <c r="P428" s="26">
        <v>563.84</v>
      </c>
      <c r="Q428" s="26">
        <v>572.67999999999995</v>
      </c>
    </row>
    <row r="429" spans="1:17" x14ac:dyDescent="0.2">
      <c r="A429" s="25">
        <v>34956</v>
      </c>
      <c r="B429" s="27">
        <v>0.46</v>
      </c>
      <c r="C429" s="27">
        <v>0.32</v>
      </c>
      <c r="D429" s="27">
        <v>0.22</v>
      </c>
      <c r="E429" s="64">
        <v>0.27250000000000002</v>
      </c>
      <c r="F429" s="64">
        <v>0.38874999999999998</v>
      </c>
      <c r="G429" s="53">
        <v>0.24000000000000002</v>
      </c>
      <c r="H429" s="81">
        <v>2.1239393160195595E-2</v>
      </c>
      <c r="I429" s="81">
        <v>2.9484871860805395E-3</v>
      </c>
      <c r="J429" s="81">
        <v>-1.8290905974115201E-2</v>
      </c>
      <c r="K429" s="81">
        <v>1.8631696584480162E-2</v>
      </c>
      <c r="L429" s="81">
        <v>-2.7770635124710896E-3</v>
      </c>
      <c r="M429" s="81">
        <v>-1.4742435930402698E-3</v>
      </c>
      <c r="N429" s="81">
        <v>-6.2569640867403686E-3</v>
      </c>
      <c r="O429" s="26">
        <v>585.07000000000005</v>
      </c>
      <c r="P429" s="26">
        <v>572.67999999999995</v>
      </c>
      <c r="Q429" s="26">
        <v>583.35</v>
      </c>
    </row>
    <row r="430" spans="1:17" x14ac:dyDescent="0.2">
      <c r="A430" s="25">
        <v>34963</v>
      </c>
      <c r="B430" s="27">
        <v>0.46</v>
      </c>
      <c r="C430" s="27">
        <v>0.25</v>
      </c>
      <c r="D430" s="27">
        <v>0.28999999999999998</v>
      </c>
      <c r="E430" s="64">
        <v>0.26750000000000002</v>
      </c>
      <c r="F430" s="64">
        <v>0.39500000000000002</v>
      </c>
      <c r="G430" s="53">
        <v>0.17000000000000004</v>
      </c>
      <c r="H430" s="81">
        <v>1.4680349990545379E-2</v>
      </c>
      <c r="I430" s="81">
        <v>8.6981933199250516E-3</v>
      </c>
      <c r="J430" s="81">
        <v>-5.9821566706204088E-3</v>
      </c>
      <c r="K430" s="81">
        <v>-2.7770635124710896E-3</v>
      </c>
      <c r="L430" s="81">
        <v>4.606948240592601E-3</v>
      </c>
      <c r="M430" s="81">
        <v>4.7616591889707571E-3</v>
      </c>
      <c r="N430" s="81">
        <v>1.5196053151805833E-2</v>
      </c>
      <c r="O430" s="26">
        <v>586.79</v>
      </c>
      <c r="P430" s="26">
        <v>578.25</v>
      </c>
      <c r="Q430" s="26">
        <v>581.73</v>
      </c>
    </row>
    <row r="431" spans="1:17" x14ac:dyDescent="0.2">
      <c r="A431" s="25">
        <v>34970</v>
      </c>
      <c r="B431" s="27">
        <v>0.42</v>
      </c>
      <c r="C431" s="27">
        <v>0.27</v>
      </c>
      <c r="D431" s="27">
        <v>0.31</v>
      </c>
      <c r="E431" s="64">
        <v>0.27124999999999999</v>
      </c>
      <c r="F431" s="64">
        <v>0.39999999999999997</v>
      </c>
      <c r="G431" s="53">
        <v>0.10999999999999999</v>
      </c>
      <c r="H431" s="81">
        <v>2.212487808216845E-2</v>
      </c>
      <c r="I431" s="81">
        <v>5.4756078780309192E-3</v>
      </c>
      <c r="J431" s="81">
        <v>-1.6649270204137534E-2</v>
      </c>
      <c r="K431" s="81">
        <v>4.606948240592601E-3</v>
      </c>
      <c r="L431" s="81">
        <v>-3.2853647268183961E-3</v>
      </c>
      <c r="M431" s="81">
        <v>5.2189387587482372E-3</v>
      </c>
      <c r="N431" s="81">
        <v>1.4219469208261337E-2</v>
      </c>
      <c r="O431" s="26">
        <v>587.61</v>
      </c>
      <c r="P431" s="26">
        <v>574.67999999999995</v>
      </c>
      <c r="Q431" s="26">
        <v>584.41</v>
      </c>
    </row>
    <row r="432" spans="1:17" x14ac:dyDescent="0.2">
      <c r="A432" s="25">
        <v>34977</v>
      </c>
      <c r="B432" s="27">
        <v>0.39</v>
      </c>
      <c r="C432" s="27">
        <v>0.37</v>
      </c>
      <c r="D432" s="27">
        <v>0.24</v>
      </c>
      <c r="E432" s="64">
        <v>0.26375000000000004</v>
      </c>
      <c r="F432" s="64">
        <v>0.39874999999999999</v>
      </c>
      <c r="G432" s="53">
        <v>0.15000000000000002</v>
      </c>
      <c r="H432" s="81">
        <v>1.1279163590791149E-2</v>
      </c>
      <c r="I432" s="81">
        <v>4.3949252347679213E-3</v>
      </c>
      <c r="J432" s="81">
        <v>-6.8842383560232534E-3</v>
      </c>
      <c r="K432" s="81">
        <v>-3.2853647268183961E-3</v>
      </c>
      <c r="L432" s="81">
        <v>3.4507030163608565E-3</v>
      </c>
      <c r="M432" s="81">
        <v>-4.7897817988290514E-3</v>
      </c>
      <c r="N432" s="81">
        <v>3.0180775635633372E-2</v>
      </c>
      <c r="O432" s="26">
        <v>585.04999999999995</v>
      </c>
      <c r="P432" s="26">
        <v>578.48</v>
      </c>
      <c r="Q432" s="26">
        <v>582.49</v>
      </c>
    </row>
    <row r="433" spans="1:17" x14ac:dyDescent="0.2">
      <c r="A433" s="25">
        <v>34984</v>
      </c>
      <c r="B433" s="27">
        <v>0.41</v>
      </c>
      <c r="C433" s="27">
        <v>0.3</v>
      </c>
      <c r="D433" s="27">
        <v>0.28999999999999998</v>
      </c>
      <c r="E433" s="64">
        <v>0.27374999999999999</v>
      </c>
      <c r="F433" s="64">
        <v>0.40500000000000003</v>
      </c>
      <c r="G433" s="53">
        <v>0.12</v>
      </c>
      <c r="H433" s="81">
        <v>2.710008554319937E-2</v>
      </c>
      <c r="I433" s="81">
        <v>4.9443969204447935E-3</v>
      </c>
      <c r="J433" s="81">
        <v>-2.2155688622754521E-2</v>
      </c>
      <c r="K433" s="81">
        <v>3.4507030163608565E-3</v>
      </c>
      <c r="L433" s="81">
        <v>5.064157399486735E-3</v>
      </c>
      <c r="M433" s="81">
        <v>1.0384944396920615E-2</v>
      </c>
      <c r="N433" s="81">
        <v>2.3781009409751919E-2</v>
      </c>
      <c r="O433" s="26">
        <v>587.39</v>
      </c>
      <c r="P433" s="26">
        <v>571.54999999999995</v>
      </c>
      <c r="Q433" s="26">
        <v>584.5</v>
      </c>
    </row>
    <row r="434" spans="1:17" x14ac:dyDescent="0.2">
      <c r="A434" s="25">
        <v>34991</v>
      </c>
      <c r="B434" s="27">
        <v>0.47</v>
      </c>
      <c r="C434" s="27">
        <v>0.32</v>
      </c>
      <c r="D434" s="27">
        <v>0.21</v>
      </c>
      <c r="E434" s="64">
        <v>0.25375000000000003</v>
      </c>
      <c r="F434" s="64">
        <v>0.42000000000000004</v>
      </c>
      <c r="G434" s="53">
        <v>0.26</v>
      </c>
      <c r="H434" s="81">
        <v>1.4911653559391261E-2</v>
      </c>
      <c r="I434" s="81">
        <v>5.447179382426004E-3</v>
      </c>
      <c r="J434" s="81">
        <v>-9.4644741769653873E-3</v>
      </c>
      <c r="K434" s="81">
        <v>5.064157399486735E-3</v>
      </c>
      <c r="L434" s="81">
        <v>-1.3209410002383071E-2</v>
      </c>
      <c r="M434" s="81">
        <v>8.95380110986288E-3</v>
      </c>
      <c r="N434" s="81">
        <v>3.3227794232798757E-2</v>
      </c>
      <c r="O434" s="26">
        <v>590.66</v>
      </c>
      <c r="P434" s="26">
        <v>581.9</v>
      </c>
      <c r="Q434" s="26">
        <v>587.46</v>
      </c>
    </row>
    <row r="435" spans="1:17" x14ac:dyDescent="0.2">
      <c r="A435" s="25">
        <v>34998</v>
      </c>
      <c r="B435" s="27">
        <v>0.46</v>
      </c>
      <c r="C435" s="27">
        <v>0.33</v>
      </c>
      <c r="D435" s="27">
        <v>0.21</v>
      </c>
      <c r="E435" s="64">
        <v>0.255</v>
      </c>
      <c r="F435" s="64">
        <v>0.43000000000000005</v>
      </c>
      <c r="G435" s="53">
        <v>0.25</v>
      </c>
      <c r="H435" s="81">
        <v>2.5754700707262487E-2</v>
      </c>
      <c r="I435" s="81">
        <v>1.3386234259099572E-2</v>
      </c>
      <c r="J435" s="81">
        <v>-1.2368466448162918E-2</v>
      </c>
      <c r="K435" s="81">
        <v>-1.3209410002383071E-2</v>
      </c>
      <c r="L435" s="81">
        <v>1.8751078143867561E-2</v>
      </c>
      <c r="M435" s="81">
        <v>3.5138864930136293E-2</v>
      </c>
      <c r="N435" s="81">
        <v>6.5171640503708828E-2</v>
      </c>
      <c r="O435" s="26">
        <v>587.46</v>
      </c>
      <c r="P435" s="26">
        <v>572.53</v>
      </c>
      <c r="Q435" s="26">
        <v>579.70000000000005</v>
      </c>
    </row>
    <row r="436" spans="1:17" x14ac:dyDescent="0.2">
      <c r="A436" s="25">
        <v>35005</v>
      </c>
      <c r="B436" s="27">
        <v>0.47</v>
      </c>
      <c r="C436" s="27">
        <v>0.34</v>
      </c>
      <c r="D436" s="27">
        <v>0.19</v>
      </c>
      <c r="E436" s="64">
        <v>0.245</v>
      </c>
      <c r="F436" s="64">
        <v>0.4425</v>
      </c>
      <c r="G436" s="53">
        <v>0.27999999999999997</v>
      </c>
      <c r="H436" s="81">
        <v>1.8405946797162068E-2</v>
      </c>
      <c r="I436" s="81">
        <v>0</v>
      </c>
      <c r="J436" s="81">
        <v>-1.840594679716212E-2</v>
      </c>
      <c r="K436" s="81">
        <v>1.8751078143867561E-2</v>
      </c>
      <c r="L436" s="81">
        <v>3.6405506544523458E-3</v>
      </c>
      <c r="M436" s="81">
        <v>1.3258377499703489E-2</v>
      </c>
      <c r="N436" s="81">
        <v>4.363580947220469E-2</v>
      </c>
      <c r="O436" s="26">
        <v>590.57000000000005</v>
      </c>
      <c r="P436" s="26">
        <v>579.70000000000005</v>
      </c>
      <c r="Q436" s="26">
        <v>590.57000000000005</v>
      </c>
    </row>
    <row r="437" spans="1:17" x14ac:dyDescent="0.2">
      <c r="A437" s="25">
        <v>35012</v>
      </c>
      <c r="B437" s="27">
        <v>0.49</v>
      </c>
      <c r="C437" s="27">
        <v>0.35</v>
      </c>
      <c r="D437" s="27">
        <v>0.16</v>
      </c>
      <c r="E437" s="64">
        <v>0.23749999999999996</v>
      </c>
      <c r="F437" s="64">
        <v>0.44625000000000004</v>
      </c>
      <c r="G437" s="53">
        <v>0.32999999999999996</v>
      </c>
      <c r="H437" s="81">
        <v>1.6297745984613254E-2</v>
      </c>
      <c r="I437" s="81">
        <v>1.9908219732756027E-3</v>
      </c>
      <c r="J437" s="81">
        <v>-1.4306924011337596E-2</v>
      </c>
      <c r="K437" s="81">
        <v>3.6405506544523458E-3</v>
      </c>
      <c r="L437" s="81">
        <v>1.2400458901336231E-2</v>
      </c>
      <c r="M437" s="81">
        <v>2.4058577405857706E-2</v>
      </c>
      <c r="N437" s="81">
        <v>3.2460520987987573E-2</v>
      </c>
      <c r="O437" s="26">
        <v>593.9</v>
      </c>
      <c r="P437" s="26">
        <v>584.24</v>
      </c>
      <c r="Q437" s="26">
        <v>592.72</v>
      </c>
    </row>
    <row r="438" spans="1:17" x14ac:dyDescent="0.2">
      <c r="A438" s="25">
        <v>35019</v>
      </c>
      <c r="B438" s="27">
        <v>0.46</v>
      </c>
      <c r="C438" s="27">
        <v>0.31</v>
      </c>
      <c r="D438" s="27">
        <v>0.23</v>
      </c>
      <c r="E438" s="64">
        <v>0.22999999999999998</v>
      </c>
      <c r="F438" s="64">
        <v>0.44625000000000004</v>
      </c>
      <c r="G438" s="53">
        <v>0.23</v>
      </c>
      <c r="H438" s="81">
        <v>1.9631043044978039E-2</v>
      </c>
      <c r="I438" s="81">
        <v>1.1665305714325669E-4</v>
      </c>
      <c r="J438" s="81">
        <v>-1.9514389987834835E-2</v>
      </c>
      <c r="K438" s="81">
        <v>1.2400458901336231E-2</v>
      </c>
      <c r="L438" s="81">
        <v>-2.7830086489910588E-3</v>
      </c>
      <c r="M438" s="81">
        <v>2.9013281783791811E-2</v>
      </c>
      <c r="N438" s="81">
        <v>2.6430249804189287E-2</v>
      </c>
      <c r="O438" s="26">
        <v>600.14</v>
      </c>
      <c r="P438" s="26">
        <v>588.36</v>
      </c>
      <c r="Q438" s="26">
        <v>600.07000000000005</v>
      </c>
    </row>
    <row r="439" spans="1:17" x14ac:dyDescent="0.2">
      <c r="A439" s="25">
        <v>35025</v>
      </c>
      <c r="B439" s="27">
        <v>0.48</v>
      </c>
      <c r="C439" s="27">
        <v>0.18</v>
      </c>
      <c r="D439" s="27">
        <v>0.34</v>
      </c>
      <c r="E439" s="64">
        <v>0.23374999999999999</v>
      </c>
      <c r="F439" s="64">
        <v>0.45375000000000004</v>
      </c>
      <c r="G439" s="53">
        <v>0.13999999999999996</v>
      </c>
      <c r="H439" s="81">
        <v>8.8402406417113586E-3</v>
      </c>
      <c r="I439" s="81">
        <v>3.8602941176471006E-3</v>
      </c>
      <c r="J439" s="81">
        <v>-4.9799465240641938E-3</v>
      </c>
      <c r="K439" s="81">
        <v>-2.7830086489910588E-3</v>
      </c>
      <c r="L439" s="81">
        <v>1.4338235294117707E-2</v>
      </c>
      <c r="M439" s="81">
        <v>2.9979946524064216E-2</v>
      </c>
      <c r="N439" s="81">
        <v>3.059826203208571E-2</v>
      </c>
      <c r="O439" s="26">
        <v>600.71</v>
      </c>
      <c r="P439" s="26">
        <v>595.41999999999996</v>
      </c>
      <c r="Q439" s="26">
        <v>598.4</v>
      </c>
    </row>
    <row r="440" spans="1:17" x14ac:dyDescent="0.2">
      <c r="A440" s="25">
        <v>35033</v>
      </c>
      <c r="B440" s="27">
        <v>0.51</v>
      </c>
      <c r="C440" s="27">
        <v>0.3</v>
      </c>
      <c r="D440" s="27">
        <v>0.19</v>
      </c>
      <c r="E440" s="64">
        <v>0.22749999999999998</v>
      </c>
      <c r="F440" s="64">
        <v>0.46875</v>
      </c>
      <c r="G440" s="53">
        <v>0.32</v>
      </c>
      <c r="H440" s="81">
        <v>1.5931332169099595E-2</v>
      </c>
      <c r="I440" s="81">
        <v>2.8172262677519377E-3</v>
      </c>
      <c r="J440" s="81">
        <v>-1.3114105901347761E-2</v>
      </c>
      <c r="K440" s="81">
        <v>1.4338235294117707E-2</v>
      </c>
      <c r="L440" s="81">
        <v>1.729875778444101E-2</v>
      </c>
      <c r="M440" s="81">
        <v>8.204553692049199E-3</v>
      </c>
      <c r="N440" s="81">
        <v>7.9903785956703111E-3</v>
      </c>
      <c r="O440" s="26">
        <v>608.69000000000005</v>
      </c>
      <c r="P440" s="26">
        <v>599.02</v>
      </c>
      <c r="Q440" s="26">
        <v>606.98</v>
      </c>
    </row>
    <row r="441" spans="1:17" x14ac:dyDescent="0.2">
      <c r="A441" s="25">
        <v>35040</v>
      </c>
      <c r="B441" s="27">
        <v>0.48</v>
      </c>
      <c r="C441" s="27">
        <v>0.28000000000000003</v>
      </c>
      <c r="D441" s="27">
        <v>0.24</v>
      </c>
      <c r="E441" s="64">
        <v>0.22125</v>
      </c>
      <c r="F441" s="64">
        <v>0.47749999999999998</v>
      </c>
      <c r="G441" s="53">
        <v>0.24</v>
      </c>
      <c r="H441" s="81">
        <v>2.3093865388352643E-2</v>
      </c>
      <c r="I441" s="81">
        <v>5.8787329144263101E-3</v>
      </c>
      <c r="J441" s="81">
        <v>-1.7215132473926253E-2</v>
      </c>
      <c r="K441" s="81">
        <v>1.729875778444101E-2</v>
      </c>
      <c r="L441" s="81">
        <v>-1.8462136425471121E-3</v>
      </c>
      <c r="M441" s="81">
        <v>-2.5102027596036747E-3</v>
      </c>
      <c r="N441" s="81">
        <v>6.7046705966185005E-3</v>
      </c>
      <c r="O441" s="26">
        <v>621.11</v>
      </c>
      <c r="P441" s="26">
        <v>606.85</v>
      </c>
      <c r="Q441" s="26">
        <v>617.48</v>
      </c>
    </row>
    <row r="442" spans="1:17" x14ac:dyDescent="0.2">
      <c r="A442" s="25">
        <v>35047</v>
      </c>
      <c r="B442" s="27">
        <v>0.51</v>
      </c>
      <c r="C442" s="27">
        <v>0.23</v>
      </c>
      <c r="D442" s="27">
        <v>0.26</v>
      </c>
      <c r="E442" s="64">
        <v>0.22750000000000001</v>
      </c>
      <c r="F442" s="64">
        <v>0.48250000000000004</v>
      </c>
      <c r="G442" s="53">
        <v>0.25</v>
      </c>
      <c r="H442" s="81">
        <v>8.6802738748093956E-3</v>
      </c>
      <c r="I442" s="81">
        <v>8.6802738748092967E-3</v>
      </c>
      <c r="J442" s="81">
        <v>0</v>
      </c>
      <c r="K442" s="81">
        <v>-1.8462136425471121E-3</v>
      </c>
      <c r="L442" s="81">
        <v>-7.1064672096570192E-3</v>
      </c>
      <c r="M442" s="81">
        <v>6.0031800629523069E-4</v>
      </c>
      <c r="N442" s="81">
        <v>3.1638381412856464E-2</v>
      </c>
      <c r="O442" s="26">
        <v>621.69000000000005</v>
      </c>
      <c r="P442" s="26">
        <v>616.34</v>
      </c>
      <c r="Q442" s="26">
        <v>616.34</v>
      </c>
    </row>
    <row r="443" spans="1:17" x14ac:dyDescent="0.2">
      <c r="A443" s="25">
        <v>35054</v>
      </c>
      <c r="B443" s="27">
        <v>0.48</v>
      </c>
      <c r="C443" s="27">
        <v>0.28000000000000003</v>
      </c>
      <c r="D443" s="27">
        <v>0.24</v>
      </c>
      <c r="E443" s="64">
        <v>0.23124999999999998</v>
      </c>
      <c r="F443" s="64">
        <v>0.48500000000000004</v>
      </c>
      <c r="G443" s="53">
        <v>0.24</v>
      </c>
      <c r="H443" s="81">
        <v>1.8448918229949793E-2</v>
      </c>
      <c r="I443" s="81">
        <v>7.1573305444800894E-3</v>
      </c>
      <c r="J443" s="81">
        <v>-1.1291587685469784E-2</v>
      </c>
      <c r="K443" s="81">
        <v>-7.1064672096570192E-3</v>
      </c>
      <c r="L443" s="81">
        <v>6.4873521145172308E-3</v>
      </c>
      <c r="M443" s="81">
        <v>-2.1243218511013406E-4</v>
      </c>
      <c r="N443" s="81">
        <v>7.2570102621086319E-2</v>
      </c>
      <c r="O443" s="26">
        <v>616.34</v>
      </c>
      <c r="P443" s="26">
        <v>605.04999999999995</v>
      </c>
      <c r="Q443" s="26">
        <v>611.96</v>
      </c>
    </row>
    <row r="444" spans="1:17" x14ac:dyDescent="0.2">
      <c r="A444" s="25">
        <v>35061</v>
      </c>
      <c r="B444" s="27">
        <v>0.46</v>
      </c>
      <c r="C444" s="27">
        <v>0.34</v>
      </c>
      <c r="D444" s="27">
        <v>0.2</v>
      </c>
      <c r="E444" s="64">
        <v>0.23249999999999998</v>
      </c>
      <c r="F444" s="64">
        <v>0.48374999999999996</v>
      </c>
      <c r="G444" s="53">
        <v>0.26</v>
      </c>
      <c r="H444" s="81">
        <v>6.4455376422644034E-3</v>
      </c>
      <c r="I444" s="81">
        <v>0</v>
      </c>
      <c r="J444" s="81">
        <v>-6.4455376422644095E-3</v>
      </c>
      <c r="K444" s="81">
        <v>6.4873521145172308E-3</v>
      </c>
      <c r="L444" s="81">
        <v>1.2663776727876996E-3</v>
      </c>
      <c r="M444" s="81">
        <v>9.2380627668728899E-3</v>
      </c>
      <c r="N444" s="81">
        <v>5.203513386261438E-2</v>
      </c>
      <c r="O444" s="26">
        <v>615.92999999999995</v>
      </c>
      <c r="P444" s="26">
        <v>611.96</v>
      </c>
      <c r="Q444" s="26">
        <v>615.92999999999995</v>
      </c>
    </row>
    <row r="445" spans="1:17" x14ac:dyDescent="0.2">
      <c r="A445" s="25">
        <v>35068</v>
      </c>
      <c r="B445" s="27">
        <v>0.55000000000000004</v>
      </c>
      <c r="C445" s="27">
        <v>0.18</v>
      </c>
      <c r="D445" s="27">
        <v>0.27</v>
      </c>
      <c r="E445" s="64">
        <v>0.24625</v>
      </c>
      <c r="F445" s="64">
        <v>0.49124999999999996</v>
      </c>
      <c r="G445" s="53">
        <v>0.28000000000000003</v>
      </c>
      <c r="H445" s="81">
        <v>2.0268845972985682E-2</v>
      </c>
      <c r="I445" s="81">
        <v>1.2663974963921465E-2</v>
      </c>
      <c r="J445" s="81">
        <v>-7.6048710090642624E-3</v>
      </c>
      <c r="K445" s="81">
        <v>1.2663776727876996E-3</v>
      </c>
      <c r="L445" s="81">
        <v>-7.9129574678535874E-3</v>
      </c>
      <c r="M445" s="81">
        <v>3.1019441877057297E-2</v>
      </c>
      <c r="N445" s="81">
        <v>6.8703280310032255E-2</v>
      </c>
      <c r="O445" s="26">
        <v>624.52</v>
      </c>
      <c r="P445" s="26">
        <v>612.02</v>
      </c>
      <c r="Q445" s="26">
        <v>616.71</v>
      </c>
    </row>
    <row r="446" spans="1:17" x14ac:dyDescent="0.2">
      <c r="A446" s="25">
        <v>35082</v>
      </c>
      <c r="B446" s="27">
        <v>0.42</v>
      </c>
      <c r="C446" s="27">
        <v>0.28999999999999998</v>
      </c>
      <c r="D446" s="27">
        <v>0.28999999999999998</v>
      </c>
      <c r="E446" s="64">
        <v>0.25374999999999998</v>
      </c>
      <c r="F446" s="64">
        <v>0.48714285714285716</v>
      </c>
      <c r="G446" s="53">
        <v>0.13</v>
      </c>
      <c r="H446" s="81">
        <v>2.361767157543751E-2</v>
      </c>
      <c r="I446" s="81">
        <v>1.7815406240293541E-3</v>
      </c>
      <c r="J446" s="81">
        <v>-2.1836130951408128E-2</v>
      </c>
      <c r="K446" s="81">
        <v>-7.9129574678535874E-3</v>
      </c>
      <c r="L446" s="81">
        <v>1.6001176797476369E-2</v>
      </c>
      <c r="M446" s="81">
        <v>7.2797999444289996E-2</v>
      </c>
      <c r="N446" s="81">
        <v>5.3184708170570083E-2</v>
      </c>
      <c r="O446" s="26">
        <v>612.91999999999996</v>
      </c>
      <c r="P446" s="26">
        <v>598.47</v>
      </c>
      <c r="Q446" s="26">
        <v>611.83000000000004</v>
      </c>
    </row>
    <row r="447" spans="1:17" x14ac:dyDescent="0.2">
      <c r="A447" s="25">
        <v>35089</v>
      </c>
      <c r="B447" s="27">
        <v>0.36</v>
      </c>
      <c r="C447" s="27">
        <v>0.4</v>
      </c>
      <c r="D447" s="27">
        <v>0.24</v>
      </c>
      <c r="E447" s="64">
        <v>0.24124999999999999</v>
      </c>
      <c r="F447" s="64">
        <v>0.46571428571428569</v>
      </c>
      <c r="G447" s="53">
        <v>0.12</v>
      </c>
      <c r="H447" s="81">
        <v>1.7647437341140933E-2</v>
      </c>
      <c r="I447" s="81">
        <v>0</v>
      </c>
      <c r="J447" s="81">
        <v>-1.7647437341140937E-2</v>
      </c>
      <c r="K447" s="81">
        <v>1.6001176797476369E-2</v>
      </c>
      <c r="L447" s="81">
        <v>2.2875711849683178E-2</v>
      </c>
      <c r="M447" s="81">
        <v>4.2405328013899179E-2</v>
      </c>
      <c r="N447" s="81">
        <v>1.9111354203532605E-2</v>
      </c>
      <c r="O447" s="26">
        <v>621.62</v>
      </c>
      <c r="P447" s="26">
        <v>610.65</v>
      </c>
      <c r="Q447" s="26">
        <v>621.62</v>
      </c>
    </row>
    <row r="448" spans="1:17" x14ac:dyDescent="0.2">
      <c r="A448" s="25">
        <v>35096</v>
      </c>
      <c r="B448" s="27">
        <v>0.54</v>
      </c>
      <c r="C448" s="27">
        <v>0.31</v>
      </c>
      <c r="D448" s="27">
        <v>0.15</v>
      </c>
      <c r="E448" s="64">
        <v>0.23624999999999999</v>
      </c>
      <c r="F448" s="64">
        <v>0.47428571428571425</v>
      </c>
      <c r="G448" s="53">
        <v>0.39</v>
      </c>
      <c r="H448" s="81">
        <v>2.8057372924006087E-2</v>
      </c>
      <c r="I448" s="81">
        <v>5.3787116255661349E-3</v>
      </c>
      <c r="J448" s="81">
        <v>-2.2678661298439984E-2</v>
      </c>
      <c r="K448" s="81">
        <v>2.2875711849683178E-2</v>
      </c>
      <c r="L448" s="81">
        <v>3.2287996980372435E-2</v>
      </c>
      <c r="M448" s="81">
        <v>3.655007549068956E-2</v>
      </c>
      <c r="N448" s="81">
        <v>8.791519879214782E-3</v>
      </c>
      <c r="O448" s="26">
        <v>639.26</v>
      </c>
      <c r="P448" s="26">
        <v>621.41999999999996</v>
      </c>
      <c r="Q448" s="26">
        <v>635.84</v>
      </c>
    </row>
    <row r="449" spans="1:17" x14ac:dyDescent="0.2">
      <c r="A449" s="25">
        <v>35103</v>
      </c>
      <c r="B449" s="27">
        <v>0.53</v>
      </c>
      <c r="C449" s="27">
        <v>0.31</v>
      </c>
      <c r="D449" s="27">
        <v>0.16</v>
      </c>
      <c r="E449" s="64">
        <v>0.22624999999999998</v>
      </c>
      <c r="F449" s="64">
        <v>0.47714285714285715</v>
      </c>
      <c r="G449" s="53">
        <v>0.37</v>
      </c>
      <c r="H449" s="81">
        <v>2.2761552173316962E-2</v>
      </c>
      <c r="I449" s="81">
        <v>0</v>
      </c>
      <c r="J449" s="81">
        <v>-2.276155217331699E-2</v>
      </c>
      <c r="K449" s="81">
        <v>3.2287996980372435E-2</v>
      </c>
      <c r="L449" s="81">
        <v>-1.2782424547130411E-2</v>
      </c>
      <c r="M449" s="81">
        <v>-1.82823712235477E-2</v>
      </c>
      <c r="N449" s="81">
        <v>-8.7603028779499326E-3</v>
      </c>
      <c r="O449" s="26">
        <v>656.37</v>
      </c>
      <c r="P449" s="26">
        <v>641.42999999999995</v>
      </c>
      <c r="Q449" s="26">
        <v>656.37</v>
      </c>
    </row>
    <row r="450" spans="1:17" x14ac:dyDescent="0.2">
      <c r="A450" s="25">
        <v>35110</v>
      </c>
      <c r="B450" s="27">
        <v>0.54</v>
      </c>
      <c r="C450" s="27">
        <v>0.21</v>
      </c>
      <c r="D450" s="27">
        <v>0.25</v>
      </c>
      <c r="E450" s="64">
        <v>0.22499999999999998</v>
      </c>
      <c r="F450" s="64">
        <v>0.48571428571428577</v>
      </c>
      <c r="G450" s="53">
        <v>0.29000000000000004</v>
      </c>
      <c r="H450" s="81">
        <v>2.6605759437019674E-2</v>
      </c>
      <c r="I450" s="81">
        <v>2.5077934504151411E-2</v>
      </c>
      <c r="J450" s="81">
        <v>-1.5278249328682936E-3</v>
      </c>
      <c r="K450" s="81">
        <v>-1.2782424547130411E-2</v>
      </c>
      <c r="L450" s="81">
        <v>1.7130158338220403E-2</v>
      </c>
      <c r="M450" s="81">
        <v>-2.2346368715083775E-2</v>
      </c>
      <c r="N450" s="81">
        <v>-3.8272786197105502E-3</v>
      </c>
      <c r="O450" s="26">
        <v>664.23</v>
      </c>
      <c r="P450" s="26">
        <v>646.99</v>
      </c>
      <c r="Q450" s="26">
        <v>647.98</v>
      </c>
    </row>
    <row r="451" spans="1:17" x14ac:dyDescent="0.2">
      <c r="A451" s="25">
        <v>35117</v>
      </c>
      <c r="B451" s="27">
        <v>0.49</v>
      </c>
      <c r="C451" s="27">
        <v>0.22</v>
      </c>
      <c r="D451" s="27">
        <v>0.28999999999999998</v>
      </c>
      <c r="E451" s="64">
        <v>0.23124999999999998</v>
      </c>
      <c r="F451" s="64">
        <v>0.4900000000000001</v>
      </c>
      <c r="G451" s="53">
        <v>0.2</v>
      </c>
      <c r="H451" s="81">
        <v>3.6733021787946886E-2</v>
      </c>
      <c r="I451" s="81">
        <v>5.947684651331997E-3</v>
      </c>
      <c r="J451" s="81">
        <v>-3.0785337136614799E-2</v>
      </c>
      <c r="K451" s="81">
        <v>1.7130158338220403E-2</v>
      </c>
      <c r="L451" s="81">
        <v>-2.2318990107422554E-2</v>
      </c>
      <c r="M451" s="81">
        <v>-2.6779753595921774E-2</v>
      </c>
      <c r="N451" s="81">
        <v>-4.8855981064515053E-3</v>
      </c>
      <c r="O451" s="26">
        <v>663</v>
      </c>
      <c r="P451" s="26">
        <v>638.79</v>
      </c>
      <c r="Q451" s="26">
        <v>659.08</v>
      </c>
    </row>
    <row r="452" spans="1:17" x14ac:dyDescent="0.2">
      <c r="A452" s="25">
        <v>35124</v>
      </c>
      <c r="B452" s="27">
        <v>0.45</v>
      </c>
      <c r="C452" s="27">
        <v>0.28000000000000003</v>
      </c>
      <c r="D452" s="27">
        <v>0.27</v>
      </c>
      <c r="E452" s="64">
        <v>0.24000000000000002</v>
      </c>
      <c r="F452" s="64">
        <v>0.4757142857142857</v>
      </c>
      <c r="G452" s="53">
        <v>0.18</v>
      </c>
      <c r="H452" s="81">
        <v>3.7369834101525584E-2</v>
      </c>
      <c r="I452" s="81">
        <v>2.28284991542127E-2</v>
      </c>
      <c r="J452" s="81">
        <v>-1.4541334947312912E-2</v>
      </c>
      <c r="K452" s="81">
        <v>-2.2318990107422554E-2</v>
      </c>
      <c r="L452" s="81">
        <v>-1.6869190061610584E-2</v>
      </c>
      <c r="M452" s="81">
        <v>9.6993963095737268E-3</v>
      </c>
      <c r="N452" s="81">
        <v>-1.1887580117013519E-2</v>
      </c>
      <c r="O452" s="26">
        <v>659.08</v>
      </c>
      <c r="P452" s="26">
        <v>635</v>
      </c>
      <c r="Q452" s="26">
        <v>644.37</v>
      </c>
    </row>
    <row r="453" spans="1:17" x14ac:dyDescent="0.2">
      <c r="A453" s="25">
        <v>35131</v>
      </c>
      <c r="B453" s="27">
        <v>0.44</v>
      </c>
      <c r="C453" s="27">
        <v>0.28000000000000003</v>
      </c>
      <c r="D453" s="27">
        <v>0.28000000000000003</v>
      </c>
      <c r="E453" s="64">
        <v>0.24125000000000002</v>
      </c>
      <c r="F453" s="64">
        <v>0.47125</v>
      </c>
      <c r="G453" s="53">
        <v>0.15999999999999998</v>
      </c>
      <c r="H453" s="81">
        <v>4.6314127861089238E-2</v>
      </c>
      <c r="I453" s="81">
        <v>3.7048145224940932E-2</v>
      </c>
      <c r="J453" s="81">
        <v>-9.2659826361484177E-3</v>
      </c>
      <c r="K453" s="81">
        <v>-1.6869190061610584E-2</v>
      </c>
      <c r="L453" s="81">
        <v>1.2517758484609232E-2</v>
      </c>
      <c r="M453" s="81">
        <v>1.8942383583267608E-2</v>
      </c>
      <c r="N453" s="81">
        <v>1.8263614838200493E-2</v>
      </c>
      <c r="O453" s="26">
        <v>656.97</v>
      </c>
      <c r="P453" s="26">
        <v>627.63</v>
      </c>
      <c r="Q453" s="26">
        <v>633.5</v>
      </c>
    </row>
    <row r="454" spans="1:17" x14ac:dyDescent="0.2">
      <c r="A454" s="25">
        <v>35138</v>
      </c>
      <c r="B454" s="27">
        <v>0.36</v>
      </c>
      <c r="C454" s="27">
        <v>0.35</v>
      </c>
      <c r="D454" s="27">
        <v>0.28999999999999998</v>
      </c>
      <c r="E454" s="64">
        <v>0.24125000000000002</v>
      </c>
      <c r="F454" s="64">
        <v>0.46375</v>
      </c>
      <c r="G454" s="53">
        <v>7.0000000000000007E-2</v>
      </c>
      <c r="H454" s="81">
        <v>6.7661319239822248E-3</v>
      </c>
      <c r="I454" s="81">
        <v>0</v>
      </c>
      <c r="J454" s="81">
        <v>-6.7661319239822326E-3</v>
      </c>
      <c r="K454" s="81">
        <v>1.2517758484609232E-2</v>
      </c>
      <c r="L454" s="81">
        <v>1.4327362299861424E-2</v>
      </c>
      <c r="M454" s="81">
        <v>2.2496609138955348E-2</v>
      </c>
      <c r="N454" s="81">
        <v>1.8754969365324392E-2</v>
      </c>
      <c r="O454" s="26">
        <v>641.42999999999995</v>
      </c>
      <c r="P454" s="26">
        <v>637.09</v>
      </c>
      <c r="Q454" s="26">
        <v>641.42999999999995</v>
      </c>
    </row>
    <row r="455" spans="1:17" x14ac:dyDescent="0.2">
      <c r="A455" s="25">
        <v>35145</v>
      </c>
      <c r="B455" s="27">
        <v>0.47</v>
      </c>
      <c r="C455" s="27">
        <v>0.31</v>
      </c>
      <c r="D455" s="27">
        <v>0.22</v>
      </c>
      <c r="E455" s="64">
        <v>0.23875000000000002</v>
      </c>
      <c r="F455" s="64">
        <v>0.47750000000000004</v>
      </c>
      <c r="G455" s="53">
        <v>0.24999999999999997</v>
      </c>
      <c r="H455" s="81">
        <v>2.2670683348190956E-2</v>
      </c>
      <c r="I455" s="81">
        <v>8.5456948756570394E-3</v>
      </c>
      <c r="J455" s="81">
        <v>-1.4124988472533961E-2</v>
      </c>
      <c r="K455" s="81">
        <v>1.4327362299861424E-2</v>
      </c>
      <c r="L455" s="81">
        <v>-7.8694168639144024E-3</v>
      </c>
      <c r="M455" s="81">
        <v>-2.1379607143954926E-2</v>
      </c>
      <c r="N455" s="81">
        <v>-1.3817589376287298E-2</v>
      </c>
      <c r="O455" s="26">
        <v>656.18</v>
      </c>
      <c r="P455" s="26">
        <v>641.42999999999995</v>
      </c>
      <c r="Q455" s="26">
        <v>650.62</v>
      </c>
    </row>
    <row r="456" spans="1:17" x14ac:dyDescent="0.2">
      <c r="A456" s="25">
        <v>35152</v>
      </c>
      <c r="B456" s="27">
        <v>0.45</v>
      </c>
      <c r="C456" s="27">
        <v>0.31</v>
      </c>
      <c r="D456" s="27">
        <v>0.24</v>
      </c>
      <c r="E456" s="64">
        <v>0.25</v>
      </c>
      <c r="F456" s="64">
        <v>0.46625000000000005</v>
      </c>
      <c r="G456" s="53">
        <v>0.21000000000000002</v>
      </c>
      <c r="H456" s="81">
        <v>1.1572424477149538E-2</v>
      </c>
      <c r="I456" s="81">
        <v>1.1572424477149568E-2</v>
      </c>
      <c r="J456" s="81">
        <v>0</v>
      </c>
      <c r="K456" s="81">
        <v>-7.8694168639144024E-3</v>
      </c>
      <c r="L456" s="81">
        <v>1.6049573973663911E-2</v>
      </c>
      <c r="M456" s="81">
        <v>-6.6615027110761282E-4</v>
      </c>
      <c r="N456" s="81">
        <v>1.0209140201394407E-2</v>
      </c>
      <c r="O456" s="26">
        <v>652.97</v>
      </c>
      <c r="P456" s="26">
        <v>645.5</v>
      </c>
      <c r="Q456" s="26">
        <v>645.5</v>
      </c>
    </row>
    <row r="457" spans="1:17" x14ac:dyDescent="0.2">
      <c r="A457" s="25">
        <v>35159</v>
      </c>
      <c r="B457" s="27">
        <v>0.4</v>
      </c>
      <c r="C457" s="27">
        <v>0.43</v>
      </c>
      <c r="D457" s="27">
        <v>0.17</v>
      </c>
      <c r="E457" s="64">
        <v>0.25125000000000003</v>
      </c>
      <c r="F457" s="64">
        <v>0.45</v>
      </c>
      <c r="G457" s="53">
        <v>0.23</v>
      </c>
      <c r="H457" s="81">
        <v>1.7046320861159318E-2</v>
      </c>
      <c r="I457" s="81">
        <v>1.2502668252369897E-3</v>
      </c>
      <c r="J457" s="81">
        <v>-1.5796054035922324E-2</v>
      </c>
      <c r="K457" s="81">
        <v>1.6049573973663911E-2</v>
      </c>
      <c r="L457" s="81">
        <v>-2.919830451620764E-2</v>
      </c>
      <c r="M457" s="81">
        <v>-3.6593175372792164E-3</v>
      </c>
      <c r="N457" s="81">
        <v>1.9897539108956197E-2</v>
      </c>
      <c r="O457" s="26">
        <v>656.68</v>
      </c>
      <c r="P457" s="26">
        <v>645.5</v>
      </c>
      <c r="Q457" s="26">
        <v>655.86</v>
      </c>
    </row>
    <row r="458" spans="1:17" x14ac:dyDescent="0.2">
      <c r="A458" s="25">
        <v>35166</v>
      </c>
      <c r="B458" s="27">
        <v>0.4</v>
      </c>
      <c r="C458" s="27">
        <v>0.42</v>
      </c>
      <c r="D458" s="27">
        <v>0.18</v>
      </c>
      <c r="E458" s="64">
        <v>0.24249999999999999</v>
      </c>
      <c r="F458" s="64">
        <v>0.4325</v>
      </c>
      <c r="G458" s="53">
        <v>0.22000000000000003</v>
      </c>
      <c r="H458" s="81">
        <v>4.9818598734117613E-2</v>
      </c>
      <c r="I458" s="81">
        <v>3.0076486940679326E-2</v>
      </c>
      <c r="J458" s="81">
        <v>-1.9742111793438211E-2</v>
      </c>
      <c r="K458" s="81">
        <v>-2.919830451620764E-2</v>
      </c>
      <c r="L458" s="81">
        <v>1.3129996387680531E-2</v>
      </c>
      <c r="M458" s="81">
        <v>7.7272227544722405E-3</v>
      </c>
      <c r="N458" s="81">
        <v>6.5649981938401991E-2</v>
      </c>
      <c r="O458" s="26">
        <v>655.86</v>
      </c>
      <c r="P458" s="26">
        <v>624.14</v>
      </c>
      <c r="Q458" s="26">
        <v>636.71</v>
      </c>
    </row>
    <row r="459" spans="1:17" x14ac:dyDescent="0.2">
      <c r="A459" s="25">
        <v>35173</v>
      </c>
      <c r="B459" s="27">
        <v>0.36</v>
      </c>
      <c r="C459" s="27">
        <v>0.38</v>
      </c>
      <c r="D459" s="27">
        <v>0.26</v>
      </c>
      <c r="E459" s="64">
        <v>0.23874999999999999</v>
      </c>
      <c r="F459" s="64">
        <v>0.41624999999999995</v>
      </c>
      <c r="G459" s="53">
        <v>9.9999999999999978E-2</v>
      </c>
      <c r="H459" s="81">
        <v>2.5020540406467669E-2</v>
      </c>
      <c r="I459" s="81">
        <v>3.4879935510874205E-3</v>
      </c>
      <c r="J459" s="81">
        <v>-2.1532546855380197E-2</v>
      </c>
      <c r="K459" s="81">
        <v>1.3129996387680531E-2</v>
      </c>
      <c r="L459" s="81">
        <v>1.3006340397166083E-2</v>
      </c>
      <c r="M459" s="81">
        <v>1.0882539879392805E-2</v>
      </c>
      <c r="N459" s="81">
        <v>3.7282775512734956E-2</v>
      </c>
      <c r="O459" s="26">
        <v>647.32000000000005</v>
      </c>
      <c r="P459" s="26">
        <v>631.17999999999995</v>
      </c>
      <c r="Q459" s="26">
        <v>645.07000000000005</v>
      </c>
    </row>
    <row r="460" spans="1:17" x14ac:dyDescent="0.2">
      <c r="A460" s="25">
        <v>35180</v>
      </c>
      <c r="B460" s="27">
        <v>0.28000000000000003</v>
      </c>
      <c r="C460" s="27">
        <v>0.4</v>
      </c>
      <c r="D460" s="27">
        <v>0.32</v>
      </c>
      <c r="E460" s="64">
        <v>0.245</v>
      </c>
      <c r="F460" s="64">
        <v>0.39500000000000002</v>
      </c>
      <c r="G460" s="53">
        <v>-3.999999999999998E-2</v>
      </c>
      <c r="H460" s="81">
        <v>1.9618645364674097E-2</v>
      </c>
      <c r="I460" s="81">
        <v>4.5450371866677663E-3</v>
      </c>
      <c r="J460" s="81">
        <v>-1.5073608178006292E-2</v>
      </c>
      <c r="K460" s="81">
        <v>1.3006340397166083E-2</v>
      </c>
      <c r="L460" s="81">
        <v>-1.8103632969118322E-2</v>
      </c>
      <c r="M460" s="81">
        <v>2.3643375263979305E-2</v>
      </c>
      <c r="N460" s="81">
        <v>3.0376763688672481E-2</v>
      </c>
      <c r="O460" s="26">
        <v>656.43</v>
      </c>
      <c r="P460" s="26">
        <v>643.61</v>
      </c>
      <c r="Q460" s="26">
        <v>653.46</v>
      </c>
    </row>
    <row r="461" spans="1:17" x14ac:dyDescent="0.2">
      <c r="A461" s="25">
        <v>35187</v>
      </c>
      <c r="B461" s="27">
        <v>0.48</v>
      </c>
      <c r="C461" s="27">
        <v>0.31</v>
      </c>
      <c r="D461" s="27">
        <v>0.21</v>
      </c>
      <c r="E461" s="64">
        <v>0.23625000000000002</v>
      </c>
      <c r="F461" s="64">
        <v>0.39999999999999997</v>
      </c>
      <c r="G461" s="53">
        <v>0.27</v>
      </c>
      <c r="H461" s="81">
        <v>2.5263781306983833E-2</v>
      </c>
      <c r="I461" s="81">
        <v>2.3081838442716274E-2</v>
      </c>
      <c r="J461" s="81">
        <v>-2.1819428642675387E-3</v>
      </c>
      <c r="K461" s="81">
        <v>-1.8103632969118322E-2</v>
      </c>
      <c r="L461" s="81">
        <v>1.6302230257313477E-2</v>
      </c>
      <c r="M461" s="81">
        <v>5.7478609167276984E-2</v>
      </c>
      <c r="N461" s="81">
        <v>3.774761155182893E-2</v>
      </c>
      <c r="O461" s="26">
        <v>656.44</v>
      </c>
      <c r="P461" s="26">
        <v>640.23</v>
      </c>
      <c r="Q461" s="26">
        <v>641.63</v>
      </c>
    </row>
    <row r="462" spans="1:17" x14ac:dyDescent="0.2">
      <c r="A462" s="25">
        <v>35194</v>
      </c>
      <c r="B462" s="27">
        <v>0.46</v>
      </c>
      <c r="C462" s="27">
        <v>0.38</v>
      </c>
      <c r="D462" s="27">
        <v>0.16</v>
      </c>
      <c r="E462" s="64">
        <v>0.22</v>
      </c>
      <c r="F462" s="64">
        <v>0.41249999999999992</v>
      </c>
      <c r="G462" s="53">
        <v>0.30000000000000004</v>
      </c>
      <c r="H462" s="81">
        <v>2.1208728856446257E-2</v>
      </c>
      <c r="I462" s="81">
        <v>0</v>
      </c>
      <c r="J462" s="81">
        <v>-2.1208728856446313E-2</v>
      </c>
      <c r="K462" s="81">
        <v>1.6302230257313477E-2</v>
      </c>
      <c r="L462" s="81">
        <v>2.5793985492799987E-2</v>
      </c>
      <c r="M462" s="81">
        <v>2.6116026928798108E-2</v>
      </c>
      <c r="N462" s="81">
        <v>2.2619577052247486E-2</v>
      </c>
      <c r="O462" s="26">
        <v>652.09</v>
      </c>
      <c r="P462" s="26">
        <v>638.26</v>
      </c>
      <c r="Q462" s="26">
        <v>652.09</v>
      </c>
    </row>
    <row r="463" spans="1:17" x14ac:dyDescent="0.2">
      <c r="A463" s="25">
        <v>35201</v>
      </c>
      <c r="B463" s="27">
        <v>0.37</v>
      </c>
      <c r="C463" s="27">
        <v>0.4</v>
      </c>
      <c r="D463" s="27">
        <v>0.23</v>
      </c>
      <c r="E463" s="64">
        <v>0.22125</v>
      </c>
      <c r="F463" s="64">
        <v>0.4</v>
      </c>
      <c r="G463" s="53">
        <v>0.13999999999999999</v>
      </c>
      <c r="H463" s="81">
        <v>3.6477254040154845E-2</v>
      </c>
      <c r="I463" s="81">
        <v>1.3903215679240688E-3</v>
      </c>
      <c r="J463" s="81">
        <v>-3.5086932472230825E-2</v>
      </c>
      <c r="K463" s="81">
        <v>2.5793985492799987E-2</v>
      </c>
      <c r="L463" s="81">
        <v>1.435170650760198E-2</v>
      </c>
      <c r="M463" s="81">
        <v>6.5778654826509353E-3</v>
      </c>
      <c r="N463" s="81">
        <v>2.5713474159454464E-3</v>
      </c>
      <c r="O463" s="26">
        <v>669.84</v>
      </c>
      <c r="P463" s="26">
        <v>645.44000000000005</v>
      </c>
      <c r="Q463" s="26">
        <v>668.91</v>
      </c>
    </row>
    <row r="464" spans="1:17" x14ac:dyDescent="0.2">
      <c r="A464" s="25">
        <v>35208</v>
      </c>
      <c r="B464" s="27">
        <v>0.51</v>
      </c>
      <c r="C464" s="27">
        <v>0.35</v>
      </c>
      <c r="D464" s="27">
        <v>0.14000000000000001</v>
      </c>
      <c r="E464" s="64">
        <v>0.20874999999999999</v>
      </c>
      <c r="F464" s="64">
        <v>0.40750000000000008</v>
      </c>
      <c r="G464" s="53">
        <v>0.37</v>
      </c>
      <c r="H464" s="81">
        <v>1.9837585297195377E-2</v>
      </c>
      <c r="I464" s="81">
        <v>3.8171876611987621E-3</v>
      </c>
      <c r="J464" s="81">
        <v>-1.6020397635996497E-2</v>
      </c>
      <c r="K464" s="81">
        <v>1.435170650760198E-2</v>
      </c>
      <c r="L464" s="81">
        <v>-1.3839147543882935E-2</v>
      </c>
      <c r="M464" s="81">
        <v>-1.8658531193350036E-2</v>
      </c>
      <c r="N464" s="81">
        <v>-9.0050257181176763E-3</v>
      </c>
      <c r="O464" s="26">
        <v>681.1</v>
      </c>
      <c r="P464" s="26">
        <v>667.64</v>
      </c>
      <c r="Q464" s="26">
        <v>678.51</v>
      </c>
    </row>
    <row r="465" spans="1:17" x14ac:dyDescent="0.2">
      <c r="A465" s="25">
        <v>35215</v>
      </c>
      <c r="B465" s="27">
        <v>0.61</v>
      </c>
      <c r="C465" s="27">
        <v>0.28999999999999998</v>
      </c>
      <c r="D465" s="27">
        <v>0.1</v>
      </c>
      <c r="E465" s="64">
        <v>0.2</v>
      </c>
      <c r="F465" s="64">
        <v>0.43375000000000002</v>
      </c>
      <c r="G465" s="53">
        <v>0.51</v>
      </c>
      <c r="H465" s="81">
        <v>2.3045193687231097E-2</v>
      </c>
      <c r="I465" s="81">
        <v>1.6230272596843731E-2</v>
      </c>
      <c r="J465" s="81">
        <v>-6.8149210903875046E-3</v>
      </c>
      <c r="K465" s="81">
        <v>-1.3839147543882935E-2</v>
      </c>
      <c r="L465" s="81">
        <v>6.2619560019128162E-3</v>
      </c>
      <c r="M465" s="81">
        <v>-3.4074605451936968E-3</v>
      </c>
      <c r="N465" s="81">
        <v>-3.4268890483022396E-2</v>
      </c>
      <c r="O465" s="26">
        <v>679.98</v>
      </c>
      <c r="P465" s="26">
        <v>664.56</v>
      </c>
      <c r="Q465" s="26">
        <v>669.12</v>
      </c>
    </row>
    <row r="466" spans="1:17" x14ac:dyDescent="0.2">
      <c r="A466" s="25">
        <v>35222</v>
      </c>
      <c r="B466" s="27">
        <v>0.47</v>
      </c>
      <c r="C466" s="27">
        <v>0.28000000000000003</v>
      </c>
      <c r="D466" s="27">
        <v>0.25</v>
      </c>
      <c r="E466" s="64">
        <v>0.20875000000000005</v>
      </c>
      <c r="F466" s="64">
        <v>0.4425</v>
      </c>
      <c r="G466" s="53">
        <v>0.21999999999999997</v>
      </c>
      <c r="H466" s="81">
        <v>2.6495967682048437E-2</v>
      </c>
      <c r="I466" s="81">
        <v>1.0411251875065197E-2</v>
      </c>
      <c r="J466" s="81">
        <v>-1.6084715806983341E-2</v>
      </c>
      <c r="K466" s="81">
        <v>6.2619560019128162E-3</v>
      </c>
      <c r="L466" s="81">
        <v>-1.1079591867044769E-2</v>
      </c>
      <c r="M466" s="81">
        <v>-3.9803359522359028E-3</v>
      </c>
      <c r="N466" s="81">
        <v>-5.1358215383701333E-2</v>
      </c>
      <c r="O466" s="26">
        <v>680.32</v>
      </c>
      <c r="P466" s="26">
        <v>662.48</v>
      </c>
      <c r="Q466" s="26">
        <v>673.31</v>
      </c>
    </row>
    <row r="467" spans="1:17" x14ac:dyDescent="0.2">
      <c r="A467" s="25">
        <v>35229</v>
      </c>
      <c r="B467" s="27">
        <v>0.49</v>
      </c>
      <c r="C467" s="27">
        <v>0.28000000000000003</v>
      </c>
      <c r="D467" s="27">
        <v>0.23</v>
      </c>
      <c r="E467" s="64">
        <v>0.20500000000000002</v>
      </c>
      <c r="F467" s="64">
        <v>0.45874999999999999</v>
      </c>
      <c r="G467" s="53">
        <v>0.26</v>
      </c>
      <c r="H467" s="81">
        <v>1.8577757753247735E-2</v>
      </c>
      <c r="I467" s="81">
        <v>1.6324998122700274E-2</v>
      </c>
      <c r="J467" s="81">
        <v>-2.2527596305473852E-3</v>
      </c>
      <c r="K467" s="81">
        <v>-1.1079591867044769E-2</v>
      </c>
      <c r="L467" s="81">
        <v>1.4868213561614052E-3</v>
      </c>
      <c r="M467" s="81">
        <v>9.837050386723778E-3</v>
      </c>
      <c r="N467" s="81">
        <v>-4.4980100623263519E-2</v>
      </c>
      <c r="O467" s="26">
        <v>676.72</v>
      </c>
      <c r="P467" s="26">
        <v>664.35</v>
      </c>
      <c r="Q467" s="26">
        <v>665.85</v>
      </c>
    </row>
    <row r="468" spans="1:17" x14ac:dyDescent="0.2">
      <c r="A468" s="25">
        <v>35236</v>
      </c>
      <c r="B468" s="27">
        <v>0.42</v>
      </c>
      <c r="C468" s="27">
        <v>0.32</v>
      </c>
      <c r="D468" s="27">
        <v>0.26</v>
      </c>
      <c r="E468" s="64">
        <v>0.19749999999999998</v>
      </c>
      <c r="F468" s="64">
        <v>0.47625000000000006</v>
      </c>
      <c r="G468" s="53">
        <v>0.15999999999999998</v>
      </c>
      <c r="H468" s="81">
        <v>1.0392298002519269E-2</v>
      </c>
      <c r="I468" s="81">
        <v>2.1444424449641453E-3</v>
      </c>
      <c r="J468" s="81">
        <v>-8.2478555575550283E-3</v>
      </c>
      <c r="K468" s="81">
        <v>1.4868213561614052E-3</v>
      </c>
      <c r="L468" s="81">
        <v>5.6835222842059885E-3</v>
      </c>
      <c r="M468" s="81">
        <v>-3.0966948593365684E-2</v>
      </c>
      <c r="N468" s="81">
        <v>-6.5233039409753335E-3</v>
      </c>
      <c r="O468" s="26">
        <v>668.27</v>
      </c>
      <c r="P468" s="26">
        <v>661.34</v>
      </c>
      <c r="Q468" s="26">
        <v>666.84</v>
      </c>
    </row>
    <row r="469" spans="1:17" x14ac:dyDescent="0.2">
      <c r="A469" s="25">
        <v>35243</v>
      </c>
      <c r="B469" s="27">
        <v>0.42</v>
      </c>
      <c r="C469" s="27">
        <v>0.41</v>
      </c>
      <c r="D469" s="27">
        <v>0.17</v>
      </c>
      <c r="E469" s="64">
        <v>0.1925</v>
      </c>
      <c r="F469" s="64">
        <v>0.46875</v>
      </c>
      <c r="G469" s="53">
        <v>0.24999999999999997</v>
      </c>
      <c r="H469" s="81">
        <v>1.6581423437663098E-2</v>
      </c>
      <c r="I469" s="81">
        <v>3.0568271625186494E-3</v>
      </c>
      <c r="J469" s="81">
        <v>-1.3524596275144352E-2</v>
      </c>
      <c r="K469" s="81">
        <v>5.6835222842059885E-3</v>
      </c>
      <c r="L469" s="81">
        <v>2.6393093061747308E-3</v>
      </c>
      <c r="M469" s="81">
        <v>-4.7567212919195301E-2</v>
      </c>
      <c r="N469" s="81">
        <v>-1.2719383266480699E-2</v>
      </c>
      <c r="O469" s="26">
        <v>672.68</v>
      </c>
      <c r="P469" s="26">
        <v>661.56</v>
      </c>
      <c r="Q469" s="26">
        <v>670.63</v>
      </c>
    </row>
    <row r="470" spans="1:17" x14ac:dyDescent="0.2">
      <c r="A470" s="25">
        <v>35249</v>
      </c>
      <c r="B470" s="27">
        <v>0.32</v>
      </c>
      <c r="C470" s="27">
        <v>0.44</v>
      </c>
      <c r="D470" s="27">
        <v>0.24</v>
      </c>
      <c r="E470" s="64">
        <v>0.20249999999999999</v>
      </c>
      <c r="F470" s="64">
        <v>0.45124999999999998</v>
      </c>
      <c r="G470" s="53">
        <v>8.0000000000000016E-2</v>
      </c>
      <c r="H470" s="81">
        <v>8.4324806662700175E-3</v>
      </c>
      <c r="I470" s="81">
        <v>5.1754907792980198E-3</v>
      </c>
      <c r="J470" s="81">
        <v>-3.2569898869719838E-3</v>
      </c>
      <c r="K470" s="81">
        <v>2.6393093061747308E-3</v>
      </c>
      <c r="L470" s="81">
        <v>-3.8979773944080809E-2</v>
      </c>
      <c r="M470" s="81">
        <v>-5.4283164782867321E-2</v>
      </c>
      <c r="N470" s="81">
        <v>-1.0693039857227804E-2</v>
      </c>
      <c r="O470" s="26">
        <v>675.88</v>
      </c>
      <c r="P470" s="26">
        <v>670.21</v>
      </c>
      <c r="Q470" s="26">
        <v>672.4</v>
      </c>
    </row>
    <row r="471" spans="1:17" x14ac:dyDescent="0.2">
      <c r="A471" s="25">
        <v>35257</v>
      </c>
      <c r="B471" s="27">
        <v>0.4</v>
      </c>
      <c r="C471" s="27">
        <v>0.35</v>
      </c>
      <c r="D471" s="27">
        <v>0.25</v>
      </c>
      <c r="E471" s="64">
        <v>0.20499999999999999</v>
      </c>
      <c r="F471" s="64">
        <v>0.45499999999999996</v>
      </c>
      <c r="G471" s="53">
        <v>0.15000000000000002</v>
      </c>
      <c r="H471" s="81">
        <v>2.8056763490614207E-2</v>
      </c>
      <c r="I471" s="81">
        <v>1.7734721985793511E-2</v>
      </c>
      <c r="J471" s="81">
        <v>-1.0322041504820634E-2</v>
      </c>
      <c r="K471" s="81">
        <v>-3.8979773944080809E-2</v>
      </c>
      <c r="L471" s="81">
        <v>-1.1544592147820332E-2</v>
      </c>
      <c r="M471" s="81">
        <v>2.52247790897413E-2</v>
      </c>
      <c r="N471" s="81">
        <v>3.2250576455840951E-2</v>
      </c>
      <c r="O471" s="26">
        <v>657.65</v>
      </c>
      <c r="P471" s="26">
        <v>639.52</v>
      </c>
      <c r="Q471" s="26">
        <v>646.19000000000005</v>
      </c>
    </row>
    <row r="472" spans="1:17" x14ac:dyDescent="0.2">
      <c r="A472" s="25">
        <v>35264</v>
      </c>
      <c r="B472" s="27">
        <v>0.28999999999999998</v>
      </c>
      <c r="C472" s="27">
        <v>0.45</v>
      </c>
      <c r="D472" s="27">
        <v>0.26</v>
      </c>
      <c r="E472" s="64">
        <v>0.22</v>
      </c>
      <c r="F472" s="64">
        <v>0.42749999999999999</v>
      </c>
      <c r="G472" s="53">
        <v>2.9999999999999971E-2</v>
      </c>
      <c r="H472" s="81">
        <v>6.310960812863034E-2</v>
      </c>
      <c r="I472" s="81">
        <v>1.1679426361686618E-2</v>
      </c>
      <c r="J472" s="81">
        <v>-5.1430181766943805E-2</v>
      </c>
      <c r="K472" s="81">
        <v>-1.1544592147820332E-2</v>
      </c>
      <c r="L472" s="81">
        <v>-4.4306671050365898E-3</v>
      </c>
      <c r="M472" s="81">
        <v>3.6588229768446778E-2</v>
      </c>
      <c r="N472" s="81">
        <v>2.0759945516884981E-2</v>
      </c>
      <c r="O472" s="26">
        <v>646.19000000000005</v>
      </c>
      <c r="P472" s="26">
        <v>605.88</v>
      </c>
      <c r="Q472" s="26">
        <v>638.73</v>
      </c>
    </row>
    <row r="473" spans="1:17" x14ac:dyDescent="0.2">
      <c r="A473" s="25">
        <v>35271</v>
      </c>
      <c r="B473" s="27">
        <v>0.3</v>
      </c>
      <c r="C473" s="27">
        <v>0.32</v>
      </c>
      <c r="D473" s="27">
        <v>0.38</v>
      </c>
      <c r="E473" s="64">
        <v>0.255</v>
      </c>
      <c r="F473" s="64">
        <v>0.38874999999999993</v>
      </c>
      <c r="G473" s="53">
        <v>-8.0000000000000016E-2</v>
      </c>
      <c r="H473" s="81">
        <v>3.5068406982230016E-2</v>
      </c>
      <c r="I473" s="81">
        <v>4.4503852807045163E-3</v>
      </c>
      <c r="J473" s="81">
        <v>-3.0618021701525389E-2</v>
      </c>
      <c r="K473" s="81">
        <v>-4.4306671050365898E-3</v>
      </c>
      <c r="L473" s="81">
        <v>4.1814750746972829E-2</v>
      </c>
      <c r="M473" s="81">
        <v>4.6092152854222412E-2</v>
      </c>
      <c r="N473" s="81">
        <v>3.1105519735807441E-2</v>
      </c>
      <c r="O473" s="26">
        <v>638.73</v>
      </c>
      <c r="P473" s="26">
        <v>616.42999999999995</v>
      </c>
      <c r="Q473" s="26">
        <v>635.9</v>
      </c>
    </row>
    <row r="474" spans="1:17" x14ac:dyDescent="0.2">
      <c r="A474" s="25">
        <v>35278</v>
      </c>
      <c r="B474" s="27">
        <v>0.28999999999999998</v>
      </c>
      <c r="C474" s="27">
        <v>0.38</v>
      </c>
      <c r="D474" s="27">
        <v>0.33</v>
      </c>
      <c r="E474" s="64">
        <v>0.26500000000000001</v>
      </c>
      <c r="F474" s="64">
        <v>0.36624999999999996</v>
      </c>
      <c r="G474" s="53">
        <v>-4.0000000000000036E-2</v>
      </c>
      <c r="H474" s="81">
        <v>5.0219625956618184E-2</v>
      </c>
      <c r="I474" s="81">
        <v>0</v>
      </c>
      <c r="J474" s="81">
        <v>-5.0219625956618219E-2</v>
      </c>
      <c r="K474" s="81">
        <v>4.1814750746972829E-2</v>
      </c>
      <c r="L474" s="81">
        <v>-5.8868813114154595E-4</v>
      </c>
      <c r="M474" s="81">
        <v>6.8529336291867082E-3</v>
      </c>
      <c r="N474" s="81">
        <v>2.7245694274630416E-2</v>
      </c>
      <c r="O474" s="26">
        <v>662.49</v>
      </c>
      <c r="P474" s="26">
        <v>629.22</v>
      </c>
      <c r="Q474" s="26">
        <v>662.49</v>
      </c>
    </row>
    <row r="475" spans="1:17" x14ac:dyDescent="0.2">
      <c r="A475" s="25">
        <v>35285</v>
      </c>
      <c r="B475" s="27">
        <v>0.27</v>
      </c>
      <c r="C475" s="27">
        <v>0.42</v>
      </c>
      <c r="D475" s="27">
        <v>0.31</v>
      </c>
      <c r="E475" s="64">
        <v>0.27500000000000002</v>
      </c>
      <c r="F475" s="64">
        <v>0.33875</v>
      </c>
      <c r="G475" s="53">
        <v>-3.999999999999998E-2</v>
      </c>
      <c r="H475" s="81">
        <v>1.2898353723002512E-2</v>
      </c>
      <c r="I475" s="81">
        <v>4.938830992297305E-3</v>
      </c>
      <c r="J475" s="81">
        <v>-7.9595227307053262E-3</v>
      </c>
      <c r="K475" s="81">
        <v>-5.8868813114154595E-4</v>
      </c>
      <c r="L475" s="81">
        <v>4.6971756532245834E-3</v>
      </c>
      <c r="M475" s="81">
        <v>-1.5269596737652935E-2</v>
      </c>
      <c r="N475" s="81">
        <v>3.7652922519256782E-2</v>
      </c>
      <c r="O475" s="26">
        <v>665.37</v>
      </c>
      <c r="P475" s="26">
        <v>656.83</v>
      </c>
      <c r="Q475" s="26">
        <v>662.1</v>
      </c>
    </row>
    <row r="476" spans="1:17" x14ac:dyDescent="0.2">
      <c r="A476" s="25">
        <v>35292</v>
      </c>
      <c r="B476" s="27">
        <v>0.43</v>
      </c>
      <c r="C476" s="27">
        <v>0.37</v>
      </c>
      <c r="D476" s="27">
        <v>0.2</v>
      </c>
      <c r="E476" s="64">
        <v>0.26750000000000002</v>
      </c>
      <c r="F476" s="64">
        <v>0.34</v>
      </c>
      <c r="G476" s="53">
        <v>0.22999999999999998</v>
      </c>
      <c r="H476" s="81">
        <v>1.1830850408141797E-2</v>
      </c>
      <c r="I476" s="81">
        <v>1.6987116850317729E-3</v>
      </c>
      <c r="J476" s="81">
        <v>-1.0132138723110029E-2</v>
      </c>
      <c r="K476" s="81">
        <v>4.6971756532245834E-3</v>
      </c>
      <c r="L476" s="81">
        <v>2.7359781121749638E-3</v>
      </c>
      <c r="M476" s="81">
        <v>-1.4326302971993887E-2</v>
      </c>
      <c r="N476" s="81">
        <v>3.1538912523864759E-2</v>
      </c>
      <c r="O476" s="26">
        <v>666.34</v>
      </c>
      <c r="P476" s="26">
        <v>658.47</v>
      </c>
      <c r="Q476" s="26">
        <v>665.21</v>
      </c>
    </row>
    <row r="477" spans="1:17" x14ac:dyDescent="0.2">
      <c r="A477" s="25">
        <v>35299</v>
      </c>
      <c r="B477" s="27">
        <v>0.28000000000000003</v>
      </c>
      <c r="C477" s="27">
        <v>0.46</v>
      </c>
      <c r="D477" s="27">
        <v>0.26</v>
      </c>
      <c r="E477" s="64">
        <v>0.27875</v>
      </c>
      <c r="F477" s="64">
        <v>0.32250000000000001</v>
      </c>
      <c r="G477" s="53">
        <v>2.0000000000000018E-2</v>
      </c>
      <c r="H477" s="81">
        <v>1.2773038693911791E-2</v>
      </c>
      <c r="I477" s="81">
        <v>5.4720177503260192E-3</v>
      </c>
      <c r="J477" s="81">
        <v>-7.3010209435857565E-3</v>
      </c>
      <c r="K477" s="81">
        <v>2.7359781121749638E-3</v>
      </c>
      <c r="L477" s="81">
        <v>-2.2547711497234002E-2</v>
      </c>
      <c r="M477" s="81">
        <v>2.0253961590932956E-2</v>
      </c>
      <c r="N477" s="81">
        <v>5.1616868806500626E-2</v>
      </c>
      <c r="O477" s="26">
        <v>670.68</v>
      </c>
      <c r="P477" s="26">
        <v>662.16</v>
      </c>
      <c r="Q477" s="26">
        <v>667.03</v>
      </c>
    </row>
    <row r="478" spans="1:17" x14ac:dyDescent="0.2">
      <c r="A478" s="25">
        <v>35306</v>
      </c>
      <c r="B478" s="27">
        <v>0.28000000000000003</v>
      </c>
      <c r="C478" s="27">
        <v>0.43</v>
      </c>
      <c r="D478" s="27">
        <v>0.28999999999999998</v>
      </c>
      <c r="E478" s="64">
        <v>0.28499999999999998</v>
      </c>
      <c r="F478" s="64">
        <v>0.3175</v>
      </c>
      <c r="G478" s="53">
        <v>-9.9999999999999534E-3</v>
      </c>
      <c r="H478" s="81">
        <v>3.092071964293926E-2</v>
      </c>
      <c r="I478" s="81">
        <v>2.866608383564162E-2</v>
      </c>
      <c r="J478" s="81">
        <v>-2.254635807297678E-3</v>
      </c>
      <c r="K478" s="81">
        <v>-2.2547711497234002E-2</v>
      </c>
      <c r="L478" s="81">
        <v>5.6595960060736861E-3</v>
      </c>
      <c r="M478" s="81">
        <v>5.3743155569870638E-2</v>
      </c>
      <c r="N478" s="81">
        <v>7.4648384177671279E-2</v>
      </c>
      <c r="O478" s="26">
        <v>670.68</v>
      </c>
      <c r="P478" s="26">
        <v>650.52</v>
      </c>
      <c r="Q478" s="26">
        <v>651.99</v>
      </c>
    </row>
    <row r="479" spans="1:17" x14ac:dyDescent="0.2">
      <c r="A479" s="25">
        <v>35313</v>
      </c>
      <c r="B479" s="27">
        <v>0.28999999999999998</v>
      </c>
      <c r="C479" s="27">
        <v>0.35</v>
      </c>
      <c r="D479" s="27">
        <v>0.36</v>
      </c>
      <c r="E479" s="64">
        <v>0.29874999999999996</v>
      </c>
      <c r="F479" s="64">
        <v>0.30374999999999996</v>
      </c>
      <c r="G479" s="53">
        <v>-7.0000000000000007E-2</v>
      </c>
      <c r="H479" s="81">
        <v>2.1717911176183519E-2</v>
      </c>
      <c r="I479" s="81">
        <v>3.8585895558811423E-3</v>
      </c>
      <c r="J479" s="81">
        <v>-1.785932162030246E-2</v>
      </c>
      <c r="K479" s="81">
        <v>5.6595960060736861E-3</v>
      </c>
      <c r="L479" s="81">
        <v>3.7914836505612559E-2</v>
      </c>
      <c r="M479" s="81">
        <v>4.6531844802342848E-2</v>
      </c>
      <c r="N479" s="81">
        <v>8.4095900439238758E-2</v>
      </c>
      <c r="O479" s="26">
        <v>658.21</v>
      </c>
      <c r="P479" s="26">
        <v>643.97</v>
      </c>
      <c r="Q479" s="26">
        <v>655.68</v>
      </c>
    </row>
    <row r="480" spans="1:17" x14ac:dyDescent="0.2">
      <c r="A480" s="25">
        <v>35320</v>
      </c>
      <c r="B480" s="27">
        <v>0.26</v>
      </c>
      <c r="C480" s="27">
        <v>0.46</v>
      </c>
      <c r="D480" s="27">
        <v>0.28000000000000003</v>
      </c>
      <c r="E480" s="64">
        <v>0.30125000000000002</v>
      </c>
      <c r="F480" s="64">
        <v>0.30000000000000004</v>
      </c>
      <c r="G480" s="53">
        <v>-2.0000000000000018E-2</v>
      </c>
      <c r="H480" s="81">
        <v>3.7778822699620948E-2</v>
      </c>
      <c r="I480" s="81">
        <v>1.2490081405942544E-3</v>
      </c>
      <c r="J480" s="81">
        <v>-3.6529814559026708E-2</v>
      </c>
      <c r="K480" s="81">
        <v>3.7914836505612559E-2</v>
      </c>
      <c r="L480" s="81">
        <v>9.5365445087725043E-3</v>
      </c>
      <c r="M480" s="81">
        <v>3.0740294472036966E-2</v>
      </c>
      <c r="N480" s="81">
        <v>2.9946806947424021E-2</v>
      </c>
      <c r="O480" s="26">
        <v>681.39</v>
      </c>
      <c r="P480" s="26">
        <v>655.68</v>
      </c>
      <c r="Q480" s="26">
        <v>680.54</v>
      </c>
    </row>
    <row r="481" spans="1:17" x14ac:dyDescent="0.2">
      <c r="A481" s="25">
        <v>35327</v>
      </c>
      <c r="B481" s="27">
        <v>0.28000000000000003</v>
      </c>
      <c r="C481" s="27">
        <v>0.41</v>
      </c>
      <c r="D481" s="27">
        <v>0.31</v>
      </c>
      <c r="E481" s="64">
        <v>0.29250000000000004</v>
      </c>
      <c r="F481" s="64">
        <v>0.29749999999999999</v>
      </c>
      <c r="G481" s="53">
        <v>-2.9999999999999971E-2</v>
      </c>
      <c r="H481" s="81">
        <v>1.1658879524911729E-2</v>
      </c>
      <c r="I481" s="81">
        <v>5.8221620598875035E-5</v>
      </c>
      <c r="J481" s="81">
        <v>-1.1600657904312861E-2</v>
      </c>
      <c r="K481" s="81">
        <v>9.5365445087725043E-3</v>
      </c>
      <c r="L481" s="81">
        <v>-1.2226540325749324E-3</v>
      </c>
      <c r="M481" s="81">
        <v>1.9839017219044353E-2</v>
      </c>
      <c r="N481" s="81">
        <v>2.4365748220601668E-2</v>
      </c>
      <c r="O481" s="26">
        <v>687.07</v>
      </c>
      <c r="P481" s="26">
        <v>679.06</v>
      </c>
      <c r="Q481" s="26">
        <v>687.03</v>
      </c>
    </row>
    <row r="482" spans="1:17" x14ac:dyDescent="0.2">
      <c r="A482" s="25">
        <v>35334</v>
      </c>
      <c r="B482" s="27">
        <v>0.34</v>
      </c>
      <c r="C482" s="27">
        <v>0.39</v>
      </c>
      <c r="D482" s="27">
        <v>0.27</v>
      </c>
      <c r="E482" s="64">
        <v>0.28499999999999998</v>
      </c>
      <c r="F482" s="64">
        <v>0.30374999999999996</v>
      </c>
      <c r="G482" s="53">
        <v>7.0000000000000007E-2</v>
      </c>
      <c r="H482" s="81">
        <v>1.4383771258689291E-2</v>
      </c>
      <c r="I482" s="81">
        <v>6.8348416619303798E-3</v>
      </c>
      <c r="J482" s="81">
        <v>-7.5489295967590131E-3</v>
      </c>
      <c r="K482" s="81">
        <v>-1.2226540325749324E-3</v>
      </c>
      <c r="L482" s="81">
        <v>2.2253311764963035E-2</v>
      </c>
      <c r="M482" s="81">
        <v>3.5893848642504222E-2</v>
      </c>
      <c r="N482" s="81">
        <v>6.5040294962036782E-2</v>
      </c>
      <c r="O482" s="26">
        <v>690.88</v>
      </c>
      <c r="P482" s="26">
        <v>681.01</v>
      </c>
      <c r="Q482" s="26">
        <v>686.19</v>
      </c>
    </row>
    <row r="483" spans="1:17" x14ac:dyDescent="0.2">
      <c r="A483" s="25">
        <v>35341</v>
      </c>
      <c r="B483" s="27">
        <v>0.4</v>
      </c>
      <c r="C483" s="27">
        <v>0.31</v>
      </c>
      <c r="D483" s="27">
        <v>0.28999999999999998</v>
      </c>
      <c r="E483" s="64">
        <v>0.28249999999999997</v>
      </c>
      <c r="F483" s="64">
        <v>0.32</v>
      </c>
      <c r="G483" s="53">
        <v>0.11000000000000004</v>
      </c>
      <c r="H483" s="81">
        <v>2.2396145182904278E-2</v>
      </c>
      <c r="I483" s="81">
        <v>3.9916745074553006E-4</v>
      </c>
      <c r="J483" s="81">
        <v>-2.1996977732158696E-2</v>
      </c>
      <c r="K483" s="81">
        <v>2.2253311764963035E-2</v>
      </c>
      <c r="L483" s="81">
        <v>-1.1404784307017524E-3</v>
      </c>
      <c r="M483" s="81">
        <v>-7.6982294072369672E-4</v>
      </c>
      <c r="N483" s="81">
        <v>5.1549625067715876E-2</v>
      </c>
      <c r="O483" s="26">
        <v>701.74</v>
      </c>
      <c r="P483" s="26">
        <v>686.03</v>
      </c>
      <c r="Q483" s="26">
        <v>701.46</v>
      </c>
    </row>
    <row r="484" spans="1:17" x14ac:dyDescent="0.2">
      <c r="A484" s="25">
        <v>35348</v>
      </c>
      <c r="B484" s="27">
        <v>0.38</v>
      </c>
      <c r="C484" s="27">
        <v>0.36</v>
      </c>
      <c r="D484" s="27">
        <v>0.26</v>
      </c>
      <c r="E484" s="64">
        <v>0.29000000000000004</v>
      </c>
      <c r="F484" s="64">
        <v>0.31375000000000003</v>
      </c>
      <c r="G484" s="53">
        <v>0.12</v>
      </c>
      <c r="H484" s="81">
        <v>1.7726143921445437E-2</v>
      </c>
      <c r="I484" s="81">
        <v>7.2788513687094269E-3</v>
      </c>
      <c r="J484" s="81">
        <v>-1.044729255273591E-2</v>
      </c>
      <c r="K484" s="81">
        <v>-1.1404784307017524E-3</v>
      </c>
      <c r="L484" s="81">
        <v>1.4500613707076226E-2</v>
      </c>
      <c r="M484" s="81">
        <v>4.4386721091542736E-3</v>
      </c>
      <c r="N484" s="81">
        <v>6.8606742214483596E-2</v>
      </c>
      <c r="O484" s="26">
        <v>705.76</v>
      </c>
      <c r="P484" s="26">
        <v>693.34</v>
      </c>
      <c r="Q484" s="26">
        <v>700.66</v>
      </c>
    </row>
    <row r="485" spans="1:17" x14ac:dyDescent="0.2">
      <c r="A485" s="25">
        <v>35355</v>
      </c>
      <c r="B485" s="27">
        <v>0.39</v>
      </c>
      <c r="C485" s="27">
        <v>0.36</v>
      </c>
      <c r="D485" s="27">
        <v>0.25</v>
      </c>
      <c r="E485" s="64">
        <v>0.28875000000000001</v>
      </c>
      <c r="F485" s="64">
        <v>0.32750000000000001</v>
      </c>
      <c r="G485" s="53">
        <v>0.14000000000000001</v>
      </c>
      <c r="H485" s="81">
        <v>1.6839706254747913E-2</v>
      </c>
      <c r="I485" s="81">
        <v>3.0950170225918505E-4</v>
      </c>
      <c r="J485" s="81">
        <v>-1.6530204552488659E-2</v>
      </c>
      <c r="K485" s="81">
        <v>1.4500613707076226E-2</v>
      </c>
      <c r="L485" s="81">
        <v>-1.3927576601671432E-2</v>
      </c>
      <c r="M485" s="81">
        <v>2.8136518387214871E-2</v>
      </c>
      <c r="N485" s="81">
        <v>6.2153569117357366E-2</v>
      </c>
      <c r="O485" s="26">
        <v>711.04</v>
      </c>
      <c r="P485" s="26">
        <v>699.07</v>
      </c>
      <c r="Q485" s="26">
        <v>710.82</v>
      </c>
    </row>
    <row r="486" spans="1:17" x14ac:dyDescent="0.2">
      <c r="A486" s="25">
        <v>35362</v>
      </c>
      <c r="B486" s="27">
        <v>0.42</v>
      </c>
      <c r="C486" s="27">
        <v>0.33</v>
      </c>
      <c r="D486" s="27">
        <v>0.25</v>
      </c>
      <c r="E486" s="64">
        <v>0.28375</v>
      </c>
      <c r="F486" s="64">
        <v>0.34500000000000003</v>
      </c>
      <c r="G486" s="53">
        <v>0.16999999999999998</v>
      </c>
      <c r="H486" s="81">
        <v>1.9360269360269432E-2</v>
      </c>
      <c r="I486" s="81">
        <v>1.880385778690874E-2</v>
      </c>
      <c r="J486" s="81">
        <v>-5.5641157336072666E-4</v>
      </c>
      <c r="K486" s="81">
        <v>-1.3927576601671432E-2</v>
      </c>
      <c r="L486" s="81">
        <v>4.0660845745592589E-3</v>
      </c>
      <c r="M486" s="81">
        <v>5.235975574958629E-2</v>
      </c>
      <c r="N486" s="81">
        <v>5.5184614506648577E-2</v>
      </c>
      <c r="O486" s="26">
        <v>714.1</v>
      </c>
      <c r="P486" s="26">
        <v>700.53</v>
      </c>
      <c r="Q486" s="26">
        <v>700.92</v>
      </c>
    </row>
    <row r="487" spans="1:17" x14ac:dyDescent="0.2">
      <c r="A487" s="25">
        <v>35369</v>
      </c>
      <c r="B487" s="27">
        <v>0.37</v>
      </c>
      <c r="C487" s="27">
        <v>0.28999999999999998</v>
      </c>
      <c r="D487" s="27">
        <v>0.34</v>
      </c>
      <c r="E487" s="64">
        <v>0.28125</v>
      </c>
      <c r="F487" s="64">
        <v>0.35500000000000004</v>
      </c>
      <c r="G487" s="53">
        <v>2.9999999999999971E-2</v>
      </c>
      <c r="H487" s="81">
        <v>1.759097432399789E-2</v>
      </c>
      <c r="I487" s="81">
        <v>6.863037640138181E-3</v>
      </c>
      <c r="J487" s="81">
        <v>-1.072793668385974E-2</v>
      </c>
      <c r="K487" s="81">
        <v>4.0660845745592589E-3</v>
      </c>
      <c r="L487" s="81">
        <v>3.8435852622305644E-2</v>
      </c>
      <c r="M487" s="81">
        <v>6.3884507722693495E-2</v>
      </c>
      <c r="N487" s="81">
        <v>3.5338249712263847E-2</v>
      </c>
      <c r="O487" s="26">
        <v>708.6</v>
      </c>
      <c r="P487" s="26">
        <v>696.22</v>
      </c>
      <c r="Q487" s="26">
        <v>703.77</v>
      </c>
    </row>
    <row r="488" spans="1:17" x14ac:dyDescent="0.2">
      <c r="A488" s="25">
        <v>35376</v>
      </c>
      <c r="B488" s="27">
        <v>0.26</v>
      </c>
      <c r="C488" s="27">
        <v>0.45</v>
      </c>
      <c r="D488" s="27">
        <v>0.28999999999999998</v>
      </c>
      <c r="E488" s="64">
        <v>0.28250000000000003</v>
      </c>
      <c r="F488" s="64">
        <v>0.35499999999999998</v>
      </c>
      <c r="G488" s="53">
        <v>-2.9999999999999971E-2</v>
      </c>
      <c r="H488" s="81">
        <v>3.8285761199748247E-2</v>
      </c>
      <c r="I488" s="81">
        <v>0</v>
      </c>
      <c r="J488" s="81">
        <v>-3.8285761199748247E-2</v>
      </c>
      <c r="K488" s="81">
        <v>3.8435852622305644E-2</v>
      </c>
      <c r="L488" s="81">
        <v>9.3046167318902029E-3</v>
      </c>
      <c r="M488" s="81">
        <v>3.3086122437809617E-2</v>
      </c>
      <c r="N488" s="81">
        <v>2.4698284119208491E-2</v>
      </c>
      <c r="O488" s="26">
        <v>730.82</v>
      </c>
      <c r="P488" s="26">
        <v>702.84</v>
      </c>
      <c r="Q488" s="26">
        <v>730.82</v>
      </c>
    </row>
    <row r="489" spans="1:17" x14ac:dyDescent="0.2">
      <c r="A489" s="25">
        <v>35383</v>
      </c>
      <c r="B489" s="27">
        <v>0.37</v>
      </c>
      <c r="C489" s="27">
        <v>0.34</v>
      </c>
      <c r="D489" s="27">
        <v>0.28999999999999998</v>
      </c>
      <c r="E489" s="64">
        <v>0.28000000000000003</v>
      </c>
      <c r="F489" s="64">
        <v>0.36625000000000008</v>
      </c>
      <c r="G489" s="53">
        <v>8.0000000000000016E-2</v>
      </c>
      <c r="H489" s="81">
        <v>1.8830834304926637E-2</v>
      </c>
      <c r="I489" s="81">
        <v>5.829559936010309E-3</v>
      </c>
      <c r="J489" s="81">
        <v>-1.3001274368916294E-2</v>
      </c>
      <c r="K489" s="81">
        <v>9.3046167318902029E-3</v>
      </c>
      <c r="L489" s="81">
        <v>1.506195602071525E-2</v>
      </c>
      <c r="M489" s="81">
        <v>2.684308993790907E-3</v>
      </c>
      <c r="N489" s="81">
        <v>2.5988991621702207E-2</v>
      </c>
      <c r="O489" s="26">
        <v>741.92</v>
      </c>
      <c r="P489" s="26">
        <v>728.03</v>
      </c>
      <c r="Q489" s="26">
        <v>737.62</v>
      </c>
    </row>
    <row r="490" spans="1:17" x14ac:dyDescent="0.2">
      <c r="A490" s="25">
        <v>35390</v>
      </c>
      <c r="B490" s="27">
        <v>0.43</v>
      </c>
      <c r="C490" s="27">
        <v>0.3</v>
      </c>
      <c r="D490" s="27">
        <v>0.27</v>
      </c>
      <c r="E490" s="64">
        <v>0.28000000000000003</v>
      </c>
      <c r="F490" s="64">
        <v>0.3775</v>
      </c>
      <c r="G490" s="53">
        <v>0.15999999999999998</v>
      </c>
      <c r="H490" s="81">
        <v>1.5639816756374176E-2</v>
      </c>
      <c r="I490" s="81">
        <v>0</v>
      </c>
      <c r="J490" s="81">
        <v>-1.5639816756374159E-2</v>
      </c>
      <c r="K490" s="81">
        <v>1.506195602071525E-2</v>
      </c>
      <c r="L490" s="81">
        <v>8.3741802786050368E-3</v>
      </c>
      <c r="M490" s="81">
        <v>-2.6832102359996335E-2</v>
      </c>
      <c r="N490" s="81">
        <v>-9.3491645853649441E-4</v>
      </c>
      <c r="O490" s="26">
        <v>748.73</v>
      </c>
      <c r="P490" s="26">
        <v>737.02</v>
      </c>
      <c r="Q490" s="26">
        <v>748.73</v>
      </c>
    </row>
    <row r="491" spans="1:17" x14ac:dyDescent="0.2">
      <c r="A491" s="25">
        <v>35396</v>
      </c>
      <c r="B491" s="27">
        <v>0.52</v>
      </c>
      <c r="C491" s="27">
        <v>0.27</v>
      </c>
      <c r="D491" s="27">
        <v>0.21</v>
      </c>
      <c r="E491" s="64">
        <v>0.27</v>
      </c>
      <c r="F491" s="64">
        <v>0.39250000000000002</v>
      </c>
      <c r="G491" s="53">
        <v>0.31000000000000005</v>
      </c>
      <c r="H491" s="81">
        <v>2.7867549668874125E-2</v>
      </c>
      <c r="I491" s="81">
        <v>9.4304635761588429E-3</v>
      </c>
      <c r="J491" s="81">
        <v>-1.8437086092715216E-2</v>
      </c>
      <c r="K491" s="81">
        <v>8.3741802786050368E-3</v>
      </c>
      <c r="L491" s="81">
        <v>-2.0397350993377472E-2</v>
      </c>
      <c r="M491" s="81">
        <v>-8.1192052980132434E-3</v>
      </c>
      <c r="N491" s="81">
        <v>5.9602649006622599E-3</v>
      </c>
      <c r="O491" s="26">
        <v>762.12</v>
      </c>
      <c r="P491" s="26">
        <v>741.08</v>
      </c>
      <c r="Q491" s="26">
        <v>755</v>
      </c>
    </row>
    <row r="492" spans="1:17" x14ac:dyDescent="0.2">
      <c r="A492" s="25">
        <v>35404</v>
      </c>
      <c r="B492" s="27">
        <v>0.41</v>
      </c>
      <c r="C492" s="27">
        <v>0.26</v>
      </c>
      <c r="D492" s="27">
        <v>0.33</v>
      </c>
      <c r="E492" s="64">
        <v>0.27875</v>
      </c>
      <c r="F492" s="64">
        <v>0.39625000000000005</v>
      </c>
      <c r="G492" s="53">
        <v>7.999999999999996E-2</v>
      </c>
      <c r="H492" s="81">
        <v>4.7011898323418039E-2</v>
      </c>
      <c r="I492" s="81">
        <v>2.9948620876149246E-2</v>
      </c>
      <c r="J492" s="81">
        <v>-1.7063277447268765E-2</v>
      </c>
      <c r="K492" s="81">
        <v>-2.0397350993377472E-2</v>
      </c>
      <c r="L492" s="81">
        <v>-1.4818820984315861E-2</v>
      </c>
      <c r="M492" s="81">
        <v>2.3242293131422231E-2</v>
      </c>
      <c r="N492" s="81">
        <v>4.9445646295294576E-2</v>
      </c>
      <c r="O492" s="26">
        <v>761.75</v>
      </c>
      <c r="P492" s="26">
        <v>726.98</v>
      </c>
      <c r="Q492" s="26">
        <v>739.6</v>
      </c>
    </row>
    <row r="493" spans="1:17" x14ac:dyDescent="0.2">
      <c r="A493" s="25">
        <v>35411</v>
      </c>
      <c r="B493" s="27">
        <v>0.4</v>
      </c>
      <c r="C493" s="27">
        <v>0.28000000000000003</v>
      </c>
      <c r="D493" s="27">
        <v>0.32</v>
      </c>
      <c r="E493" s="64">
        <v>0.28750000000000003</v>
      </c>
      <c r="F493" s="64">
        <v>0.39750000000000002</v>
      </c>
      <c r="G493" s="53">
        <v>8.0000000000000016E-2</v>
      </c>
      <c r="H493" s="81">
        <v>4.7279863855950718E-2</v>
      </c>
      <c r="I493" s="81">
        <v>3.4022288098374931E-2</v>
      </c>
      <c r="J493" s="81">
        <v>-1.325757575757569E-2</v>
      </c>
      <c r="K493" s="81">
        <v>-1.4818820984315861E-2</v>
      </c>
      <c r="L493" s="81">
        <v>2.776405357927092E-2</v>
      </c>
      <c r="M493" s="81">
        <v>2.661122090469914E-2</v>
      </c>
      <c r="N493" s="81">
        <v>5.7476943346508547E-2</v>
      </c>
      <c r="O493" s="26">
        <v>753.43</v>
      </c>
      <c r="P493" s="26">
        <v>718.98</v>
      </c>
      <c r="Q493" s="26">
        <v>728.64</v>
      </c>
    </row>
    <row r="494" spans="1:17" x14ac:dyDescent="0.2">
      <c r="A494" s="25">
        <v>35418</v>
      </c>
      <c r="B494" s="27">
        <v>0.33</v>
      </c>
      <c r="C494" s="27">
        <v>0.28000000000000003</v>
      </c>
      <c r="D494" s="27">
        <v>0.39</v>
      </c>
      <c r="E494" s="64">
        <v>0.30499999999999999</v>
      </c>
      <c r="F494" s="64">
        <v>0.38624999999999998</v>
      </c>
      <c r="G494" s="53">
        <v>-0.06</v>
      </c>
      <c r="H494" s="81">
        <v>5.1704568216112162E-2</v>
      </c>
      <c r="I494" s="81">
        <v>8.733157957989901E-3</v>
      </c>
      <c r="J494" s="81">
        <v>-4.2971410258122122E-2</v>
      </c>
      <c r="K494" s="81">
        <v>2.776405357927092E-2</v>
      </c>
      <c r="L494" s="81">
        <v>1.0575934407841103E-2</v>
      </c>
      <c r="M494" s="81">
        <v>1.4194720044867548E-2</v>
      </c>
      <c r="N494" s="81">
        <v>4.9795024503585417E-2</v>
      </c>
      <c r="O494" s="26">
        <v>755.41</v>
      </c>
      <c r="P494" s="26">
        <v>716.69</v>
      </c>
      <c r="Q494" s="26">
        <v>748.87</v>
      </c>
    </row>
    <row r="495" spans="1:17" x14ac:dyDescent="0.2">
      <c r="A495" s="25">
        <v>35425</v>
      </c>
      <c r="B495" s="27">
        <v>0.37</v>
      </c>
      <c r="C495" s="27">
        <v>0.33</v>
      </c>
      <c r="D495" s="27">
        <v>0.3</v>
      </c>
      <c r="E495" s="64">
        <v>0.3</v>
      </c>
      <c r="F495" s="64">
        <v>0.38625000000000004</v>
      </c>
      <c r="G495" s="53">
        <v>7.0000000000000007E-2</v>
      </c>
      <c r="H495" s="81">
        <v>1.3041927086774409E-2</v>
      </c>
      <c r="I495" s="81">
        <v>0</v>
      </c>
      <c r="J495" s="81">
        <v>-1.304192708677443E-2</v>
      </c>
      <c r="K495" s="81">
        <v>1.0575934407841103E-2</v>
      </c>
      <c r="L495" s="81">
        <v>-1.1575205803459387E-2</v>
      </c>
      <c r="M495" s="81">
        <v>2.5608160784365452E-2</v>
      </c>
      <c r="N495" s="81">
        <v>4.3301312120931801E-2</v>
      </c>
      <c r="O495" s="26">
        <v>756.79</v>
      </c>
      <c r="P495" s="26">
        <v>746.92</v>
      </c>
      <c r="Q495" s="26">
        <v>756.79</v>
      </c>
    </row>
    <row r="496" spans="1:17" x14ac:dyDescent="0.2">
      <c r="A496" s="25">
        <v>35432</v>
      </c>
      <c r="B496" s="27">
        <v>0.43</v>
      </c>
      <c r="C496" s="27">
        <v>0.33</v>
      </c>
      <c r="D496" s="27">
        <v>0.24</v>
      </c>
      <c r="E496" s="64">
        <v>0.29374999999999996</v>
      </c>
      <c r="F496" s="64">
        <v>0.40750000000000003</v>
      </c>
      <c r="G496" s="53">
        <v>0.19</v>
      </c>
      <c r="H496" s="81">
        <v>2.2512466077563777E-2</v>
      </c>
      <c r="I496" s="81">
        <v>7.7804366135048042E-3</v>
      </c>
      <c r="J496" s="81">
        <v>-1.4732029464058938E-2</v>
      </c>
      <c r="K496" s="81">
        <v>-1.1575205803459387E-2</v>
      </c>
      <c r="L496" s="81">
        <v>1.533360961458774E-2</v>
      </c>
      <c r="M496" s="81">
        <v>3.0065639078646678E-2</v>
      </c>
      <c r="N496" s="81">
        <v>8.081226688769183E-2</v>
      </c>
      <c r="O496" s="26">
        <v>753.85</v>
      </c>
      <c r="P496" s="26">
        <v>737.01</v>
      </c>
      <c r="Q496" s="26">
        <v>748.03</v>
      </c>
    </row>
    <row r="497" spans="1:17" x14ac:dyDescent="0.2">
      <c r="A497" s="25">
        <v>35439</v>
      </c>
      <c r="B497" s="27">
        <v>0.36</v>
      </c>
      <c r="C497" s="27">
        <v>0.39</v>
      </c>
      <c r="D497" s="27">
        <v>0.25</v>
      </c>
      <c r="E497" s="64">
        <v>0.28875000000000001</v>
      </c>
      <c r="F497" s="64">
        <v>0.40625</v>
      </c>
      <c r="G497" s="53">
        <v>0.10999999999999999</v>
      </c>
      <c r="H497" s="81">
        <v>2.300197498354184E-2</v>
      </c>
      <c r="I497" s="81">
        <v>1.9749835418036987E-4</v>
      </c>
      <c r="J497" s="81">
        <v>-2.280447662936147E-2</v>
      </c>
      <c r="K497" s="81">
        <v>1.533360961458774E-2</v>
      </c>
      <c r="L497" s="81">
        <v>2.1948650427912941E-2</v>
      </c>
      <c r="M497" s="81">
        <v>3.5102040816326507E-2</v>
      </c>
      <c r="N497" s="81">
        <v>5.5655036208031472E-2</v>
      </c>
      <c r="O497" s="26">
        <v>759.65</v>
      </c>
      <c r="P497" s="26">
        <v>742.18</v>
      </c>
      <c r="Q497" s="26">
        <v>759.5</v>
      </c>
    </row>
    <row r="498" spans="1:17" x14ac:dyDescent="0.2">
      <c r="A498" s="25">
        <v>35446</v>
      </c>
      <c r="B498" s="27">
        <v>0.42</v>
      </c>
      <c r="C498" s="27">
        <v>0.32</v>
      </c>
      <c r="D498" s="27">
        <v>0.26</v>
      </c>
      <c r="E498" s="64">
        <v>0.28749999999999998</v>
      </c>
      <c r="F498" s="64">
        <v>0.40500000000000003</v>
      </c>
      <c r="G498" s="53">
        <v>0.15999999999999998</v>
      </c>
      <c r="H498" s="81">
        <v>2.1464369918961012E-2</v>
      </c>
      <c r="I498" s="81">
        <v>0</v>
      </c>
      <c r="J498" s="81">
        <v>-2.1464369918961057E-2</v>
      </c>
      <c r="K498" s="81">
        <v>2.1948650427912941E-2</v>
      </c>
      <c r="L498" s="81">
        <v>-7.2793331357821067E-3</v>
      </c>
      <c r="M498" s="81">
        <v>1.7251375343030562E-2</v>
      </c>
      <c r="N498" s="81">
        <v>1.8874731051187421E-2</v>
      </c>
      <c r="O498" s="26">
        <v>776.17</v>
      </c>
      <c r="P498" s="26">
        <v>759.51</v>
      </c>
      <c r="Q498" s="26">
        <v>776.17</v>
      </c>
    </row>
    <row r="499" spans="1:17" x14ac:dyDescent="0.2">
      <c r="A499" s="25">
        <v>35453</v>
      </c>
      <c r="B499" s="27">
        <v>0.37</v>
      </c>
      <c r="C499" s="27">
        <v>0.41</v>
      </c>
      <c r="D499" s="27">
        <v>0.22</v>
      </c>
      <c r="E499" s="64">
        <v>0.28875000000000001</v>
      </c>
      <c r="F499" s="64">
        <v>0.38625000000000004</v>
      </c>
      <c r="G499" s="53">
        <v>0.15</v>
      </c>
      <c r="H499" s="81">
        <v>3.4392358407309351E-2</v>
      </c>
      <c r="I499" s="81">
        <v>3.1342470020246038E-2</v>
      </c>
      <c r="J499" s="81">
        <v>-3.0498883870633264E-3</v>
      </c>
      <c r="K499" s="81">
        <v>-7.2793331357821067E-3</v>
      </c>
      <c r="L499" s="81">
        <v>2.0297980584540243E-2</v>
      </c>
      <c r="M499" s="81">
        <v>4.9265431137413662E-2</v>
      </c>
      <c r="N499" s="81">
        <v>4.4710065929502107E-2</v>
      </c>
      <c r="O499" s="26">
        <v>794.67</v>
      </c>
      <c r="P499" s="26">
        <v>768.17</v>
      </c>
      <c r="Q499" s="26">
        <v>770.52</v>
      </c>
    </row>
    <row r="500" spans="1:17" x14ac:dyDescent="0.2">
      <c r="A500" s="25">
        <v>35460</v>
      </c>
      <c r="B500" s="27">
        <v>0.51</v>
      </c>
      <c r="C500" s="27">
        <v>0.33</v>
      </c>
      <c r="D500" s="27">
        <v>0.16</v>
      </c>
      <c r="E500" s="64">
        <v>0.26750000000000002</v>
      </c>
      <c r="F500" s="64">
        <v>0.39875000000000005</v>
      </c>
      <c r="G500" s="53">
        <v>0.35</v>
      </c>
      <c r="H500" s="81">
        <v>3.830009158441032E-2</v>
      </c>
      <c r="I500" s="81">
        <v>7.2504324819375743E-3</v>
      </c>
      <c r="J500" s="81">
        <v>-3.1049659102472704E-2</v>
      </c>
      <c r="K500" s="81">
        <v>2.0297980584540243E-2</v>
      </c>
      <c r="L500" s="81">
        <v>4.3248193751908026E-3</v>
      </c>
      <c r="M500" s="81">
        <v>1.9856008954920235E-2</v>
      </c>
      <c r="N500" s="81">
        <v>8.9167599470845182E-3</v>
      </c>
      <c r="O500" s="26">
        <v>791.86</v>
      </c>
      <c r="P500" s="26">
        <v>761.75</v>
      </c>
      <c r="Q500" s="26">
        <v>786.16</v>
      </c>
    </row>
    <row r="501" spans="1:17" x14ac:dyDescent="0.2">
      <c r="A501" s="25">
        <v>35467</v>
      </c>
      <c r="B501" s="27">
        <v>0.47</v>
      </c>
      <c r="C501" s="27">
        <v>0.28999999999999998</v>
      </c>
      <c r="D501" s="27">
        <v>0.24</v>
      </c>
      <c r="E501" s="64">
        <v>0.25749999999999995</v>
      </c>
      <c r="F501" s="64">
        <v>0.40749999999999997</v>
      </c>
      <c r="G501" s="53">
        <v>0.22999999999999998</v>
      </c>
      <c r="H501" s="81">
        <v>2.0631744262627386E-2</v>
      </c>
      <c r="I501" s="81">
        <v>2.0264451086693391E-4</v>
      </c>
      <c r="J501" s="81">
        <v>-2.0429099751760438E-2</v>
      </c>
      <c r="K501" s="81">
        <v>4.3248193751908026E-3</v>
      </c>
      <c r="L501" s="81">
        <v>2.3962713410000669E-2</v>
      </c>
      <c r="M501" s="81">
        <v>1.5958255230763552E-3</v>
      </c>
      <c r="N501" s="81">
        <v>-6.9152439333298732E-3</v>
      </c>
      <c r="O501" s="26">
        <v>789.72</v>
      </c>
      <c r="P501" s="26">
        <v>773.43</v>
      </c>
      <c r="Q501" s="26">
        <v>789.56</v>
      </c>
    </row>
    <row r="502" spans="1:17" x14ac:dyDescent="0.2">
      <c r="A502" s="25">
        <v>35474</v>
      </c>
      <c r="B502" s="27">
        <v>0.45</v>
      </c>
      <c r="C502" s="27">
        <v>0.37</v>
      </c>
      <c r="D502" s="27">
        <v>0.18</v>
      </c>
      <c r="E502" s="64">
        <v>0.23124999999999998</v>
      </c>
      <c r="F502" s="64">
        <v>0.42249999999999999</v>
      </c>
      <c r="G502" s="53">
        <v>0.27</v>
      </c>
      <c r="H502" s="81">
        <v>3.9555709479516997E-2</v>
      </c>
      <c r="I502" s="81">
        <v>5.5041559469621859E-3</v>
      </c>
      <c r="J502" s="81">
        <v>-3.4051553532554846E-2</v>
      </c>
      <c r="K502" s="81">
        <v>2.3962713410000669E-2</v>
      </c>
      <c r="L502" s="81">
        <v>-8.2995250346329374E-3</v>
      </c>
      <c r="M502" s="81">
        <v>-4.3414803087274967E-3</v>
      </c>
      <c r="N502" s="81">
        <v>-4.2796358598852224E-2</v>
      </c>
      <c r="O502" s="26">
        <v>812.93</v>
      </c>
      <c r="P502" s="26">
        <v>780.95</v>
      </c>
      <c r="Q502" s="26">
        <v>808.48</v>
      </c>
    </row>
    <row r="503" spans="1:17" x14ac:dyDescent="0.2">
      <c r="A503" s="25">
        <v>35481</v>
      </c>
      <c r="B503" s="27">
        <v>0.44</v>
      </c>
      <c r="C503" s="27">
        <v>0.36</v>
      </c>
      <c r="D503" s="27">
        <v>0.2</v>
      </c>
      <c r="E503" s="64">
        <v>0.21874999999999997</v>
      </c>
      <c r="F503" s="64">
        <v>0.43124999999999997</v>
      </c>
      <c r="G503" s="53">
        <v>0.24</v>
      </c>
      <c r="H503" s="81">
        <v>2.2063684098931041E-2</v>
      </c>
      <c r="I503" s="81">
        <v>1.9843596043753076E-2</v>
      </c>
      <c r="J503" s="81">
        <v>-2.2200880551779267E-3</v>
      </c>
      <c r="K503" s="81">
        <v>-8.2995250346329374E-3</v>
      </c>
      <c r="L503" s="81">
        <v>-1.3657283260785413E-2</v>
      </c>
      <c r="M503" s="81">
        <v>-1.0726268131758476E-2</v>
      </c>
      <c r="N503" s="81">
        <v>-5.471643987677266E-2</v>
      </c>
      <c r="O503" s="26">
        <v>817.68</v>
      </c>
      <c r="P503" s="26">
        <v>799.99</v>
      </c>
      <c r="Q503" s="26">
        <v>801.77</v>
      </c>
    </row>
    <row r="504" spans="1:17" x14ac:dyDescent="0.2">
      <c r="A504" s="25">
        <v>35488</v>
      </c>
      <c r="B504" s="27">
        <v>0.63</v>
      </c>
      <c r="C504" s="27">
        <v>0.22</v>
      </c>
      <c r="D504" s="27">
        <v>0.15</v>
      </c>
      <c r="E504" s="64">
        <v>0.20749999999999996</v>
      </c>
      <c r="F504" s="64">
        <v>0.45624999999999999</v>
      </c>
      <c r="G504" s="53">
        <v>0.48</v>
      </c>
      <c r="H504" s="81">
        <v>3.0790824713588454E-2</v>
      </c>
      <c r="I504" s="81">
        <v>2.7857160921574975E-2</v>
      </c>
      <c r="J504" s="81">
        <v>-2.9336637920134301E-3</v>
      </c>
      <c r="K504" s="81">
        <v>-1.3657283260785413E-2</v>
      </c>
      <c r="L504" s="81">
        <v>1.789282011077109E-2</v>
      </c>
      <c r="M504" s="81">
        <v>-8.4975089147972804E-3</v>
      </c>
      <c r="N504" s="81">
        <v>-6.7234010267823385E-2</v>
      </c>
      <c r="O504" s="26">
        <v>812.85</v>
      </c>
      <c r="P504" s="26">
        <v>788.5</v>
      </c>
      <c r="Q504" s="26">
        <v>790.82</v>
      </c>
    </row>
    <row r="505" spans="1:17" x14ac:dyDescent="0.2">
      <c r="A505" s="25">
        <v>35495</v>
      </c>
      <c r="B505" s="27">
        <v>0.43</v>
      </c>
      <c r="C505" s="27">
        <v>0.37</v>
      </c>
      <c r="D505" s="27">
        <v>0.2</v>
      </c>
      <c r="E505" s="64">
        <v>0.20124999999999998</v>
      </c>
      <c r="F505" s="64">
        <v>0.46500000000000002</v>
      </c>
      <c r="G505" s="53">
        <v>0.22999999999999998</v>
      </c>
      <c r="H505" s="81">
        <v>2.7988620693939013E-2</v>
      </c>
      <c r="I505" s="81">
        <v>4.0001490738785783E-3</v>
      </c>
      <c r="J505" s="81">
        <v>-2.3988471620060459E-2</v>
      </c>
      <c r="K505" s="81">
        <v>1.789282011077109E-2</v>
      </c>
      <c r="L505" s="81">
        <v>-1.465893138874752E-2</v>
      </c>
      <c r="M505" s="81">
        <v>-3.8622557362386178E-2</v>
      </c>
      <c r="N505" s="81">
        <v>-4.7989366063331595E-2</v>
      </c>
      <c r="O505" s="26">
        <v>808.19</v>
      </c>
      <c r="P505" s="26">
        <v>785.66</v>
      </c>
      <c r="Q505" s="26">
        <v>804.97</v>
      </c>
    </row>
    <row r="506" spans="1:17" x14ac:dyDescent="0.2">
      <c r="A506" s="25">
        <v>35502</v>
      </c>
      <c r="B506" s="27">
        <v>0.34</v>
      </c>
      <c r="C506" s="27">
        <v>0.36</v>
      </c>
      <c r="D506" s="27">
        <v>0.3</v>
      </c>
      <c r="E506" s="64">
        <v>0.20624999999999999</v>
      </c>
      <c r="F506" s="64">
        <v>0.45500000000000002</v>
      </c>
      <c r="G506" s="53">
        <v>4.0000000000000036E-2</v>
      </c>
      <c r="H506" s="81">
        <v>3.2099045601825492E-2</v>
      </c>
      <c r="I506" s="81">
        <v>2.7396396737143336E-2</v>
      </c>
      <c r="J506" s="81">
        <v>-4.7026488646820797E-3</v>
      </c>
      <c r="K506" s="81">
        <v>-1.465893138874752E-2</v>
      </c>
      <c r="L506" s="81">
        <v>-1.1435127400178935E-2</v>
      </c>
      <c r="M506" s="81">
        <v>-4.4467138192316846E-2</v>
      </c>
      <c r="N506" s="81">
        <v>-3.5049232825245524E-2</v>
      </c>
      <c r="O506" s="26">
        <v>814.9</v>
      </c>
      <c r="P506" s="26">
        <v>789.44</v>
      </c>
      <c r="Q506" s="26">
        <v>793.17</v>
      </c>
    </row>
    <row r="507" spans="1:17" x14ac:dyDescent="0.2">
      <c r="A507" s="25">
        <v>35509</v>
      </c>
      <c r="B507" s="27">
        <v>0.36</v>
      </c>
      <c r="C507" s="27">
        <v>0.42</v>
      </c>
      <c r="D507" s="27">
        <v>0.22</v>
      </c>
      <c r="E507" s="64">
        <v>0.20625000000000002</v>
      </c>
      <c r="F507" s="64">
        <v>0.45374999999999999</v>
      </c>
      <c r="G507" s="53">
        <v>0.13999999999999999</v>
      </c>
      <c r="H507" s="81">
        <v>1.3888534625685482E-2</v>
      </c>
      <c r="I507" s="81">
        <v>1.6681545721208835E-2</v>
      </c>
      <c r="J507" s="81">
        <v>2.7930110955234344E-3</v>
      </c>
      <c r="K507" s="81">
        <v>-1.1435127400178935E-2</v>
      </c>
      <c r="L507" s="81">
        <v>-1.3034051779109879E-2</v>
      </c>
      <c r="M507" s="81">
        <v>-5.9239892870807331E-2</v>
      </c>
      <c r="N507" s="81">
        <v>3.6819283254686974E-2</v>
      </c>
      <c r="O507" s="26">
        <v>797.18</v>
      </c>
      <c r="P507" s="26">
        <v>786.29</v>
      </c>
      <c r="Q507" s="26">
        <v>784.1</v>
      </c>
    </row>
    <row r="508" spans="1:17" x14ac:dyDescent="0.2">
      <c r="A508" s="25">
        <v>35516</v>
      </c>
      <c r="B508" s="27">
        <v>0.27</v>
      </c>
      <c r="C508" s="27">
        <v>0.4</v>
      </c>
      <c r="D508" s="27">
        <v>0.33</v>
      </c>
      <c r="E508" s="64">
        <v>0.22750000000000001</v>
      </c>
      <c r="F508" s="64">
        <v>0.42374999999999996</v>
      </c>
      <c r="G508" s="53">
        <v>-0.06</v>
      </c>
      <c r="H508" s="81">
        <v>2.1980151961544413E-2</v>
      </c>
      <c r="I508" s="81">
        <v>2.1980151961544347E-2</v>
      </c>
      <c r="J508" s="81">
        <v>0</v>
      </c>
      <c r="K508" s="81">
        <v>-1.3034051779109879E-2</v>
      </c>
      <c r="L508" s="81">
        <v>-2.0649196257817803E-2</v>
      </c>
      <c r="M508" s="81">
        <v>-9.7431126272806701E-3</v>
      </c>
      <c r="N508" s="81">
        <v>6.5772471184162962E-2</v>
      </c>
      <c r="O508" s="26">
        <v>790.89</v>
      </c>
      <c r="P508" s="26">
        <v>773.88</v>
      </c>
      <c r="Q508" s="26">
        <v>773.88</v>
      </c>
    </row>
    <row r="509" spans="1:17" x14ac:dyDescent="0.2">
      <c r="A509" s="25">
        <v>35523</v>
      </c>
      <c r="B509" s="27">
        <v>0.28999999999999998</v>
      </c>
      <c r="C509" s="27">
        <v>0.4</v>
      </c>
      <c r="D509" s="27">
        <v>0.31</v>
      </c>
      <c r="E509" s="64">
        <v>0.23625000000000002</v>
      </c>
      <c r="F509" s="64">
        <v>0.40125</v>
      </c>
      <c r="G509" s="53">
        <v>-2.0000000000000018E-2</v>
      </c>
      <c r="H509" s="81">
        <v>1.2297136825438629E-2</v>
      </c>
      <c r="I509" s="81">
        <v>2.2958173901570511E-3</v>
      </c>
      <c r="J509" s="81">
        <v>-1.0001319435281597E-2</v>
      </c>
      <c r="K509" s="81">
        <v>-2.0649196257817803E-2</v>
      </c>
      <c r="L509" s="81">
        <v>-2.6718564454413563E-2</v>
      </c>
      <c r="M509" s="81">
        <v>9.8561815542947961E-3</v>
      </c>
      <c r="N509" s="81">
        <v>9.4801424990104355E-2</v>
      </c>
      <c r="O509" s="26">
        <v>759.64</v>
      </c>
      <c r="P509" s="26">
        <v>750.32</v>
      </c>
      <c r="Q509" s="26">
        <v>757.9</v>
      </c>
    </row>
    <row r="510" spans="1:17" x14ac:dyDescent="0.2">
      <c r="A510" s="25">
        <v>35530</v>
      </c>
      <c r="B510" s="27">
        <v>0.26</v>
      </c>
      <c r="C510" s="27">
        <v>0.37</v>
      </c>
      <c r="D510" s="27">
        <v>0.37</v>
      </c>
      <c r="E510" s="64">
        <v>0.26</v>
      </c>
      <c r="F510" s="64">
        <v>0.37750000000000006</v>
      </c>
      <c r="G510" s="53">
        <v>-0.10999999999999999</v>
      </c>
      <c r="H510" s="81">
        <v>4.3231885040330764E-2</v>
      </c>
      <c r="I510" s="81">
        <v>4.3218328475564283E-2</v>
      </c>
      <c r="J510" s="81">
        <v>-1.3556564766425971E-5</v>
      </c>
      <c r="K510" s="81">
        <v>-2.6718564454413563E-2</v>
      </c>
      <c r="L510" s="81">
        <v>3.8893784315054747E-2</v>
      </c>
      <c r="M510" s="81">
        <v>0.10210804582118893</v>
      </c>
      <c r="N510" s="81">
        <v>0.14828170541584762</v>
      </c>
      <c r="O510" s="26">
        <v>769.53</v>
      </c>
      <c r="P510" s="26">
        <v>737.64</v>
      </c>
      <c r="Q510" s="26">
        <v>737.65</v>
      </c>
    </row>
    <row r="511" spans="1:17" x14ac:dyDescent="0.2">
      <c r="A511" s="25">
        <v>35537</v>
      </c>
      <c r="B511" s="27">
        <v>0.31</v>
      </c>
      <c r="C511" s="27">
        <v>0.41</v>
      </c>
      <c r="D511" s="27">
        <v>0.28000000000000003</v>
      </c>
      <c r="E511" s="64">
        <v>0.27</v>
      </c>
      <c r="F511" s="64">
        <v>0.36125000000000002</v>
      </c>
      <c r="G511" s="53">
        <v>2.9999999999999971E-2</v>
      </c>
      <c r="H511" s="81">
        <v>4.5684683038860023E-2</v>
      </c>
      <c r="I511" s="81">
        <v>2.8838374611790396E-3</v>
      </c>
      <c r="J511" s="81">
        <v>-4.2800845577681046E-2</v>
      </c>
      <c r="K511" s="81">
        <v>3.8893784315054747E-2</v>
      </c>
      <c r="L511" s="81">
        <v>-1.2657567137301928E-3</v>
      </c>
      <c r="M511" s="81">
        <v>7.6258579742672916E-2</v>
      </c>
      <c r="N511" s="81">
        <v>0.10692381971448706</v>
      </c>
      <c r="O511" s="26">
        <v>768.55</v>
      </c>
      <c r="P511" s="26">
        <v>733.54</v>
      </c>
      <c r="Q511" s="26">
        <v>766.34</v>
      </c>
    </row>
    <row r="512" spans="1:17" x14ac:dyDescent="0.2">
      <c r="A512" s="25">
        <v>35544</v>
      </c>
      <c r="B512" s="27">
        <v>0.28000000000000003</v>
      </c>
      <c r="C512" s="27">
        <v>0.4</v>
      </c>
      <c r="D512" s="27">
        <v>0.32</v>
      </c>
      <c r="E512" s="64">
        <v>0.29124999999999995</v>
      </c>
      <c r="F512" s="64">
        <v>0.3175</v>
      </c>
      <c r="G512" s="53">
        <v>-3.999999999999998E-2</v>
      </c>
      <c r="H512" s="81">
        <v>3.0717169473587925E-2</v>
      </c>
      <c r="I512" s="81">
        <v>1.8971216535793145E-2</v>
      </c>
      <c r="J512" s="81">
        <v>-1.174595293779479E-2</v>
      </c>
      <c r="K512" s="81">
        <v>-1.2657567137301928E-3</v>
      </c>
      <c r="L512" s="81">
        <v>6.2192142362517577E-2</v>
      </c>
      <c r="M512" s="81">
        <v>8.4116179102917465E-2</v>
      </c>
      <c r="N512" s="81">
        <v>0.12103949723663066</v>
      </c>
      <c r="O512" s="26">
        <v>779.89</v>
      </c>
      <c r="P512" s="26">
        <v>756.38</v>
      </c>
      <c r="Q512" s="26">
        <v>765.37</v>
      </c>
    </row>
    <row r="513" spans="1:17" x14ac:dyDescent="0.2">
      <c r="A513" s="25">
        <v>35551</v>
      </c>
      <c r="B513" s="27">
        <v>0.27</v>
      </c>
      <c r="C513" s="27">
        <v>0.44</v>
      </c>
      <c r="D513" s="27">
        <v>0.28999999999999998</v>
      </c>
      <c r="E513" s="64">
        <v>0.30250000000000005</v>
      </c>
      <c r="F513" s="64">
        <v>0.29750000000000004</v>
      </c>
      <c r="G513" s="53">
        <v>-1.9999999999999962E-2</v>
      </c>
      <c r="H513" s="81">
        <v>6.1121566601473672E-2</v>
      </c>
      <c r="I513" s="81">
        <v>2.4601153794101549E-5</v>
      </c>
      <c r="J513" s="81">
        <v>-6.1096965447679619E-2</v>
      </c>
      <c r="K513" s="81">
        <v>6.2192142362517577E-2</v>
      </c>
      <c r="L513" s="81">
        <v>1.4526981315423626E-2</v>
      </c>
      <c r="M513" s="81">
        <v>4.1895764911374256E-2</v>
      </c>
      <c r="N513" s="81">
        <v>9.877363248336346E-2</v>
      </c>
      <c r="O513" s="26">
        <v>812.99</v>
      </c>
      <c r="P513" s="26">
        <v>763.3</v>
      </c>
      <c r="Q513" s="26">
        <v>812.97</v>
      </c>
    </row>
    <row r="514" spans="1:17" x14ac:dyDescent="0.2">
      <c r="A514" s="25">
        <v>35558</v>
      </c>
      <c r="B514" s="27">
        <v>0.3</v>
      </c>
      <c r="C514" s="27">
        <v>0.44</v>
      </c>
      <c r="D514" s="27">
        <v>0.26</v>
      </c>
      <c r="E514" s="64">
        <v>0.29749999999999999</v>
      </c>
      <c r="F514" s="64">
        <v>0.29249999999999998</v>
      </c>
      <c r="G514" s="53">
        <v>3.999999999999998E-2</v>
      </c>
      <c r="H514" s="81">
        <v>2.484298843327919E-2</v>
      </c>
      <c r="I514" s="81">
        <v>9.105458425276991E-3</v>
      </c>
      <c r="J514" s="81">
        <v>-1.5737530008002154E-2</v>
      </c>
      <c r="K514" s="81">
        <v>1.4526981315423626E-2</v>
      </c>
      <c r="L514" s="81">
        <v>6.0258493173936944E-3</v>
      </c>
      <c r="M514" s="81">
        <v>2.8492446470574029E-2</v>
      </c>
      <c r="N514" s="81">
        <v>8.9623899706588572E-2</v>
      </c>
      <c r="O514" s="26">
        <v>832.29</v>
      </c>
      <c r="P514" s="26">
        <v>811.8</v>
      </c>
      <c r="Q514" s="26">
        <v>824.78</v>
      </c>
    </row>
    <row r="515" spans="1:17" x14ac:dyDescent="0.2">
      <c r="A515" s="25">
        <v>35565</v>
      </c>
      <c r="B515" s="27">
        <v>0.41</v>
      </c>
      <c r="C515" s="27">
        <v>0.36</v>
      </c>
      <c r="D515" s="27">
        <v>0.23</v>
      </c>
      <c r="E515" s="64">
        <v>0.29875000000000002</v>
      </c>
      <c r="F515" s="64">
        <v>0.29875000000000002</v>
      </c>
      <c r="G515" s="53">
        <v>0.17999999999999997</v>
      </c>
      <c r="H515" s="81">
        <v>2.1295570955107049E-2</v>
      </c>
      <c r="I515" s="81">
        <v>1.5305815004519552E-2</v>
      </c>
      <c r="J515" s="81">
        <v>-5.9897559505875941E-3</v>
      </c>
      <c r="K515" s="81">
        <v>6.0258493173936944E-3</v>
      </c>
      <c r="L515" s="81">
        <v>2.0825549864416981E-2</v>
      </c>
      <c r="M515" s="81">
        <v>3.405845134076535E-2</v>
      </c>
      <c r="N515" s="81">
        <v>6.9358240433865515E-2</v>
      </c>
      <c r="O515" s="26">
        <v>842.45</v>
      </c>
      <c r="P515" s="26">
        <v>824.78</v>
      </c>
      <c r="Q515" s="26">
        <v>829.75</v>
      </c>
    </row>
    <row r="516" spans="1:17" x14ac:dyDescent="0.2">
      <c r="A516" s="25">
        <v>35572</v>
      </c>
      <c r="B516" s="27">
        <v>0.4</v>
      </c>
      <c r="C516" s="27">
        <v>0.35</v>
      </c>
      <c r="D516" s="27">
        <v>0.25</v>
      </c>
      <c r="E516" s="64">
        <v>0.28875000000000001</v>
      </c>
      <c r="F516" s="64">
        <v>0.315</v>
      </c>
      <c r="G516" s="53">
        <v>0.15000000000000002</v>
      </c>
      <c r="H516" s="81">
        <v>2.6067553687590807E-2</v>
      </c>
      <c r="I516" s="81">
        <v>1.723669763762814E-3</v>
      </c>
      <c r="J516" s="81">
        <v>-2.4343883923828025E-2</v>
      </c>
      <c r="K516" s="81">
        <v>2.0825549864416981E-2</v>
      </c>
      <c r="L516" s="81">
        <v>1.47574466075584E-3</v>
      </c>
      <c r="M516" s="81">
        <v>5.4590746490679187E-2</v>
      </c>
      <c r="N516" s="81">
        <v>8.2511835472179218E-2</v>
      </c>
      <c r="O516" s="26">
        <v>848.49</v>
      </c>
      <c r="P516" s="26">
        <v>826.41</v>
      </c>
      <c r="Q516" s="26">
        <v>847.03</v>
      </c>
    </row>
    <row r="517" spans="1:17" x14ac:dyDescent="0.2">
      <c r="A517" s="25">
        <v>35579</v>
      </c>
      <c r="B517" s="27">
        <v>0.4</v>
      </c>
      <c r="C517" s="27">
        <v>0.4</v>
      </c>
      <c r="D517" s="27">
        <v>0.2</v>
      </c>
      <c r="E517" s="64">
        <v>0.27500000000000002</v>
      </c>
      <c r="F517" s="64">
        <v>0.32874999999999999</v>
      </c>
      <c r="G517" s="53">
        <v>0.2</v>
      </c>
      <c r="H517" s="81">
        <v>2.3577120762012543E-2</v>
      </c>
      <c r="I517" s="81">
        <v>4.2320931767811931E-3</v>
      </c>
      <c r="J517" s="81">
        <v>-1.9345027585231267E-2</v>
      </c>
      <c r="K517" s="81">
        <v>1.47574466075584E-3</v>
      </c>
      <c r="L517" s="81">
        <v>1.1470269250719145E-2</v>
      </c>
      <c r="M517" s="81">
        <v>5.9437921441033659E-2</v>
      </c>
      <c r="N517" s="81">
        <v>8.0633753006082776E-2</v>
      </c>
      <c r="O517" s="26">
        <v>851.87</v>
      </c>
      <c r="P517" s="26">
        <v>831.87</v>
      </c>
      <c r="Q517" s="26">
        <v>848.28</v>
      </c>
    </row>
    <row r="518" spans="1:17" x14ac:dyDescent="0.2">
      <c r="A518" s="25">
        <v>35586</v>
      </c>
      <c r="B518" s="27">
        <v>0.52</v>
      </c>
      <c r="C518" s="27">
        <v>0.33</v>
      </c>
      <c r="D518" s="27">
        <v>0.15</v>
      </c>
      <c r="E518" s="64">
        <v>0.2475</v>
      </c>
      <c r="F518" s="64">
        <v>0.36125000000000002</v>
      </c>
      <c r="G518" s="53">
        <v>0.37</v>
      </c>
      <c r="H518" s="81">
        <v>2.3799256418922807E-2</v>
      </c>
      <c r="I518" s="81">
        <v>1.4335497255277829E-3</v>
      </c>
      <c r="J518" s="81">
        <v>-2.2365706693395104E-2</v>
      </c>
      <c r="K518" s="81">
        <v>1.1470269250719145E-2</v>
      </c>
      <c r="L518" s="81">
        <v>4.1095092131793409E-2</v>
      </c>
      <c r="M518" s="81">
        <v>3.4137131268866305E-2</v>
      </c>
      <c r="N518" s="81">
        <v>6.6770783557301261E-2</v>
      </c>
      <c r="O518" s="26">
        <v>859.24</v>
      </c>
      <c r="P518" s="26">
        <v>838.82</v>
      </c>
      <c r="Q518" s="26">
        <v>858.01</v>
      </c>
    </row>
    <row r="519" spans="1:17" x14ac:dyDescent="0.2">
      <c r="A519" s="25">
        <v>35593</v>
      </c>
      <c r="B519" s="27">
        <v>0.49</v>
      </c>
      <c r="C519" s="27">
        <v>0.35</v>
      </c>
      <c r="D519" s="27">
        <v>0.16</v>
      </c>
      <c r="E519" s="64">
        <v>0.23249999999999998</v>
      </c>
      <c r="F519" s="64">
        <v>0.38375000000000004</v>
      </c>
      <c r="G519" s="53">
        <v>0.32999999999999996</v>
      </c>
      <c r="H519" s="81">
        <v>4.1062612647911681E-2</v>
      </c>
      <c r="I519" s="81">
        <v>1.5896649389324224E-3</v>
      </c>
      <c r="J519" s="81">
        <v>-3.9472947708979356E-2</v>
      </c>
      <c r="K519" s="81">
        <v>4.1095092131793409E-2</v>
      </c>
      <c r="L519" s="81">
        <v>6.0787891678888428E-3</v>
      </c>
      <c r="M519" s="81">
        <v>2.6475757609681239E-2</v>
      </c>
      <c r="N519" s="81">
        <v>5.0958836633940408E-2</v>
      </c>
      <c r="O519" s="26">
        <v>894.69</v>
      </c>
      <c r="P519" s="26">
        <v>858.01</v>
      </c>
      <c r="Q519" s="26">
        <v>893.27</v>
      </c>
    </row>
    <row r="520" spans="1:17" x14ac:dyDescent="0.2">
      <c r="A520" s="25">
        <v>35600</v>
      </c>
      <c r="B520" s="27">
        <v>0.59</v>
      </c>
      <c r="C520" s="27">
        <v>0.26</v>
      </c>
      <c r="D520" s="27">
        <v>0.15</v>
      </c>
      <c r="E520" s="64">
        <v>0.21124999999999997</v>
      </c>
      <c r="F520" s="64">
        <v>0.42249999999999999</v>
      </c>
      <c r="G520" s="53">
        <v>0.43999999999999995</v>
      </c>
      <c r="H520" s="81">
        <v>1.7336152219873068E-2</v>
      </c>
      <c r="I520" s="81">
        <v>3.4160453989093842E-3</v>
      </c>
      <c r="J520" s="81">
        <v>-1.3920106820963563E-2</v>
      </c>
      <c r="K520" s="81">
        <v>6.0787891678888428E-3</v>
      </c>
      <c r="L520" s="81">
        <v>-1.2684989429175619E-2</v>
      </c>
      <c r="M520" s="81">
        <v>2.0006676310225791E-2</v>
      </c>
      <c r="N520" s="81">
        <v>5.3900077890285836E-2</v>
      </c>
      <c r="O520" s="26">
        <v>901.77</v>
      </c>
      <c r="P520" s="26">
        <v>886.19</v>
      </c>
      <c r="Q520" s="26">
        <v>898.7</v>
      </c>
    </row>
    <row r="521" spans="1:17" x14ac:dyDescent="0.2">
      <c r="A521" s="25">
        <v>35607</v>
      </c>
      <c r="B521" s="27">
        <v>0.52</v>
      </c>
      <c r="C521" s="27">
        <v>0.25</v>
      </c>
      <c r="D521" s="27">
        <v>0.23</v>
      </c>
      <c r="E521" s="64">
        <v>0.20374999999999996</v>
      </c>
      <c r="F521" s="64">
        <v>0.45374999999999993</v>
      </c>
      <c r="G521" s="53">
        <v>0.29000000000000004</v>
      </c>
      <c r="H521" s="81">
        <v>2.6665163980615445E-2</v>
      </c>
      <c r="I521" s="81">
        <v>1.6668545024230985E-2</v>
      </c>
      <c r="J521" s="81">
        <v>-9.9966189563845953E-3</v>
      </c>
      <c r="K521" s="81">
        <v>-1.2684989429175619E-2</v>
      </c>
      <c r="L521" s="81">
        <v>3.338217063000104E-2</v>
      </c>
      <c r="M521" s="81">
        <v>3.1556407077651283E-2</v>
      </c>
      <c r="N521" s="81">
        <v>5.2113152259664064E-2</v>
      </c>
      <c r="O521" s="26">
        <v>902.09</v>
      </c>
      <c r="P521" s="26">
        <v>878.43</v>
      </c>
      <c r="Q521" s="26">
        <v>887.3</v>
      </c>
    </row>
    <row r="522" spans="1:17" x14ac:dyDescent="0.2">
      <c r="A522" s="25">
        <v>35614</v>
      </c>
      <c r="B522" s="27">
        <v>0.45</v>
      </c>
      <c r="C522" s="27">
        <v>0.3</v>
      </c>
      <c r="D522" s="27">
        <v>0.25</v>
      </c>
      <c r="E522" s="64">
        <v>0.20249999999999999</v>
      </c>
      <c r="F522" s="64">
        <v>0.47249999999999998</v>
      </c>
      <c r="G522" s="53">
        <v>0.2</v>
      </c>
      <c r="H522" s="81">
        <v>4.1443092090913056E-2</v>
      </c>
      <c r="I522" s="81">
        <v>9.8154691794283266E-4</v>
      </c>
      <c r="J522" s="81">
        <v>-4.0461545172970292E-2</v>
      </c>
      <c r="K522" s="81">
        <v>3.338217063000104E-2</v>
      </c>
      <c r="L522" s="81">
        <v>-2.6174584478477758E-4</v>
      </c>
      <c r="M522" s="81">
        <v>2.3851590106007015E-2</v>
      </c>
      <c r="N522" s="81">
        <v>-1.7569689831173907E-2</v>
      </c>
      <c r="O522" s="26">
        <v>917.82</v>
      </c>
      <c r="P522" s="26">
        <v>879.82</v>
      </c>
      <c r="Q522" s="26">
        <v>916.92</v>
      </c>
    </row>
    <row r="523" spans="1:17" x14ac:dyDescent="0.2">
      <c r="A523" s="25">
        <v>35621</v>
      </c>
      <c r="B523" s="27">
        <v>0.49</v>
      </c>
      <c r="C523" s="27">
        <v>0.33</v>
      </c>
      <c r="D523" s="27">
        <v>0.18</v>
      </c>
      <c r="E523" s="64">
        <v>0.19625000000000001</v>
      </c>
      <c r="F523" s="64">
        <v>0.48250000000000004</v>
      </c>
      <c r="G523" s="53">
        <v>0.31</v>
      </c>
      <c r="H523" s="81">
        <v>2.2668761181655513E-2</v>
      </c>
      <c r="I523" s="81">
        <v>7.1780774097831568E-3</v>
      </c>
      <c r="J523" s="81">
        <v>-1.5490683771872349E-2</v>
      </c>
      <c r="K523" s="81">
        <v>-2.6174584478477758E-4</v>
      </c>
      <c r="L523" s="81">
        <v>-1.505432648252425E-3</v>
      </c>
      <c r="M523" s="81">
        <v>3.322860758388968E-2</v>
      </c>
      <c r="N523" s="81">
        <v>7.4944364445608258E-3</v>
      </c>
      <c r="O523" s="26">
        <v>923.26</v>
      </c>
      <c r="P523" s="26">
        <v>902.48</v>
      </c>
      <c r="Q523" s="26">
        <v>916.68</v>
      </c>
    </row>
    <row r="524" spans="1:17" x14ac:dyDescent="0.2">
      <c r="A524" s="25">
        <v>35628</v>
      </c>
      <c r="B524" s="27">
        <v>0.54</v>
      </c>
      <c r="C524" s="27">
        <v>0.3</v>
      </c>
      <c r="D524" s="27">
        <v>0.16</v>
      </c>
      <c r="E524" s="64">
        <v>0.185</v>
      </c>
      <c r="F524" s="64">
        <v>0.5</v>
      </c>
      <c r="G524" s="53">
        <v>0.38</v>
      </c>
      <c r="H524" s="81">
        <v>2.9826286463454681E-2</v>
      </c>
      <c r="I524" s="81">
        <v>2.6242761935977299E-2</v>
      </c>
      <c r="J524" s="81">
        <v>-3.5835245274773442E-3</v>
      </c>
      <c r="K524" s="81">
        <v>-1.505432648252425E-3</v>
      </c>
      <c r="L524" s="81">
        <v>2.5663716814159354E-2</v>
      </c>
      <c r="M524" s="81">
        <v>1.9927892494264077E-2</v>
      </c>
      <c r="N524" s="81">
        <v>-1.7294875996940795E-2</v>
      </c>
      <c r="O524" s="26">
        <v>939.32</v>
      </c>
      <c r="P524" s="26">
        <v>912.02</v>
      </c>
      <c r="Q524" s="26">
        <v>915.3</v>
      </c>
    </row>
    <row r="525" spans="1:17" x14ac:dyDescent="0.2">
      <c r="A525" s="25">
        <v>35635</v>
      </c>
      <c r="B525" s="27">
        <v>0.53</v>
      </c>
      <c r="C525" s="27">
        <v>0.25</v>
      </c>
      <c r="D525" s="27">
        <v>0.22</v>
      </c>
      <c r="E525" s="64">
        <v>0.18749999999999997</v>
      </c>
      <c r="F525" s="64">
        <v>0.5162500000000001</v>
      </c>
      <c r="G525" s="53">
        <v>0.31000000000000005</v>
      </c>
      <c r="H525" s="81">
        <v>4.1042192609635778E-2</v>
      </c>
      <c r="I525" s="81">
        <v>7.3072785180925415E-3</v>
      </c>
      <c r="J525" s="81">
        <v>-3.3734914091543278E-2</v>
      </c>
      <c r="K525" s="81">
        <v>2.5663716814159354E-2</v>
      </c>
      <c r="L525" s="81">
        <v>8.8944279338296628E-3</v>
      </c>
      <c r="M525" s="81">
        <v>-4.0456332087048241E-2</v>
      </c>
      <c r="N525" s="81">
        <v>-1.0375057254551123E-2</v>
      </c>
      <c r="O525" s="26">
        <v>945.65</v>
      </c>
      <c r="P525" s="26">
        <v>907.12</v>
      </c>
      <c r="Q525" s="26">
        <v>938.79</v>
      </c>
    </row>
    <row r="526" spans="1:17" x14ac:dyDescent="0.2">
      <c r="A526" s="25">
        <v>35642</v>
      </c>
      <c r="B526" s="27">
        <v>0.48</v>
      </c>
      <c r="C526" s="27">
        <v>0.26</v>
      </c>
      <c r="D526" s="27">
        <v>0.26</v>
      </c>
      <c r="E526" s="64">
        <v>0.20124999999999998</v>
      </c>
      <c r="F526" s="64">
        <v>0.51124999999999998</v>
      </c>
      <c r="G526" s="53">
        <v>0.21999999999999997</v>
      </c>
      <c r="H526" s="81">
        <v>2.4061912705619103E-2</v>
      </c>
      <c r="I526" s="81">
        <v>8.6682011107122037E-3</v>
      </c>
      <c r="J526" s="81">
        <v>-1.5393711594906767E-2</v>
      </c>
      <c r="K526" s="81">
        <v>8.8944279338296628E-3</v>
      </c>
      <c r="L526" s="81">
        <v>-1.4359017674261509E-2</v>
      </c>
      <c r="M526" s="81">
        <v>-2.4906560804105027E-2</v>
      </c>
      <c r="N526" s="81">
        <v>-2.452646915978629E-2</v>
      </c>
      <c r="O526" s="26">
        <v>955.35</v>
      </c>
      <c r="P526" s="26">
        <v>932.56</v>
      </c>
      <c r="Q526" s="26">
        <v>947.14</v>
      </c>
    </row>
    <row r="527" spans="1:17" x14ac:dyDescent="0.2">
      <c r="A527" s="25">
        <v>35649</v>
      </c>
      <c r="B527" s="27">
        <v>0.49</v>
      </c>
      <c r="C527" s="27">
        <v>0.28000000000000003</v>
      </c>
      <c r="D527" s="27">
        <v>0.23</v>
      </c>
      <c r="E527" s="64">
        <v>0.21000000000000002</v>
      </c>
      <c r="F527" s="64">
        <v>0.51124999999999998</v>
      </c>
      <c r="G527" s="53">
        <v>0.26</v>
      </c>
      <c r="H527" s="81">
        <v>4.1165884696959906E-2</v>
      </c>
      <c r="I527" s="81">
        <v>3.2810591940356071E-2</v>
      </c>
      <c r="J527" s="81">
        <v>-8.3552927566038493E-3</v>
      </c>
      <c r="K527" s="81">
        <v>-1.4359017674261509E-2</v>
      </c>
      <c r="L527" s="81">
        <v>-3.5060093836364881E-2</v>
      </c>
      <c r="M527" s="81">
        <v>-3.6495490284294108E-2</v>
      </c>
      <c r="N527" s="81">
        <v>1.8178117702508656E-2</v>
      </c>
      <c r="O527" s="26">
        <v>964.17</v>
      </c>
      <c r="P527" s="26">
        <v>925.74</v>
      </c>
      <c r="Q527" s="26">
        <v>933.54</v>
      </c>
    </row>
    <row r="528" spans="1:17" x14ac:dyDescent="0.2">
      <c r="A528" s="25">
        <v>35656</v>
      </c>
      <c r="B528" s="27">
        <v>0.49</v>
      </c>
      <c r="C528" s="27">
        <v>0.3</v>
      </c>
      <c r="D528" s="27">
        <v>0.21</v>
      </c>
      <c r="E528" s="64">
        <v>0.2175</v>
      </c>
      <c r="F528" s="64">
        <v>0.49875000000000003</v>
      </c>
      <c r="G528" s="53">
        <v>0.28000000000000003</v>
      </c>
      <c r="H528" s="81">
        <v>4.6824524594531659E-2</v>
      </c>
      <c r="I528" s="81">
        <v>4.6824524594531569E-2</v>
      </c>
      <c r="J528" s="81">
        <v>0</v>
      </c>
      <c r="K528" s="81">
        <v>-3.5060093836364881E-2</v>
      </c>
      <c r="L528" s="81">
        <v>2.5243947114263809E-2</v>
      </c>
      <c r="M528" s="81">
        <v>3.1349563170923966E-2</v>
      </c>
      <c r="N528" s="81">
        <v>4.9300074377504721E-2</v>
      </c>
      <c r="O528" s="26">
        <v>942.99</v>
      </c>
      <c r="P528" s="26">
        <v>900.81</v>
      </c>
      <c r="Q528" s="26">
        <v>900.81</v>
      </c>
    </row>
    <row r="529" spans="1:17" x14ac:dyDescent="0.2">
      <c r="A529" s="25">
        <v>35663</v>
      </c>
      <c r="B529" s="27">
        <v>0.47</v>
      </c>
      <c r="C529" s="27">
        <v>0.33</v>
      </c>
      <c r="D529" s="27">
        <v>0.2</v>
      </c>
      <c r="E529" s="64">
        <v>0.21374999999999997</v>
      </c>
      <c r="F529" s="64">
        <v>0.49249999999999994</v>
      </c>
      <c r="G529" s="53">
        <v>0.26999999999999996</v>
      </c>
      <c r="H529" s="81">
        <v>3.676032699907969E-2</v>
      </c>
      <c r="I529" s="81">
        <v>1.7237832277624543E-2</v>
      </c>
      <c r="J529" s="81">
        <v>-1.9522494721455175E-2</v>
      </c>
      <c r="K529" s="81">
        <v>2.5243947114263809E-2</v>
      </c>
      <c r="L529" s="81">
        <v>-2.6073304098316208E-2</v>
      </c>
      <c r="M529" s="81">
        <v>3.8980022738344111E-4</v>
      </c>
      <c r="N529" s="81">
        <v>4.4913648421850416E-2</v>
      </c>
      <c r="O529" s="26">
        <v>939.47</v>
      </c>
      <c r="P529" s="26">
        <v>905.52</v>
      </c>
      <c r="Q529" s="26">
        <v>923.55</v>
      </c>
    </row>
    <row r="530" spans="1:17" x14ac:dyDescent="0.2">
      <c r="A530" s="25">
        <v>35670</v>
      </c>
      <c r="B530" s="27">
        <v>0.5</v>
      </c>
      <c r="C530" s="27">
        <v>0.28000000000000003</v>
      </c>
      <c r="D530" s="27">
        <v>0.22</v>
      </c>
      <c r="E530" s="64">
        <v>0.21</v>
      </c>
      <c r="F530" s="64">
        <v>0.49875000000000003</v>
      </c>
      <c r="G530" s="53">
        <v>0.28000000000000003</v>
      </c>
      <c r="H530" s="81">
        <v>2.3002434767140582E-2</v>
      </c>
      <c r="I530" s="81">
        <v>2.3002434767140478E-2</v>
      </c>
      <c r="J530" s="81">
        <v>0</v>
      </c>
      <c r="K530" s="81">
        <v>-2.6073304098316208E-2</v>
      </c>
      <c r="L530" s="81">
        <v>3.2886032886032757E-2</v>
      </c>
      <c r="M530" s="81">
        <v>5.6744527332762695E-2</v>
      </c>
      <c r="N530" s="81">
        <v>7.5055310349428028E-2</v>
      </c>
      <c r="O530" s="26">
        <v>920.16</v>
      </c>
      <c r="P530" s="26">
        <v>899.47</v>
      </c>
      <c r="Q530" s="26">
        <v>899.47</v>
      </c>
    </row>
    <row r="531" spans="1:17" x14ac:dyDescent="0.2">
      <c r="A531" s="25">
        <v>35677</v>
      </c>
      <c r="B531" s="27">
        <v>0.37</v>
      </c>
      <c r="C531" s="27">
        <v>0.38</v>
      </c>
      <c r="D531" s="27">
        <v>0.25</v>
      </c>
      <c r="E531" s="64">
        <v>0.21875</v>
      </c>
      <c r="F531" s="64">
        <v>0.48375000000000001</v>
      </c>
      <c r="G531" s="53">
        <v>0.12</v>
      </c>
      <c r="H531" s="81">
        <v>4.4023464829664689E-2</v>
      </c>
      <c r="I531" s="81">
        <v>1.2184489532317988E-2</v>
      </c>
      <c r="J531" s="81">
        <v>-3.1838975297346694E-2</v>
      </c>
      <c r="K531" s="81">
        <v>3.2886032886032757E-2</v>
      </c>
      <c r="L531" s="81">
        <v>-5.5325332328722832E-3</v>
      </c>
      <c r="M531" s="81">
        <v>1.740487594854967E-2</v>
      </c>
      <c r="N531" s="81">
        <v>1.6263925515311417E-2</v>
      </c>
      <c r="O531" s="26">
        <v>940.37</v>
      </c>
      <c r="P531" s="26">
        <v>899.47</v>
      </c>
      <c r="Q531" s="26">
        <v>929.05</v>
      </c>
    </row>
    <row r="532" spans="1:17" x14ac:dyDescent="0.2">
      <c r="A532" s="25">
        <v>35684</v>
      </c>
      <c r="B532" s="27">
        <v>0.42</v>
      </c>
      <c r="C532" s="27">
        <v>0.36</v>
      </c>
      <c r="D532" s="27">
        <v>0.22</v>
      </c>
      <c r="E532" s="64">
        <v>0.22624999999999998</v>
      </c>
      <c r="F532" s="64">
        <v>0.46875</v>
      </c>
      <c r="G532" s="53">
        <v>0.19999999999999998</v>
      </c>
      <c r="H532" s="81">
        <v>3.9332835449340339E-2</v>
      </c>
      <c r="I532" s="81">
        <v>1.6224524033726206E-2</v>
      </c>
      <c r="J532" s="81">
        <v>-2.3108311415614091E-2</v>
      </c>
      <c r="K532" s="81">
        <v>-5.5325332328722832E-3</v>
      </c>
      <c r="L532" s="81">
        <v>2.8790683075191392E-2</v>
      </c>
      <c r="M532" s="81">
        <v>4.4506499550821976E-2</v>
      </c>
      <c r="N532" s="81">
        <v>1.9190180861772266E-2</v>
      </c>
      <c r="O532" s="26">
        <v>938.9</v>
      </c>
      <c r="P532" s="26">
        <v>902.56</v>
      </c>
      <c r="Q532" s="26">
        <v>923.91</v>
      </c>
    </row>
    <row r="533" spans="1:17" x14ac:dyDescent="0.2">
      <c r="A533" s="25">
        <v>35691</v>
      </c>
      <c r="B533" s="27">
        <v>0.4</v>
      </c>
      <c r="C533" s="27">
        <v>0.44</v>
      </c>
      <c r="D533" s="27">
        <v>0.16</v>
      </c>
      <c r="E533" s="64">
        <v>0.21874999999999997</v>
      </c>
      <c r="F533" s="64">
        <v>0.45249999999999996</v>
      </c>
      <c r="G533" s="53">
        <v>0.24000000000000002</v>
      </c>
      <c r="H533" s="81">
        <v>3.4655079904472391E-2</v>
      </c>
      <c r="I533" s="81">
        <v>1.9358028847671349E-3</v>
      </c>
      <c r="J533" s="81">
        <v>-3.2719277019705229E-2</v>
      </c>
      <c r="K533" s="81">
        <v>2.8790683075191392E-2</v>
      </c>
      <c r="L533" s="81">
        <v>-5.5654332937054019E-3</v>
      </c>
      <c r="M533" s="81">
        <v>1.7327539952236126E-2</v>
      </c>
      <c r="N533" s="81">
        <v>-3.7758676920810919E-2</v>
      </c>
      <c r="O533" s="26">
        <v>952.35</v>
      </c>
      <c r="P533" s="26">
        <v>919.41</v>
      </c>
      <c r="Q533" s="26">
        <v>950.51</v>
      </c>
    </row>
    <row r="534" spans="1:17" x14ac:dyDescent="0.2">
      <c r="A534" s="25">
        <v>35698</v>
      </c>
      <c r="B534" s="27">
        <v>0.39</v>
      </c>
      <c r="C534" s="27">
        <v>0.42</v>
      </c>
      <c r="D534" s="27">
        <v>0.19</v>
      </c>
      <c r="E534" s="64">
        <v>0.20999999999999996</v>
      </c>
      <c r="F534" s="64">
        <v>0.44124999999999998</v>
      </c>
      <c r="G534" s="53">
        <v>0.2</v>
      </c>
      <c r="H534" s="81">
        <v>2.455513002264027E-2</v>
      </c>
      <c r="I534" s="81">
        <v>1.6260764689701945E-2</v>
      </c>
      <c r="J534" s="81">
        <v>-8.2943653329383693E-3</v>
      </c>
      <c r="K534" s="81">
        <v>-5.5654332937054019E-3</v>
      </c>
      <c r="L534" s="81">
        <v>2.0958083832335328E-2</v>
      </c>
      <c r="M534" s="81">
        <v>-1.1214320475657624E-3</v>
      </c>
      <c r="N534" s="81">
        <v>-1.873637883244117E-2</v>
      </c>
      <c r="O534" s="26">
        <v>960.59</v>
      </c>
      <c r="P534" s="26">
        <v>937.38</v>
      </c>
      <c r="Q534" s="26">
        <v>945.22</v>
      </c>
    </row>
    <row r="535" spans="1:17" x14ac:dyDescent="0.2">
      <c r="A535" s="25">
        <v>35705</v>
      </c>
      <c r="B535" s="27">
        <v>0.38</v>
      </c>
      <c r="C535" s="27">
        <v>0.43</v>
      </c>
      <c r="D535" s="27">
        <v>0.19</v>
      </c>
      <c r="E535" s="64">
        <v>0.20499999999999999</v>
      </c>
      <c r="F535" s="64">
        <v>0.42749999999999999</v>
      </c>
      <c r="G535" s="53">
        <v>0.19</v>
      </c>
      <c r="H535" s="81">
        <v>3.4745033833145055E-2</v>
      </c>
      <c r="I535" s="81">
        <v>1.0818316529019878E-2</v>
      </c>
      <c r="J535" s="81">
        <v>-2.3926717304125211E-2</v>
      </c>
      <c r="K535" s="81">
        <v>2.0958083832335328E-2</v>
      </c>
      <c r="L535" s="81">
        <v>2.0206625700756042E-3</v>
      </c>
      <c r="M535" s="81">
        <v>-2.4237588468752236E-2</v>
      </c>
      <c r="N535" s="81">
        <v>-3.800918106172857E-2</v>
      </c>
      <c r="O535" s="26">
        <v>975.47</v>
      </c>
      <c r="P535" s="26">
        <v>941.94</v>
      </c>
      <c r="Q535" s="26">
        <v>965.03</v>
      </c>
    </row>
    <row r="536" spans="1:17" x14ac:dyDescent="0.2">
      <c r="A536" s="25">
        <v>35712</v>
      </c>
      <c r="B536" s="27">
        <v>0.43</v>
      </c>
      <c r="C536" s="27">
        <v>0.43</v>
      </c>
      <c r="D536" s="27">
        <v>0.14000000000000001</v>
      </c>
      <c r="E536" s="64">
        <v>0.19624999999999998</v>
      </c>
      <c r="F536" s="64">
        <v>0.42</v>
      </c>
      <c r="G536" s="53">
        <v>0.28999999999999998</v>
      </c>
      <c r="H536" s="81">
        <v>2.0455438581976848E-2</v>
      </c>
      <c r="I536" s="81">
        <v>1.6691141492068073E-2</v>
      </c>
      <c r="J536" s="81">
        <v>-3.7642970899087747E-3</v>
      </c>
      <c r="K536" s="81">
        <v>2.0206625700756042E-3</v>
      </c>
      <c r="L536" s="81">
        <v>-2.3599247140582036E-2</v>
      </c>
      <c r="M536" s="81">
        <v>-5.4147965831764844E-2</v>
      </c>
      <c r="N536" s="81">
        <v>-4.0228339779520006E-3</v>
      </c>
      <c r="O536" s="26">
        <v>983.12</v>
      </c>
      <c r="P536" s="26">
        <v>963.34</v>
      </c>
      <c r="Q536" s="26">
        <v>966.98</v>
      </c>
    </row>
    <row r="537" spans="1:17" x14ac:dyDescent="0.2">
      <c r="A537" s="25">
        <v>35719</v>
      </c>
      <c r="B537" s="27">
        <v>0.43</v>
      </c>
      <c r="C537" s="27">
        <v>0.36</v>
      </c>
      <c r="D537" s="27">
        <v>0.21</v>
      </c>
      <c r="E537" s="64">
        <v>0.19750000000000001</v>
      </c>
      <c r="F537" s="64">
        <v>0.41500000000000004</v>
      </c>
      <c r="G537" s="53">
        <v>0.22</v>
      </c>
      <c r="H537" s="81">
        <v>4.4356888662938479E-2</v>
      </c>
      <c r="I537" s="81">
        <v>3.1032875783765457E-2</v>
      </c>
      <c r="J537" s="81">
        <v>-1.3324012879172953E-2</v>
      </c>
      <c r="K537" s="81">
        <v>-2.3599247140582036E-2</v>
      </c>
      <c r="L537" s="81">
        <v>-2.669039145907437E-3</v>
      </c>
      <c r="M537" s="81">
        <v>-1.7634722928317248E-2</v>
      </c>
      <c r="N537" s="81">
        <v>1.1904761904761862E-2</v>
      </c>
      <c r="O537" s="26">
        <v>973.46</v>
      </c>
      <c r="P537" s="26">
        <v>931.58</v>
      </c>
      <c r="Q537" s="26">
        <v>944.16</v>
      </c>
    </row>
    <row r="538" spans="1:17" x14ac:dyDescent="0.2">
      <c r="A538" s="25">
        <v>35726</v>
      </c>
      <c r="B538" s="27">
        <v>0.4</v>
      </c>
      <c r="C538" s="27">
        <v>0.46</v>
      </c>
      <c r="D538" s="27">
        <v>0.14000000000000001</v>
      </c>
      <c r="E538" s="64">
        <v>0.1875</v>
      </c>
      <c r="F538" s="64">
        <v>0.40250000000000002</v>
      </c>
      <c r="G538" s="53">
        <v>0.26</v>
      </c>
      <c r="H538" s="81">
        <v>3.7232912790450767E-2</v>
      </c>
      <c r="I538" s="81">
        <v>3.2889426957223522E-2</v>
      </c>
      <c r="J538" s="81">
        <v>-4.3434858332271897E-3</v>
      </c>
      <c r="K538" s="81">
        <v>-2.669039145907437E-3</v>
      </c>
      <c r="L538" s="81">
        <v>-2.869461790068395E-2</v>
      </c>
      <c r="M538" s="81">
        <v>-1.4113674015547306E-2</v>
      </c>
      <c r="N538" s="81">
        <v>4.4762329552695324E-2</v>
      </c>
      <c r="O538" s="26">
        <v>972.61</v>
      </c>
      <c r="P538" s="26">
        <v>937.55</v>
      </c>
      <c r="Q538" s="26">
        <v>941.64</v>
      </c>
    </row>
    <row r="539" spans="1:17" x14ac:dyDescent="0.2">
      <c r="A539" s="25">
        <v>35733</v>
      </c>
      <c r="B539" s="27">
        <v>0.41</v>
      </c>
      <c r="C539" s="27">
        <v>0.36</v>
      </c>
      <c r="D539" s="27">
        <v>0.23</v>
      </c>
      <c r="E539" s="64">
        <v>0.185</v>
      </c>
      <c r="F539" s="64">
        <v>0.40750000000000003</v>
      </c>
      <c r="G539" s="53">
        <v>0.17999999999999997</v>
      </c>
      <c r="H539" s="81">
        <v>9.4432660558483303E-2</v>
      </c>
      <c r="I539" s="81">
        <v>2.954232358793818E-2</v>
      </c>
      <c r="J539" s="81">
        <v>-6.4890336970545137E-2</v>
      </c>
      <c r="K539" s="81">
        <v>-2.869461790068395E-2</v>
      </c>
      <c r="L539" s="81">
        <v>1.4093284642802351E-2</v>
      </c>
      <c r="M539" s="81">
        <v>5.299468631781501E-2</v>
      </c>
      <c r="N539" s="81">
        <v>4.2389188952789203E-2</v>
      </c>
      <c r="O539" s="26">
        <v>941.64</v>
      </c>
      <c r="P539" s="26">
        <v>855.27</v>
      </c>
      <c r="Q539" s="26">
        <v>914.62</v>
      </c>
    </row>
    <row r="540" spans="1:17" x14ac:dyDescent="0.2">
      <c r="A540" s="25">
        <v>35740</v>
      </c>
      <c r="B540" s="27">
        <v>0.38</v>
      </c>
      <c r="C540" s="27">
        <v>0.37</v>
      </c>
      <c r="D540" s="27">
        <v>0.25</v>
      </c>
      <c r="E540" s="64">
        <v>0.18875</v>
      </c>
      <c r="F540" s="64">
        <v>0.40249999999999997</v>
      </c>
      <c r="G540" s="53">
        <v>0.13</v>
      </c>
      <c r="H540" s="81">
        <v>3.7735442205474874E-2</v>
      </c>
      <c r="I540" s="81">
        <v>2.3838017918944354E-2</v>
      </c>
      <c r="J540" s="81">
        <v>-1.3897424286530624E-2</v>
      </c>
      <c r="K540" s="81">
        <v>1.4093284642802351E-2</v>
      </c>
      <c r="L540" s="81">
        <v>9.0565061293146343E-4</v>
      </c>
      <c r="M540" s="81">
        <v>3.0069756660305424E-2</v>
      </c>
      <c r="N540" s="81">
        <v>2.0776056322842962E-2</v>
      </c>
      <c r="O540" s="26">
        <v>949.62</v>
      </c>
      <c r="P540" s="26">
        <v>914.62</v>
      </c>
      <c r="Q540" s="26">
        <v>927.51</v>
      </c>
    </row>
    <row r="541" spans="1:17" x14ac:dyDescent="0.2">
      <c r="A541" s="25">
        <v>35747</v>
      </c>
      <c r="B541" s="27">
        <v>0.45</v>
      </c>
      <c r="C541" s="27">
        <v>0.38</v>
      </c>
      <c r="D541" s="27">
        <v>0.17</v>
      </c>
      <c r="E541" s="64">
        <v>0.19</v>
      </c>
      <c r="F541" s="64">
        <v>0.40875</v>
      </c>
      <c r="G541" s="53">
        <v>0.28000000000000003</v>
      </c>
      <c r="H541" s="81">
        <v>3.8498411159584217E-2</v>
      </c>
      <c r="I541" s="81">
        <v>8.132708568966418E-3</v>
      </c>
      <c r="J541" s="81">
        <v>-3.0365702590617771E-2</v>
      </c>
      <c r="K541" s="81">
        <v>9.0565061293146343E-4</v>
      </c>
      <c r="L541" s="81">
        <v>3.7421231216674844E-2</v>
      </c>
      <c r="M541" s="81">
        <v>5.9718856034900458E-2</v>
      </c>
      <c r="N541" s="81">
        <v>8.7359293369957403E-3</v>
      </c>
      <c r="O541" s="26">
        <v>935.9</v>
      </c>
      <c r="P541" s="26">
        <v>900.16</v>
      </c>
      <c r="Q541" s="26">
        <v>928.35</v>
      </c>
    </row>
    <row r="542" spans="1:17" x14ac:dyDescent="0.2">
      <c r="A542" s="25">
        <v>35754</v>
      </c>
      <c r="B542" s="27">
        <v>0.4</v>
      </c>
      <c r="C542" s="27">
        <v>0.38</v>
      </c>
      <c r="D542" s="27">
        <v>0.22</v>
      </c>
      <c r="E542" s="64">
        <v>0.19375000000000001</v>
      </c>
      <c r="F542" s="64">
        <v>0.41000000000000003</v>
      </c>
      <c r="G542" s="53">
        <v>0.18000000000000002</v>
      </c>
      <c r="H542" s="81">
        <v>2.5812748548941441E-2</v>
      </c>
      <c r="I542" s="81">
        <v>0</v>
      </c>
      <c r="J542" s="81">
        <v>-2.5812748548941444E-2</v>
      </c>
      <c r="K542" s="81">
        <v>3.7421231216674844E-2</v>
      </c>
      <c r="L542" s="81">
        <v>-7.9847158624843928E-3</v>
      </c>
      <c r="M542" s="81">
        <v>-1.0071748227060806E-2</v>
      </c>
      <c r="N542" s="81">
        <v>1.2407978485915017E-2</v>
      </c>
      <c r="O542" s="26">
        <v>963.09</v>
      </c>
      <c r="P542" s="26">
        <v>938.23</v>
      </c>
      <c r="Q542" s="26">
        <v>963.09</v>
      </c>
    </row>
    <row r="543" spans="1:17" x14ac:dyDescent="0.2">
      <c r="A543" s="25">
        <v>35760</v>
      </c>
      <c r="B543" s="27">
        <v>0.4</v>
      </c>
      <c r="C543" s="27">
        <v>0.4</v>
      </c>
      <c r="D543" s="27">
        <v>0.2</v>
      </c>
      <c r="E543" s="64">
        <v>0.19499999999999998</v>
      </c>
      <c r="F543" s="64">
        <v>0.41249999999999998</v>
      </c>
      <c r="G543" s="53">
        <v>0.2</v>
      </c>
      <c r="H543" s="81">
        <v>1.9238015490893861E-2</v>
      </c>
      <c r="I543" s="81">
        <v>8.04898471844262E-3</v>
      </c>
      <c r="J543" s="81">
        <v>-1.1189030772451258E-2</v>
      </c>
      <c r="K543" s="81">
        <v>-7.9847158624843928E-3</v>
      </c>
      <c r="L543" s="81">
        <v>2.9715302491103213E-2</v>
      </c>
      <c r="M543" s="81">
        <v>-9.0223989951853101E-3</v>
      </c>
      <c r="N543" s="81">
        <v>-2.9003558718861178E-2</v>
      </c>
      <c r="O543" s="26">
        <v>963.09</v>
      </c>
      <c r="P543" s="26">
        <v>944.71</v>
      </c>
      <c r="Q543" s="26">
        <v>955.4</v>
      </c>
    </row>
    <row r="544" spans="1:17" x14ac:dyDescent="0.2">
      <c r="A544" s="25">
        <v>35768</v>
      </c>
      <c r="B544" s="27">
        <v>0.49</v>
      </c>
      <c r="C544" s="27">
        <v>0.33</v>
      </c>
      <c r="D544" s="27">
        <v>0.18</v>
      </c>
      <c r="E544" s="64">
        <v>0.19999999999999998</v>
      </c>
      <c r="F544" s="64">
        <v>0.42000000000000004</v>
      </c>
      <c r="G544" s="53">
        <v>0.31</v>
      </c>
      <c r="H544" s="81">
        <v>2.0421024812205889E-2</v>
      </c>
      <c r="I544" s="81">
        <v>2.5005336504742015E-3</v>
      </c>
      <c r="J544" s="81">
        <v>-1.7920491161731666E-2</v>
      </c>
      <c r="K544" s="81">
        <v>2.9715302491103213E-2</v>
      </c>
      <c r="L544" s="81">
        <v>-3.0900903648136246E-2</v>
      </c>
      <c r="M544" s="81">
        <v>-4.8109860844285812E-2</v>
      </c>
      <c r="N544" s="81">
        <v>-2.2647109647384034E-2</v>
      </c>
      <c r="O544" s="26">
        <v>986.25</v>
      </c>
      <c r="P544" s="26">
        <v>966.16</v>
      </c>
      <c r="Q544" s="26">
        <v>983.79</v>
      </c>
    </row>
    <row r="545" spans="1:17" x14ac:dyDescent="0.2">
      <c r="A545" s="25">
        <v>35775</v>
      </c>
      <c r="B545" s="27">
        <v>0.46</v>
      </c>
      <c r="C545" s="27">
        <v>0.37</v>
      </c>
      <c r="D545" s="27">
        <v>0.17</v>
      </c>
      <c r="E545" s="64">
        <v>0.19499999999999998</v>
      </c>
      <c r="F545" s="64">
        <v>0.42374999999999996</v>
      </c>
      <c r="G545" s="53">
        <v>0.29000000000000004</v>
      </c>
      <c r="H545" s="81">
        <v>4.056052612257309E-2</v>
      </c>
      <c r="I545" s="81">
        <v>3.3858127314110753E-2</v>
      </c>
      <c r="J545" s="81">
        <v>-6.7023988084624619E-3</v>
      </c>
      <c r="K545" s="81">
        <v>-3.0900903648136246E-2</v>
      </c>
      <c r="L545" s="81">
        <v>-6.9331543229947945E-3</v>
      </c>
      <c r="M545" s="81">
        <v>2.2708440407388286E-2</v>
      </c>
      <c r="N545" s="81">
        <v>4.4053325501631768E-3</v>
      </c>
      <c r="O545" s="26">
        <v>985.67</v>
      </c>
      <c r="P545" s="26">
        <v>947</v>
      </c>
      <c r="Q545" s="26">
        <v>953.39</v>
      </c>
    </row>
    <row r="546" spans="1:17" x14ac:dyDescent="0.2">
      <c r="A546" s="25">
        <v>35782</v>
      </c>
      <c r="B546" s="27">
        <v>0.4</v>
      </c>
      <c r="C546" s="27">
        <v>0.41</v>
      </c>
      <c r="D546" s="27">
        <v>0.19</v>
      </c>
      <c r="E546" s="64">
        <v>0.20124999999999998</v>
      </c>
      <c r="F546" s="64">
        <v>0.42375000000000002</v>
      </c>
      <c r="G546" s="53">
        <v>0.21000000000000002</v>
      </c>
      <c r="H546" s="81">
        <v>5.2155727835399984E-2</v>
      </c>
      <c r="I546" s="81">
        <v>2.9066942689959685E-2</v>
      </c>
      <c r="J546" s="81">
        <v>-2.3088785145440327E-2</v>
      </c>
      <c r="K546" s="81">
        <v>-6.9331543229947945E-3</v>
      </c>
      <c r="L546" s="81">
        <v>-1.0900103508734826E-2</v>
      </c>
      <c r="M546" s="81">
        <v>-2.0163079067998857E-2</v>
      </c>
      <c r="N546" s="81">
        <v>3.5383087940176194E-2</v>
      </c>
      <c r="O546" s="26">
        <v>974.3</v>
      </c>
      <c r="P546" s="26">
        <v>924.92</v>
      </c>
      <c r="Q546" s="26">
        <v>946.78</v>
      </c>
    </row>
    <row r="547" spans="1:17" x14ac:dyDescent="0.2">
      <c r="A547" s="25">
        <v>35788</v>
      </c>
      <c r="B547" s="27">
        <v>0.41</v>
      </c>
      <c r="C547" s="27">
        <v>0.36</v>
      </c>
      <c r="D547" s="27">
        <v>0.23</v>
      </c>
      <c r="E547" s="64">
        <v>0.20124999999999998</v>
      </c>
      <c r="F547" s="64">
        <v>0.42375000000000002</v>
      </c>
      <c r="G547" s="53">
        <v>0.17999999999999997</v>
      </c>
      <c r="H547" s="81">
        <v>2.5660466010294057E-2</v>
      </c>
      <c r="I547" s="81">
        <v>2.164534523631545E-2</v>
      </c>
      <c r="J547" s="81">
        <v>-4.0151207739785866E-3</v>
      </c>
      <c r="K547" s="81">
        <v>-1.0900103508734826E-2</v>
      </c>
      <c r="L547" s="81">
        <v>4.119770198406747E-2</v>
      </c>
      <c r="M547" s="81">
        <v>2.6749674305362792E-2</v>
      </c>
      <c r="N547" s="81">
        <v>8.1156696495312097E-2</v>
      </c>
      <c r="O547" s="26">
        <v>956.73</v>
      </c>
      <c r="P547" s="26">
        <v>932.7</v>
      </c>
      <c r="Q547" s="26">
        <v>936.46</v>
      </c>
    </row>
    <row r="548" spans="1:17" x14ac:dyDescent="0.2">
      <c r="A548" s="25">
        <v>35795</v>
      </c>
      <c r="B548" s="27">
        <v>0.34</v>
      </c>
      <c r="C548" s="27">
        <v>0.35</v>
      </c>
      <c r="D548" s="27">
        <v>0.31</v>
      </c>
      <c r="E548" s="64">
        <v>0.20875000000000002</v>
      </c>
      <c r="F548" s="64">
        <v>0.41875000000000001</v>
      </c>
      <c r="G548" s="53">
        <v>3.0000000000000027E-2</v>
      </c>
      <c r="H548" s="81">
        <v>3.9547095503774152E-2</v>
      </c>
      <c r="I548" s="81">
        <v>-2.0511978995663149E-5</v>
      </c>
      <c r="J548" s="81">
        <v>-3.9567607482769884E-2</v>
      </c>
      <c r="K548" s="81">
        <v>4.119770198406747E-2</v>
      </c>
      <c r="L548" s="81">
        <v>-4.8562110272398984E-2</v>
      </c>
      <c r="M548" s="81">
        <v>-1.7896701673777438E-2</v>
      </c>
      <c r="N548" s="81">
        <v>4.6203232687889839E-2</v>
      </c>
      <c r="O548" s="26">
        <v>975.02</v>
      </c>
      <c r="P548" s="26">
        <v>936.46</v>
      </c>
      <c r="Q548" s="26">
        <v>975.04</v>
      </c>
    </row>
    <row r="549" spans="1:17" x14ac:dyDescent="0.2">
      <c r="A549" s="25">
        <v>35803</v>
      </c>
      <c r="B549" s="27">
        <v>0.42</v>
      </c>
      <c r="C549" s="27">
        <v>0.4</v>
      </c>
      <c r="D549" s="27">
        <v>0.18</v>
      </c>
      <c r="E549" s="64">
        <v>0.21000000000000002</v>
      </c>
      <c r="F549" s="64">
        <v>0.41499999999999998</v>
      </c>
      <c r="G549" s="53">
        <v>0.24</v>
      </c>
      <c r="H549" s="81">
        <v>6.5657708932940928E-2</v>
      </c>
      <c r="I549" s="81">
        <v>5.9222369541549469E-2</v>
      </c>
      <c r="J549" s="81">
        <v>-6.4353393913915147E-3</v>
      </c>
      <c r="K549" s="81">
        <v>-4.8562110272398984E-2</v>
      </c>
      <c r="L549" s="81">
        <v>3.6456143754918013E-2</v>
      </c>
      <c r="M549" s="81">
        <v>5.6689195744267895E-2</v>
      </c>
      <c r="N549" s="81">
        <v>0.11482283952613481</v>
      </c>
      <c r="O549" s="26">
        <v>982.63</v>
      </c>
      <c r="P549" s="26">
        <v>921.72</v>
      </c>
      <c r="Q549" s="26">
        <v>927.69</v>
      </c>
    </row>
    <row r="550" spans="1:17" x14ac:dyDescent="0.2">
      <c r="A550" s="25">
        <v>35811</v>
      </c>
      <c r="B550" s="27">
        <v>0.38</v>
      </c>
      <c r="C550" s="27">
        <v>0.45</v>
      </c>
      <c r="D550" s="27">
        <v>0.17</v>
      </c>
      <c r="E550" s="64">
        <v>0.20374999999999999</v>
      </c>
      <c r="F550" s="64">
        <v>0.41249999999999998</v>
      </c>
      <c r="G550" s="53">
        <v>0.21</v>
      </c>
      <c r="H550" s="81">
        <v>5.4383209743008358E-2</v>
      </c>
      <c r="I550" s="81">
        <v>3.7545111335295367E-3</v>
      </c>
      <c r="J550" s="81">
        <v>-5.0628698609478828E-2</v>
      </c>
      <c r="K550" s="81">
        <v>3.6456143754918013E-2</v>
      </c>
      <c r="L550" s="81">
        <v>-4.0769206768519473E-3</v>
      </c>
      <c r="M550" s="81">
        <v>5.2989568491227379E-2</v>
      </c>
      <c r="N550" s="81">
        <v>9.1345903838753628E-2</v>
      </c>
      <c r="O550" s="26">
        <v>965.12</v>
      </c>
      <c r="P550" s="26">
        <v>912.83</v>
      </c>
      <c r="Q550" s="26">
        <v>961.51</v>
      </c>
    </row>
    <row r="551" spans="1:17" x14ac:dyDescent="0.2">
      <c r="A551" s="25">
        <v>35818</v>
      </c>
      <c r="B551" s="27">
        <v>0.31</v>
      </c>
      <c r="C551" s="27">
        <v>0.39</v>
      </c>
      <c r="D551" s="27">
        <v>0.3</v>
      </c>
      <c r="E551" s="64">
        <v>0.21625</v>
      </c>
      <c r="F551" s="64">
        <v>0.40125</v>
      </c>
      <c r="G551" s="53">
        <v>1.0000000000000009E-2</v>
      </c>
      <c r="H551" s="81">
        <v>2.8968556480330841E-2</v>
      </c>
      <c r="I551" s="81">
        <v>2.1940496454641245E-2</v>
      </c>
      <c r="J551" s="81">
        <v>-7.0280600256895642E-3</v>
      </c>
      <c r="K551" s="81">
        <v>-4.0769206768519473E-3</v>
      </c>
      <c r="L551" s="81">
        <v>2.3694900740400371E-2</v>
      </c>
      <c r="M551" s="81">
        <v>6.5268016583297728E-2</v>
      </c>
      <c r="N551" s="81">
        <v>0.10244467882914399</v>
      </c>
      <c r="O551" s="26">
        <v>978.6</v>
      </c>
      <c r="P551" s="26">
        <v>950.86</v>
      </c>
      <c r="Q551" s="26">
        <v>957.59</v>
      </c>
    </row>
    <row r="552" spans="1:17" x14ac:dyDescent="0.2">
      <c r="A552" s="25">
        <v>35825</v>
      </c>
      <c r="B552" s="27">
        <v>0.38</v>
      </c>
      <c r="C552" s="27">
        <v>0.42</v>
      </c>
      <c r="D552" s="27">
        <v>0.2</v>
      </c>
      <c r="E552" s="64">
        <v>0.21874999999999997</v>
      </c>
      <c r="F552" s="64">
        <v>0.38750000000000001</v>
      </c>
      <c r="G552" s="53">
        <v>0.18</v>
      </c>
      <c r="H552" s="81">
        <v>3.9182682498877838E-2</v>
      </c>
      <c r="I552" s="81">
        <v>1.2618843595707308E-2</v>
      </c>
      <c r="J552" s="81">
        <v>-2.6563838903170489E-2</v>
      </c>
      <c r="K552" s="81">
        <v>2.3694900740400371E-2</v>
      </c>
      <c r="L552" s="81">
        <v>3.282735544946358E-2</v>
      </c>
      <c r="M552" s="81">
        <v>5.5014893703839718E-2</v>
      </c>
      <c r="N552" s="81">
        <v>9.010690823030143E-2</v>
      </c>
      <c r="O552" s="26">
        <v>992.65</v>
      </c>
      <c r="P552" s="26">
        <v>954.24</v>
      </c>
      <c r="Q552" s="26">
        <v>980.28</v>
      </c>
    </row>
    <row r="553" spans="1:17" x14ac:dyDescent="0.2">
      <c r="A553" s="25">
        <v>35831</v>
      </c>
      <c r="B553" s="27">
        <v>0.3</v>
      </c>
      <c r="C553" s="27">
        <v>0.45</v>
      </c>
      <c r="D553" s="27">
        <v>0.25</v>
      </c>
      <c r="E553" s="64">
        <v>0.22874999999999998</v>
      </c>
      <c r="F553" s="64">
        <v>0.36749999999999999</v>
      </c>
      <c r="G553" s="53">
        <v>4.9999999999999989E-2</v>
      </c>
      <c r="H553" s="81">
        <v>3.2821049720482803E-2</v>
      </c>
      <c r="I553" s="81">
        <v>1.0370780080199982E-3</v>
      </c>
      <c r="J553" s="81">
        <v>-3.1783971712462722E-2</v>
      </c>
      <c r="K553" s="81">
        <v>3.282735544946358E-2</v>
      </c>
      <c r="L553" s="81">
        <v>7.5361001916125492E-3</v>
      </c>
      <c r="M553" s="81">
        <v>3.6426130415028624E-2</v>
      </c>
      <c r="N553" s="81">
        <v>8.5633012662228669E-2</v>
      </c>
      <c r="O553" s="26">
        <v>1013.51</v>
      </c>
      <c r="P553" s="26">
        <v>980.28</v>
      </c>
      <c r="Q553" s="26">
        <v>1012.46</v>
      </c>
    </row>
    <row r="554" spans="1:17" x14ac:dyDescent="0.2">
      <c r="A554" s="25">
        <v>35838</v>
      </c>
      <c r="B554" s="27">
        <v>0.45</v>
      </c>
      <c r="C554" s="27">
        <v>0.36</v>
      </c>
      <c r="D554" s="27">
        <v>0.19</v>
      </c>
      <c r="E554" s="64">
        <v>0.22874999999999998</v>
      </c>
      <c r="F554" s="64">
        <v>0.37374999999999997</v>
      </c>
      <c r="G554" s="53">
        <v>0.26</v>
      </c>
      <c r="H554" s="81">
        <v>1.9625719299277495E-2</v>
      </c>
      <c r="I554" s="81">
        <v>6.0876981442812284E-3</v>
      </c>
      <c r="J554" s="81">
        <v>-1.3538021154996138E-2</v>
      </c>
      <c r="K554" s="81">
        <v>7.5361001916125492E-3</v>
      </c>
      <c r="L554" s="81">
        <v>1.3841915909380553E-2</v>
      </c>
      <c r="M554" s="81">
        <v>3.489888147124276E-2</v>
      </c>
      <c r="N554" s="81">
        <v>7.2013253732513771E-2</v>
      </c>
      <c r="O554" s="26">
        <v>1026.3</v>
      </c>
      <c r="P554" s="26">
        <v>1006.28</v>
      </c>
      <c r="Q554" s="26">
        <v>1020.09</v>
      </c>
    </row>
    <row r="555" spans="1:17" x14ac:dyDescent="0.2">
      <c r="A555" s="25">
        <v>35845</v>
      </c>
      <c r="B555" s="27">
        <v>0.42</v>
      </c>
      <c r="C555" s="27">
        <v>0.43</v>
      </c>
      <c r="D555" s="27">
        <v>0.15</v>
      </c>
      <c r="E555" s="64">
        <v>0.21874999999999997</v>
      </c>
      <c r="F555" s="64">
        <v>0.375</v>
      </c>
      <c r="G555" s="53">
        <v>0.27</v>
      </c>
      <c r="H555" s="81">
        <v>1.365293315670899E-2</v>
      </c>
      <c r="I555" s="81">
        <v>0</v>
      </c>
      <c r="J555" s="81">
        <v>-1.3652933156709013E-2</v>
      </c>
      <c r="K555" s="81">
        <v>1.3841915909380553E-2</v>
      </c>
      <c r="L555" s="81">
        <v>1.4629523984490467E-2</v>
      </c>
      <c r="M555" s="81">
        <v>3.3262103441273894E-2</v>
      </c>
      <c r="N555" s="81">
        <v>7.1494183966505975E-2</v>
      </c>
      <c r="O555" s="26">
        <v>1034.21</v>
      </c>
      <c r="P555" s="26">
        <v>1020.09</v>
      </c>
      <c r="Q555" s="26">
        <v>1034.21</v>
      </c>
    </row>
    <row r="556" spans="1:17" x14ac:dyDescent="0.2">
      <c r="A556" s="25">
        <v>35852</v>
      </c>
      <c r="B556" s="27">
        <v>0.53</v>
      </c>
      <c r="C556" s="27">
        <v>0.33</v>
      </c>
      <c r="D556" s="27">
        <v>0.14000000000000001</v>
      </c>
      <c r="E556" s="64">
        <v>0.19749999999999995</v>
      </c>
      <c r="F556" s="64">
        <v>0.39875000000000005</v>
      </c>
      <c r="G556" s="53">
        <v>0.39</v>
      </c>
      <c r="H556" s="81">
        <v>2.1699353879581437E-2</v>
      </c>
      <c r="I556" s="81">
        <v>2.2109135265977464E-3</v>
      </c>
      <c r="J556" s="81">
        <v>-1.9488440352983583E-2</v>
      </c>
      <c r="K556" s="81">
        <v>1.4629523984490467E-2</v>
      </c>
      <c r="L556" s="81">
        <v>6.0514227990928759E-3</v>
      </c>
      <c r="M556" s="81">
        <v>4.7477462023748362E-2</v>
      </c>
      <c r="N556" s="81">
        <v>5.8446261459584203E-2</v>
      </c>
      <c r="O556" s="26">
        <v>1051.6600000000001</v>
      </c>
      <c r="P556" s="26">
        <v>1028.8900000000001</v>
      </c>
      <c r="Q556" s="26">
        <v>1049.3399999999999</v>
      </c>
    </row>
    <row r="557" spans="1:17" x14ac:dyDescent="0.2">
      <c r="A557" s="25">
        <v>35859</v>
      </c>
      <c r="B557" s="27">
        <v>0.53</v>
      </c>
      <c r="C557" s="27">
        <v>0.34</v>
      </c>
      <c r="D557" s="27">
        <v>0.13</v>
      </c>
      <c r="E557" s="64">
        <v>0.19124999999999998</v>
      </c>
      <c r="F557" s="64">
        <v>0.41249999999999998</v>
      </c>
      <c r="G557" s="53">
        <v>0.4</v>
      </c>
      <c r="H557" s="81">
        <v>1.0410253009879803E-2</v>
      </c>
      <c r="I557" s="81">
        <v>0</v>
      </c>
      <c r="J557" s="81">
        <v>-1.0410253009879855E-2</v>
      </c>
      <c r="K557" s="81">
        <v>6.0514227990928759E-3</v>
      </c>
      <c r="L557" s="81">
        <v>1.2238441209066808E-2</v>
      </c>
      <c r="M557" s="81">
        <v>3.5862800632761482E-2</v>
      </c>
      <c r="N557" s="81">
        <v>6.3494018130322294E-2</v>
      </c>
      <c r="O557" s="26">
        <v>1055.69</v>
      </c>
      <c r="P557" s="26">
        <v>1044.7</v>
      </c>
      <c r="Q557" s="26">
        <v>1055.69</v>
      </c>
    </row>
    <row r="558" spans="1:17" x14ac:dyDescent="0.2">
      <c r="A558" s="25">
        <v>35866</v>
      </c>
      <c r="B558" s="27">
        <v>0.44</v>
      </c>
      <c r="C558" s="27">
        <v>0.36</v>
      </c>
      <c r="D558" s="27">
        <v>0.2</v>
      </c>
      <c r="E558" s="64">
        <v>0.19499999999999998</v>
      </c>
      <c r="F558" s="64">
        <v>0.42</v>
      </c>
      <c r="G558" s="53">
        <v>0.24</v>
      </c>
      <c r="H558" s="81">
        <v>2.4180945340208232E-2</v>
      </c>
      <c r="I558" s="81">
        <v>6.7845144627132203E-3</v>
      </c>
      <c r="J558" s="81">
        <v>-1.7396430877494984E-2</v>
      </c>
      <c r="K558" s="81">
        <v>1.2238441209066808E-2</v>
      </c>
      <c r="L558" s="81">
        <v>2.8588540253226435E-2</v>
      </c>
      <c r="M558" s="81">
        <v>3.7001338186990695E-2</v>
      </c>
      <c r="N558" s="81">
        <v>3.6767389412414531E-2</v>
      </c>
      <c r="O558" s="26">
        <v>1075.8599999999999</v>
      </c>
      <c r="P558" s="26">
        <v>1050.02</v>
      </c>
      <c r="Q558" s="26">
        <v>1068.6099999999999</v>
      </c>
    </row>
    <row r="559" spans="1:17" x14ac:dyDescent="0.2">
      <c r="A559" s="25">
        <v>35873</v>
      </c>
      <c r="B559" s="27">
        <v>0.4</v>
      </c>
      <c r="C559" s="27">
        <v>0.38</v>
      </c>
      <c r="D559" s="27">
        <v>0.22</v>
      </c>
      <c r="E559" s="64">
        <v>0.185</v>
      </c>
      <c r="F559" s="64">
        <v>0.43125000000000002</v>
      </c>
      <c r="G559" s="53">
        <v>0.18000000000000002</v>
      </c>
      <c r="H559" s="81">
        <v>2.9504348775428565E-2</v>
      </c>
      <c r="I559" s="81">
        <v>1.7103970304594984E-3</v>
      </c>
      <c r="J559" s="81">
        <v>-2.7793951744969014E-2</v>
      </c>
      <c r="K559" s="81">
        <v>2.8588540253226435E-2</v>
      </c>
      <c r="L559" s="81">
        <v>-5.1038975217440052E-3</v>
      </c>
      <c r="M559" s="81">
        <v>1.0471632883292781E-2</v>
      </c>
      <c r="N559" s="81">
        <v>1.9869718694275562E-2</v>
      </c>
      <c r="O559" s="26">
        <v>1101.04</v>
      </c>
      <c r="P559" s="26">
        <v>1068.6099999999999</v>
      </c>
      <c r="Q559" s="26">
        <v>1099.1600000000001</v>
      </c>
    </row>
    <row r="560" spans="1:17" x14ac:dyDescent="0.2">
      <c r="A560" s="25">
        <v>35880</v>
      </c>
      <c r="B560" s="27">
        <v>0.45</v>
      </c>
      <c r="C560" s="27">
        <v>0.35</v>
      </c>
      <c r="D560" s="27">
        <v>0.2</v>
      </c>
      <c r="E560" s="64">
        <v>0.185</v>
      </c>
      <c r="F560" s="64">
        <v>0.44</v>
      </c>
      <c r="G560" s="53">
        <v>0.25</v>
      </c>
      <c r="H560" s="81">
        <v>2.1078140002743318E-2</v>
      </c>
      <c r="I560" s="81">
        <v>1.7850121165013055E-2</v>
      </c>
      <c r="J560" s="81">
        <v>-3.2280188377302732E-3</v>
      </c>
      <c r="K560" s="81">
        <v>-5.1038975217440052E-3</v>
      </c>
      <c r="L560" s="81">
        <v>1.3351012756618541E-2</v>
      </c>
      <c r="M560" s="81">
        <v>2.6674591925380797E-2</v>
      </c>
      <c r="N560" s="81">
        <v>1.3341868227333187E-2</v>
      </c>
      <c r="O560" s="26">
        <v>1113.07</v>
      </c>
      <c r="P560" s="26">
        <v>1090.02</v>
      </c>
      <c r="Q560" s="26">
        <v>1093.55</v>
      </c>
    </row>
    <row r="561" spans="1:17" x14ac:dyDescent="0.2">
      <c r="A561" s="25">
        <v>35887</v>
      </c>
      <c r="B561" s="27">
        <v>0.46</v>
      </c>
      <c r="C561" s="27">
        <v>0.32</v>
      </c>
      <c r="D561" s="27">
        <v>0.22</v>
      </c>
      <c r="E561" s="64">
        <v>0.18124999999999999</v>
      </c>
      <c r="F561" s="64">
        <v>0.46</v>
      </c>
      <c r="G561" s="53">
        <v>0.24000000000000002</v>
      </c>
      <c r="H561" s="81">
        <v>-1.8147362721653321E-2</v>
      </c>
      <c r="I561" s="81">
        <v>-1.6360601001669584E-2</v>
      </c>
      <c r="J561" s="81">
        <v>1.7867617199838204E-3</v>
      </c>
      <c r="K561" s="81">
        <v>1.3351012756618541E-2</v>
      </c>
      <c r="L561" s="81">
        <v>2.2740603708883977E-3</v>
      </c>
      <c r="M561" s="81">
        <v>-2.2560122727066645E-4</v>
      </c>
      <c r="N561" s="81">
        <v>5.2339484726782182E-4</v>
      </c>
      <c r="O561" s="26">
        <v>1090.02</v>
      </c>
      <c r="P561" s="26">
        <v>1110.1300000000001</v>
      </c>
      <c r="Q561" s="26">
        <v>1108.1500000000001</v>
      </c>
    </row>
    <row r="562" spans="1:17" x14ac:dyDescent="0.2">
      <c r="A562" s="25">
        <v>35894</v>
      </c>
      <c r="B562" s="27">
        <v>0.41</v>
      </c>
      <c r="C562" s="27">
        <v>0.36</v>
      </c>
      <c r="D562" s="27">
        <v>0.23</v>
      </c>
      <c r="E562" s="64">
        <v>0.18625</v>
      </c>
      <c r="F562" s="64">
        <v>0.45500000000000002</v>
      </c>
      <c r="G562" s="53">
        <v>0.17999999999999997</v>
      </c>
      <c r="H562" s="81">
        <v>3.0414074387531822E-2</v>
      </c>
      <c r="I562" s="81">
        <v>1.9195620661402568E-2</v>
      </c>
      <c r="J562" s="81">
        <v>-1.1218453726129285E-2</v>
      </c>
      <c r="K562" s="81">
        <v>2.2740603708883977E-3</v>
      </c>
      <c r="L562" s="81">
        <v>1.0849307174948475E-2</v>
      </c>
      <c r="M562" s="81">
        <v>9.3006923748728543E-3</v>
      </c>
      <c r="N562" s="81">
        <v>-1.8007148838095066E-4</v>
      </c>
      <c r="O562" s="26">
        <v>1131.99</v>
      </c>
      <c r="P562" s="26">
        <v>1098.21</v>
      </c>
      <c r="Q562" s="26">
        <v>1110.67</v>
      </c>
    </row>
    <row r="563" spans="1:17" x14ac:dyDescent="0.2">
      <c r="A563" s="25">
        <v>35901</v>
      </c>
      <c r="B563" s="27">
        <v>0.53</v>
      </c>
      <c r="C563" s="27">
        <v>0.32</v>
      </c>
      <c r="D563" s="27">
        <v>0.15</v>
      </c>
      <c r="E563" s="64">
        <v>0.18625</v>
      </c>
      <c r="F563" s="64">
        <v>0.46875</v>
      </c>
      <c r="G563" s="53">
        <v>0.38</v>
      </c>
      <c r="H563" s="81">
        <v>1.9702151916773655E-2</v>
      </c>
      <c r="I563" s="81">
        <v>0</v>
      </c>
      <c r="J563" s="81">
        <v>-1.9702151916773603E-2</v>
      </c>
      <c r="K563" s="81">
        <v>1.0849307174948475E-2</v>
      </c>
      <c r="L563" s="81">
        <v>-1.3200085506626658E-2</v>
      </c>
      <c r="M563" s="81">
        <v>-1.29863189397178E-2</v>
      </c>
      <c r="N563" s="81">
        <v>-2.8413139518312702E-2</v>
      </c>
      <c r="O563" s="26">
        <v>1122.72</v>
      </c>
      <c r="P563" s="26">
        <v>1100.5999999999999</v>
      </c>
      <c r="Q563" s="26">
        <v>1122.72</v>
      </c>
    </row>
    <row r="564" spans="1:17" x14ac:dyDescent="0.2">
      <c r="A564" s="25">
        <v>35908</v>
      </c>
      <c r="B564" s="27">
        <v>0.4</v>
      </c>
      <c r="C564" s="27">
        <v>0.38</v>
      </c>
      <c r="D564" s="27">
        <v>0.22</v>
      </c>
      <c r="E564" s="64">
        <v>0.19624999999999998</v>
      </c>
      <c r="F564" s="64">
        <v>0.45250000000000007</v>
      </c>
      <c r="G564" s="53">
        <v>0.18000000000000002</v>
      </c>
      <c r="H564" s="81">
        <v>2.5462586876071877E-2</v>
      </c>
      <c r="I564" s="81">
        <v>2.2637422150013409E-2</v>
      </c>
      <c r="J564" s="81">
        <v>-2.8251647260584267E-3</v>
      </c>
      <c r="K564" s="81">
        <v>-1.3200085506626658E-2</v>
      </c>
      <c r="L564" s="81">
        <v>1.1824171856665622E-2</v>
      </c>
      <c r="M564" s="81">
        <v>7.491650871016553E-4</v>
      </c>
      <c r="N564" s="81">
        <v>5.3795468905133426E-3</v>
      </c>
      <c r="O564" s="26">
        <v>1132.98</v>
      </c>
      <c r="P564" s="26">
        <v>1104.77</v>
      </c>
      <c r="Q564" s="26">
        <v>1107.9000000000001</v>
      </c>
    </row>
    <row r="565" spans="1:17" x14ac:dyDescent="0.2">
      <c r="A565" s="25">
        <v>35915</v>
      </c>
      <c r="B565" s="27">
        <v>0.44</v>
      </c>
      <c r="C565" s="27">
        <v>0.31</v>
      </c>
      <c r="D565" s="27">
        <v>0.25</v>
      </c>
      <c r="E565" s="64">
        <v>0.21124999999999999</v>
      </c>
      <c r="F565" s="64">
        <v>0.44125000000000003</v>
      </c>
      <c r="G565" s="53">
        <v>0.19</v>
      </c>
      <c r="H565" s="81">
        <v>3.9536128456735001E-2</v>
      </c>
      <c r="I565" s="81">
        <v>1.7841213202585138E-5</v>
      </c>
      <c r="J565" s="81">
        <v>-3.9518287243532568E-2</v>
      </c>
      <c r="K565" s="81">
        <v>1.1824171856665622E-2</v>
      </c>
      <c r="L565" s="81">
        <v>-1.1471900089205955E-2</v>
      </c>
      <c r="M565" s="81">
        <v>-9.3933987511150008E-3</v>
      </c>
      <c r="N565" s="81">
        <v>-1.9768064228367632E-2</v>
      </c>
      <c r="O565" s="26">
        <v>1121.02</v>
      </c>
      <c r="P565" s="26">
        <v>1076.7</v>
      </c>
      <c r="Q565" s="26">
        <v>1121</v>
      </c>
    </row>
    <row r="566" spans="1:17" x14ac:dyDescent="0.2">
      <c r="A566" s="25">
        <v>35922</v>
      </c>
      <c r="B566" s="27">
        <v>0.43</v>
      </c>
      <c r="C566" s="27">
        <v>0.34</v>
      </c>
      <c r="D566" s="27">
        <v>0.23</v>
      </c>
      <c r="E566" s="64">
        <v>0.215</v>
      </c>
      <c r="F566" s="64">
        <v>0.44</v>
      </c>
      <c r="G566" s="53">
        <v>0.19999999999999998</v>
      </c>
      <c r="H566" s="81">
        <v>3.2477845759561072E-2</v>
      </c>
      <c r="I566" s="81">
        <v>2.019600411500333E-2</v>
      </c>
      <c r="J566" s="81">
        <v>-1.2281841644557701E-2</v>
      </c>
      <c r="K566" s="81">
        <v>-1.1471900089205955E-2</v>
      </c>
      <c r="L566" s="81">
        <v>5.3242370097628111E-4</v>
      </c>
      <c r="M566" s="81">
        <v>-1.5629794069341618E-2</v>
      </c>
      <c r="N566" s="81">
        <v>-6.7590737632429176E-3</v>
      </c>
      <c r="O566" s="26">
        <v>1130.52</v>
      </c>
      <c r="P566" s="26">
        <v>1094.53</v>
      </c>
      <c r="Q566" s="26">
        <v>1108.1400000000001</v>
      </c>
    </row>
    <row r="567" spans="1:17" x14ac:dyDescent="0.2">
      <c r="A567" s="25">
        <v>35929</v>
      </c>
      <c r="B567" s="27">
        <v>0.33</v>
      </c>
      <c r="C567" s="27">
        <v>0.41</v>
      </c>
      <c r="D567" s="27">
        <v>0.26</v>
      </c>
      <c r="E567" s="64">
        <v>0.22</v>
      </c>
      <c r="F567" s="64">
        <v>0.43125000000000002</v>
      </c>
      <c r="G567" s="53">
        <v>7.0000000000000007E-2</v>
      </c>
      <c r="H567" s="81">
        <v>1.9166072894212297E-2</v>
      </c>
      <c r="I567" s="81">
        <v>1.37995724838329E-2</v>
      </c>
      <c r="J567" s="81">
        <v>-5.3665004103794489E-3</v>
      </c>
      <c r="K567" s="81">
        <v>5.3242370097628111E-4</v>
      </c>
      <c r="L567" s="81">
        <v>1.5693631452202705E-3</v>
      </c>
      <c r="M567" s="81">
        <v>4.6269154798732615E-3</v>
      </c>
      <c r="N567" s="81">
        <v>2.2070296645711807E-2</v>
      </c>
      <c r="O567" s="26">
        <v>1124.03</v>
      </c>
      <c r="P567" s="26">
        <v>1102.78</v>
      </c>
      <c r="Q567" s="26">
        <v>1108.73</v>
      </c>
    </row>
    <row r="568" spans="1:17" x14ac:dyDescent="0.2">
      <c r="A568" s="25">
        <v>35936</v>
      </c>
      <c r="B568" s="27">
        <v>0.38</v>
      </c>
      <c r="C568" s="27">
        <v>0.39</v>
      </c>
      <c r="D568" s="27">
        <v>0.23</v>
      </c>
      <c r="E568" s="64">
        <v>0.22374999999999998</v>
      </c>
      <c r="F568" s="64">
        <v>0.42249999999999999</v>
      </c>
      <c r="G568" s="53">
        <v>0.15</v>
      </c>
      <c r="H568" s="81">
        <v>2.3827748610948548E-2</v>
      </c>
      <c r="I568" s="81">
        <v>1.2589264005331113E-2</v>
      </c>
      <c r="J568" s="81">
        <v>-1.1238484605617494E-2</v>
      </c>
      <c r="K568" s="81">
        <v>1.5693631452202705E-3</v>
      </c>
      <c r="L568" s="81">
        <v>-1.7695210136248751E-2</v>
      </c>
      <c r="M568" s="81">
        <v>-1.0473042945779776E-2</v>
      </c>
      <c r="N568" s="81">
        <v>3.2373679613136863E-2</v>
      </c>
      <c r="O568" s="26">
        <v>1124.45</v>
      </c>
      <c r="P568" s="26">
        <v>1097.99</v>
      </c>
      <c r="Q568" s="26">
        <v>1110.47</v>
      </c>
    </row>
    <row r="569" spans="1:17" x14ac:dyDescent="0.2">
      <c r="A569" s="25">
        <v>35943</v>
      </c>
      <c r="B569" s="27">
        <v>0.34</v>
      </c>
      <c r="C569" s="27">
        <v>0.4</v>
      </c>
      <c r="D569" s="27">
        <v>0.26</v>
      </c>
      <c r="E569" s="64">
        <v>0.22875000000000001</v>
      </c>
      <c r="F569" s="64">
        <v>0.40749999999999997</v>
      </c>
      <c r="G569" s="53">
        <v>8.0000000000000016E-2</v>
      </c>
      <c r="H569" s="81">
        <v>3.8869841037017898E-2</v>
      </c>
      <c r="I569" s="81">
        <v>2.3807777635173499E-2</v>
      </c>
      <c r="J569" s="81">
        <v>-1.506206340184435E-2</v>
      </c>
      <c r="K569" s="81">
        <v>-1.7695210136248751E-2</v>
      </c>
      <c r="L569" s="81">
        <v>2.1121724940870168E-2</v>
      </c>
      <c r="M569" s="81">
        <v>9.0115692781578272E-3</v>
      </c>
      <c r="N569" s="81">
        <v>6.7389670156396075E-2</v>
      </c>
      <c r="O569" s="26">
        <v>1116.79</v>
      </c>
      <c r="P569" s="26">
        <v>1074.3900000000001</v>
      </c>
      <c r="Q569" s="26">
        <v>1090.82</v>
      </c>
    </row>
    <row r="570" spans="1:17" x14ac:dyDescent="0.2">
      <c r="A570" s="25">
        <v>35950</v>
      </c>
      <c r="B570" s="27">
        <v>0.25</v>
      </c>
      <c r="C570" s="27">
        <v>0.44</v>
      </c>
      <c r="D570" s="27">
        <v>0.31</v>
      </c>
      <c r="E570" s="64">
        <v>0.23874999999999999</v>
      </c>
      <c r="F570" s="64">
        <v>0.38749999999999996</v>
      </c>
      <c r="G570" s="53">
        <v>-0.06</v>
      </c>
      <c r="H570" s="81">
        <v>3.2122528863591654E-2</v>
      </c>
      <c r="I570" s="81">
        <v>1.795557790051916E-5</v>
      </c>
      <c r="J570" s="81">
        <v>-3.2104573285691163E-2</v>
      </c>
      <c r="K570" s="81">
        <v>2.1121724940870168E-2</v>
      </c>
      <c r="L570" s="81">
        <v>-1.3484639003106258E-2</v>
      </c>
      <c r="M570" s="81">
        <v>1.7363043829565772E-2</v>
      </c>
      <c r="N570" s="81">
        <v>6.5439103657551234E-2</v>
      </c>
      <c r="O570" s="26">
        <v>1113.8800000000001</v>
      </c>
      <c r="P570" s="26">
        <v>1078.0999999999999</v>
      </c>
      <c r="Q570" s="26">
        <v>1113.8599999999999</v>
      </c>
    </row>
    <row r="571" spans="1:17" x14ac:dyDescent="0.2">
      <c r="A571" s="25">
        <v>35957</v>
      </c>
      <c r="B571" s="27">
        <v>0.27</v>
      </c>
      <c r="C571" s="27">
        <v>0.49</v>
      </c>
      <c r="D571" s="27">
        <v>0.24</v>
      </c>
      <c r="E571" s="64">
        <v>0.25</v>
      </c>
      <c r="F571" s="64">
        <v>0.35499999999999998</v>
      </c>
      <c r="G571" s="53">
        <v>3.0000000000000027E-2</v>
      </c>
      <c r="H571" s="81">
        <v>4.1106985548396563E-2</v>
      </c>
      <c r="I571" s="81">
        <v>2.4716974263769176E-2</v>
      </c>
      <c r="J571" s="81">
        <v>-1.639001128462747E-2</v>
      </c>
      <c r="K571" s="81">
        <v>-1.3484639003106258E-2</v>
      </c>
      <c r="L571" s="81">
        <v>1.6471915838522921E-3</v>
      </c>
      <c r="M571" s="81">
        <v>4.3300207491536735E-2</v>
      </c>
      <c r="N571" s="81">
        <v>3.8185723126205939E-2</v>
      </c>
      <c r="O571" s="26">
        <v>1126</v>
      </c>
      <c r="P571" s="26">
        <v>1080.83</v>
      </c>
      <c r="Q571" s="26">
        <v>1098.8399999999999</v>
      </c>
    </row>
    <row r="572" spans="1:17" x14ac:dyDescent="0.2">
      <c r="A572" s="25">
        <v>35964</v>
      </c>
      <c r="B572" s="27">
        <v>0.28999999999999998</v>
      </c>
      <c r="C572" s="27">
        <v>0.38</v>
      </c>
      <c r="D572" s="27">
        <v>0.33</v>
      </c>
      <c r="E572" s="64">
        <v>0.26374999999999998</v>
      </c>
      <c r="F572" s="64">
        <v>0.34125</v>
      </c>
      <c r="G572" s="53">
        <v>-4.0000000000000036E-2</v>
      </c>
      <c r="H572" s="81">
        <v>3.4706764184799725E-2</v>
      </c>
      <c r="I572" s="81">
        <v>1.11025303229908E-2</v>
      </c>
      <c r="J572" s="81">
        <v>-2.3604233861808988E-2</v>
      </c>
      <c r="K572" s="81">
        <v>1.6471915838522921E-3</v>
      </c>
      <c r="L572" s="81">
        <v>2.9573433879980016E-2</v>
      </c>
      <c r="M572" s="81">
        <v>5.7856721028483049E-2</v>
      </c>
      <c r="N572" s="81">
        <v>1.818925180575115E-2</v>
      </c>
      <c r="O572" s="26">
        <v>1112.8699999999999</v>
      </c>
      <c r="P572" s="26">
        <v>1074.67</v>
      </c>
      <c r="Q572" s="26">
        <v>1100.6500000000001</v>
      </c>
    </row>
    <row r="573" spans="1:17" x14ac:dyDescent="0.2">
      <c r="A573" s="25">
        <v>35971</v>
      </c>
      <c r="B573" s="27">
        <v>0.28000000000000003</v>
      </c>
      <c r="C573" s="27">
        <v>0.44</v>
      </c>
      <c r="D573" s="27">
        <v>0.28000000000000003</v>
      </c>
      <c r="E573" s="64">
        <v>0.26750000000000002</v>
      </c>
      <c r="F573" s="64">
        <v>0.32125000000000004</v>
      </c>
      <c r="G573" s="53">
        <v>0</v>
      </c>
      <c r="H573" s="81">
        <v>3.761030709495225E-2</v>
      </c>
      <c r="I573" s="81">
        <v>7.8009177550300013E-3</v>
      </c>
      <c r="J573" s="81">
        <v>-2.9809389339922276E-2</v>
      </c>
      <c r="K573" s="81">
        <v>2.9573433879980016E-2</v>
      </c>
      <c r="L573" s="81">
        <v>1.166607836216027E-2</v>
      </c>
      <c r="M573" s="81">
        <v>4.725555947758564E-2</v>
      </c>
      <c r="N573" s="81">
        <v>-3.8607483233321527E-2</v>
      </c>
      <c r="O573" s="26">
        <v>1142.04</v>
      </c>
      <c r="P573" s="26">
        <v>1099.42</v>
      </c>
      <c r="Q573" s="26">
        <v>1133.2</v>
      </c>
    </row>
    <row r="574" spans="1:17" x14ac:dyDescent="0.2">
      <c r="A574" s="25">
        <v>35978</v>
      </c>
      <c r="B574" s="27">
        <v>0.33</v>
      </c>
      <c r="C574" s="27">
        <v>0.48</v>
      </c>
      <c r="D574" s="27">
        <v>0.19</v>
      </c>
      <c r="E574" s="64">
        <v>0.26250000000000001</v>
      </c>
      <c r="F574" s="64">
        <v>0.30875000000000002</v>
      </c>
      <c r="G574" s="53">
        <v>0.14000000000000001</v>
      </c>
      <c r="H574" s="81">
        <v>1.4523473072695751E-2</v>
      </c>
      <c r="I574" s="81">
        <v>1.8666806231570909E-3</v>
      </c>
      <c r="J574" s="81">
        <v>-1.2656792449538545E-2</v>
      </c>
      <c r="K574" s="81">
        <v>1.166607836216027E-2</v>
      </c>
      <c r="L574" s="81">
        <v>1.5622546710629459E-2</v>
      </c>
      <c r="M574" s="81">
        <v>-4.902217337450554E-3</v>
      </c>
      <c r="N574" s="81">
        <v>-7.2983723242790677E-2</v>
      </c>
      <c r="O574" s="26">
        <v>1148.56</v>
      </c>
      <c r="P574" s="26">
        <v>1131.9100000000001</v>
      </c>
      <c r="Q574" s="26">
        <v>1146.42</v>
      </c>
    </row>
    <row r="575" spans="1:17" x14ac:dyDescent="0.2">
      <c r="A575" s="25">
        <v>35985</v>
      </c>
      <c r="B575" s="27">
        <v>0.36</v>
      </c>
      <c r="C575" s="27">
        <v>0.44</v>
      </c>
      <c r="D575" s="27">
        <v>0.2</v>
      </c>
      <c r="E575" s="64">
        <v>0.255</v>
      </c>
      <c r="F575" s="64">
        <v>0.3125</v>
      </c>
      <c r="G575" s="53">
        <v>0.15999999999999998</v>
      </c>
      <c r="H575" s="81">
        <v>1.8809100512741313E-2</v>
      </c>
      <c r="I575" s="81">
        <v>2.233043896489928E-3</v>
      </c>
      <c r="J575" s="81">
        <v>-1.6576056616251389E-2</v>
      </c>
      <c r="K575" s="81">
        <v>1.5622546710629459E-2</v>
      </c>
      <c r="L575" s="81">
        <v>1.9255709292039347E-2</v>
      </c>
      <c r="M575" s="81">
        <v>-3.7497960200286728E-2</v>
      </c>
      <c r="N575" s="81">
        <v>-7.1362929753592153E-2</v>
      </c>
      <c r="O575" s="26">
        <v>1166.93</v>
      </c>
      <c r="P575" s="26">
        <v>1145.03</v>
      </c>
      <c r="Q575" s="26">
        <v>1164.33</v>
      </c>
    </row>
    <row r="576" spans="1:17" x14ac:dyDescent="0.2">
      <c r="A576" s="25">
        <v>35992</v>
      </c>
      <c r="B576" s="27">
        <v>0.35</v>
      </c>
      <c r="C576" s="27">
        <v>0.44</v>
      </c>
      <c r="D576" s="27">
        <v>0.21</v>
      </c>
      <c r="E576" s="64">
        <v>0.2525</v>
      </c>
      <c r="F576" s="64">
        <v>0.30875000000000002</v>
      </c>
      <c r="G576" s="53">
        <v>0.13999999999999999</v>
      </c>
      <c r="H576" s="81">
        <v>2.3501158626500842E-2</v>
      </c>
      <c r="I576" s="81">
        <v>1.1375605645669307E-3</v>
      </c>
      <c r="J576" s="81">
        <v>-2.2363598061933776E-2</v>
      </c>
      <c r="K576" s="81">
        <v>1.9255709292039347E-2</v>
      </c>
      <c r="L576" s="81">
        <v>-3.8719191068043002E-2</v>
      </c>
      <c r="M576" s="81">
        <v>-8.1988624394354281E-2</v>
      </c>
      <c r="N576" s="81">
        <v>-0.1345776279755635</v>
      </c>
      <c r="O576" s="26">
        <v>1188.0999999999999</v>
      </c>
      <c r="P576" s="26">
        <v>1160.21</v>
      </c>
      <c r="Q576" s="26">
        <v>1186.75</v>
      </c>
    </row>
    <row r="577" spans="1:17" x14ac:dyDescent="0.2">
      <c r="A577" s="25">
        <v>35999</v>
      </c>
      <c r="B577" s="27">
        <v>0.37</v>
      </c>
      <c r="C577" s="27">
        <v>0.39</v>
      </c>
      <c r="D577" s="27">
        <v>0.24</v>
      </c>
      <c r="E577" s="64">
        <v>0.25</v>
      </c>
      <c r="F577" s="64">
        <v>0.31250000000000006</v>
      </c>
      <c r="G577" s="53">
        <v>0.13</v>
      </c>
      <c r="H577" s="81">
        <v>5.3883239831697079E-2</v>
      </c>
      <c r="I577" s="81">
        <v>4.3636044880785319E-2</v>
      </c>
      <c r="J577" s="81">
        <v>-1.0247194950911642E-2</v>
      </c>
      <c r="K577" s="81">
        <v>-3.8719191068043002E-2</v>
      </c>
      <c r="L577" s="81">
        <v>-1.7645511921458468E-2</v>
      </c>
      <c r="M577" s="81">
        <v>-6.8416900420757321E-2</v>
      </c>
      <c r="N577" s="81">
        <v>-0.14630960729312759</v>
      </c>
      <c r="O577" s="26">
        <v>1190.58</v>
      </c>
      <c r="P577" s="26">
        <v>1129.1099999999999</v>
      </c>
      <c r="Q577" s="26">
        <v>1140.8</v>
      </c>
    </row>
    <row r="578" spans="1:17" x14ac:dyDescent="0.2">
      <c r="A578" s="25">
        <v>36006</v>
      </c>
      <c r="B578" s="27">
        <v>0.44</v>
      </c>
      <c r="C578" s="27">
        <v>0.36</v>
      </c>
      <c r="D578" s="27">
        <v>0.2</v>
      </c>
      <c r="E578" s="64">
        <v>0.23624999999999999</v>
      </c>
      <c r="F578" s="64">
        <v>0.33625000000000005</v>
      </c>
      <c r="G578" s="53">
        <v>0.24</v>
      </c>
      <c r="H578" s="81">
        <v>2.9419900595179693E-2</v>
      </c>
      <c r="I578" s="81">
        <v>2.3735800904815862E-2</v>
      </c>
      <c r="J578" s="81">
        <v>-5.6840996903638752E-3</v>
      </c>
      <c r="K578" s="81">
        <v>-1.7645511921458468E-2</v>
      </c>
      <c r="L578" s="81">
        <v>-2.7858334746178604E-2</v>
      </c>
      <c r="M578" s="81">
        <v>-3.5184309386349311E-2</v>
      </c>
      <c r="N578" s="81">
        <v>-9.9592208232575308E-2</v>
      </c>
      <c r="O578" s="26">
        <v>1147.27</v>
      </c>
      <c r="P578" s="26">
        <v>1114.3</v>
      </c>
      <c r="Q578" s="26">
        <v>1120.67</v>
      </c>
    </row>
    <row r="579" spans="1:17" x14ac:dyDescent="0.2">
      <c r="A579" s="25">
        <v>36013</v>
      </c>
      <c r="B579" s="27">
        <v>0.3</v>
      </c>
      <c r="C579" s="27">
        <v>0.44</v>
      </c>
      <c r="D579" s="27">
        <v>0.26</v>
      </c>
      <c r="E579" s="64">
        <v>0.23874999999999999</v>
      </c>
      <c r="F579" s="64">
        <v>0.34</v>
      </c>
      <c r="G579" s="53">
        <v>3.999999999999998E-2</v>
      </c>
      <c r="H579" s="81">
        <v>5.9149111937216073E-2</v>
      </c>
      <c r="I579" s="81">
        <v>2.9684703290651093E-2</v>
      </c>
      <c r="J579" s="81">
        <v>-2.9464408646564855E-2</v>
      </c>
      <c r="K579" s="81">
        <v>-2.7858334746178604E-2</v>
      </c>
      <c r="L579" s="81">
        <v>-2.4507779154619325E-2</v>
      </c>
      <c r="M579" s="81">
        <v>-5.7285786405984696E-2</v>
      </c>
      <c r="N579" s="81">
        <v>-6.3665152140988557E-2</v>
      </c>
      <c r="O579" s="26">
        <v>1121.79</v>
      </c>
      <c r="P579" s="26">
        <v>1057.3499999999999</v>
      </c>
      <c r="Q579" s="26">
        <v>1089.45</v>
      </c>
    </row>
    <row r="580" spans="1:17" x14ac:dyDescent="0.2">
      <c r="A580" s="25">
        <v>36020</v>
      </c>
      <c r="B580" s="27">
        <v>0.27</v>
      </c>
      <c r="C580" s="27">
        <v>0.38</v>
      </c>
      <c r="D580" s="27">
        <v>0.35</v>
      </c>
      <c r="E580" s="64">
        <v>0.24125000000000002</v>
      </c>
      <c r="F580" s="64">
        <v>0.33749999999999997</v>
      </c>
      <c r="G580" s="53">
        <v>-7.999999999999996E-2</v>
      </c>
      <c r="H580" s="81">
        <v>3.6527875793930777E-2</v>
      </c>
      <c r="I580" s="81">
        <v>2.8294518936720747E-2</v>
      </c>
      <c r="J580" s="81">
        <v>-8.2333568572100502E-3</v>
      </c>
      <c r="K580" s="81">
        <v>-2.4507779154619325E-2</v>
      </c>
      <c r="L580" s="81">
        <v>1.739825923312166E-2</v>
      </c>
      <c r="M580" s="81">
        <v>-8.3613267466478458E-2</v>
      </c>
      <c r="N580" s="81">
        <v>-1.6937191249117856E-2</v>
      </c>
      <c r="O580" s="26">
        <v>1092.82</v>
      </c>
      <c r="P580" s="26">
        <v>1054</v>
      </c>
      <c r="Q580" s="26">
        <v>1062.75</v>
      </c>
    </row>
    <row r="581" spans="1:17" x14ac:dyDescent="0.2">
      <c r="A581" s="25">
        <v>36027</v>
      </c>
      <c r="B581" s="27">
        <v>0.25</v>
      </c>
      <c r="C581" s="27">
        <v>0.42</v>
      </c>
      <c r="D581" s="27">
        <v>0.33</v>
      </c>
      <c r="E581" s="64">
        <v>0.2475</v>
      </c>
      <c r="F581" s="64">
        <v>0.33374999999999999</v>
      </c>
      <c r="G581" s="53">
        <v>-8.0000000000000016E-2</v>
      </c>
      <c r="H581" s="81">
        <v>4.7538011912248775E-2</v>
      </c>
      <c r="I581" s="81">
        <v>2.3195590248233477E-2</v>
      </c>
      <c r="J581" s="81">
        <v>-2.4342421664015346E-2</v>
      </c>
      <c r="K581" s="81">
        <v>1.739825923312166E-2</v>
      </c>
      <c r="L581" s="81">
        <v>-5.012763123820807E-2</v>
      </c>
      <c r="M581" s="81">
        <v>-6.675668676704527E-2</v>
      </c>
      <c r="N581" s="81">
        <v>-7.2731308497650859E-2</v>
      </c>
      <c r="O581" s="26">
        <v>1106.32</v>
      </c>
      <c r="P581" s="26">
        <v>1054.92</v>
      </c>
      <c r="Q581" s="26">
        <v>1081.24</v>
      </c>
    </row>
    <row r="582" spans="1:17" x14ac:dyDescent="0.2">
      <c r="A582" s="25">
        <v>36034</v>
      </c>
      <c r="B582" s="27">
        <v>0.23</v>
      </c>
      <c r="C582" s="27">
        <v>0.32</v>
      </c>
      <c r="D582" s="27">
        <v>0.45</v>
      </c>
      <c r="E582" s="64">
        <v>0.28000000000000003</v>
      </c>
      <c r="F582" s="64">
        <v>0.32124999999999998</v>
      </c>
      <c r="G582" s="53">
        <v>-0.22</v>
      </c>
      <c r="H582" s="81">
        <v>8.3346315625486972E-2</v>
      </c>
      <c r="I582" s="81">
        <v>7.7504284156410863E-2</v>
      </c>
      <c r="J582" s="81">
        <v>-5.8420314690761366E-3</v>
      </c>
      <c r="K582" s="81">
        <v>-5.012763123820807E-2</v>
      </c>
      <c r="L582" s="81">
        <v>-5.1750662096899824E-2</v>
      </c>
      <c r="M582" s="81">
        <v>-6.7670197850131508E-3</v>
      </c>
      <c r="N582" s="81">
        <v>-4.1527107026016474E-2</v>
      </c>
      <c r="O582" s="26">
        <v>1106.6400000000001</v>
      </c>
      <c r="P582" s="26">
        <v>1021.04</v>
      </c>
      <c r="Q582" s="26">
        <v>1027.04</v>
      </c>
    </row>
    <row r="583" spans="1:17" x14ac:dyDescent="0.2">
      <c r="A583" s="25">
        <v>36041</v>
      </c>
      <c r="B583" s="27">
        <v>0.23</v>
      </c>
      <c r="C583" s="27">
        <v>0.37</v>
      </c>
      <c r="D583" s="27">
        <v>0.4</v>
      </c>
      <c r="E583" s="64">
        <v>0.30499999999999999</v>
      </c>
      <c r="F583" s="64">
        <v>0.30499999999999999</v>
      </c>
      <c r="G583" s="53">
        <v>-0.17</v>
      </c>
      <c r="H583" s="81">
        <v>9.5996467773567865E-2</v>
      </c>
      <c r="I583" s="81">
        <v>6.1177340356713739E-2</v>
      </c>
      <c r="J583" s="81">
        <v>-3.4819127416854001E-2</v>
      </c>
      <c r="K583" s="81">
        <v>-5.1750662096899824E-2</v>
      </c>
      <c r="L583" s="81">
        <v>3.6112908028627322E-2</v>
      </c>
      <c r="M583" s="81">
        <v>7.27597572621137E-2</v>
      </c>
      <c r="N583" s="81">
        <v>8.4742630071158009E-2</v>
      </c>
      <c r="O583" s="26">
        <v>1033.47</v>
      </c>
      <c r="P583" s="26">
        <v>939.98</v>
      </c>
      <c r="Q583" s="26">
        <v>973.89</v>
      </c>
    </row>
    <row r="584" spans="1:17" x14ac:dyDescent="0.2">
      <c r="A584" s="25">
        <v>36048</v>
      </c>
      <c r="B584" s="27">
        <v>0.28999999999999998</v>
      </c>
      <c r="C584" s="27">
        <v>0.31</v>
      </c>
      <c r="D584" s="27">
        <v>0.4</v>
      </c>
      <c r="E584" s="64">
        <v>0.32874999999999999</v>
      </c>
      <c r="F584" s="64">
        <v>0.29750000000000004</v>
      </c>
      <c r="G584" s="53">
        <v>-0.11000000000000004</v>
      </c>
      <c r="H584" s="81">
        <v>5.8549541157116566E-2</v>
      </c>
      <c r="I584" s="81">
        <v>1.849245832755253E-2</v>
      </c>
      <c r="J584" s="81">
        <v>-4.0057082829564106E-2</v>
      </c>
      <c r="K584" s="81">
        <v>3.6112908028627322E-2</v>
      </c>
      <c r="L584" s="81">
        <v>1.0930965452995878E-2</v>
      </c>
      <c r="M584" s="81">
        <v>-6.4019978990346171E-3</v>
      </c>
      <c r="N584" s="81">
        <v>6.1056825164014228E-2</v>
      </c>
      <c r="O584" s="26">
        <v>1027.72</v>
      </c>
      <c r="P584" s="26">
        <v>968.64</v>
      </c>
      <c r="Q584" s="26">
        <v>1009.06</v>
      </c>
    </row>
    <row r="585" spans="1:17" x14ac:dyDescent="0.2">
      <c r="A585" s="25">
        <v>36055</v>
      </c>
      <c r="B585" s="27">
        <v>0.34</v>
      </c>
      <c r="C585" s="27">
        <v>0.35</v>
      </c>
      <c r="D585" s="27">
        <v>0.31</v>
      </c>
      <c r="E585" s="64">
        <v>0.33750000000000002</v>
      </c>
      <c r="F585" s="64">
        <v>0.29374999999999996</v>
      </c>
      <c r="G585" s="53">
        <v>3.0000000000000027E-2</v>
      </c>
      <c r="H585" s="81">
        <v>3.6281112450862171E-2</v>
      </c>
      <c r="I585" s="81">
        <v>2.5468341028732633E-2</v>
      </c>
      <c r="J585" s="81">
        <v>-1.0812771422129552E-2</v>
      </c>
      <c r="K585" s="81">
        <v>1.0930965452995878E-2</v>
      </c>
      <c r="L585" s="81">
        <v>2.4174337558450665E-2</v>
      </c>
      <c r="M585" s="81">
        <v>-3.4996912037173256E-2</v>
      </c>
      <c r="N585" s="81">
        <v>7.703241870815325E-2</v>
      </c>
      <c r="O585" s="26">
        <v>1046.07</v>
      </c>
      <c r="P585" s="26">
        <v>1009.06</v>
      </c>
      <c r="Q585" s="26">
        <v>1020.09</v>
      </c>
    </row>
    <row r="586" spans="1:17" x14ac:dyDescent="0.2">
      <c r="A586" s="25">
        <v>36062</v>
      </c>
      <c r="B586" s="27">
        <v>0.34</v>
      </c>
      <c r="C586" s="27">
        <v>0.38</v>
      </c>
      <c r="D586" s="27">
        <v>0.28000000000000003</v>
      </c>
      <c r="E586" s="64">
        <v>0.34750000000000003</v>
      </c>
      <c r="F586" s="64">
        <v>0.28125</v>
      </c>
      <c r="G586" s="53">
        <v>0.06</v>
      </c>
      <c r="H586" s="81">
        <v>6.9193586982531557E-2</v>
      </c>
      <c r="I586" s="81">
        <v>2.0445082555635263E-2</v>
      </c>
      <c r="J586" s="81">
        <v>-4.8748504426896377E-2</v>
      </c>
      <c r="K586" s="81">
        <v>2.4174337558450665E-2</v>
      </c>
      <c r="L586" s="81">
        <v>-4.0344580043072509E-2</v>
      </c>
      <c r="M586" s="81">
        <v>1.1170136396267072E-2</v>
      </c>
      <c r="N586" s="81">
        <v>9.2136874850442751E-2</v>
      </c>
      <c r="O586" s="26">
        <v>1066.1099999999999</v>
      </c>
      <c r="P586" s="26">
        <v>993.82</v>
      </c>
      <c r="Q586" s="26">
        <v>1044.75</v>
      </c>
    </row>
    <row r="587" spans="1:17" x14ac:dyDescent="0.2">
      <c r="A587" s="25">
        <v>36069</v>
      </c>
      <c r="B587" s="27">
        <v>0.32</v>
      </c>
      <c r="C587" s="27">
        <v>0.35</v>
      </c>
      <c r="D587" s="27">
        <v>0.33</v>
      </c>
      <c r="E587" s="64">
        <v>0.35624999999999996</v>
      </c>
      <c r="F587" s="64">
        <v>0.28375</v>
      </c>
      <c r="G587" s="53">
        <v>-1.0000000000000009E-2</v>
      </c>
      <c r="H587" s="81">
        <v>8.9577099541192959E-2</v>
      </c>
      <c r="I587" s="81">
        <v>5.8707360861759428E-2</v>
      </c>
      <c r="J587" s="81">
        <v>-3.0869738679433545E-2</v>
      </c>
      <c r="K587" s="81">
        <v>-4.0344580043072509E-2</v>
      </c>
      <c r="L587" s="81">
        <v>-1.8162776780371037E-2</v>
      </c>
      <c r="M587" s="81">
        <v>6.789347695990422E-2</v>
      </c>
      <c r="N587" s="81">
        <v>0.12280071813285454</v>
      </c>
      <c r="O587" s="26">
        <v>1061.46</v>
      </c>
      <c r="P587" s="26">
        <v>971.65</v>
      </c>
      <c r="Q587" s="26">
        <v>1002.6</v>
      </c>
    </row>
    <row r="588" spans="1:17" x14ac:dyDescent="0.2">
      <c r="A588" s="25">
        <v>36076</v>
      </c>
      <c r="B588" s="27">
        <v>0.25</v>
      </c>
      <c r="C588" s="27">
        <v>0.43</v>
      </c>
      <c r="D588" s="27">
        <v>0.32</v>
      </c>
      <c r="E588" s="64">
        <v>0.35249999999999998</v>
      </c>
      <c r="F588" s="64">
        <v>0.28125</v>
      </c>
      <c r="G588" s="53">
        <v>-7.0000000000000007E-2</v>
      </c>
      <c r="H588" s="81">
        <v>8.6805026463088755E-2</v>
      </c>
      <c r="I588" s="81">
        <v>2.4766606731072116E-2</v>
      </c>
      <c r="J588" s="81">
        <v>-6.2038419732016736E-2</v>
      </c>
      <c r="K588" s="81">
        <v>-1.8162776780371037E-2</v>
      </c>
      <c r="L588" s="81">
        <v>7.3172218328101835E-2</v>
      </c>
      <c r="M588" s="81">
        <v>0.11609219922998015</v>
      </c>
      <c r="N588" s="81">
        <v>0.18200103617468688</v>
      </c>
      <c r="O588" s="26">
        <v>1008.77</v>
      </c>
      <c r="P588" s="26">
        <v>923.32</v>
      </c>
      <c r="Q588" s="26">
        <v>984.39</v>
      </c>
    </row>
    <row r="589" spans="1:17" x14ac:dyDescent="0.2">
      <c r="A589" s="25">
        <v>36083</v>
      </c>
      <c r="B589" s="27">
        <v>0.25</v>
      </c>
      <c r="C589" s="27">
        <v>0.34</v>
      </c>
      <c r="D589" s="27">
        <v>0.41</v>
      </c>
      <c r="E589" s="64">
        <v>0.36249999999999999</v>
      </c>
      <c r="F589" s="64">
        <v>0.28125</v>
      </c>
      <c r="G589" s="53">
        <v>-0.15999999999999998</v>
      </c>
      <c r="H589" s="81">
        <v>7.4080384695481061E-2</v>
      </c>
      <c r="I589" s="81">
        <v>5.8972757047386359E-3</v>
      </c>
      <c r="J589" s="81">
        <v>-6.8183108990742425E-2</v>
      </c>
      <c r="K589" s="81">
        <v>7.3172218328101835E-2</v>
      </c>
      <c r="L589" s="81">
        <v>1.3488953257227321E-2</v>
      </c>
      <c r="M589" s="81">
        <v>8.0072319721322893E-2</v>
      </c>
      <c r="N589" s="81">
        <v>0.12865148331156151</v>
      </c>
      <c r="O589" s="26">
        <v>1062.6500000000001</v>
      </c>
      <c r="P589" s="26">
        <v>984.39</v>
      </c>
      <c r="Q589" s="26">
        <v>1056.42</v>
      </c>
    </row>
    <row r="590" spans="1:17" x14ac:dyDescent="0.2">
      <c r="A590" s="25">
        <v>36090</v>
      </c>
      <c r="B590" s="27">
        <v>0.32</v>
      </c>
      <c r="C590" s="27">
        <v>0.35</v>
      </c>
      <c r="D590" s="27">
        <v>0.33</v>
      </c>
      <c r="E590" s="64">
        <v>0.34750000000000003</v>
      </c>
      <c r="F590" s="64">
        <v>0.29250000000000004</v>
      </c>
      <c r="G590" s="53">
        <v>-1.0000000000000009E-2</v>
      </c>
      <c r="H590" s="81">
        <v>2.7861058963079124E-2</v>
      </c>
      <c r="I590" s="81">
        <v>1.2506187714234951E-2</v>
      </c>
      <c r="J590" s="81">
        <v>-1.5354871248844271E-2</v>
      </c>
      <c r="K590" s="81">
        <v>1.3488953257227321E-2</v>
      </c>
      <c r="L590" s="81">
        <v>2.6151848842313585E-2</v>
      </c>
      <c r="M590" s="81">
        <v>5.1416402813191597E-2</v>
      </c>
      <c r="N590" s="81">
        <v>9.9068807382293178E-2</v>
      </c>
      <c r="O590" s="26">
        <v>1084.06</v>
      </c>
      <c r="P590" s="26">
        <v>1054.23</v>
      </c>
      <c r="Q590" s="26">
        <v>1070.67</v>
      </c>
    </row>
    <row r="591" spans="1:17" x14ac:dyDescent="0.2">
      <c r="A591" s="25">
        <v>36097</v>
      </c>
      <c r="B591" s="27">
        <v>0.43</v>
      </c>
      <c r="C591" s="27">
        <v>0.36</v>
      </c>
      <c r="D591" s="27">
        <v>0.21</v>
      </c>
      <c r="E591" s="64">
        <v>0.32375000000000004</v>
      </c>
      <c r="F591" s="64">
        <v>0.3175</v>
      </c>
      <c r="G591" s="53">
        <v>0.22</v>
      </c>
      <c r="H591" s="81">
        <v>4.0157645152775527E-2</v>
      </c>
      <c r="I591" s="81">
        <v>4.6510781217288244E-3</v>
      </c>
      <c r="J591" s="81">
        <v>-3.5506567031046599E-2</v>
      </c>
      <c r="K591" s="81">
        <v>2.6151848842313585E-2</v>
      </c>
      <c r="L591" s="81">
        <v>3.8537504437182957E-2</v>
      </c>
      <c r="M591" s="81">
        <v>5.9053218891932824E-2</v>
      </c>
      <c r="N591" s="81">
        <v>6.1701875904502712E-2</v>
      </c>
      <c r="O591" s="26">
        <v>1103.78</v>
      </c>
      <c r="P591" s="26">
        <v>1059.6600000000001</v>
      </c>
      <c r="Q591" s="26">
        <v>1098.67</v>
      </c>
    </row>
    <row r="592" spans="1:17" x14ac:dyDescent="0.2">
      <c r="A592" s="25">
        <v>36104</v>
      </c>
      <c r="B592" s="27">
        <v>0.38</v>
      </c>
      <c r="C592" s="27">
        <v>0.42</v>
      </c>
      <c r="D592" s="27">
        <v>0.2</v>
      </c>
      <c r="E592" s="64">
        <v>0.29875000000000007</v>
      </c>
      <c r="F592" s="64">
        <v>0.32874999999999999</v>
      </c>
      <c r="G592" s="53">
        <v>0.18</v>
      </c>
      <c r="H592" s="81">
        <v>3.7361635743770764E-2</v>
      </c>
      <c r="I592" s="81">
        <v>2.541607873725038E-4</v>
      </c>
      <c r="J592" s="81">
        <v>-3.7107474956398212E-2</v>
      </c>
      <c r="K592" s="81">
        <v>3.8537504437182957E-2</v>
      </c>
      <c r="L592" s="81">
        <v>-1.3400408410092823E-2</v>
      </c>
      <c r="M592" s="81">
        <v>4.497769519986683E-2</v>
      </c>
      <c r="N592" s="81">
        <v>4.1209104214686931E-2</v>
      </c>
      <c r="O592" s="26">
        <v>1141.3</v>
      </c>
      <c r="P592" s="26">
        <v>1098.67</v>
      </c>
      <c r="Q592" s="26">
        <v>1141.01</v>
      </c>
    </row>
    <row r="593" spans="1:17" x14ac:dyDescent="0.2">
      <c r="A593" s="25">
        <v>36111</v>
      </c>
      <c r="B593" s="27">
        <v>0.5</v>
      </c>
      <c r="C593" s="27">
        <v>0.36</v>
      </c>
      <c r="D593" s="27">
        <v>0.14000000000000001</v>
      </c>
      <c r="E593" s="64">
        <v>0.27750000000000002</v>
      </c>
      <c r="F593" s="64">
        <v>0.34875</v>
      </c>
      <c r="G593" s="53">
        <v>0.36</v>
      </c>
      <c r="H593" s="81">
        <v>2.2616636463774327E-2</v>
      </c>
      <c r="I593" s="81">
        <v>1.3582418363358606E-2</v>
      </c>
      <c r="J593" s="81">
        <v>-9.0342181004158251E-3</v>
      </c>
      <c r="K593" s="81">
        <v>-1.3400408410092823E-2</v>
      </c>
      <c r="L593" s="81">
        <v>3.3605159364673121E-2</v>
      </c>
      <c r="M593" s="81">
        <v>4.5322104963934073E-2</v>
      </c>
      <c r="N593" s="81">
        <v>8.9320612585722881E-2</v>
      </c>
      <c r="O593" s="26">
        <v>1141.01</v>
      </c>
      <c r="P593" s="26">
        <v>1115.55</v>
      </c>
      <c r="Q593" s="26">
        <v>1125.72</v>
      </c>
    </row>
    <row r="594" spans="1:17" x14ac:dyDescent="0.2">
      <c r="A594" s="25">
        <v>36118</v>
      </c>
      <c r="B594" s="27">
        <v>0.4</v>
      </c>
      <c r="C594" s="27">
        <v>0.42</v>
      </c>
      <c r="D594" s="27">
        <v>0.18</v>
      </c>
      <c r="E594" s="64">
        <v>0.26500000000000001</v>
      </c>
      <c r="F594" s="64">
        <v>0.35625000000000001</v>
      </c>
      <c r="G594" s="53">
        <v>0.22000000000000003</v>
      </c>
      <c r="H594" s="81">
        <v>3.2512569292252096E-2</v>
      </c>
      <c r="I594" s="81">
        <v>0</v>
      </c>
      <c r="J594" s="81">
        <v>-3.2512569292252103E-2</v>
      </c>
      <c r="K594" s="81">
        <v>3.3605159364673121E-2</v>
      </c>
      <c r="L594" s="81">
        <v>2.4734648274676641E-2</v>
      </c>
      <c r="M594" s="81">
        <v>2.5009668686348796E-3</v>
      </c>
      <c r="N594" s="81">
        <v>5.6447939495509525E-2</v>
      </c>
      <c r="O594" s="26">
        <v>1163.55</v>
      </c>
      <c r="P594" s="26">
        <v>1125.72</v>
      </c>
      <c r="Q594" s="26">
        <v>1163.55</v>
      </c>
    </row>
    <row r="595" spans="1:17" x14ac:dyDescent="0.2">
      <c r="A595" s="25">
        <v>36124</v>
      </c>
      <c r="B595" s="27">
        <v>0.48</v>
      </c>
      <c r="C595" s="27">
        <v>0.35</v>
      </c>
      <c r="D595" s="27">
        <v>0.17</v>
      </c>
      <c r="E595" s="64">
        <v>0.24499999999999997</v>
      </c>
      <c r="F595" s="64">
        <v>0.37624999999999997</v>
      </c>
      <c r="G595" s="53">
        <v>0.30999999999999994</v>
      </c>
      <c r="H595" s="81">
        <v>2.4674377060042166E-2</v>
      </c>
      <c r="I595" s="81">
        <v>5.3676415086445495E-4</v>
      </c>
      <c r="J595" s="81">
        <v>-2.4137612909177819E-2</v>
      </c>
      <c r="K595" s="81">
        <v>2.4734648274676641E-2</v>
      </c>
      <c r="L595" s="81">
        <v>-1.3075239237459346E-2</v>
      </c>
      <c r="M595" s="81">
        <v>-3.6063841386193562E-3</v>
      </c>
      <c r="N595" s="81">
        <v>6.9410314258636419E-2</v>
      </c>
      <c r="O595" s="26">
        <v>1192.97</v>
      </c>
      <c r="P595" s="26">
        <v>1163.55</v>
      </c>
      <c r="Q595" s="26">
        <v>1192.33</v>
      </c>
    </row>
    <row r="596" spans="1:17" x14ac:dyDescent="0.2">
      <c r="A596" s="25">
        <v>36132</v>
      </c>
      <c r="B596" s="27">
        <v>0.49</v>
      </c>
      <c r="C596" s="27">
        <v>0.3</v>
      </c>
      <c r="D596" s="27">
        <v>0.21</v>
      </c>
      <c r="E596" s="64">
        <v>0.23124999999999998</v>
      </c>
      <c r="F596" s="64">
        <v>0.40625</v>
      </c>
      <c r="G596" s="53">
        <v>0.28000000000000003</v>
      </c>
      <c r="H596" s="81">
        <v>3.6184713700562511E-2</v>
      </c>
      <c r="I596" s="81">
        <v>1.3579890205142942E-2</v>
      </c>
      <c r="J596" s="81">
        <v>-2.2604823495419479E-2</v>
      </c>
      <c r="K596" s="81">
        <v>-1.3075239237459346E-2</v>
      </c>
      <c r="L596" s="81">
        <v>-8.7359994561245768E-3</v>
      </c>
      <c r="M596" s="81">
        <v>4.2090861192786821E-2</v>
      </c>
      <c r="N596" s="81">
        <v>5.6529054846440108E-2</v>
      </c>
      <c r="O596" s="26">
        <v>1192.72</v>
      </c>
      <c r="P596" s="26">
        <v>1150.1400000000001</v>
      </c>
      <c r="Q596" s="26">
        <v>1176.74</v>
      </c>
    </row>
    <row r="597" spans="1:17" x14ac:dyDescent="0.2">
      <c r="A597" s="25">
        <v>36139</v>
      </c>
      <c r="B597" s="27">
        <v>0.44</v>
      </c>
      <c r="C597" s="27">
        <v>0.3</v>
      </c>
      <c r="D597" s="27">
        <v>0.26</v>
      </c>
      <c r="E597" s="64">
        <v>0.21249999999999999</v>
      </c>
      <c r="F597" s="64">
        <v>0.43</v>
      </c>
      <c r="G597" s="53">
        <v>0.18</v>
      </c>
      <c r="H597" s="81">
        <v>3.4583269036229207E-2</v>
      </c>
      <c r="I597" s="81">
        <v>2.3206968091490365E-2</v>
      </c>
      <c r="J597" s="81">
        <v>-1.1376300944738738E-2</v>
      </c>
      <c r="K597" s="81">
        <v>-8.7359994561245768E-3</v>
      </c>
      <c r="L597" s="81">
        <v>1.8491847127205308E-2</v>
      </c>
      <c r="M597" s="81">
        <v>5.3812389623304702E-2</v>
      </c>
      <c r="N597" s="81">
        <v>5.0348918951357069E-2</v>
      </c>
      <c r="O597" s="26">
        <v>1193.53</v>
      </c>
      <c r="P597" s="26">
        <v>1153.19</v>
      </c>
      <c r="Q597" s="26">
        <v>1166.46</v>
      </c>
    </row>
    <row r="598" spans="1:17" x14ac:dyDescent="0.2">
      <c r="A598" s="25">
        <v>36146</v>
      </c>
      <c r="B598" s="27">
        <v>0.41</v>
      </c>
      <c r="C598" s="27">
        <v>0.34</v>
      </c>
      <c r="D598" s="27">
        <v>0.25</v>
      </c>
      <c r="E598" s="64">
        <v>0.20250000000000001</v>
      </c>
      <c r="F598" s="64">
        <v>0.44124999999999998</v>
      </c>
      <c r="G598" s="53">
        <v>0.15999999999999998</v>
      </c>
      <c r="H598" s="81">
        <v>4.3769938469567268E-2</v>
      </c>
      <c r="I598" s="81">
        <v>7.2388744391993498E-4</v>
      </c>
      <c r="J598" s="81">
        <v>-4.3046051025647403E-2</v>
      </c>
      <c r="K598" s="81">
        <v>1.8491847127205308E-2</v>
      </c>
      <c r="L598" s="81">
        <v>3.2187739366851043E-2</v>
      </c>
      <c r="M598" s="81">
        <v>7.3280977753086951E-2</v>
      </c>
      <c r="N598" s="81">
        <v>7.7110847369174396E-2</v>
      </c>
      <c r="O598" s="26">
        <v>1188.8900000000001</v>
      </c>
      <c r="P598" s="26">
        <v>1136.8900000000001</v>
      </c>
      <c r="Q598" s="26">
        <v>1188.03</v>
      </c>
    </row>
    <row r="599" spans="1:17" x14ac:dyDescent="0.2">
      <c r="A599" s="25">
        <v>36152</v>
      </c>
      <c r="B599" s="27">
        <v>0.34</v>
      </c>
      <c r="C599" s="27">
        <v>0.34</v>
      </c>
      <c r="D599" s="27">
        <v>0.32</v>
      </c>
      <c r="E599" s="64">
        <v>0.21625000000000003</v>
      </c>
      <c r="F599" s="64">
        <v>0.43</v>
      </c>
      <c r="G599" s="53">
        <v>2.0000000000000018E-2</v>
      </c>
      <c r="H599" s="81">
        <v>3.4136038555946185E-2</v>
      </c>
      <c r="I599" s="81">
        <v>2.9520415569166403E-3</v>
      </c>
      <c r="J599" s="81">
        <v>-3.1183996999029628E-2</v>
      </c>
      <c r="K599" s="81">
        <v>3.2187739366851043E-2</v>
      </c>
      <c r="L599" s="81">
        <v>2.4138240354898421E-3</v>
      </c>
      <c r="M599" s="81">
        <v>1.3855023771273789E-2</v>
      </c>
      <c r="N599" s="81">
        <v>1.0707266752020494E-2</v>
      </c>
      <c r="O599" s="26">
        <v>1229.8900000000001</v>
      </c>
      <c r="P599" s="26">
        <v>1188.03</v>
      </c>
      <c r="Q599" s="26">
        <v>1226.27</v>
      </c>
    </row>
    <row r="600" spans="1:17" x14ac:dyDescent="0.2">
      <c r="A600" s="25">
        <v>36160</v>
      </c>
      <c r="B600" s="27">
        <v>0.41</v>
      </c>
      <c r="C600" s="27">
        <v>0.37</v>
      </c>
      <c r="D600" s="27">
        <v>0.22</v>
      </c>
      <c r="E600" s="64">
        <v>0.21875</v>
      </c>
      <c r="F600" s="64">
        <v>0.43375000000000002</v>
      </c>
      <c r="G600" s="53">
        <v>0.18999999999999997</v>
      </c>
      <c r="H600" s="81">
        <v>3.5916793439795716E-2</v>
      </c>
      <c r="I600" s="81">
        <v>1.2772223261716675E-2</v>
      </c>
      <c r="J600" s="81">
        <v>-2.3144570178079027E-2</v>
      </c>
      <c r="K600" s="81">
        <v>2.4138240354898421E-3</v>
      </c>
      <c r="L600" s="81">
        <v>3.7307908202695916E-2</v>
      </c>
      <c r="M600" s="81">
        <v>-3.286610317027705E-3</v>
      </c>
      <c r="N600" s="81">
        <v>7.3216566468436994E-4</v>
      </c>
      <c r="O600" s="26">
        <v>1244.93</v>
      </c>
      <c r="P600" s="26">
        <v>1200.78</v>
      </c>
      <c r="Q600" s="26">
        <v>1229.23</v>
      </c>
    </row>
    <row r="601" spans="1:17" x14ac:dyDescent="0.2">
      <c r="A601" s="25">
        <v>36167</v>
      </c>
      <c r="B601" s="27">
        <v>0.38</v>
      </c>
      <c r="C601" s="27">
        <v>0.39</v>
      </c>
      <c r="D601" s="27">
        <v>0.23</v>
      </c>
      <c r="E601" s="64">
        <v>0.22999999999999998</v>
      </c>
      <c r="F601" s="64">
        <v>0.41875000000000001</v>
      </c>
      <c r="G601" s="53">
        <v>0.15</v>
      </c>
      <c r="H601" s="81">
        <v>4.6381039769741825E-2</v>
      </c>
      <c r="I601" s="81">
        <v>2.4704138531399522E-3</v>
      </c>
      <c r="J601" s="81">
        <v>-4.3910625916601997E-2</v>
      </c>
      <c r="K601" s="81">
        <v>3.7307908202695916E-2</v>
      </c>
      <c r="L601" s="81">
        <v>-2.4962943792202874E-2</v>
      </c>
      <c r="M601" s="81">
        <v>3.5683755656465976E-3</v>
      </c>
      <c r="N601" s="81">
        <v>-2.8131347591150324E-2</v>
      </c>
      <c r="O601" s="26">
        <v>1278.24</v>
      </c>
      <c r="P601" s="26">
        <v>1219.0999999999999</v>
      </c>
      <c r="Q601" s="26">
        <v>1275.0899999999999</v>
      </c>
    </row>
    <row r="602" spans="1:17" x14ac:dyDescent="0.2">
      <c r="A602" s="25">
        <v>36174</v>
      </c>
      <c r="B602" s="27">
        <v>0.51</v>
      </c>
      <c r="C602" s="27">
        <v>0.28000000000000003</v>
      </c>
      <c r="D602" s="27">
        <v>0.21</v>
      </c>
      <c r="E602" s="64">
        <v>0.23374999999999999</v>
      </c>
      <c r="F602" s="64">
        <v>0.4325</v>
      </c>
      <c r="G602" s="53">
        <v>0.30000000000000004</v>
      </c>
      <c r="H602" s="81">
        <v>5.6914885060244835E-2</v>
      </c>
      <c r="I602" s="81">
        <v>2.6510947026366249E-2</v>
      </c>
      <c r="J602" s="81">
        <v>-3.0403938033878641E-2</v>
      </c>
      <c r="K602" s="81">
        <v>-2.4962943792202874E-2</v>
      </c>
      <c r="L602" s="81">
        <v>-1.4534369319370022E-2</v>
      </c>
      <c r="M602" s="81">
        <v>-3.104740762189695E-3</v>
      </c>
      <c r="N602" s="81">
        <v>-3.9653813361646417E-3</v>
      </c>
      <c r="O602" s="26">
        <v>1276.22</v>
      </c>
      <c r="P602" s="26">
        <v>1205.46</v>
      </c>
      <c r="Q602" s="26">
        <v>1243.26</v>
      </c>
    </row>
    <row r="603" spans="1:17" x14ac:dyDescent="0.2">
      <c r="A603" s="25">
        <v>36181</v>
      </c>
      <c r="B603" s="27">
        <v>0.56000000000000005</v>
      </c>
      <c r="C603" s="27">
        <v>0.24</v>
      </c>
      <c r="D603" s="27">
        <v>0.2</v>
      </c>
      <c r="E603" s="64">
        <v>0.23749999999999999</v>
      </c>
      <c r="F603" s="64">
        <v>0.44249999999999995</v>
      </c>
      <c r="G603" s="53">
        <v>0.36000000000000004</v>
      </c>
      <c r="H603" s="81">
        <v>4.578881642847224E-2</v>
      </c>
      <c r="I603" s="81">
        <v>3.9895852888123473E-2</v>
      </c>
      <c r="J603" s="81">
        <v>-5.8929635403488501E-3</v>
      </c>
      <c r="K603" s="81">
        <v>-1.4534369319370022E-2</v>
      </c>
      <c r="L603" s="81">
        <v>4.4442086533517333E-2</v>
      </c>
      <c r="M603" s="81">
        <v>4.0320276855019266E-3</v>
      </c>
      <c r="N603" s="81">
        <v>4.1038532798994387E-2</v>
      </c>
      <c r="O603" s="26">
        <v>1274.07</v>
      </c>
      <c r="P603" s="26">
        <v>1217.97</v>
      </c>
      <c r="Q603" s="26">
        <v>1225.19</v>
      </c>
    </row>
    <row r="604" spans="1:17" x14ac:dyDescent="0.2">
      <c r="A604" s="25">
        <v>36188</v>
      </c>
      <c r="B604" s="27">
        <v>0.47</v>
      </c>
      <c r="C604" s="27">
        <v>0.33</v>
      </c>
      <c r="D604" s="27">
        <v>0.2</v>
      </c>
      <c r="E604" s="64">
        <v>0.23624999999999999</v>
      </c>
      <c r="F604" s="64">
        <v>0.44000000000000006</v>
      </c>
      <c r="G604" s="53">
        <v>0.26999999999999996</v>
      </c>
      <c r="H604" s="81">
        <v>4.764621299740536E-2</v>
      </c>
      <c r="I604" s="81">
        <v>5.7047294551582084E-4</v>
      </c>
      <c r="J604" s="81">
        <v>-4.7075740051889636E-2</v>
      </c>
      <c r="K604" s="81">
        <v>4.4442086533517333E-2</v>
      </c>
      <c r="L604" s="81">
        <v>-3.1446344284330019E-2</v>
      </c>
      <c r="M604" s="81">
        <v>-3.1587008846238107E-2</v>
      </c>
      <c r="N604" s="81">
        <v>1.1682973336250679E-2</v>
      </c>
      <c r="O604" s="26">
        <v>1280.3699999999999</v>
      </c>
      <c r="P604" s="26">
        <v>1219.4000000000001</v>
      </c>
      <c r="Q604" s="26">
        <v>1279.6400000000001</v>
      </c>
    </row>
    <row r="605" spans="1:17" x14ac:dyDescent="0.2">
      <c r="A605" s="25">
        <v>36195</v>
      </c>
      <c r="B605" s="27">
        <v>0.48</v>
      </c>
      <c r="C605" s="27">
        <v>0.38</v>
      </c>
      <c r="D605" s="27">
        <v>0.14000000000000001</v>
      </c>
      <c r="E605" s="64">
        <v>0.22125</v>
      </c>
      <c r="F605" s="64">
        <v>0.44500000000000001</v>
      </c>
      <c r="G605" s="53">
        <v>0.33999999999999997</v>
      </c>
      <c r="H605" s="81">
        <v>4.1528158786509624E-2</v>
      </c>
      <c r="I605" s="81">
        <v>3.5783443601742793E-2</v>
      </c>
      <c r="J605" s="81">
        <v>-5.7447151847669353E-3</v>
      </c>
      <c r="K605" s="81">
        <v>-3.1446344284330019E-2</v>
      </c>
      <c r="L605" s="81">
        <v>-7.4794255284814648E-3</v>
      </c>
      <c r="M605" s="81">
        <v>-8.6332096175578688E-4</v>
      </c>
      <c r="N605" s="81">
        <v>4.8321768597708425E-2</v>
      </c>
      <c r="O605" s="26">
        <v>1283.75</v>
      </c>
      <c r="P605" s="26">
        <v>1232.28</v>
      </c>
      <c r="Q605" s="26">
        <v>1239.4000000000001</v>
      </c>
    </row>
    <row r="606" spans="1:17" x14ac:dyDescent="0.2">
      <c r="A606" s="25">
        <v>36202</v>
      </c>
      <c r="B606" s="27">
        <v>0.48</v>
      </c>
      <c r="C606" s="27">
        <v>0.35</v>
      </c>
      <c r="D606" s="27">
        <v>0.17</v>
      </c>
      <c r="E606" s="64">
        <v>0.21124999999999999</v>
      </c>
      <c r="F606" s="64">
        <v>0.45374999999999999</v>
      </c>
      <c r="G606" s="53">
        <v>0.30999999999999994</v>
      </c>
      <c r="H606" s="81">
        <v>3.4272800435726183E-2</v>
      </c>
      <c r="I606" s="81">
        <v>1.9445099298448065E-2</v>
      </c>
      <c r="J606" s="81">
        <v>-1.482770113727816E-2</v>
      </c>
      <c r="K606" s="81">
        <v>-7.4794255284814648E-3</v>
      </c>
      <c r="L606" s="81">
        <v>7.3894629022948077E-3</v>
      </c>
      <c r="M606" s="81">
        <v>3.6857893068212189E-2</v>
      </c>
      <c r="N606" s="81">
        <v>4.281661287831362E-2</v>
      </c>
      <c r="O606" s="26">
        <v>1254.05</v>
      </c>
      <c r="P606" s="26">
        <v>1211.8900000000001</v>
      </c>
      <c r="Q606" s="26">
        <v>1230.1300000000001</v>
      </c>
    </row>
    <row r="607" spans="1:17" x14ac:dyDescent="0.2">
      <c r="A607" s="25">
        <v>36209</v>
      </c>
      <c r="B607" s="27">
        <v>0.37</v>
      </c>
      <c r="C607" s="27">
        <v>0.39</v>
      </c>
      <c r="D607" s="27">
        <v>0.24</v>
      </c>
      <c r="E607" s="64">
        <v>0.20125000000000001</v>
      </c>
      <c r="F607" s="64">
        <v>0.45750000000000002</v>
      </c>
      <c r="G607" s="53">
        <v>0.13</v>
      </c>
      <c r="H607" s="81">
        <v>2.5395006536369672E-2</v>
      </c>
      <c r="I607" s="81">
        <v>1.0450121850841709E-2</v>
      </c>
      <c r="J607" s="81">
        <v>-1.4944884685528015E-2</v>
      </c>
      <c r="K607" s="81">
        <v>7.3894629022948077E-3</v>
      </c>
      <c r="L607" s="81">
        <v>-7.1819370249037728E-4</v>
      </c>
      <c r="M607" s="81">
        <v>4.4681331805490387E-2</v>
      </c>
      <c r="N607" s="81">
        <v>4.397927728732598E-2</v>
      </c>
      <c r="O607" s="26">
        <v>1252.17</v>
      </c>
      <c r="P607" s="26">
        <v>1220.7</v>
      </c>
      <c r="Q607" s="26">
        <v>1239.22</v>
      </c>
    </row>
    <row r="608" spans="1:17" x14ac:dyDescent="0.2">
      <c r="A608" s="25">
        <v>36216</v>
      </c>
      <c r="B608" s="27">
        <v>0.37</v>
      </c>
      <c r="C608" s="27">
        <v>0.39</v>
      </c>
      <c r="D608" s="27">
        <v>0.24</v>
      </c>
      <c r="E608" s="64">
        <v>0.20375000000000001</v>
      </c>
      <c r="F608" s="64">
        <v>0.45250000000000007</v>
      </c>
      <c r="G608" s="53">
        <v>0.13</v>
      </c>
      <c r="H608" s="81">
        <v>4.7507530302907892E-2</v>
      </c>
      <c r="I608" s="81">
        <v>3.675110834753248E-2</v>
      </c>
      <c r="J608" s="81">
        <v>-1.0756421955375295E-2</v>
      </c>
      <c r="K608" s="81">
        <v>-7.1819370249037728E-4</v>
      </c>
      <c r="L608" s="81">
        <v>2.999200536206037E-2</v>
      </c>
      <c r="M608" s="81">
        <v>4.9227588768745001E-2</v>
      </c>
      <c r="N608" s="81">
        <v>8.8845461226005895E-2</v>
      </c>
      <c r="O608" s="26">
        <v>1283.8399999999999</v>
      </c>
      <c r="P608" s="26">
        <v>1225.01</v>
      </c>
      <c r="Q608" s="26">
        <v>1238.33</v>
      </c>
    </row>
    <row r="609" spans="1:17" x14ac:dyDescent="0.2">
      <c r="A609" s="25">
        <v>36223</v>
      </c>
      <c r="B609" s="27">
        <v>0.36</v>
      </c>
      <c r="C609" s="27">
        <v>0.45</v>
      </c>
      <c r="D609" s="27">
        <v>0.19</v>
      </c>
      <c r="E609" s="64">
        <v>0.19875000000000001</v>
      </c>
      <c r="F609" s="64">
        <v>0.45</v>
      </c>
      <c r="G609" s="53">
        <v>0.16999999999999998</v>
      </c>
      <c r="H609" s="81">
        <v>4.6806275333798553E-2</v>
      </c>
      <c r="I609" s="81">
        <v>2.0384642523940677E-4</v>
      </c>
      <c r="J609" s="81">
        <v>-4.6602428908559257E-2</v>
      </c>
      <c r="K609" s="81">
        <v>2.999200536206037E-2</v>
      </c>
      <c r="L609" s="81">
        <v>1.4990552502214705E-2</v>
      </c>
      <c r="M609" s="81">
        <v>5.7469011423239014E-3</v>
      </c>
      <c r="N609" s="81">
        <v>3.4128595733337486E-2</v>
      </c>
      <c r="O609" s="26">
        <v>1275.73</v>
      </c>
      <c r="P609" s="26">
        <v>1216.03</v>
      </c>
      <c r="Q609" s="26">
        <v>1275.47</v>
      </c>
    </row>
    <row r="610" spans="1:17" x14ac:dyDescent="0.2">
      <c r="A610" s="25">
        <v>36230</v>
      </c>
      <c r="B610" s="27">
        <v>0.37</v>
      </c>
      <c r="C610" s="27">
        <v>0.42</v>
      </c>
      <c r="D610" s="27">
        <v>0.21</v>
      </c>
      <c r="E610" s="64">
        <v>0.19874999999999998</v>
      </c>
      <c r="F610" s="64">
        <v>0.4325</v>
      </c>
      <c r="G610" s="53">
        <v>0.16</v>
      </c>
      <c r="H610" s="81">
        <v>2.6919719756834316E-2</v>
      </c>
      <c r="I610" s="81">
        <v>9.1457527093521396E-3</v>
      </c>
      <c r="J610" s="81">
        <v>-1.7773967047482242E-2</v>
      </c>
      <c r="K610" s="81">
        <v>1.4990552502214705E-2</v>
      </c>
      <c r="L610" s="81">
        <v>3.6304930518542555E-3</v>
      </c>
      <c r="M610" s="81">
        <v>-6.7202743725802705E-4</v>
      </c>
      <c r="N610" s="81">
        <v>4.8092446257116173E-2</v>
      </c>
      <c r="O610" s="26">
        <v>1306.43</v>
      </c>
      <c r="P610" s="26">
        <v>1271.58</v>
      </c>
      <c r="Q610" s="26">
        <v>1294.5899999999999</v>
      </c>
    </row>
    <row r="611" spans="1:17" x14ac:dyDescent="0.2">
      <c r="A611" s="25">
        <v>36237</v>
      </c>
      <c r="B611" s="27">
        <v>0.48</v>
      </c>
      <c r="C611" s="27">
        <v>0.31</v>
      </c>
      <c r="D611" s="27">
        <v>0.21</v>
      </c>
      <c r="E611" s="64">
        <v>0.19999999999999998</v>
      </c>
      <c r="F611" s="64">
        <v>0.42249999999999999</v>
      </c>
      <c r="G611" s="53">
        <v>0.27</v>
      </c>
      <c r="H611" s="81">
        <v>2.5236860131302455E-2</v>
      </c>
      <c r="I611" s="81">
        <v>1.887954190365515E-2</v>
      </c>
      <c r="J611" s="81">
        <v>-6.3573182276474016E-3</v>
      </c>
      <c r="K611" s="81">
        <v>3.6304930518542555E-3</v>
      </c>
      <c r="L611" s="81">
        <v>-1.2691546921780317E-2</v>
      </c>
      <c r="M611" s="81">
        <v>3.7759083807310079E-2</v>
      </c>
      <c r="N611" s="81">
        <v>2.762277859446316E-2</v>
      </c>
      <c r="O611" s="26">
        <v>1323.82</v>
      </c>
      <c r="P611" s="26">
        <v>1291.03</v>
      </c>
      <c r="Q611" s="26">
        <v>1299.29</v>
      </c>
    </row>
    <row r="612" spans="1:17" x14ac:dyDescent="0.2">
      <c r="A612" s="25">
        <v>36244</v>
      </c>
      <c r="B612" s="27">
        <v>0.38</v>
      </c>
      <c r="C612" s="27">
        <v>0.33</v>
      </c>
      <c r="D612" s="27">
        <v>0.28999999999999998</v>
      </c>
      <c r="E612" s="64">
        <v>0.21124999999999999</v>
      </c>
      <c r="F612" s="64">
        <v>0.41125</v>
      </c>
      <c r="G612" s="53">
        <v>9.0000000000000024E-2</v>
      </c>
      <c r="H612" s="81">
        <v>3.6958216401621342E-2</v>
      </c>
      <c r="I612" s="81">
        <v>1.6401621453071336E-2</v>
      </c>
      <c r="J612" s="81">
        <v>-2.055659494855E-2</v>
      </c>
      <c r="K612" s="81">
        <v>-1.2691546921780317E-2</v>
      </c>
      <c r="L612" s="81">
        <v>8.5126286248831118E-3</v>
      </c>
      <c r="M612" s="81">
        <v>2.8219519800436688E-2</v>
      </c>
      <c r="N612" s="81">
        <v>4.8487683193015219E-2</v>
      </c>
      <c r="O612" s="26">
        <v>1303.8399999999999</v>
      </c>
      <c r="P612" s="26">
        <v>1256.43</v>
      </c>
      <c r="Q612" s="26">
        <v>1282.8</v>
      </c>
    </row>
    <row r="613" spans="1:17" x14ac:dyDescent="0.2">
      <c r="A613" s="25">
        <v>36251</v>
      </c>
      <c r="B613" s="27">
        <v>0.4</v>
      </c>
      <c r="C613" s="27">
        <v>0.35</v>
      </c>
      <c r="D613" s="27">
        <v>0.25</v>
      </c>
      <c r="E613" s="64">
        <v>0.22500000000000001</v>
      </c>
      <c r="F613" s="64">
        <v>0.40125</v>
      </c>
      <c r="G613" s="53">
        <v>0.15000000000000002</v>
      </c>
      <c r="H613" s="81">
        <v>2.3992826886807008E-2</v>
      </c>
      <c r="I613" s="81">
        <v>1.5366539900442122E-2</v>
      </c>
      <c r="J613" s="81">
        <v>-8.6262869863649172E-3</v>
      </c>
      <c r="K613" s="81">
        <v>8.5126286248831118E-3</v>
      </c>
      <c r="L613" s="81">
        <v>4.2227066134866709E-2</v>
      </c>
      <c r="M613" s="81">
        <v>4.879726679652463E-2</v>
      </c>
      <c r="N613" s="81">
        <v>3.4072287666573775E-2</v>
      </c>
      <c r="O613" s="26">
        <v>1313.6</v>
      </c>
      <c r="P613" s="26">
        <v>1282.56</v>
      </c>
      <c r="Q613" s="26">
        <v>1293.72</v>
      </c>
    </row>
    <row r="614" spans="1:17" x14ac:dyDescent="0.2">
      <c r="A614" s="25">
        <v>36258</v>
      </c>
      <c r="B614" s="27">
        <v>0.36</v>
      </c>
      <c r="C614" s="27">
        <v>0.38</v>
      </c>
      <c r="D614" s="27">
        <v>0.26</v>
      </c>
      <c r="E614" s="64">
        <v>0.23624999999999999</v>
      </c>
      <c r="F614" s="64">
        <v>0.38624999999999998</v>
      </c>
      <c r="G614" s="53">
        <v>9.9999999999999978E-2</v>
      </c>
      <c r="H614" s="81">
        <v>4.2644713909593207E-2</v>
      </c>
      <c r="I614" s="81">
        <v>2.1285274594875503E-3</v>
      </c>
      <c r="J614" s="81">
        <v>-4.0516186450105574E-2</v>
      </c>
      <c r="K614" s="81">
        <v>4.2227066134866709E-2</v>
      </c>
      <c r="L614" s="81">
        <v>-2.1767345273853156E-2</v>
      </c>
      <c r="M614" s="81">
        <v>-9.7674936032927651E-3</v>
      </c>
      <c r="N614" s="81">
        <v>-1.3394148403604311E-2</v>
      </c>
      <c r="O614" s="26">
        <v>1351.22</v>
      </c>
      <c r="P614" s="26">
        <v>1293.72</v>
      </c>
      <c r="Q614" s="26">
        <v>1348.35</v>
      </c>
    </row>
    <row r="615" spans="1:17" x14ac:dyDescent="0.2">
      <c r="A615" s="25">
        <v>36265</v>
      </c>
      <c r="B615" s="27">
        <v>0.41</v>
      </c>
      <c r="C615" s="27">
        <v>0.31</v>
      </c>
      <c r="D615" s="27">
        <v>0.28000000000000003</v>
      </c>
      <c r="E615" s="64">
        <v>0.24124999999999999</v>
      </c>
      <c r="F615" s="64">
        <v>0.39124999999999999</v>
      </c>
      <c r="G615" s="53">
        <v>0.12999999999999995</v>
      </c>
      <c r="H615" s="81">
        <v>4.0727824109173465E-2</v>
      </c>
      <c r="I615" s="81">
        <v>3.2676269901440458E-2</v>
      </c>
      <c r="J615" s="81">
        <v>-8.0515542077330693E-3</v>
      </c>
      <c r="K615" s="81">
        <v>-2.1767345273853156E-2</v>
      </c>
      <c r="L615" s="81">
        <v>2.8695981804397253E-2</v>
      </c>
      <c r="M615" s="81">
        <v>1.9711902956785377E-2</v>
      </c>
      <c r="N615" s="81">
        <v>-1.3009855951478411E-2</v>
      </c>
      <c r="O615" s="26">
        <v>1362.1</v>
      </c>
      <c r="P615" s="26">
        <v>1308.3800000000001</v>
      </c>
      <c r="Q615" s="26">
        <v>1319</v>
      </c>
    </row>
    <row r="616" spans="1:17" x14ac:dyDescent="0.2">
      <c r="A616" s="25">
        <v>36272</v>
      </c>
      <c r="B616" s="27">
        <v>0.38</v>
      </c>
      <c r="C616" s="27">
        <v>0.32</v>
      </c>
      <c r="D616" s="27">
        <v>0.3</v>
      </c>
      <c r="E616" s="64">
        <v>0.24875</v>
      </c>
      <c r="F616" s="64">
        <v>0.39249999999999996</v>
      </c>
      <c r="G616" s="53">
        <v>8.0000000000000016E-2</v>
      </c>
      <c r="H616" s="81">
        <v>5.8547370748424706E-2</v>
      </c>
      <c r="I616" s="81">
        <v>5.0116077679922544E-3</v>
      </c>
      <c r="J616" s="81">
        <v>-5.35357629804325E-2</v>
      </c>
      <c r="K616" s="81">
        <v>2.8695981804397253E-2</v>
      </c>
      <c r="L616" s="81">
        <v>-1.5970814754762808E-2</v>
      </c>
      <c r="M616" s="81">
        <v>-1.4039871761801215E-2</v>
      </c>
      <c r="N616" s="81">
        <v>-2.1446733242436511E-2</v>
      </c>
      <c r="O616" s="26">
        <v>1363.65</v>
      </c>
      <c r="P616" s="26">
        <v>1284.21</v>
      </c>
      <c r="Q616" s="26">
        <v>1356.85</v>
      </c>
    </row>
    <row r="617" spans="1:17" x14ac:dyDescent="0.2">
      <c r="A617" s="25">
        <v>36279</v>
      </c>
      <c r="B617" s="27">
        <v>0.41</v>
      </c>
      <c r="C617" s="27">
        <v>0.32</v>
      </c>
      <c r="D617" s="27">
        <v>0.27</v>
      </c>
      <c r="E617" s="64">
        <v>0.25875000000000004</v>
      </c>
      <c r="F617" s="64">
        <v>0.39874999999999999</v>
      </c>
      <c r="G617" s="53">
        <v>0.13999999999999996</v>
      </c>
      <c r="H617" s="81">
        <v>4.2675893886966562E-2</v>
      </c>
      <c r="I617" s="81">
        <v>2.7247262541379991E-2</v>
      </c>
      <c r="J617" s="81">
        <v>-1.5428631345586474E-2</v>
      </c>
      <c r="K617" s="81">
        <v>-1.5970814754762808E-2</v>
      </c>
      <c r="L617" s="81">
        <v>7.3548135831873473E-3</v>
      </c>
      <c r="M617" s="81">
        <v>-3.6624275378601689E-3</v>
      </c>
      <c r="N617" s="81">
        <v>-3.1111910004643528E-2</v>
      </c>
      <c r="O617" s="26">
        <v>1371.56</v>
      </c>
      <c r="P617" s="26">
        <v>1314.58</v>
      </c>
      <c r="Q617" s="26">
        <v>1335.18</v>
      </c>
    </row>
    <row r="618" spans="1:17" x14ac:dyDescent="0.2">
      <c r="A618" s="25">
        <v>36286</v>
      </c>
      <c r="B618" s="27">
        <v>0.54</v>
      </c>
      <c r="C618" s="27">
        <v>0.32</v>
      </c>
      <c r="D618" s="27">
        <v>0.14000000000000001</v>
      </c>
      <c r="E618" s="64">
        <v>0.25</v>
      </c>
      <c r="F618" s="64">
        <v>0.42000000000000004</v>
      </c>
      <c r="G618" s="53">
        <v>0.4</v>
      </c>
      <c r="H618" s="81">
        <v>2.7657992565055797E-2</v>
      </c>
      <c r="I618" s="81">
        <v>7.1672862453533437E-3</v>
      </c>
      <c r="J618" s="81">
        <v>-2.0490706319702512E-2</v>
      </c>
      <c r="K618" s="81">
        <v>7.3548135831873473E-3</v>
      </c>
      <c r="L618" s="81">
        <v>-5.3531598513011369E-3</v>
      </c>
      <c r="M618" s="81">
        <v>-3.2089219330855068E-2</v>
      </c>
      <c r="N618" s="81">
        <v>-1.6059479553903744E-3</v>
      </c>
      <c r="O618" s="26">
        <v>1354.64</v>
      </c>
      <c r="P618" s="26">
        <v>1317.44</v>
      </c>
      <c r="Q618" s="26">
        <v>1345</v>
      </c>
    </row>
    <row r="619" spans="1:17" x14ac:dyDescent="0.2">
      <c r="A619" s="25">
        <v>36293</v>
      </c>
      <c r="B619" s="27">
        <v>0.43</v>
      </c>
      <c r="C619" s="27">
        <v>0.31</v>
      </c>
      <c r="D619" s="27">
        <v>0.26</v>
      </c>
      <c r="E619" s="64">
        <v>0.25624999999999998</v>
      </c>
      <c r="F619" s="64">
        <v>0.41375000000000006</v>
      </c>
      <c r="G619" s="53">
        <v>0.16999999999999998</v>
      </c>
      <c r="H619" s="81">
        <v>3.2403946778292655E-2</v>
      </c>
      <c r="I619" s="81">
        <v>2.8539393033338412E-2</v>
      </c>
      <c r="J619" s="81">
        <v>-3.8645537449543133E-3</v>
      </c>
      <c r="K619" s="81">
        <v>-5.3531598513011369E-3</v>
      </c>
      <c r="L619" s="81">
        <v>-5.6136941246822669E-3</v>
      </c>
      <c r="M619" s="81">
        <v>-7.5123336821647513E-3</v>
      </c>
      <c r="N619" s="81">
        <v>-1.6811182538496006E-2</v>
      </c>
      <c r="O619" s="26">
        <v>1375.98</v>
      </c>
      <c r="P619" s="26">
        <v>1332.63</v>
      </c>
      <c r="Q619" s="26">
        <v>1337.8</v>
      </c>
    </row>
    <row r="620" spans="1:17" x14ac:dyDescent="0.2">
      <c r="A620" s="25">
        <v>36300</v>
      </c>
      <c r="B620" s="27">
        <v>0.43</v>
      </c>
      <c r="C620" s="27">
        <v>0.31</v>
      </c>
      <c r="D620" s="27">
        <v>0.26</v>
      </c>
      <c r="E620" s="64">
        <v>0.2525</v>
      </c>
      <c r="F620" s="64">
        <v>0.42000000000000004</v>
      </c>
      <c r="G620" s="53">
        <v>0.16999999999999998</v>
      </c>
      <c r="H620" s="81">
        <v>2.2025272684903258E-2</v>
      </c>
      <c r="I620" s="81">
        <v>1.518465898413135E-2</v>
      </c>
      <c r="J620" s="81">
        <v>-6.8406137007719359E-3</v>
      </c>
      <c r="K620" s="81">
        <v>-5.6136941246822669E-3</v>
      </c>
      <c r="L620" s="81">
        <v>-2.1386314262303752E-2</v>
      </c>
      <c r="M620" s="81">
        <v>-2.7550383750911345E-2</v>
      </c>
      <c r="N620" s="81">
        <v>4.5802043163520878E-2</v>
      </c>
      <c r="O620" s="26">
        <v>1350.49</v>
      </c>
      <c r="P620" s="26">
        <v>1321.19</v>
      </c>
      <c r="Q620" s="26">
        <v>1330.29</v>
      </c>
    </row>
    <row r="621" spans="1:17" x14ac:dyDescent="0.2">
      <c r="A621" s="25">
        <v>36307</v>
      </c>
      <c r="B621" s="27">
        <v>0.38</v>
      </c>
      <c r="C621" s="27">
        <v>0.42</v>
      </c>
      <c r="D621" s="27">
        <v>0.2</v>
      </c>
      <c r="E621" s="64">
        <v>0.24625</v>
      </c>
      <c r="F621" s="64">
        <v>0.41749999999999998</v>
      </c>
      <c r="G621" s="53">
        <v>0.18</v>
      </c>
      <c r="H621" s="81">
        <v>4.2793277207644594E-2</v>
      </c>
      <c r="I621" s="81">
        <v>2.3950715909789366E-2</v>
      </c>
      <c r="J621" s="81">
        <v>-1.8842561297855331E-2</v>
      </c>
      <c r="K621" s="81">
        <v>-2.1386314262303752E-2</v>
      </c>
      <c r="L621" s="81">
        <v>1.99025993977755E-2</v>
      </c>
      <c r="M621" s="81">
        <v>3.1493885577336789E-2</v>
      </c>
      <c r="N621" s="81">
        <v>7.7920481779635065E-2</v>
      </c>
      <c r="O621" s="26">
        <v>1333.02</v>
      </c>
      <c r="P621" s="26">
        <v>1277.31</v>
      </c>
      <c r="Q621" s="26">
        <v>1301.8399999999999</v>
      </c>
    </row>
    <row r="622" spans="1:17" x14ac:dyDescent="0.2">
      <c r="A622" s="25">
        <v>36314</v>
      </c>
      <c r="B622" s="27">
        <v>0.32</v>
      </c>
      <c r="C622" s="27">
        <v>0.36</v>
      </c>
      <c r="D622" s="27">
        <v>0.32</v>
      </c>
      <c r="E622" s="64">
        <v>0.25374999999999998</v>
      </c>
      <c r="F622" s="64">
        <v>0.41249999999999998</v>
      </c>
      <c r="G622" s="53">
        <v>0</v>
      </c>
      <c r="H622" s="81">
        <v>3.7868574656373541E-2</v>
      </c>
      <c r="I622" s="81">
        <v>0</v>
      </c>
      <c r="J622" s="81">
        <v>-3.7868574656373499E-2</v>
      </c>
      <c r="K622" s="81">
        <v>1.99025993977755E-2</v>
      </c>
      <c r="L622" s="81">
        <v>-2.5690077198267658E-2</v>
      </c>
      <c r="M622" s="81">
        <v>-9.3692336659763065E-3</v>
      </c>
      <c r="N622" s="81">
        <v>6.8559593296930954E-2</v>
      </c>
      <c r="O622" s="26">
        <v>1327.75</v>
      </c>
      <c r="P622" s="26">
        <v>1277.47</v>
      </c>
      <c r="Q622" s="26">
        <v>1327.75</v>
      </c>
    </row>
    <row r="623" spans="1:17" x14ac:dyDescent="0.2">
      <c r="A623" s="25">
        <v>36321</v>
      </c>
      <c r="B623" s="27">
        <v>0.32</v>
      </c>
      <c r="C623" s="27">
        <v>0.4</v>
      </c>
      <c r="D623" s="27">
        <v>0.28000000000000003</v>
      </c>
      <c r="E623" s="64">
        <v>0.25375000000000003</v>
      </c>
      <c r="F623" s="64">
        <v>0.40124999999999994</v>
      </c>
      <c r="G623" s="53">
        <v>3.999999999999998E-2</v>
      </c>
      <c r="H623" s="81">
        <v>3.7522030858662347E-2</v>
      </c>
      <c r="I623" s="81">
        <v>3.3069478371107852E-2</v>
      </c>
      <c r="J623" s="81">
        <v>-4.4525524875544953E-3</v>
      </c>
      <c r="K623" s="81">
        <v>-2.5690077198267658E-2</v>
      </c>
      <c r="L623" s="81">
        <v>3.8032219164527925E-2</v>
      </c>
      <c r="M623" s="81">
        <v>7.5430568009647203E-2</v>
      </c>
      <c r="N623" s="81">
        <v>4.8931696608020658E-2</v>
      </c>
      <c r="O623" s="26">
        <v>1336.42</v>
      </c>
      <c r="P623" s="26">
        <v>1287.8800000000001</v>
      </c>
      <c r="Q623" s="26">
        <v>1293.6400000000001</v>
      </c>
    </row>
    <row r="624" spans="1:17" x14ac:dyDescent="0.2">
      <c r="A624" s="25">
        <v>36328</v>
      </c>
      <c r="B624" s="27">
        <v>0.38</v>
      </c>
      <c r="C624" s="27">
        <v>0.35</v>
      </c>
      <c r="D624" s="27">
        <v>0.27</v>
      </c>
      <c r="E624" s="64">
        <v>0.25</v>
      </c>
      <c r="F624" s="64">
        <v>0.40124999999999994</v>
      </c>
      <c r="G624" s="53">
        <v>0.10999999999999999</v>
      </c>
      <c r="H624" s="81">
        <v>3.8932411903130661E-2</v>
      </c>
      <c r="I624" s="81">
        <v>1.2212921867087445E-3</v>
      </c>
      <c r="J624" s="81">
        <v>-3.7711119716421826E-2</v>
      </c>
      <c r="K624" s="81">
        <v>3.8032219164527925E-2</v>
      </c>
      <c r="L624" s="81">
        <v>-2.0501325548836768E-2</v>
      </c>
      <c r="M624" s="81">
        <v>4.5009085222364575E-2</v>
      </c>
      <c r="N624" s="81">
        <v>-1.0515027851419334E-2</v>
      </c>
      <c r="O624" s="26">
        <v>1344.48</v>
      </c>
      <c r="P624" s="26">
        <v>1292.2</v>
      </c>
      <c r="Q624" s="26">
        <v>1342.84</v>
      </c>
    </row>
    <row r="625" spans="1:17" x14ac:dyDescent="0.2">
      <c r="A625" s="25">
        <v>36335</v>
      </c>
      <c r="B625" s="27">
        <v>0.3</v>
      </c>
      <c r="C625" s="27">
        <v>0.39</v>
      </c>
      <c r="D625" s="27">
        <v>0.31</v>
      </c>
      <c r="E625" s="64">
        <v>0.255</v>
      </c>
      <c r="F625" s="64">
        <v>0.3874999999999999</v>
      </c>
      <c r="G625" s="53">
        <v>-1.0000000000000009E-2</v>
      </c>
      <c r="H625" s="81">
        <v>3.2425815967338394E-2</v>
      </c>
      <c r="I625" s="81">
        <v>2.7225520979845097E-2</v>
      </c>
      <c r="J625" s="81">
        <v>-5.2002949874934146E-3</v>
      </c>
      <c r="K625" s="81">
        <v>-2.0501325548836768E-2</v>
      </c>
      <c r="L625" s="81">
        <v>5.7712630482547933E-2</v>
      </c>
      <c r="M625" s="81">
        <v>7.8665865841512694E-2</v>
      </c>
      <c r="N625" s="81">
        <v>-1.1419361215226798E-2</v>
      </c>
      <c r="O625" s="26">
        <v>1351.12</v>
      </c>
      <c r="P625" s="26">
        <v>1308.47</v>
      </c>
      <c r="Q625" s="26">
        <v>1315.31</v>
      </c>
    </row>
    <row r="626" spans="1:17" x14ac:dyDescent="0.2">
      <c r="A626" s="25">
        <v>36342</v>
      </c>
      <c r="B626" s="27">
        <v>0.35</v>
      </c>
      <c r="C626" s="27">
        <v>0.38</v>
      </c>
      <c r="D626" s="27">
        <v>0.27</v>
      </c>
      <c r="E626" s="64">
        <v>0.27124999999999999</v>
      </c>
      <c r="F626" s="64">
        <v>0.36375000000000002</v>
      </c>
      <c r="G626" s="53">
        <v>7.999999999999996E-2</v>
      </c>
      <c r="H626" s="81">
        <v>5.4563620419487986E-2</v>
      </c>
      <c r="I626" s="81">
        <v>0</v>
      </c>
      <c r="J626" s="81">
        <v>-5.4563620419488035E-2</v>
      </c>
      <c r="K626" s="81">
        <v>5.7712630482547933E-2</v>
      </c>
      <c r="L626" s="81">
        <v>8.6686505369386602E-3</v>
      </c>
      <c r="M626" s="81">
        <v>-2.4640243814781249E-2</v>
      </c>
      <c r="N626" s="81">
        <v>-4.5672143873722315E-2</v>
      </c>
      <c r="O626" s="26">
        <v>1391.22</v>
      </c>
      <c r="P626" s="26">
        <v>1315.31</v>
      </c>
      <c r="Q626" s="26">
        <v>1391.22</v>
      </c>
    </row>
    <row r="627" spans="1:17" x14ac:dyDescent="0.2">
      <c r="A627" s="25">
        <v>36349</v>
      </c>
      <c r="B627" s="27">
        <v>0.43</v>
      </c>
      <c r="C627" s="27">
        <v>0.36</v>
      </c>
      <c r="D627" s="27">
        <v>0.21</v>
      </c>
      <c r="E627" s="64">
        <v>0.26500000000000001</v>
      </c>
      <c r="F627" s="64">
        <v>0.36375000000000002</v>
      </c>
      <c r="G627" s="53">
        <v>0.22</v>
      </c>
      <c r="H627" s="81">
        <v>1.4494612621857304E-2</v>
      </c>
      <c r="I627" s="81">
        <v>1.43235847443135E-3</v>
      </c>
      <c r="J627" s="81">
        <v>-1.3062254147426011E-2</v>
      </c>
      <c r="K627" s="81">
        <v>8.6686505369386602E-3</v>
      </c>
      <c r="L627" s="81">
        <v>1.104555042471933E-2</v>
      </c>
      <c r="M627" s="81">
        <v>-5.3132660623681605E-2</v>
      </c>
      <c r="N627" s="81">
        <v>-4.7510119149421381E-2</v>
      </c>
      <c r="O627" s="26">
        <v>1405.29</v>
      </c>
      <c r="P627" s="26">
        <v>1384.95</v>
      </c>
      <c r="Q627" s="26">
        <v>1403.28</v>
      </c>
    </row>
    <row r="628" spans="1:17" x14ac:dyDescent="0.2">
      <c r="A628" s="25">
        <v>36356</v>
      </c>
      <c r="B628" s="27">
        <v>0.54</v>
      </c>
      <c r="C628" s="27">
        <v>0.28000000000000003</v>
      </c>
      <c r="D628" s="27">
        <v>0.18</v>
      </c>
      <c r="E628" s="64">
        <v>0.255</v>
      </c>
      <c r="F628" s="64">
        <v>0.3775</v>
      </c>
      <c r="G628" s="53">
        <v>0.36000000000000004</v>
      </c>
      <c r="H628" s="81">
        <v>2.2744893500049327E-2</v>
      </c>
      <c r="I628" s="81">
        <v>0</v>
      </c>
      <c r="J628" s="81">
        <v>-2.2744893500049379E-2</v>
      </c>
      <c r="K628" s="81">
        <v>1.104555042471933E-2</v>
      </c>
      <c r="L628" s="81">
        <v>-4.3586743540224626E-2</v>
      </c>
      <c r="M628" s="81">
        <v>-8.3515414652024944E-2</v>
      </c>
      <c r="N628" s="81">
        <v>-4.96976275391533E-2</v>
      </c>
      <c r="O628" s="26">
        <v>1418.78</v>
      </c>
      <c r="P628" s="26">
        <v>1386.51</v>
      </c>
      <c r="Q628" s="26">
        <v>1418.78</v>
      </c>
    </row>
    <row r="629" spans="1:17" x14ac:dyDescent="0.2">
      <c r="A629" s="25">
        <v>36363</v>
      </c>
      <c r="B629" s="27">
        <v>0.55000000000000004</v>
      </c>
      <c r="C629" s="27">
        <v>0.23</v>
      </c>
      <c r="D629" s="27">
        <v>0.22</v>
      </c>
      <c r="E629" s="64">
        <v>0.25750000000000001</v>
      </c>
      <c r="F629" s="64">
        <v>0.39875000000000005</v>
      </c>
      <c r="G629" s="53">
        <v>0.33000000000000007</v>
      </c>
      <c r="H629" s="81">
        <v>5.1896178165578316E-2</v>
      </c>
      <c r="I629" s="81">
        <v>4.6715403776143249E-2</v>
      </c>
      <c r="J629" s="81">
        <v>-5.1807743894349834E-3</v>
      </c>
      <c r="K629" s="81">
        <v>-4.3586743540224626E-2</v>
      </c>
      <c r="L629" s="81">
        <v>-2.0796792783763451E-2</v>
      </c>
      <c r="M629" s="81">
        <v>-2.1563223134405396E-2</v>
      </c>
      <c r="N629" s="81">
        <v>2.2108567806977675E-4</v>
      </c>
      <c r="O629" s="26">
        <v>1420.33</v>
      </c>
      <c r="P629" s="26">
        <v>1349.91</v>
      </c>
      <c r="Q629" s="26">
        <v>1356.94</v>
      </c>
    </row>
    <row r="630" spans="1:17" x14ac:dyDescent="0.2">
      <c r="A630" s="25">
        <v>36370</v>
      </c>
      <c r="B630" s="27">
        <v>0.42</v>
      </c>
      <c r="C630" s="27">
        <v>0.38</v>
      </c>
      <c r="D630" s="27">
        <v>0.2</v>
      </c>
      <c r="E630" s="64">
        <v>0.24249999999999999</v>
      </c>
      <c r="F630" s="64">
        <v>0.41125</v>
      </c>
      <c r="G630" s="53">
        <v>0.21999999999999997</v>
      </c>
      <c r="H630" s="81">
        <v>3.1534108013727566E-2</v>
      </c>
      <c r="I630" s="81">
        <v>3.1361009091456449E-2</v>
      </c>
      <c r="J630" s="81">
        <v>-1.7309892227101997E-4</v>
      </c>
      <c r="K630" s="81">
        <v>-2.0796792783763451E-2</v>
      </c>
      <c r="L630" s="81">
        <v>-2.1396532000722557E-2</v>
      </c>
      <c r="M630" s="81">
        <v>5.9380456379070079E-3</v>
      </c>
      <c r="N630" s="81">
        <v>1.7264735986513458E-2</v>
      </c>
      <c r="O630" s="26">
        <v>1370.39</v>
      </c>
      <c r="P630" s="26">
        <v>1328.49</v>
      </c>
      <c r="Q630" s="26">
        <v>1328.72</v>
      </c>
    </row>
    <row r="631" spans="1:17" x14ac:dyDescent="0.2">
      <c r="A631" s="25">
        <v>36377</v>
      </c>
      <c r="B631" s="27">
        <v>0.3</v>
      </c>
      <c r="C631" s="27">
        <v>0.46</v>
      </c>
      <c r="D631" s="27">
        <v>0.24</v>
      </c>
      <c r="E631" s="64">
        <v>0.23749999999999999</v>
      </c>
      <c r="F631" s="64">
        <v>0.40874999999999995</v>
      </c>
      <c r="G631" s="53">
        <v>0.06</v>
      </c>
      <c r="H631" s="81">
        <v>4.4190142199047933E-2</v>
      </c>
      <c r="I631" s="81">
        <v>3.4146228918164434E-2</v>
      </c>
      <c r="J631" s="81">
        <v>-1.0043913280883499E-2</v>
      </c>
      <c r="K631" s="81">
        <v>-2.1396532000722557E-2</v>
      </c>
      <c r="L631" s="81">
        <v>2.1064531758300253E-2</v>
      </c>
      <c r="M631" s="81">
        <v>3.6899460889493918E-2</v>
      </c>
      <c r="N631" s="81">
        <v>2.7017050042682955E-2</v>
      </c>
      <c r="O631" s="26">
        <v>1344.69</v>
      </c>
      <c r="P631" s="26">
        <v>1287.23</v>
      </c>
      <c r="Q631" s="26">
        <v>1300.29</v>
      </c>
    </row>
    <row r="632" spans="1:17" x14ac:dyDescent="0.2">
      <c r="A632" s="25">
        <v>36384</v>
      </c>
      <c r="B632" s="27">
        <v>0.3</v>
      </c>
      <c r="C632" s="27">
        <v>0.4</v>
      </c>
      <c r="D632" s="27">
        <v>0.3</v>
      </c>
      <c r="E632" s="64">
        <v>0.24124999999999999</v>
      </c>
      <c r="F632" s="64">
        <v>0.39874999999999994</v>
      </c>
      <c r="G632" s="53">
        <v>0</v>
      </c>
      <c r="H632" s="81">
        <v>4.5184080501325628E-2</v>
      </c>
      <c r="I632" s="81">
        <v>3.0127741624363935E-5</v>
      </c>
      <c r="J632" s="81">
        <v>-4.5153952759701133E-2</v>
      </c>
      <c r="K632" s="81">
        <v>2.1064531758300253E-2</v>
      </c>
      <c r="L632" s="81">
        <v>6.7260183176667265E-3</v>
      </c>
      <c r="M632" s="81">
        <v>2.226440106049643E-2</v>
      </c>
      <c r="N632" s="81">
        <v>-3.7900698963605817E-2</v>
      </c>
      <c r="O632" s="26">
        <v>1327.72</v>
      </c>
      <c r="P632" s="26">
        <v>1267.73</v>
      </c>
      <c r="Q632" s="26">
        <v>1327.68</v>
      </c>
    </row>
    <row r="633" spans="1:17" x14ac:dyDescent="0.2">
      <c r="A633" s="25">
        <v>36391</v>
      </c>
      <c r="B633" s="27">
        <v>0.31</v>
      </c>
      <c r="C633" s="27">
        <v>0.46</v>
      </c>
      <c r="D633" s="27">
        <v>0.23</v>
      </c>
      <c r="E633" s="64">
        <v>0.23124999999999998</v>
      </c>
      <c r="F633" s="64">
        <v>0.39999999999999997</v>
      </c>
      <c r="G633" s="53">
        <v>7.9999999999999988E-2</v>
      </c>
      <c r="H633" s="81">
        <v>2.1554529743156324E-2</v>
      </c>
      <c r="I633" s="81">
        <v>5.6486185199873251E-3</v>
      </c>
      <c r="J633" s="81">
        <v>-1.5905911223169089E-2</v>
      </c>
      <c r="K633" s="81">
        <v>6.7260183176667265E-3</v>
      </c>
      <c r="L633" s="81">
        <v>8.7235618467615961E-3</v>
      </c>
      <c r="M633" s="81">
        <v>1.1259828970305641E-2</v>
      </c>
      <c r="N633" s="81">
        <v>-4.0251082963616902E-2</v>
      </c>
      <c r="O633" s="26">
        <v>1344.16</v>
      </c>
      <c r="P633" s="26">
        <v>1315.35</v>
      </c>
      <c r="Q633" s="26">
        <v>1336.61</v>
      </c>
    </row>
    <row r="634" spans="1:17" x14ac:dyDescent="0.2">
      <c r="A634" s="25">
        <v>36398</v>
      </c>
      <c r="B634" s="27">
        <v>0.35</v>
      </c>
      <c r="C634" s="27">
        <v>0.4</v>
      </c>
      <c r="D634" s="27">
        <v>0.25</v>
      </c>
      <c r="E634" s="64">
        <v>0.22875000000000001</v>
      </c>
      <c r="F634" s="64">
        <v>0.39999999999999997</v>
      </c>
      <c r="G634" s="53">
        <v>9.9999999999999978E-2</v>
      </c>
      <c r="H634" s="81">
        <v>3.428838437404972E-2</v>
      </c>
      <c r="I634" s="81">
        <v>2.5640264932098145E-2</v>
      </c>
      <c r="J634" s="81">
        <v>-8.6481194419516516E-3</v>
      </c>
      <c r="K634" s="81">
        <v>8.7235618467615961E-3</v>
      </c>
      <c r="L634" s="81">
        <v>6.6529701024276022E-3</v>
      </c>
      <c r="M634" s="81">
        <v>-9.5307319750493891E-3</v>
      </c>
      <c r="N634" s="81">
        <v>-9.0857172524790863E-3</v>
      </c>
      <c r="O634" s="26">
        <v>1382.84</v>
      </c>
      <c r="P634" s="26">
        <v>1336.61</v>
      </c>
      <c r="Q634" s="26">
        <v>1348.27</v>
      </c>
    </row>
    <row r="635" spans="1:17" x14ac:dyDescent="0.2">
      <c r="A635" s="25">
        <v>36405</v>
      </c>
      <c r="B635" s="27">
        <v>0.44</v>
      </c>
      <c r="C635" s="27">
        <v>0.38</v>
      </c>
      <c r="D635" s="27">
        <v>0.18</v>
      </c>
      <c r="E635" s="64">
        <v>0.22500000000000001</v>
      </c>
      <c r="F635" s="64">
        <v>0.40125</v>
      </c>
      <c r="G635" s="53">
        <v>0.26</v>
      </c>
      <c r="H635" s="81">
        <v>3.8946685921428706E-2</v>
      </c>
      <c r="I635" s="81">
        <v>3.6839468332794389E-4</v>
      </c>
      <c r="J635" s="81">
        <v>-3.8578291238100748E-2</v>
      </c>
      <c r="K635" s="81">
        <v>6.6529701024276022E-3</v>
      </c>
      <c r="L635" s="81">
        <v>-4.1112846659396851E-3</v>
      </c>
      <c r="M635" s="81">
        <v>-5.8854734608470238E-2</v>
      </c>
      <c r="N635" s="81">
        <v>-8.0921576139813101E-2</v>
      </c>
      <c r="O635" s="26">
        <v>1357.74</v>
      </c>
      <c r="P635" s="26">
        <v>1304.8800000000001</v>
      </c>
      <c r="Q635" s="26">
        <v>1357.24</v>
      </c>
    </row>
    <row r="636" spans="1:17" x14ac:dyDescent="0.2">
      <c r="A636" s="25">
        <v>36412</v>
      </c>
      <c r="B636" s="27">
        <v>0.37</v>
      </c>
      <c r="C636" s="27">
        <v>0.38</v>
      </c>
      <c r="D636" s="27">
        <v>0.25</v>
      </c>
      <c r="E636" s="64">
        <v>0.23374999999999999</v>
      </c>
      <c r="F636" s="64">
        <v>0.38</v>
      </c>
      <c r="G636" s="53">
        <v>0.12</v>
      </c>
      <c r="H636" s="81">
        <v>2.0278768329313475E-2</v>
      </c>
      <c r="I636" s="81">
        <v>7.168962608939955E-3</v>
      </c>
      <c r="J636" s="81">
        <v>-1.3109805720373457E-2</v>
      </c>
      <c r="K636" s="81">
        <v>-4.1112846659396851E-3</v>
      </c>
      <c r="L636" s="81">
        <v>-1.2014855806933733E-2</v>
      </c>
      <c r="M636" s="81">
        <v>-5.0937365905627252E-2</v>
      </c>
      <c r="N636" s="81">
        <v>-3.6998949439947859E-2</v>
      </c>
      <c r="O636" s="26">
        <v>1361.35</v>
      </c>
      <c r="P636" s="26">
        <v>1333.94</v>
      </c>
      <c r="Q636" s="26">
        <v>1351.66</v>
      </c>
    </row>
    <row r="637" spans="1:17" x14ac:dyDescent="0.2">
      <c r="A637" s="25">
        <v>36419</v>
      </c>
      <c r="B637" s="27">
        <v>0.36</v>
      </c>
      <c r="C637" s="27">
        <v>0.43</v>
      </c>
      <c r="D637" s="27">
        <v>0.21</v>
      </c>
      <c r="E637" s="64">
        <v>0.23249999999999998</v>
      </c>
      <c r="F637" s="64">
        <v>0.35625000000000001</v>
      </c>
      <c r="G637" s="53">
        <v>0.15</v>
      </c>
      <c r="H637" s="81">
        <v>2.5228018151592795E-2</v>
      </c>
      <c r="I637" s="81">
        <v>1.2160968084947044E-2</v>
      </c>
      <c r="J637" s="81">
        <v>-1.3067050066645769E-2</v>
      </c>
      <c r="K637" s="81">
        <v>-1.2014855806933733E-2</v>
      </c>
      <c r="L637" s="81">
        <v>-4.3476958559854006E-2</v>
      </c>
      <c r="M637" s="81">
        <v>4.4929685042904843E-4</v>
      </c>
      <c r="N637" s="81">
        <v>2.0600260592173347E-2</v>
      </c>
      <c r="O637" s="26">
        <v>1351.66</v>
      </c>
      <c r="P637" s="26">
        <v>1317.97</v>
      </c>
      <c r="Q637" s="26">
        <v>1335.42</v>
      </c>
    </row>
    <row r="638" spans="1:17" x14ac:dyDescent="0.2">
      <c r="A638" s="25">
        <v>36426</v>
      </c>
      <c r="B638" s="27">
        <v>0.36</v>
      </c>
      <c r="C638" s="27">
        <v>0.36</v>
      </c>
      <c r="D638" s="27">
        <v>0.28000000000000003</v>
      </c>
      <c r="E638" s="64">
        <v>0.24249999999999999</v>
      </c>
      <c r="F638" s="64">
        <v>0.34874999999999995</v>
      </c>
      <c r="G638" s="53">
        <v>7.999999999999996E-2</v>
      </c>
      <c r="H638" s="81">
        <v>5.8354731633995266E-2</v>
      </c>
      <c r="I638" s="81">
        <v>4.7770401452996936E-2</v>
      </c>
      <c r="J638" s="81">
        <v>-1.0584330180998247E-2</v>
      </c>
      <c r="K638" s="81">
        <v>-4.3476958559854006E-2</v>
      </c>
      <c r="L638" s="81">
        <v>4.2666123880503726E-3</v>
      </c>
      <c r="M638" s="81">
        <v>-2.3446796517817892E-2</v>
      </c>
      <c r="N638" s="81">
        <v>7.2704640821694921E-2</v>
      </c>
      <c r="O638" s="26">
        <v>1338.38</v>
      </c>
      <c r="P638" s="26">
        <v>1263.8399999999999</v>
      </c>
      <c r="Q638" s="26">
        <v>1277.3599999999999</v>
      </c>
    </row>
    <row r="639" spans="1:17" x14ac:dyDescent="0.2">
      <c r="A639" s="25">
        <v>36433</v>
      </c>
      <c r="B639" s="27">
        <v>0.35</v>
      </c>
      <c r="C639" s="27">
        <v>0.42</v>
      </c>
      <c r="D639" s="27">
        <v>0.23</v>
      </c>
      <c r="E639" s="64">
        <v>0.24124999999999999</v>
      </c>
      <c r="F639" s="64">
        <v>0.35499999999999998</v>
      </c>
      <c r="G639" s="53">
        <v>0.11999999999999997</v>
      </c>
      <c r="H639" s="81">
        <v>3.0222714197737765E-2</v>
      </c>
      <c r="I639" s="81">
        <v>9.5259625353716348E-3</v>
      </c>
      <c r="J639" s="81">
        <v>-2.0696751662366175E-2</v>
      </c>
      <c r="K639" s="81">
        <v>4.2666123880503726E-3</v>
      </c>
      <c r="L639" s="81">
        <v>4.1479252578324077E-2</v>
      </c>
      <c r="M639" s="81">
        <v>1.468650852425557E-2</v>
      </c>
      <c r="N639" s="81">
        <v>8.8282754266025387E-2</v>
      </c>
      <c r="O639" s="26">
        <v>1295.03</v>
      </c>
      <c r="P639" s="26">
        <v>1256.26</v>
      </c>
      <c r="Q639" s="26">
        <v>1282.81</v>
      </c>
    </row>
    <row r="640" spans="1:17" x14ac:dyDescent="0.2">
      <c r="A640" s="25">
        <v>36440</v>
      </c>
      <c r="B640" s="27">
        <v>0.34</v>
      </c>
      <c r="C640" s="27">
        <v>0.38</v>
      </c>
      <c r="D640" s="27">
        <v>0.28000000000000003</v>
      </c>
      <c r="E640" s="64">
        <v>0.23874999999999999</v>
      </c>
      <c r="F640" s="64">
        <v>0.35999999999999993</v>
      </c>
      <c r="G640" s="53">
        <v>0.06</v>
      </c>
      <c r="H640" s="81">
        <v>4.0268858250624956E-2</v>
      </c>
      <c r="I640" s="81">
        <v>4.4161015553645377E-4</v>
      </c>
      <c r="J640" s="81">
        <v>-3.9827248095088419E-2</v>
      </c>
      <c r="K640" s="81">
        <v>4.1479252578324077E-2</v>
      </c>
      <c r="L640" s="81">
        <v>-6.6323857427283972E-2</v>
      </c>
      <c r="M640" s="81">
        <v>2.0141914043203091E-2</v>
      </c>
      <c r="N640" s="81">
        <v>6.4355324022095539E-2</v>
      </c>
      <c r="O640" s="26">
        <v>1336.61</v>
      </c>
      <c r="P640" s="26">
        <v>1282.81</v>
      </c>
      <c r="Q640" s="26">
        <v>1336.02</v>
      </c>
    </row>
    <row r="641" spans="1:17" x14ac:dyDescent="0.2">
      <c r="A641" s="25">
        <v>36447</v>
      </c>
      <c r="B641" s="27">
        <v>0.42</v>
      </c>
      <c r="C641" s="27">
        <v>0.39</v>
      </c>
      <c r="D641" s="27">
        <v>0.19</v>
      </c>
      <c r="E641" s="64">
        <v>0.23374999999999999</v>
      </c>
      <c r="F641" s="64">
        <v>0.37374999999999997</v>
      </c>
      <c r="G641" s="53">
        <v>0.22999999999999998</v>
      </c>
      <c r="H641" s="81">
        <v>7.9220144138655232E-2</v>
      </c>
      <c r="I641" s="81">
        <v>7.764087188654889E-2</v>
      </c>
      <c r="J641" s="81">
        <v>-1.5792722521064118E-3</v>
      </c>
      <c r="K641" s="81">
        <v>-6.6323857427283972E-2</v>
      </c>
      <c r="L641" s="81">
        <v>4.3482094900634038E-2</v>
      </c>
      <c r="M641" s="81">
        <v>9.8460009138935822E-2</v>
      </c>
      <c r="N641" s="81">
        <v>0.1356490648623947</v>
      </c>
      <c r="O641" s="26">
        <v>1344.26</v>
      </c>
      <c r="P641" s="26">
        <v>1245.44</v>
      </c>
      <c r="Q641" s="26">
        <v>1247.4100000000001</v>
      </c>
    </row>
    <row r="642" spans="1:17" x14ac:dyDescent="0.2">
      <c r="A642" s="25">
        <v>36454</v>
      </c>
      <c r="B642" s="27">
        <v>0.38</v>
      </c>
      <c r="C642" s="27">
        <v>0.37</v>
      </c>
      <c r="D642" s="27">
        <v>0.25</v>
      </c>
      <c r="E642" s="64">
        <v>0.23375000000000001</v>
      </c>
      <c r="F642" s="64">
        <v>0.37749999999999995</v>
      </c>
      <c r="G642" s="53">
        <v>0.13</v>
      </c>
      <c r="H642" s="81">
        <v>5.3862405408519873E-2</v>
      </c>
      <c r="I642" s="81">
        <v>1.6594322590557375E-3</v>
      </c>
      <c r="J642" s="81">
        <v>-5.2202973149464205E-2</v>
      </c>
      <c r="K642" s="81">
        <v>4.3482094900634038E-2</v>
      </c>
      <c r="L642" s="81">
        <v>4.7078707793953845E-2</v>
      </c>
      <c r="M642" s="81">
        <v>7.2531018322897767E-2</v>
      </c>
      <c r="N642" s="81">
        <v>0.10114085967810071</v>
      </c>
      <c r="O642" s="26">
        <v>1303.81</v>
      </c>
      <c r="P642" s="26">
        <v>1233.7</v>
      </c>
      <c r="Q642" s="26">
        <v>1301.6500000000001</v>
      </c>
    </row>
    <row r="643" spans="1:17" x14ac:dyDescent="0.2">
      <c r="A643" s="25">
        <v>36461</v>
      </c>
      <c r="B643" s="27">
        <v>0.38</v>
      </c>
      <c r="C643" s="27">
        <v>0.38</v>
      </c>
      <c r="D643" s="27">
        <v>0.24</v>
      </c>
      <c r="E643" s="64">
        <v>0.24124999999999999</v>
      </c>
      <c r="F643" s="64">
        <v>0.37</v>
      </c>
      <c r="G643" s="53">
        <v>0.14000000000000001</v>
      </c>
      <c r="H643" s="81">
        <v>6.8007894756150392E-2</v>
      </c>
      <c r="I643" s="81">
        <v>7.5132251839786779E-3</v>
      </c>
      <c r="J643" s="81">
        <v>-6.0494669572171755E-2</v>
      </c>
      <c r="K643" s="81">
        <v>4.7078707793953845E-2</v>
      </c>
      <c r="L643" s="81">
        <v>5.356107797172216E-3</v>
      </c>
      <c r="M643" s="81">
        <v>4.3340450353283044E-2</v>
      </c>
      <c r="N643" s="81">
        <v>3.9701231904793355E-2</v>
      </c>
      <c r="O643" s="26">
        <v>1373.17</v>
      </c>
      <c r="P643" s="26">
        <v>1280.48</v>
      </c>
      <c r="Q643" s="26">
        <v>1362.93</v>
      </c>
    </row>
    <row r="644" spans="1:17" x14ac:dyDescent="0.2">
      <c r="A644" s="25">
        <v>36468</v>
      </c>
      <c r="B644" s="27">
        <v>0.43</v>
      </c>
      <c r="C644" s="27">
        <v>0.35</v>
      </c>
      <c r="D644" s="27">
        <v>0.22</v>
      </c>
      <c r="E644" s="64">
        <v>0.23749999999999999</v>
      </c>
      <c r="F644" s="64">
        <v>0.3775</v>
      </c>
      <c r="G644" s="53">
        <v>0.21</v>
      </c>
      <c r="H644" s="81">
        <v>2.9973070214489493E-2</v>
      </c>
      <c r="I644" s="81">
        <v>1.2589127372776732E-2</v>
      </c>
      <c r="J644" s="81">
        <v>-1.738394284171263E-2</v>
      </c>
      <c r="K644" s="81">
        <v>5.356107797172216E-3</v>
      </c>
      <c r="L644" s="81">
        <v>1.8850849857323215E-2</v>
      </c>
      <c r="M644" s="81">
        <v>3.3855630076702337E-2</v>
      </c>
      <c r="N644" s="81">
        <v>3.7074067857221005E-2</v>
      </c>
      <c r="O644" s="26">
        <v>1387.48</v>
      </c>
      <c r="P644" s="26">
        <v>1346.41</v>
      </c>
      <c r="Q644" s="26">
        <v>1370.23</v>
      </c>
    </row>
    <row r="645" spans="1:17" x14ac:dyDescent="0.2">
      <c r="A645" s="25">
        <v>36475</v>
      </c>
      <c r="B645" s="27">
        <v>0.48</v>
      </c>
      <c r="C645" s="27">
        <v>0.26</v>
      </c>
      <c r="D645" s="27">
        <v>0.26</v>
      </c>
      <c r="E645" s="64">
        <v>0.24374999999999999</v>
      </c>
      <c r="F645" s="64">
        <v>0.39250000000000002</v>
      </c>
      <c r="G645" s="53">
        <v>0.21999999999999997</v>
      </c>
      <c r="H645" s="81">
        <v>2.5887139521223925E-2</v>
      </c>
      <c r="I645" s="81">
        <v>4.2978095497359092E-5</v>
      </c>
      <c r="J645" s="81">
        <v>-2.5844161425726653E-2</v>
      </c>
      <c r="K645" s="81">
        <v>1.8850849857323215E-2</v>
      </c>
      <c r="L645" s="81">
        <v>1.8580863286678184E-2</v>
      </c>
      <c r="M645" s="81">
        <v>2.6675071272008299E-2</v>
      </c>
      <c r="N645" s="81">
        <v>4.4611263126226541E-2</v>
      </c>
      <c r="O645" s="26">
        <v>1396.12</v>
      </c>
      <c r="P645" s="26">
        <v>1359.98</v>
      </c>
      <c r="Q645" s="26">
        <v>1396.06</v>
      </c>
    </row>
    <row r="646" spans="1:17" x14ac:dyDescent="0.2">
      <c r="A646" s="25">
        <v>36482</v>
      </c>
      <c r="B646" s="27">
        <v>0.46</v>
      </c>
      <c r="C646" s="27">
        <v>0.32</v>
      </c>
      <c r="D646" s="27">
        <v>0.22</v>
      </c>
      <c r="E646" s="64">
        <v>0.23624999999999999</v>
      </c>
      <c r="F646" s="64">
        <v>0.40499999999999997</v>
      </c>
      <c r="G646" s="53">
        <v>0.24000000000000002</v>
      </c>
      <c r="H646" s="81">
        <v>2.3227848101265804E-2</v>
      </c>
      <c r="I646" s="81">
        <v>2.3277074542897846E-3</v>
      </c>
      <c r="J646" s="81">
        <v>-2.0900140646976095E-2</v>
      </c>
      <c r="K646" s="81">
        <v>1.8580863286678184E-2</v>
      </c>
      <c r="L646" s="81">
        <v>-3.7834036568215046E-3</v>
      </c>
      <c r="M646" s="81">
        <v>-3.4880450070323699E-3</v>
      </c>
      <c r="N646" s="81">
        <v>3.3227848101265778E-2</v>
      </c>
      <c r="O646" s="26">
        <v>1425.31</v>
      </c>
      <c r="P646" s="26">
        <v>1392.28</v>
      </c>
      <c r="Q646" s="26">
        <v>1422</v>
      </c>
    </row>
    <row r="647" spans="1:17" x14ac:dyDescent="0.2">
      <c r="A647" s="25">
        <v>36488</v>
      </c>
      <c r="B647" s="27">
        <v>0.55000000000000004</v>
      </c>
      <c r="C647" s="27">
        <v>0.28000000000000003</v>
      </c>
      <c r="D647" s="27">
        <v>0.17</v>
      </c>
      <c r="E647" s="64">
        <v>0.22874999999999998</v>
      </c>
      <c r="F647" s="64">
        <v>0.42999999999999994</v>
      </c>
      <c r="G647" s="53">
        <v>0.38</v>
      </c>
      <c r="H647" s="81">
        <v>1.8402959156301576E-2</v>
      </c>
      <c r="I647" s="81">
        <v>6.0919653823892084E-3</v>
      </c>
      <c r="J647" s="81">
        <v>-1.2310993773912426E-2</v>
      </c>
      <c r="K647" s="81">
        <v>-3.7834036568215046E-3</v>
      </c>
      <c r="L647" s="81">
        <v>1.1774505513122868E-2</v>
      </c>
      <c r="M647" s="81">
        <v>3.1130437237933961E-3</v>
      </c>
      <c r="N647" s="81">
        <v>1.7541754316612979E-2</v>
      </c>
      <c r="O647" s="26">
        <v>1425.25</v>
      </c>
      <c r="P647" s="26">
        <v>1399.18</v>
      </c>
      <c r="Q647" s="26">
        <v>1416.62</v>
      </c>
    </row>
    <row r="648" spans="1:17" x14ac:dyDescent="0.2">
      <c r="A648" s="25">
        <v>36496</v>
      </c>
      <c r="B648" s="27">
        <v>0.62</v>
      </c>
      <c r="C648" s="27">
        <v>0.25</v>
      </c>
      <c r="D648" s="27">
        <v>0.13</v>
      </c>
      <c r="E648" s="64">
        <v>0.20999999999999996</v>
      </c>
      <c r="F648" s="64">
        <v>0.46499999999999997</v>
      </c>
      <c r="G648" s="53">
        <v>0.49</v>
      </c>
      <c r="H648" s="81">
        <v>4.2273076118049202E-2</v>
      </c>
      <c r="I648" s="81">
        <v>9.9351147701109976E-3</v>
      </c>
      <c r="J648" s="81">
        <v>-3.2337961347938315E-2</v>
      </c>
      <c r="K648" s="81">
        <v>1.1774505513122868E-2</v>
      </c>
      <c r="L648" s="81">
        <v>-1.1344449870927198E-2</v>
      </c>
      <c r="M648" s="81">
        <v>1.7470173724970284E-2</v>
      </c>
      <c r="N648" s="81">
        <v>2.2221447010395634E-2</v>
      </c>
      <c r="O648" s="26">
        <v>1447.54</v>
      </c>
      <c r="P648" s="26">
        <v>1386.95</v>
      </c>
      <c r="Q648" s="26">
        <v>1433.3</v>
      </c>
    </row>
    <row r="649" spans="1:17" x14ac:dyDescent="0.2">
      <c r="A649" s="25">
        <v>36503</v>
      </c>
      <c r="B649" s="27">
        <v>0.62</v>
      </c>
      <c r="C649" s="27">
        <v>0.27</v>
      </c>
      <c r="D649" s="27">
        <v>0.11</v>
      </c>
      <c r="E649" s="64">
        <v>0.19999999999999998</v>
      </c>
      <c r="F649" s="64">
        <v>0.49</v>
      </c>
      <c r="G649" s="53">
        <v>0.51</v>
      </c>
      <c r="H649" s="81">
        <v>3.0147349404392274E-2</v>
      </c>
      <c r="I649" s="81">
        <v>1.2102692937390636E-2</v>
      </c>
      <c r="J649" s="81">
        <v>-1.8044656467001596E-2</v>
      </c>
      <c r="K649" s="81">
        <v>-1.1344449870927198E-2</v>
      </c>
      <c r="L649" s="81">
        <v>2.8157285609440308E-3</v>
      </c>
      <c r="M649" s="81">
        <v>3.68444080618755E-2</v>
      </c>
      <c r="N649" s="81">
        <v>1.7162535990515426E-2</v>
      </c>
      <c r="O649" s="26">
        <v>1434.19</v>
      </c>
      <c r="P649" s="26">
        <v>1391.47</v>
      </c>
      <c r="Q649" s="26">
        <v>1417.04</v>
      </c>
    </row>
    <row r="650" spans="1:17" x14ac:dyDescent="0.2">
      <c r="A650" s="25">
        <v>36510</v>
      </c>
      <c r="B650" s="27">
        <v>0.54</v>
      </c>
      <c r="C650" s="27">
        <v>0.26</v>
      </c>
      <c r="D650" s="27">
        <v>0.2</v>
      </c>
      <c r="E650" s="64">
        <v>0.19374999999999998</v>
      </c>
      <c r="F650" s="64">
        <v>0.51</v>
      </c>
      <c r="G650" s="53">
        <v>0.34</v>
      </c>
      <c r="H650" s="81">
        <v>2.4580761841762711E-2</v>
      </c>
      <c r="I650" s="81">
        <v>7.1075206012540804E-3</v>
      </c>
      <c r="J650" s="81">
        <v>-1.7473241240508641E-2</v>
      </c>
      <c r="K650" s="81">
        <v>2.8157285609440308E-3</v>
      </c>
      <c r="L650" s="81">
        <v>2.6255603329979005E-2</v>
      </c>
      <c r="M650" s="81">
        <v>1.4383932781151687E-2</v>
      </c>
      <c r="N650" s="81">
        <v>-4.2835126633498199E-2</v>
      </c>
      <c r="O650" s="26">
        <v>1431.13</v>
      </c>
      <c r="P650" s="26">
        <v>1396.2</v>
      </c>
      <c r="Q650" s="26">
        <v>1421.03</v>
      </c>
    </row>
    <row r="651" spans="1:17" x14ac:dyDescent="0.2">
      <c r="A651" s="25">
        <v>36517</v>
      </c>
      <c r="B651" s="27">
        <v>0.52</v>
      </c>
      <c r="C651" s="27">
        <v>0.31</v>
      </c>
      <c r="D651" s="27">
        <v>0.17</v>
      </c>
      <c r="E651" s="64">
        <v>0.185</v>
      </c>
      <c r="F651" s="64">
        <v>0.52750000000000008</v>
      </c>
      <c r="G651" s="53">
        <v>0.35</v>
      </c>
      <c r="H651" s="81">
        <v>3.4607841792723255E-2</v>
      </c>
      <c r="I651" s="81">
        <v>2.1257045682077091E-3</v>
      </c>
      <c r="J651" s="81">
        <v>-3.2482137224515428E-2</v>
      </c>
      <c r="K651" s="81">
        <v>2.6255603329979005E-2</v>
      </c>
      <c r="L651" s="81">
        <v>7.4811086577890595E-3</v>
      </c>
      <c r="M651" s="81">
        <v>4.6696929385465769E-3</v>
      </c>
      <c r="N651" s="81">
        <v>-2.329360780065004E-2</v>
      </c>
      <c r="O651" s="26">
        <v>1461.44</v>
      </c>
      <c r="P651" s="26">
        <v>1410.97</v>
      </c>
      <c r="Q651" s="26">
        <v>1458.34</v>
      </c>
    </row>
    <row r="652" spans="1:17" x14ac:dyDescent="0.2">
      <c r="A652" s="25">
        <v>36524</v>
      </c>
      <c r="B652" s="27">
        <v>0.6</v>
      </c>
      <c r="C652" s="27">
        <v>0.25</v>
      </c>
      <c r="D652" s="27">
        <v>0.15</v>
      </c>
      <c r="E652" s="64">
        <v>0.17624999999999999</v>
      </c>
      <c r="F652" s="64">
        <v>0.54874999999999996</v>
      </c>
      <c r="G652" s="53">
        <v>0.44999999999999996</v>
      </c>
      <c r="H652" s="81">
        <v>1.515739322783732E-2</v>
      </c>
      <c r="I652" s="81">
        <v>2.6203845499404022E-3</v>
      </c>
      <c r="J652" s="81">
        <v>-1.2537008677896977E-2</v>
      </c>
      <c r="K652" s="81">
        <v>7.4811086577890595E-3</v>
      </c>
      <c r="L652" s="81">
        <v>-1.8907605921388404E-2</v>
      </c>
      <c r="M652" s="81">
        <v>-1.8982474051386866E-2</v>
      </c>
      <c r="N652" s="81">
        <v>-5.5899268334184127E-2</v>
      </c>
      <c r="O652" s="26">
        <v>1473.1</v>
      </c>
      <c r="P652" s="26">
        <v>1450.83</v>
      </c>
      <c r="Q652" s="26">
        <v>1469.25</v>
      </c>
    </row>
    <row r="653" spans="1:17" x14ac:dyDescent="0.2">
      <c r="A653" s="25">
        <v>36531</v>
      </c>
      <c r="B653" s="27">
        <v>0.75</v>
      </c>
      <c r="C653" s="27">
        <v>0.1166</v>
      </c>
      <c r="D653" s="27">
        <v>0.1333</v>
      </c>
      <c r="E653" s="64">
        <v>0.16041249999999999</v>
      </c>
      <c r="F653" s="64">
        <v>0.58250000000000002</v>
      </c>
      <c r="G653" s="53">
        <v>0.61670000000000003</v>
      </c>
      <c r="H653" s="81">
        <v>6.9595621136756186E-2</v>
      </c>
      <c r="I653" s="81">
        <v>2.5342185407951634E-2</v>
      </c>
      <c r="J653" s="81">
        <v>-4.425343572880458E-2</v>
      </c>
      <c r="K653" s="81">
        <v>-1.8907605921388404E-2</v>
      </c>
      <c r="L653" s="81">
        <v>1.6427674526698466E-2</v>
      </c>
      <c r="M653" s="81">
        <v>-5.6407694922544271E-2</v>
      </c>
      <c r="N653" s="81">
        <v>-6.6168564035325117E-2</v>
      </c>
      <c r="O653" s="26">
        <v>1478</v>
      </c>
      <c r="P653" s="26">
        <v>1377.68</v>
      </c>
      <c r="Q653" s="26">
        <v>1441.47</v>
      </c>
    </row>
    <row r="654" spans="1:17" x14ac:dyDescent="0.2">
      <c r="A654" s="25">
        <v>36538</v>
      </c>
      <c r="B654" s="27">
        <v>0.59260000000000002</v>
      </c>
      <c r="C654" s="27">
        <v>0.22220000000000001</v>
      </c>
      <c r="D654" s="27">
        <v>0.1852</v>
      </c>
      <c r="E654" s="64">
        <v>0.15606250000000002</v>
      </c>
      <c r="F654" s="64">
        <v>0.59907500000000002</v>
      </c>
      <c r="G654" s="53">
        <v>0.40739999999999998</v>
      </c>
      <c r="H654" s="81">
        <v>3.1341500870218114E-2</v>
      </c>
      <c r="I654" s="81">
        <v>5.3578131931883988E-3</v>
      </c>
      <c r="J654" s="81">
        <v>-2.5983687677029743E-2</v>
      </c>
      <c r="K654" s="81">
        <v>1.6427674526698466E-2</v>
      </c>
      <c r="L654" s="81">
        <v>-1.6237245333242445E-2</v>
      </c>
      <c r="M654" s="81">
        <v>-2.7833327645633732E-2</v>
      </c>
      <c r="N654" s="81">
        <v>-8.9949834487936475E-2</v>
      </c>
      <c r="O654" s="26">
        <v>1473</v>
      </c>
      <c r="P654" s="26">
        <v>1427.08</v>
      </c>
      <c r="Q654" s="26">
        <v>1465.15</v>
      </c>
    </row>
    <row r="655" spans="1:17" x14ac:dyDescent="0.2">
      <c r="A655" s="25">
        <v>36545</v>
      </c>
      <c r="B655" s="27">
        <v>0.57140000000000002</v>
      </c>
      <c r="C655" s="27">
        <v>0.25</v>
      </c>
      <c r="D655" s="27">
        <v>0.17860000000000001</v>
      </c>
      <c r="E655" s="64">
        <v>0.15713750000000001</v>
      </c>
      <c r="F655" s="64">
        <v>0.6017499999999999</v>
      </c>
      <c r="G655" s="53">
        <v>0.39280000000000004</v>
      </c>
      <c r="H655" s="81">
        <v>1.885025253926852E-2</v>
      </c>
      <c r="I655" s="81">
        <v>1.6893766997835513E-2</v>
      </c>
      <c r="J655" s="81">
        <v>-1.9564855414330173E-3</v>
      </c>
      <c r="K655" s="81">
        <v>-1.6237245333242445E-2</v>
      </c>
      <c r="L655" s="81">
        <v>-5.6335682966087486E-2</v>
      </c>
      <c r="M655" s="81">
        <v>-3.7631126158627959E-2</v>
      </c>
      <c r="N655" s="81">
        <v>-2.2333074318698909E-2</v>
      </c>
      <c r="O655" s="26">
        <v>1465.71</v>
      </c>
      <c r="P655" s="26">
        <v>1438.54</v>
      </c>
      <c r="Q655" s="26">
        <v>1441.36</v>
      </c>
    </row>
    <row r="656" spans="1:17" x14ac:dyDescent="0.2">
      <c r="A656" s="25">
        <v>36552</v>
      </c>
      <c r="B656" s="27">
        <v>0.53700000000000003</v>
      </c>
      <c r="C656" s="27">
        <v>0.25929999999999997</v>
      </c>
      <c r="D656" s="27">
        <v>0.20369999999999999</v>
      </c>
      <c r="E656" s="64">
        <v>0.16635</v>
      </c>
      <c r="F656" s="64">
        <v>0.59137499999999998</v>
      </c>
      <c r="G656" s="53">
        <v>0.33330000000000004</v>
      </c>
      <c r="H656" s="81">
        <v>7.1969474179508192E-2</v>
      </c>
      <c r="I656" s="81">
        <v>6.9058051993883041E-2</v>
      </c>
      <c r="J656" s="81">
        <v>-2.9114221856252342E-3</v>
      </c>
      <c r="K656" s="81">
        <v>-5.6335682966087486E-2</v>
      </c>
      <c r="L656" s="81">
        <v>4.7207681449241035E-2</v>
      </c>
      <c r="M656" s="81">
        <v>-1.0344371250441298E-2</v>
      </c>
      <c r="N656" s="81">
        <v>2.5666098106104984E-2</v>
      </c>
      <c r="O656" s="26">
        <v>1454.09</v>
      </c>
      <c r="P656" s="26">
        <v>1356.2</v>
      </c>
      <c r="Q656" s="26">
        <v>1360.16</v>
      </c>
    </row>
    <row r="657" spans="1:17" x14ac:dyDescent="0.2">
      <c r="A657" s="25">
        <v>36559</v>
      </c>
      <c r="B657" s="27">
        <v>0.5111</v>
      </c>
      <c r="C657" s="27">
        <v>0.24440000000000001</v>
      </c>
      <c r="D657" s="27">
        <v>0.24440000000000001</v>
      </c>
      <c r="E657" s="64">
        <v>0.18315000000000001</v>
      </c>
      <c r="F657" s="64">
        <v>0.57776250000000007</v>
      </c>
      <c r="G657" s="53">
        <v>0.26669999999999999</v>
      </c>
      <c r="H657" s="81">
        <v>6.0216095536974233E-2</v>
      </c>
      <c r="I657" s="81">
        <v>8.1018274746029739E-3</v>
      </c>
      <c r="J657" s="81">
        <v>-5.2114268062371294E-2</v>
      </c>
      <c r="K657" s="81">
        <v>4.7207681449241035E-2</v>
      </c>
      <c r="L657" s="81">
        <v>-2.6151912775472685E-2</v>
      </c>
      <c r="M657" s="81">
        <v>-6.3894914944852776E-2</v>
      </c>
      <c r="N657" s="81">
        <v>2.8152797377086092E-2</v>
      </c>
      <c r="O657" s="26">
        <v>1435.91</v>
      </c>
      <c r="P657" s="26">
        <v>1350.14</v>
      </c>
      <c r="Q657" s="26">
        <v>1424.37</v>
      </c>
    </row>
    <row r="658" spans="1:17" x14ac:dyDescent="0.2">
      <c r="A658" s="25">
        <v>36566</v>
      </c>
      <c r="B658" s="27">
        <v>0.41860000000000003</v>
      </c>
      <c r="C658" s="27">
        <v>0.30230000000000001</v>
      </c>
      <c r="D658" s="27">
        <v>0.27910000000000001</v>
      </c>
      <c r="E658" s="64">
        <v>0.19303749999999997</v>
      </c>
      <c r="F658" s="64">
        <v>0.56258750000000002</v>
      </c>
      <c r="G658" s="53">
        <v>0.13950000000000001</v>
      </c>
      <c r="H658" s="81">
        <v>4.7335486475575193E-2</v>
      </c>
      <c r="I658" s="81">
        <v>4.140233000749749E-2</v>
      </c>
      <c r="J658" s="81">
        <v>-5.9331564680775717E-3</v>
      </c>
      <c r="K658" s="81">
        <v>-2.6151912775472685E-2</v>
      </c>
      <c r="L658" s="81">
        <v>-2.9579272161024295E-2</v>
      </c>
      <c r="M658" s="81">
        <v>1.5896245458215663E-2</v>
      </c>
      <c r="N658" s="81">
        <v>0.10117365476671103</v>
      </c>
      <c r="O658" s="26">
        <v>1444.55</v>
      </c>
      <c r="P658" s="26">
        <v>1378.89</v>
      </c>
      <c r="Q658" s="26">
        <v>1387.12</v>
      </c>
    </row>
    <row r="659" spans="1:17" x14ac:dyDescent="0.2">
      <c r="A659" s="25">
        <v>36573</v>
      </c>
      <c r="B659" s="27">
        <v>0.2727</v>
      </c>
      <c r="C659" s="27">
        <v>0.48480000000000001</v>
      </c>
      <c r="D659" s="27">
        <v>0.2424</v>
      </c>
      <c r="E659" s="64">
        <v>0.20208749999999998</v>
      </c>
      <c r="F659" s="64">
        <v>0.53167500000000001</v>
      </c>
      <c r="G659" s="53">
        <v>3.0299999999999994E-2</v>
      </c>
      <c r="H659" s="81">
        <v>4.6356484336114299E-2</v>
      </c>
      <c r="I659" s="81">
        <v>4.5784457205684692E-2</v>
      </c>
      <c r="J659" s="81">
        <v>-5.7202713042958653E-4</v>
      </c>
      <c r="K659" s="81">
        <v>-2.9579272161024295E-2</v>
      </c>
      <c r="L659" s="81">
        <v>-9.4570199615181538E-3</v>
      </c>
      <c r="M659" s="81">
        <v>3.638686863434093E-2</v>
      </c>
      <c r="N659" s="81">
        <v>0.11328365859637923</v>
      </c>
      <c r="O659" s="26">
        <v>1407.72</v>
      </c>
      <c r="P659" s="26">
        <v>1345.32</v>
      </c>
      <c r="Q659" s="26">
        <v>1346.09</v>
      </c>
    </row>
    <row r="660" spans="1:17" x14ac:dyDescent="0.2">
      <c r="A660" s="25">
        <v>36580</v>
      </c>
      <c r="B660" s="27">
        <v>0.4138</v>
      </c>
      <c r="C660" s="27">
        <v>0.27589999999999998</v>
      </c>
      <c r="D660" s="27">
        <v>0.31030000000000002</v>
      </c>
      <c r="E660" s="64">
        <v>0.22212499999999999</v>
      </c>
      <c r="F660" s="64">
        <v>0.50839999999999996</v>
      </c>
      <c r="G660" s="53">
        <v>0.10349999999999998</v>
      </c>
      <c r="H660" s="81">
        <v>3.0719385612287615E-2</v>
      </c>
      <c r="I660" s="81">
        <v>2.7561948761024802E-2</v>
      </c>
      <c r="J660" s="81">
        <v>-3.1574368512627959E-3</v>
      </c>
      <c r="K660" s="81">
        <v>-9.4570199615181538E-3</v>
      </c>
      <c r="L660" s="81">
        <v>5.6856362872742761E-2</v>
      </c>
      <c r="M660" s="81">
        <v>9.8330533389332286E-2</v>
      </c>
      <c r="N660" s="81">
        <v>0.13723975520489584</v>
      </c>
      <c r="O660" s="26">
        <v>1370.11</v>
      </c>
      <c r="P660" s="26">
        <v>1329.15</v>
      </c>
      <c r="Q660" s="26">
        <v>1333.36</v>
      </c>
    </row>
    <row r="661" spans="1:17" x14ac:dyDescent="0.2">
      <c r="A661" s="25">
        <v>36587</v>
      </c>
      <c r="B661" s="27">
        <v>0.36670000000000003</v>
      </c>
      <c r="C661" s="27">
        <v>0.4</v>
      </c>
      <c r="D661" s="27">
        <v>0.23330000000000001</v>
      </c>
      <c r="E661" s="64">
        <v>0.23462500000000003</v>
      </c>
      <c r="F661" s="64">
        <v>0.46048750000000005</v>
      </c>
      <c r="G661" s="53">
        <v>0.13340000000000002</v>
      </c>
      <c r="H661" s="81">
        <v>6.0894001433468049E-2</v>
      </c>
      <c r="I661" s="81">
        <v>1.2134802756231799E-3</v>
      </c>
      <c r="J661" s="81">
        <v>-5.9680521157844835E-2</v>
      </c>
      <c r="K661" s="81">
        <v>5.6856362872742761E-2</v>
      </c>
      <c r="L661" s="81">
        <v>-1.0005889991981154E-2</v>
      </c>
      <c r="M661" s="81">
        <v>8.3943030294428622E-2</v>
      </c>
      <c r="N661" s="81">
        <v>-3.7334033509087039E-2</v>
      </c>
      <c r="O661" s="26">
        <v>1410.88</v>
      </c>
      <c r="P661" s="26">
        <v>1325.07</v>
      </c>
      <c r="Q661" s="26">
        <v>1409.17</v>
      </c>
    </row>
    <row r="662" spans="1:17" x14ac:dyDescent="0.2">
      <c r="A662" s="25">
        <v>36593</v>
      </c>
      <c r="B662" s="27">
        <v>0.58330000000000004</v>
      </c>
      <c r="C662" s="27">
        <v>0.25</v>
      </c>
      <c r="D662" s="27">
        <v>0.16669999999999999</v>
      </c>
      <c r="E662" s="64">
        <v>0.23231250000000003</v>
      </c>
      <c r="F662" s="64">
        <v>0.45932500000000004</v>
      </c>
      <c r="G662" s="53">
        <v>0.41660000000000008</v>
      </c>
      <c r="H662" s="81">
        <v>4.7911574329603641E-2</v>
      </c>
      <c r="I662" s="81">
        <v>1.3182134229823728E-2</v>
      </c>
      <c r="J662" s="81">
        <v>-3.4729440099779962E-2</v>
      </c>
      <c r="K662" s="81">
        <v>-1.0005889991981154E-2</v>
      </c>
      <c r="L662" s="81">
        <v>4.9746607697104928E-2</v>
      </c>
      <c r="M662" s="81">
        <v>7.4196993699240821E-2</v>
      </c>
      <c r="N662" s="81">
        <v>2.8292487115341824E-2</v>
      </c>
      <c r="O662" s="26">
        <v>1413.46</v>
      </c>
      <c r="P662" s="26">
        <v>1346.62</v>
      </c>
      <c r="Q662" s="26">
        <v>1395.07</v>
      </c>
    </row>
    <row r="663" spans="1:17" x14ac:dyDescent="0.2">
      <c r="A663" s="25">
        <v>36601</v>
      </c>
      <c r="B663" s="27">
        <v>0.5</v>
      </c>
      <c r="C663" s="27">
        <v>0.23330000000000001</v>
      </c>
      <c r="D663" s="27">
        <v>0.26669999999999999</v>
      </c>
      <c r="E663" s="64">
        <v>0.24332500000000001</v>
      </c>
      <c r="F663" s="64">
        <v>0.45039999999999997</v>
      </c>
      <c r="G663" s="53">
        <v>0.23330000000000001</v>
      </c>
      <c r="H663" s="81">
        <v>8.2173072852294624E-2</v>
      </c>
      <c r="I663" s="81">
        <v>8.7813338613969005E-3</v>
      </c>
      <c r="J663" s="81">
        <v>-7.3391738990897792E-2</v>
      </c>
      <c r="K663" s="81">
        <v>4.9746607697104928E-2</v>
      </c>
      <c r="L663" s="81">
        <v>4.3012147739455164E-2</v>
      </c>
      <c r="M663" s="81">
        <v>3.5425785437735113E-2</v>
      </c>
      <c r="N663" s="81">
        <v>-8.2214043305769424E-3</v>
      </c>
      <c r="O663" s="26">
        <v>1477.33</v>
      </c>
      <c r="P663" s="26">
        <v>1356.99</v>
      </c>
      <c r="Q663" s="26">
        <v>1464.47</v>
      </c>
    </row>
    <row r="664" spans="1:17" x14ac:dyDescent="0.2">
      <c r="A664" s="25">
        <v>36608</v>
      </c>
      <c r="B664" s="27">
        <v>0.65710000000000002</v>
      </c>
      <c r="C664" s="27">
        <v>0.1429</v>
      </c>
      <c r="D664" s="27">
        <v>0.2</v>
      </c>
      <c r="E664" s="64">
        <v>0.24286250000000001</v>
      </c>
      <c r="F664" s="64">
        <v>0.46541250000000001</v>
      </c>
      <c r="G664" s="53">
        <v>0.45710000000000001</v>
      </c>
      <c r="H664" s="81">
        <v>6.9926544721301997E-2</v>
      </c>
      <c r="I664" s="81">
        <v>1.6635460175716377E-2</v>
      </c>
      <c r="J664" s="81">
        <v>-5.329108454558551E-2</v>
      </c>
      <c r="K664" s="81">
        <v>4.3012147739455164E-2</v>
      </c>
      <c r="L664" s="81">
        <v>-1.8907205426001439E-2</v>
      </c>
      <c r="M664" s="81">
        <v>-0.11188509028059657</v>
      </c>
      <c r="N664" s="81">
        <v>-6.2083458813978698E-2</v>
      </c>
      <c r="O664" s="26">
        <v>1552.87</v>
      </c>
      <c r="P664" s="26">
        <v>1446.06</v>
      </c>
      <c r="Q664" s="26">
        <v>1527.46</v>
      </c>
    </row>
    <row r="665" spans="1:17" x14ac:dyDescent="0.2">
      <c r="A665" s="25">
        <v>36615</v>
      </c>
      <c r="B665" s="27">
        <v>0.38890000000000002</v>
      </c>
      <c r="C665" s="27">
        <v>0.1111</v>
      </c>
      <c r="D665" s="27">
        <v>0.5</v>
      </c>
      <c r="E665" s="64">
        <v>0.27481250000000002</v>
      </c>
      <c r="F665" s="64">
        <v>0.45013750000000002</v>
      </c>
      <c r="G665" s="53">
        <v>-0.11109999999999998</v>
      </c>
      <c r="H665" s="81">
        <v>4.0037902547745204E-2</v>
      </c>
      <c r="I665" s="81">
        <v>2.4056106447436942E-2</v>
      </c>
      <c r="J665" s="81">
        <v>-1.5981796100308143E-2</v>
      </c>
      <c r="K665" s="81">
        <v>-1.8907205426001439E-2</v>
      </c>
      <c r="L665" s="81">
        <v>1.1857892137890458E-2</v>
      </c>
      <c r="M665" s="81">
        <v>-4.2733787985960059E-2</v>
      </c>
      <c r="N665" s="81">
        <v>-5.1795699929266248E-2</v>
      </c>
      <c r="O665" s="26">
        <v>1534.63</v>
      </c>
      <c r="P665" s="26">
        <v>1474.63</v>
      </c>
      <c r="Q665" s="26">
        <v>1498.58</v>
      </c>
    </row>
    <row r="666" spans="1:17" x14ac:dyDescent="0.2">
      <c r="A666" s="25">
        <v>36622</v>
      </c>
      <c r="B666" s="27">
        <v>0.45829999999999999</v>
      </c>
      <c r="C666" s="27">
        <v>0.33329999999999999</v>
      </c>
      <c r="D666" s="27">
        <v>0.20830000000000001</v>
      </c>
      <c r="E666" s="64">
        <v>0.26596249999999999</v>
      </c>
      <c r="F666" s="64">
        <v>0.45509999999999995</v>
      </c>
      <c r="G666" s="53">
        <v>0.24999999999999997</v>
      </c>
      <c r="H666" s="81">
        <v>7.2568997922643166E-2</v>
      </c>
      <c r="I666" s="81">
        <v>6.6607313614932551E-3</v>
      </c>
      <c r="J666" s="81">
        <v>-6.5908266561150008E-2</v>
      </c>
      <c r="K666" s="81">
        <v>1.1857892137890458E-2</v>
      </c>
      <c r="L666" s="81">
        <v>-0.10537804596564115</v>
      </c>
      <c r="M666" s="81">
        <v>-4.2153856299666836E-2</v>
      </c>
      <c r="N666" s="81">
        <v>-7.2146931776964296E-2</v>
      </c>
      <c r="O666" s="26">
        <v>1526.45</v>
      </c>
      <c r="P666" s="26">
        <v>1416.41</v>
      </c>
      <c r="Q666" s="26">
        <v>1516.35</v>
      </c>
    </row>
    <row r="667" spans="1:17" x14ac:dyDescent="0.2">
      <c r="A667" s="25">
        <v>36629</v>
      </c>
      <c r="B667" s="27">
        <v>0.51849999999999996</v>
      </c>
      <c r="C667" s="27">
        <v>0.1852</v>
      </c>
      <c r="D667" s="27">
        <v>0.29630000000000001</v>
      </c>
      <c r="E667" s="64">
        <v>0.2727</v>
      </c>
      <c r="F667" s="64">
        <v>0.48582500000000001</v>
      </c>
      <c r="G667" s="53">
        <v>0.22219999999999995</v>
      </c>
      <c r="H667" s="81">
        <v>0.13843103143244676</v>
      </c>
      <c r="I667" s="81">
        <v>0.1257813882172556</v>
      </c>
      <c r="J667" s="81">
        <v>-1.2649643215191242E-2</v>
      </c>
      <c r="K667" s="81">
        <v>-0.10537804596564115</v>
      </c>
      <c r="L667" s="81">
        <v>5.7483635076959416E-2</v>
      </c>
      <c r="M667" s="81">
        <v>5.6075661968508772E-2</v>
      </c>
      <c r="N667" s="81">
        <v>1.5819425605944515E-2</v>
      </c>
      <c r="O667" s="26">
        <v>1527.19</v>
      </c>
      <c r="P667" s="26">
        <v>1339.4</v>
      </c>
      <c r="Q667" s="26">
        <v>1356.56</v>
      </c>
    </row>
    <row r="668" spans="1:17" x14ac:dyDescent="0.2">
      <c r="A668" s="25">
        <v>36636</v>
      </c>
      <c r="B668" s="27">
        <v>0.63729999999999998</v>
      </c>
      <c r="C668" s="27">
        <v>0.13730000000000001</v>
      </c>
      <c r="D668" s="27">
        <v>0.22550000000000001</v>
      </c>
      <c r="E668" s="64">
        <v>0.2621</v>
      </c>
      <c r="F668" s="64">
        <v>0.51376250000000001</v>
      </c>
      <c r="G668" s="53">
        <v>0.41179999999999994</v>
      </c>
      <c r="H668" s="81">
        <v>7.0538291020117994E-2</v>
      </c>
      <c r="I668" s="81">
        <v>9.1667015210450398E-3</v>
      </c>
      <c r="J668" s="81">
        <v>-6.1371589499072843E-2</v>
      </c>
      <c r="K668" s="81">
        <v>5.7483635076959416E-2</v>
      </c>
      <c r="L668" s="81">
        <v>1.2470896594030112E-2</v>
      </c>
      <c r="M668" s="81">
        <v>-9.4664491753453373E-3</v>
      </c>
      <c r="N668" s="81">
        <v>2.9779580910954007E-2</v>
      </c>
      <c r="O668" s="26">
        <v>1447.69</v>
      </c>
      <c r="P668" s="26">
        <v>1346.5</v>
      </c>
      <c r="Q668" s="26">
        <v>1434.54</v>
      </c>
    </row>
    <row r="669" spans="1:17" x14ac:dyDescent="0.2">
      <c r="A669" s="25">
        <v>36643</v>
      </c>
      <c r="B669" s="27">
        <v>0.6129</v>
      </c>
      <c r="C669" s="27">
        <v>0.2419</v>
      </c>
      <c r="D669" s="27">
        <v>0.1452</v>
      </c>
      <c r="E669" s="64">
        <v>0.25108750000000002</v>
      </c>
      <c r="F669" s="64">
        <v>0.5445374999999999</v>
      </c>
      <c r="G669" s="53">
        <v>0.4677</v>
      </c>
      <c r="H669" s="81">
        <v>5.219528651983224E-2</v>
      </c>
      <c r="I669" s="81">
        <v>2.1006175857012144E-2</v>
      </c>
      <c r="J669" s="81">
        <v>-3.1189110662820152E-2</v>
      </c>
      <c r="K669" s="81">
        <v>1.2470896594030112E-2</v>
      </c>
      <c r="L669" s="81">
        <v>-1.3632326514875004E-2</v>
      </c>
      <c r="M669" s="81">
        <v>-3.1313040903864553E-2</v>
      </c>
      <c r="N669" s="81">
        <v>3.1120260528907373E-3</v>
      </c>
      <c r="O669" s="26">
        <v>1482.94</v>
      </c>
      <c r="P669" s="26">
        <v>1407.13</v>
      </c>
      <c r="Q669" s="26">
        <v>1452.43</v>
      </c>
    </row>
    <row r="670" spans="1:17" x14ac:dyDescent="0.2">
      <c r="A670" s="25">
        <v>36650</v>
      </c>
      <c r="B670" s="27">
        <v>0.3478</v>
      </c>
      <c r="C670" s="27">
        <v>0.30430000000000001</v>
      </c>
      <c r="D670" s="27">
        <v>0.3478</v>
      </c>
      <c r="E670" s="64">
        <v>0.273725</v>
      </c>
      <c r="F670" s="64">
        <v>0.5151</v>
      </c>
      <c r="G670" s="53">
        <v>0</v>
      </c>
      <c r="H670" s="81">
        <v>5.8040108053021428E-2</v>
      </c>
      <c r="I670" s="81">
        <v>3.4119067728582975E-2</v>
      </c>
      <c r="J670" s="81">
        <v>-2.3921040324438425E-2</v>
      </c>
      <c r="K670" s="81">
        <v>-1.3632326514875004E-2</v>
      </c>
      <c r="L670" s="81">
        <v>-8.1458576185058362E-3</v>
      </c>
      <c r="M670" s="81">
        <v>-3.8118704759777522E-2</v>
      </c>
      <c r="N670" s="81">
        <v>2.2217879005744567E-2</v>
      </c>
      <c r="O670" s="26">
        <v>1481.51</v>
      </c>
      <c r="P670" s="26">
        <v>1398.36</v>
      </c>
      <c r="Q670" s="26">
        <v>1432.63</v>
      </c>
    </row>
    <row r="671" spans="1:17" x14ac:dyDescent="0.2">
      <c r="A671" s="25">
        <v>36657</v>
      </c>
      <c r="B671" s="27">
        <v>0.30230000000000001</v>
      </c>
      <c r="C671" s="27">
        <v>0.44190000000000002</v>
      </c>
      <c r="D671" s="27">
        <v>0.25580000000000003</v>
      </c>
      <c r="E671" s="64">
        <v>0.27236250000000006</v>
      </c>
      <c r="F671" s="64">
        <v>0.49038749999999998</v>
      </c>
      <c r="G671" s="53">
        <v>4.6499999999999986E-2</v>
      </c>
      <c r="H671" s="81">
        <v>4.0458563224862069E-2</v>
      </c>
      <c r="I671" s="81">
        <v>8.2127575723454083E-3</v>
      </c>
      <c r="J671" s="81">
        <v>-3.2245805652516557E-2</v>
      </c>
      <c r="K671" s="81">
        <v>-8.1458576185058362E-3</v>
      </c>
      <c r="L671" s="81">
        <v>-9.8595315842809894E-3</v>
      </c>
      <c r="M671" s="81">
        <v>3.9621101227339306E-2</v>
      </c>
      <c r="N671" s="81">
        <v>1.4440941335435165E-2</v>
      </c>
      <c r="O671" s="26">
        <v>1432.63</v>
      </c>
      <c r="P671" s="26">
        <v>1375.14</v>
      </c>
      <c r="Q671" s="26">
        <v>1420.96</v>
      </c>
    </row>
    <row r="672" spans="1:17" x14ac:dyDescent="0.2">
      <c r="A672" s="25">
        <v>36664</v>
      </c>
      <c r="B672" s="27">
        <v>0.35289999999999999</v>
      </c>
      <c r="C672" s="27">
        <v>0.23530000000000001</v>
      </c>
      <c r="D672" s="27">
        <v>0.4118</v>
      </c>
      <c r="E672" s="64">
        <v>0.29883750000000003</v>
      </c>
      <c r="F672" s="64">
        <v>0.4523625</v>
      </c>
      <c r="G672" s="53">
        <v>-5.8900000000000008E-2</v>
      </c>
      <c r="H672" s="81">
        <v>4.8800597036142063E-2</v>
      </c>
      <c r="I672" s="81">
        <v>4.5097551441060535E-2</v>
      </c>
      <c r="J672" s="81">
        <v>-3.703045595081611E-3</v>
      </c>
      <c r="K672" s="81">
        <v>-9.8595315842809894E-3</v>
      </c>
      <c r="L672" s="81">
        <v>-2.056220903372552E-2</v>
      </c>
      <c r="M672" s="81">
        <v>3.5537865595792306E-2</v>
      </c>
      <c r="N672" s="81">
        <v>3.3867585912789933E-2</v>
      </c>
      <c r="O672" s="26">
        <v>1470.4</v>
      </c>
      <c r="P672" s="26">
        <v>1401.74</v>
      </c>
      <c r="Q672" s="26">
        <v>1406.95</v>
      </c>
    </row>
    <row r="673" spans="1:17" x14ac:dyDescent="0.2">
      <c r="A673" s="25">
        <v>36671</v>
      </c>
      <c r="B673" s="27">
        <v>0.34920000000000001</v>
      </c>
      <c r="C673" s="27">
        <v>0.28570000000000001</v>
      </c>
      <c r="D673" s="27">
        <v>0.36509999999999998</v>
      </c>
      <c r="E673" s="64">
        <v>0.28197499999999998</v>
      </c>
      <c r="F673" s="64">
        <v>0.44739999999999996</v>
      </c>
      <c r="G673" s="53">
        <v>-1.589999999999997E-2</v>
      </c>
      <c r="H673" s="81">
        <v>3.6690323797913073E-2</v>
      </c>
      <c r="I673" s="81">
        <v>2.4404580485043903E-2</v>
      </c>
      <c r="J673" s="81">
        <v>-1.2285743312869246E-2</v>
      </c>
      <c r="K673" s="81">
        <v>-2.056220903372552E-2</v>
      </c>
      <c r="L673" s="81">
        <v>7.2016371315365424E-2</v>
      </c>
      <c r="M673" s="81">
        <v>6.2727681746273634E-2</v>
      </c>
      <c r="N673" s="81">
        <v>7.3206484666405558E-2</v>
      </c>
      <c r="O673" s="26">
        <v>1411.65</v>
      </c>
      <c r="P673" s="26">
        <v>1361.09</v>
      </c>
      <c r="Q673" s="26">
        <v>1378.02</v>
      </c>
    </row>
    <row r="674" spans="1:17" x14ac:dyDescent="0.2">
      <c r="A674" s="25">
        <v>36678</v>
      </c>
      <c r="B674" s="27">
        <v>0.41670000000000001</v>
      </c>
      <c r="C674" s="27">
        <v>0.20830000000000001</v>
      </c>
      <c r="D674" s="27">
        <v>0.375</v>
      </c>
      <c r="E674" s="64">
        <v>0.30281250000000004</v>
      </c>
      <c r="F674" s="64">
        <v>0.44220000000000004</v>
      </c>
      <c r="G674" s="53">
        <v>4.1700000000000015E-2</v>
      </c>
      <c r="H674" s="81">
        <v>7.1219690508102867E-2</v>
      </c>
      <c r="I674" s="81">
        <v>4.0412655862882563E-3</v>
      </c>
      <c r="J674" s="81">
        <v>-6.7178424921814694E-2</v>
      </c>
      <c r="K674" s="81">
        <v>7.2016371315365424E-2</v>
      </c>
      <c r="L674" s="81">
        <v>-1.3748426140286707E-2</v>
      </c>
      <c r="M674" s="81">
        <v>-2.422051636137168E-2</v>
      </c>
      <c r="N674" s="81">
        <v>2.2149113900058248E-2</v>
      </c>
      <c r="O674" s="26">
        <v>1483.23</v>
      </c>
      <c r="P674" s="26">
        <v>1378.02</v>
      </c>
      <c r="Q674" s="26">
        <v>1477.26</v>
      </c>
    </row>
    <row r="675" spans="1:17" x14ac:dyDescent="0.2">
      <c r="A675" s="25">
        <v>36685</v>
      </c>
      <c r="B675" s="27">
        <v>0.61539999999999995</v>
      </c>
      <c r="C675" s="27">
        <v>0.15379999999999999</v>
      </c>
      <c r="D675" s="27">
        <v>0.23080000000000001</v>
      </c>
      <c r="E675" s="64">
        <v>0.29462499999999997</v>
      </c>
      <c r="F675" s="64">
        <v>0.45431250000000001</v>
      </c>
      <c r="G675" s="53">
        <v>0.38459999999999994</v>
      </c>
      <c r="H675" s="81">
        <v>1.5470675040323938E-2</v>
      </c>
      <c r="I675" s="81">
        <v>1.3953807611791769E-2</v>
      </c>
      <c r="J675" s="81">
        <v>-1.516867428532187E-3</v>
      </c>
      <c r="K675" s="81">
        <v>-1.3748426140286707E-2</v>
      </c>
      <c r="L675" s="81">
        <v>5.1546037956002877E-3</v>
      </c>
      <c r="M675" s="81">
        <v>-1.6129585778510425E-3</v>
      </c>
      <c r="N675" s="81">
        <v>1.5951130786917789E-2</v>
      </c>
      <c r="O675" s="26">
        <v>1477.28</v>
      </c>
      <c r="P675" s="26">
        <v>1454.74</v>
      </c>
      <c r="Q675" s="26">
        <v>1456.95</v>
      </c>
    </row>
    <row r="676" spans="1:17" x14ac:dyDescent="0.2">
      <c r="A676" s="25">
        <v>36692</v>
      </c>
      <c r="B676" s="27">
        <v>0.4375</v>
      </c>
      <c r="C676" s="27">
        <v>0.375</v>
      </c>
      <c r="D676" s="27">
        <v>0.1875</v>
      </c>
      <c r="E676" s="64">
        <v>0.28987499999999999</v>
      </c>
      <c r="F676" s="64">
        <v>0.42933749999999993</v>
      </c>
      <c r="G676" s="53">
        <v>0.25</v>
      </c>
      <c r="H676" s="81">
        <v>2.816055064665459E-2</v>
      </c>
      <c r="I676" s="81">
        <v>1.3083320814498034E-2</v>
      </c>
      <c r="J676" s="81">
        <v>-1.5077229832156536E-2</v>
      </c>
      <c r="K676" s="81">
        <v>5.1546037956002877E-3</v>
      </c>
      <c r="L676" s="81">
        <v>-1.5691790830749897E-2</v>
      </c>
      <c r="M676" s="81">
        <v>9.8602897996531436E-3</v>
      </c>
      <c r="N676" s="81">
        <v>-3.0434426341449994E-2</v>
      </c>
      <c r="O676" s="26">
        <v>1483.62</v>
      </c>
      <c r="P676" s="26">
        <v>1442.38</v>
      </c>
      <c r="Q676" s="26">
        <v>1464.46</v>
      </c>
    </row>
    <row r="677" spans="1:17" x14ac:dyDescent="0.2">
      <c r="A677" s="25">
        <v>36699</v>
      </c>
      <c r="B677" s="27">
        <v>0.26669999999999999</v>
      </c>
      <c r="C677" s="27">
        <v>0.33329999999999999</v>
      </c>
      <c r="D677" s="27">
        <v>0.4</v>
      </c>
      <c r="E677" s="64">
        <v>0.32172499999999998</v>
      </c>
      <c r="F677" s="64">
        <v>0.38606250000000003</v>
      </c>
      <c r="G677" s="53">
        <v>-0.13330000000000003</v>
      </c>
      <c r="H677" s="81">
        <v>3.5116685628659515E-2</v>
      </c>
      <c r="I677" s="81">
        <v>3.2917556955351479E-2</v>
      </c>
      <c r="J677" s="81">
        <v>-2.1991286733080706E-3</v>
      </c>
      <c r="K677" s="81">
        <v>-1.5691790830749897E-2</v>
      </c>
      <c r="L677" s="81">
        <v>9.1017565280127055E-3</v>
      </c>
      <c r="M677" s="81">
        <v>4.7520603823847818E-2</v>
      </c>
      <c r="N677" s="81">
        <v>1.4880539445569774E-2</v>
      </c>
      <c r="O677" s="26">
        <v>1488.93</v>
      </c>
      <c r="P677" s="26">
        <v>1438.31</v>
      </c>
      <c r="Q677" s="26">
        <v>1441.48</v>
      </c>
    </row>
    <row r="678" spans="1:17" x14ac:dyDescent="0.2">
      <c r="A678" s="25">
        <v>36713</v>
      </c>
      <c r="B678" s="27">
        <v>0.56100000000000005</v>
      </c>
      <c r="C678" s="27">
        <v>0.28050000000000003</v>
      </c>
      <c r="D678" s="27">
        <v>0.1585</v>
      </c>
      <c r="E678" s="64">
        <v>0.29806250000000001</v>
      </c>
      <c r="F678" s="64">
        <v>0.41271250000000004</v>
      </c>
      <c r="G678" s="53">
        <v>0.40250000000000008</v>
      </c>
      <c r="H678" s="81">
        <v>2.2686649250653102E-2</v>
      </c>
      <c r="I678" s="81">
        <v>8.9577890829095619E-3</v>
      </c>
      <c r="J678" s="81">
        <v>-1.3728860167743551E-2</v>
      </c>
      <c r="K678" s="81">
        <v>9.1017565280127055E-3</v>
      </c>
      <c r="L678" s="81">
        <v>1.670562353911742E-2</v>
      </c>
      <c r="M678" s="81">
        <v>1.7592465282552094E-2</v>
      </c>
      <c r="N678" s="81">
        <v>1.1852055547916907E-2</v>
      </c>
      <c r="O678" s="26">
        <v>1467.63</v>
      </c>
      <c r="P678" s="26">
        <v>1434.63</v>
      </c>
      <c r="Q678" s="26">
        <v>1454.6</v>
      </c>
    </row>
    <row r="679" spans="1:17" x14ac:dyDescent="0.2">
      <c r="A679" s="25">
        <v>36720</v>
      </c>
      <c r="B679" s="27">
        <v>0.65</v>
      </c>
      <c r="C679" s="27">
        <v>0.15</v>
      </c>
      <c r="D679" s="27">
        <v>0.2</v>
      </c>
      <c r="E679" s="64">
        <v>0.2910875</v>
      </c>
      <c r="F679" s="64">
        <v>0.456175</v>
      </c>
      <c r="G679" s="53">
        <v>0.45</v>
      </c>
      <c r="H679" s="81">
        <v>3.0130502400432715E-2</v>
      </c>
      <c r="I679" s="81">
        <v>3.5296504158495168E-3</v>
      </c>
      <c r="J679" s="81">
        <v>-2.6600851984583285E-2</v>
      </c>
      <c r="K679" s="81">
        <v>1.670562353911742E-2</v>
      </c>
      <c r="L679" s="81">
        <v>2.1015619717357437E-2</v>
      </c>
      <c r="M679" s="81">
        <v>-3.9901277976874705E-2</v>
      </c>
      <c r="N679" s="81">
        <v>8.6686050442896789E-3</v>
      </c>
      <c r="O679" s="26">
        <v>1484.12</v>
      </c>
      <c r="P679" s="26">
        <v>1439.56</v>
      </c>
      <c r="Q679" s="26">
        <v>1478.9</v>
      </c>
    </row>
    <row r="680" spans="1:17" x14ac:dyDescent="0.2">
      <c r="A680" s="25">
        <v>36727</v>
      </c>
      <c r="B680" s="27">
        <v>0.66669999999999996</v>
      </c>
      <c r="C680" s="27">
        <v>0.21329999999999999</v>
      </c>
      <c r="D680" s="27">
        <v>0.12</v>
      </c>
      <c r="E680" s="64">
        <v>0.25461249999999996</v>
      </c>
      <c r="F680" s="64">
        <v>0.49540000000000001</v>
      </c>
      <c r="G680" s="53">
        <v>0.54669999999999996</v>
      </c>
      <c r="H680" s="81">
        <v>2.616590948224479E-2</v>
      </c>
      <c r="I680" s="81">
        <v>6.6226042729766732E-6</v>
      </c>
      <c r="J680" s="81">
        <v>-2.6159286877971866E-2</v>
      </c>
      <c r="K680" s="81">
        <v>2.1015619717357437E-2</v>
      </c>
      <c r="L680" s="81">
        <v>-1.9728738128981793E-2</v>
      </c>
      <c r="M680" s="81">
        <v>-3.1159353104014631E-2</v>
      </c>
      <c r="N680" s="81">
        <v>-2.3377793083352305E-3</v>
      </c>
      <c r="O680" s="26">
        <v>1509.99</v>
      </c>
      <c r="P680" s="26">
        <v>1470.48</v>
      </c>
      <c r="Q680" s="26">
        <v>1509.98</v>
      </c>
    </row>
    <row r="681" spans="1:17" x14ac:dyDescent="0.2">
      <c r="A681" s="25">
        <v>36734</v>
      </c>
      <c r="B681" s="27">
        <v>0.42859999999999998</v>
      </c>
      <c r="C681" s="27">
        <v>0.37140000000000001</v>
      </c>
      <c r="D681" s="27">
        <v>0.2</v>
      </c>
      <c r="E681" s="64">
        <v>0.23397500000000002</v>
      </c>
      <c r="F681" s="64">
        <v>0.50532500000000002</v>
      </c>
      <c r="G681" s="53">
        <v>0.22859999999999997</v>
      </c>
      <c r="H681" s="81">
        <v>2.66249603091494E-2</v>
      </c>
      <c r="I681" s="81">
        <v>2.5084617515318985E-2</v>
      </c>
      <c r="J681" s="81">
        <v>-1.5403427938305292E-3</v>
      </c>
      <c r="K681" s="81">
        <v>-1.9728738128981793E-2</v>
      </c>
      <c r="L681" s="81">
        <v>-4.0738013363149306E-2</v>
      </c>
      <c r="M681" s="81">
        <v>-5.6411676879319916E-3</v>
      </c>
      <c r="N681" s="81">
        <v>2.7415399374404625E-2</v>
      </c>
      <c r="O681" s="26">
        <v>1517.32</v>
      </c>
      <c r="P681" s="26">
        <v>1477.91</v>
      </c>
      <c r="Q681" s="26">
        <v>1480.19</v>
      </c>
    </row>
    <row r="682" spans="1:17" x14ac:dyDescent="0.2">
      <c r="A682" s="25">
        <v>36741</v>
      </c>
      <c r="B682" s="27">
        <v>0.41299999999999998</v>
      </c>
      <c r="C682" s="27">
        <v>0.3478</v>
      </c>
      <c r="D682" s="27">
        <v>0.23910000000000001</v>
      </c>
      <c r="E682" s="64">
        <v>0.21698750000000003</v>
      </c>
      <c r="F682" s="64">
        <v>0.50486249999999999</v>
      </c>
      <c r="G682" s="53">
        <v>0.17389999999999997</v>
      </c>
      <c r="H682" s="81">
        <v>5.0701110649416507E-2</v>
      </c>
      <c r="I682" s="81">
        <v>4.6475431195374339E-2</v>
      </c>
      <c r="J682" s="81">
        <v>-4.2256794540421749E-3</v>
      </c>
      <c r="K682" s="81">
        <v>-4.0738013363149306E-2</v>
      </c>
      <c r="L682" s="81">
        <v>3.0312207283662795E-2</v>
      </c>
      <c r="M682" s="81">
        <v>5.0588425863975273E-2</v>
      </c>
      <c r="N682" s="81">
        <v>5.2546324011014889E-2</v>
      </c>
      <c r="O682" s="26">
        <v>1485.88</v>
      </c>
      <c r="P682" s="26">
        <v>1413.89</v>
      </c>
      <c r="Q682" s="26">
        <v>1419.89</v>
      </c>
    </row>
    <row r="683" spans="1:17" x14ac:dyDescent="0.2">
      <c r="A683" s="25">
        <v>36748</v>
      </c>
      <c r="B683" s="27">
        <v>0.54100000000000004</v>
      </c>
      <c r="C683" s="27">
        <v>0.34429999999999999</v>
      </c>
      <c r="D683" s="27">
        <v>0.1148</v>
      </c>
      <c r="E683" s="64">
        <v>0.20248749999999999</v>
      </c>
      <c r="F683" s="64">
        <v>0.49556249999999996</v>
      </c>
      <c r="G683" s="53">
        <v>0.42620000000000002</v>
      </c>
      <c r="H683" s="81">
        <v>3.0227010178204033E-2</v>
      </c>
      <c r="I683" s="81">
        <v>0</v>
      </c>
      <c r="J683" s="81">
        <v>-3.0227010178204061E-2</v>
      </c>
      <c r="K683" s="81">
        <v>3.0312207283662795E-2</v>
      </c>
      <c r="L683" s="81">
        <v>6.090516976205107E-3</v>
      </c>
      <c r="M683" s="81">
        <v>2.9748518384338229E-2</v>
      </c>
      <c r="N683" s="81">
        <v>1.9686519519046541E-3</v>
      </c>
      <c r="O683" s="26">
        <v>1462.93</v>
      </c>
      <c r="P683" s="26">
        <v>1418.71</v>
      </c>
      <c r="Q683" s="26">
        <v>1462.93</v>
      </c>
    </row>
    <row r="684" spans="1:17" x14ac:dyDescent="0.2">
      <c r="A684" s="25">
        <v>36755</v>
      </c>
      <c r="B684" s="27">
        <v>0.59379999999999999</v>
      </c>
      <c r="C684" s="27">
        <v>0.21879999999999999</v>
      </c>
      <c r="D684" s="27">
        <v>0.1875</v>
      </c>
      <c r="E684" s="64">
        <v>0.20248750000000001</v>
      </c>
      <c r="F684" s="64">
        <v>0.5151</v>
      </c>
      <c r="G684" s="53">
        <v>0.40629999999999999</v>
      </c>
      <c r="H684" s="81">
        <v>2.5322045874551571E-2</v>
      </c>
      <c r="I684" s="81">
        <v>1.2562506794216777E-2</v>
      </c>
      <c r="J684" s="81">
        <v>-1.2759539080334781E-2</v>
      </c>
      <c r="K684" s="81">
        <v>6.090516976205107E-3</v>
      </c>
      <c r="L684" s="81">
        <v>1.3506902924230957E-2</v>
      </c>
      <c r="M684" s="81">
        <v>3.3244102619850002E-2</v>
      </c>
      <c r="N684" s="81">
        <v>-1.5708229155342868E-2</v>
      </c>
      <c r="O684" s="26">
        <v>1490.33</v>
      </c>
      <c r="P684" s="26">
        <v>1453.06</v>
      </c>
      <c r="Q684" s="26">
        <v>1471.84</v>
      </c>
    </row>
    <row r="685" spans="1:17" x14ac:dyDescent="0.2">
      <c r="A685" s="25">
        <v>36761</v>
      </c>
      <c r="B685" s="27">
        <v>0.57689999999999997</v>
      </c>
      <c r="C685" s="27">
        <v>0.1923</v>
      </c>
      <c r="D685" s="27">
        <v>0.23080000000000001</v>
      </c>
      <c r="E685" s="64">
        <v>0.18133749999999998</v>
      </c>
      <c r="F685" s="64">
        <v>0.5538749999999999</v>
      </c>
      <c r="G685" s="53">
        <v>0.34609999999999996</v>
      </c>
      <c r="H685" s="81">
        <v>2.0721046845252514E-2</v>
      </c>
      <c r="I685" s="81">
        <v>5.1953449709061239E-3</v>
      </c>
      <c r="J685" s="81">
        <v>-1.5525701874346431E-2</v>
      </c>
      <c r="K685" s="81">
        <v>1.3506902924230957E-2</v>
      </c>
      <c r="L685" s="81">
        <v>9.874507280186684E-3</v>
      </c>
      <c r="M685" s="81">
        <v>1.8636205185960097E-3</v>
      </c>
      <c r="N685" s="81">
        <v>-3.7010967205641787E-2</v>
      </c>
      <c r="O685" s="26">
        <v>1499.47</v>
      </c>
      <c r="P685" s="26">
        <v>1468.56</v>
      </c>
      <c r="Q685" s="26">
        <v>1491.72</v>
      </c>
    </row>
    <row r="686" spans="1:17" x14ac:dyDescent="0.2">
      <c r="A686" s="25">
        <v>36769</v>
      </c>
      <c r="B686" s="27">
        <v>0.55879999999999996</v>
      </c>
      <c r="C686" s="27">
        <v>0.26469999999999999</v>
      </c>
      <c r="D686" s="27">
        <v>0.17649999999999999</v>
      </c>
      <c r="E686" s="64">
        <v>0.18358749999999996</v>
      </c>
      <c r="F686" s="64">
        <v>0.55359999999999987</v>
      </c>
      <c r="G686" s="53">
        <v>0.38229999999999997</v>
      </c>
      <c r="H686" s="81">
        <v>1.5898303959640245E-2</v>
      </c>
      <c r="I686" s="81">
        <v>4.6599621627003707E-3</v>
      </c>
      <c r="J686" s="81">
        <v>-1.1238341796939832E-2</v>
      </c>
      <c r="K686" s="81">
        <v>9.874507280186684E-3</v>
      </c>
      <c r="L686" s="81">
        <v>9.5057917620895438E-3</v>
      </c>
      <c r="M686" s="81">
        <v>-2.6977330810846745E-2</v>
      </c>
      <c r="N686" s="81">
        <v>-6.4695144213216538E-2</v>
      </c>
      <c r="O686" s="26">
        <v>1513.47</v>
      </c>
      <c r="P686" s="26">
        <v>1489.52</v>
      </c>
      <c r="Q686" s="26">
        <v>1506.45</v>
      </c>
    </row>
    <row r="687" spans="1:17" x14ac:dyDescent="0.2">
      <c r="A687" s="25">
        <v>36776</v>
      </c>
      <c r="B687" s="27">
        <v>0.625</v>
      </c>
      <c r="C687" s="27">
        <v>0.29170000000000001</v>
      </c>
      <c r="D687" s="27">
        <v>8.3299999999999999E-2</v>
      </c>
      <c r="E687" s="64">
        <v>0.16899999999999998</v>
      </c>
      <c r="F687" s="64">
        <v>0.55047499999999994</v>
      </c>
      <c r="G687" s="53">
        <v>0.54169999999999996</v>
      </c>
      <c r="H687" s="81">
        <v>1.972684889891305E-2</v>
      </c>
      <c r="I687" s="81">
        <v>6.1284743912621842E-3</v>
      </c>
      <c r="J687" s="81">
        <v>-1.3598374507650779E-2</v>
      </c>
      <c r="K687" s="81">
        <v>9.5057917620895438E-3</v>
      </c>
      <c r="L687" s="81">
        <v>-1.7274144019148174E-2</v>
      </c>
      <c r="M687" s="81">
        <v>-4.7377315438889456E-2</v>
      </c>
      <c r="N687" s="81">
        <v>-9.6398534952688353E-2</v>
      </c>
      <c r="O687" s="26">
        <v>1530.09</v>
      </c>
      <c r="P687" s="26">
        <v>1500.09</v>
      </c>
      <c r="Q687" s="26">
        <v>1520.77</v>
      </c>
    </row>
    <row r="688" spans="1:17" x14ac:dyDescent="0.2">
      <c r="A688" s="25">
        <v>36783</v>
      </c>
      <c r="B688" s="27">
        <v>0.4118</v>
      </c>
      <c r="C688" s="27">
        <v>0.35289999999999999</v>
      </c>
      <c r="D688" s="27">
        <v>0.23530000000000001</v>
      </c>
      <c r="E688" s="64">
        <v>0.18341250000000001</v>
      </c>
      <c r="F688" s="64">
        <v>0.51861250000000003</v>
      </c>
      <c r="G688" s="53">
        <v>0.17649999999999999</v>
      </c>
      <c r="H688" s="81">
        <v>2.0669120107059132E-2</v>
      </c>
      <c r="I688" s="81">
        <v>1.7577785212445685E-2</v>
      </c>
      <c r="J688" s="81">
        <v>-3.091334894613551E-3</v>
      </c>
      <c r="K688" s="81">
        <v>-1.7274144019148174E-2</v>
      </c>
      <c r="L688" s="81">
        <v>-1.9197055871528979E-2</v>
      </c>
      <c r="M688" s="81">
        <v>-3.8802275008363973E-2</v>
      </c>
      <c r="N688" s="81">
        <v>-6.5286048845767719E-2</v>
      </c>
      <c r="O688" s="26">
        <v>1520.77</v>
      </c>
      <c r="P688" s="26">
        <v>1489.88</v>
      </c>
      <c r="Q688" s="26">
        <v>1494.5</v>
      </c>
    </row>
    <row r="689" spans="1:17" x14ac:dyDescent="0.2">
      <c r="A689" s="25">
        <v>36790</v>
      </c>
      <c r="B689" s="27">
        <v>0.4375</v>
      </c>
      <c r="C689" s="27">
        <v>0.375</v>
      </c>
      <c r="D689" s="27">
        <v>0.1875</v>
      </c>
      <c r="E689" s="64">
        <v>0.18185000000000001</v>
      </c>
      <c r="F689" s="64">
        <v>0.51972499999999999</v>
      </c>
      <c r="G689" s="53">
        <v>0.25</v>
      </c>
      <c r="H689" s="81">
        <v>3.1750363280370557E-2</v>
      </c>
      <c r="I689" s="81">
        <v>2.7936772160102707E-2</v>
      </c>
      <c r="J689" s="81">
        <v>-3.8135911202679118E-3</v>
      </c>
      <c r="K689" s="81">
        <v>-1.9197055871528979E-2</v>
      </c>
      <c r="L689" s="81">
        <v>-1.1659082691481082E-2</v>
      </c>
      <c r="M689" s="81">
        <v>-3.8763550528376767E-2</v>
      </c>
      <c r="N689" s="81">
        <v>-5.882754245093158E-2</v>
      </c>
      <c r="O689" s="26">
        <v>1506.76</v>
      </c>
      <c r="P689" s="26">
        <v>1460.22</v>
      </c>
      <c r="Q689" s="26">
        <v>1465.81</v>
      </c>
    </row>
    <row r="690" spans="1:17" x14ac:dyDescent="0.2">
      <c r="A690" s="25">
        <v>36797</v>
      </c>
      <c r="B690" s="27">
        <v>0.5333</v>
      </c>
      <c r="C690" s="27">
        <v>0.4</v>
      </c>
      <c r="D690" s="27">
        <v>6.6699999999999995E-2</v>
      </c>
      <c r="E690" s="64">
        <v>0.1603</v>
      </c>
      <c r="F690" s="64">
        <v>0.53476250000000003</v>
      </c>
      <c r="G690" s="53">
        <v>0.46660000000000001</v>
      </c>
      <c r="H690" s="81">
        <v>3.1676238334529705E-2</v>
      </c>
      <c r="I690" s="81">
        <v>1.3149538903307612E-2</v>
      </c>
      <c r="J690" s="81">
        <v>-1.8526699431221982E-2</v>
      </c>
      <c r="K690" s="81">
        <v>-1.1659082691481082E-2</v>
      </c>
      <c r="L690" s="81">
        <v>-8.4281296592854105E-3</v>
      </c>
      <c r="M690" s="81">
        <v>-5.1459219172786952E-2</v>
      </c>
      <c r="N690" s="81">
        <v>-1.5206527141200521E-2</v>
      </c>
      <c r="O690" s="26">
        <v>1467.77</v>
      </c>
      <c r="P690" s="26">
        <v>1421.88</v>
      </c>
      <c r="Q690" s="26">
        <v>1448.72</v>
      </c>
    </row>
    <row r="691" spans="1:17" x14ac:dyDescent="0.2">
      <c r="A691" s="25">
        <v>36804</v>
      </c>
      <c r="B691" s="27">
        <v>0.4194</v>
      </c>
      <c r="C691" s="27">
        <v>0.3226</v>
      </c>
      <c r="D691" s="27">
        <v>0.2581</v>
      </c>
      <c r="E691" s="64">
        <v>0.1782125</v>
      </c>
      <c r="F691" s="64">
        <v>0.51956249999999993</v>
      </c>
      <c r="G691" s="53">
        <v>0.1613</v>
      </c>
      <c r="H691" s="81">
        <v>2.9411559961295082E-2</v>
      </c>
      <c r="I691" s="81">
        <v>1.7528593605335097E-2</v>
      </c>
      <c r="J691" s="81">
        <v>-1.1882966355959867E-2</v>
      </c>
      <c r="K691" s="81">
        <v>-8.4281296592854105E-3</v>
      </c>
      <c r="L691" s="81">
        <v>-1.9157541541653056E-2</v>
      </c>
      <c r="M691" s="81">
        <v>-2.7552888598060488E-2</v>
      </c>
      <c r="N691" s="81">
        <v>-4.9098161516453076E-2</v>
      </c>
      <c r="O691" s="26">
        <v>1461.69</v>
      </c>
      <c r="P691" s="26">
        <v>1419.44</v>
      </c>
      <c r="Q691" s="26">
        <v>1436.51</v>
      </c>
    </row>
    <row r="692" spans="1:17" x14ac:dyDescent="0.2">
      <c r="A692" s="25">
        <v>36811</v>
      </c>
      <c r="B692" s="27">
        <v>0.41460000000000002</v>
      </c>
      <c r="C692" s="27">
        <v>0.26829999999999998</v>
      </c>
      <c r="D692" s="27">
        <v>0.31709999999999999</v>
      </c>
      <c r="E692" s="64">
        <v>0.19441249999999999</v>
      </c>
      <c r="F692" s="64">
        <v>0.49716250000000001</v>
      </c>
      <c r="G692" s="53">
        <v>9.7500000000000031E-2</v>
      </c>
      <c r="H692" s="81">
        <v>4.0993903434374972E-2</v>
      </c>
      <c r="I692" s="81">
        <v>3.2526845470869148E-2</v>
      </c>
      <c r="J692" s="81">
        <v>-8.4670579635057752E-3</v>
      </c>
      <c r="K692" s="81">
        <v>-1.9157541541653056E-2</v>
      </c>
      <c r="L692" s="81">
        <v>-2.4712737492813996E-2</v>
      </c>
      <c r="M692" s="81">
        <v>-2.0873107687066628E-2</v>
      </c>
      <c r="N692" s="81">
        <v>-2.9290484673418549E-2</v>
      </c>
      <c r="O692" s="26">
        <v>1454.82</v>
      </c>
      <c r="P692" s="26">
        <v>1397.06</v>
      </c>
      <c r="Q692" s="26">
        <v>1408.99</v>
      </c>
    </row>
    <row r="693" spans="1:17" x14ac:dyDescent="0.2">
      <c r="A693" s="25">
        <v>36818</v>
      </c>
      <c r="B693" s="27">
        <v>0.4889</v>
      </c>
      <c r="C693" s="27">
        <v>0.26669999999999999</v>
      </c>
      <c r="D693" s="27">
        <v>0.24440000000000001</v>
      </c>
      <c r="E693" s="64">
        <v>0.1961125</v>
      </c>
      <c r="F693" s="64">
        <v>0.48616250000000005</v>
      </c>
      <c r="G693" s="53">
        <v>0.2445</v>
      </c>
      <c r="H693" s="81">
        <v>6.0116288377711727E-2</v>
      </c>
      <c r="I693" s="81">
        <v>2.5848330264814479E-2</v>
      </c>
      <c r="J693" s="81">
        <v>-3.426795811289729E-2</v>
      </c>
      <c r="K693" s="81">
        <v>-2.4712737492813996E-2</v>
      </c>
      <c r="L693" s="81">
        <v>1.656272513590018E-2</v>
      </c>
      <c r="M693" s="81">
        <v>3.8219434276690611E-2</v>
      </c>
      <c r="N693" s="81">
        <v>-2.3577868822634795E-2</v>
      </c>
      <c r="O693" s="26">
        <v>1409.69</v>
      </c>
      <c r="P693" s="26">
        <v>1327.08</v>
      </c>
      <c r="Q693" s="26">
        <v>1374.17</v>
      </c>
    </row>
    <row r="694" spans="1:17" x14ac:dyDescent="0.2">
      <c r="A694" s="25">
        <v>36825</v>
      </c>
      <c r="B694" s="27">
        <v>0.64100000000000001</v>
      </c>
      <c r="C694" s="27">
        <v>0.17949999999999999</v>
      </c>
      <c r="D694" s="27">
        <v>0.17949999999999999</v>
      </c>
      <c r="E694" s="64">
        <v>0.19648749999999998</v>
      </c>
      <c r="F694" s="64">
        <v>0.49643750000000003</v>
      </c>
      <c r="G694" s="53">
        <v>0.46150000000000002</v>
      </c>
      <c r="H694" s="81">
        <v>7.3504041004202117E-2</v>
      </c>
      <c r="I694" s="81">
        <v>8.2609722749171777E-3</v>
      </c>
      <c r="J694" s="81">
        <v>-6.5243068729284981E-2</v>
      </c>
      <c r="K694" s="81">
        <v>1.656272513590018E-2</v>
      </c>
      <c r="L694" s="81">
        <v>-1.2420092631699631E-2</v>
      </c>
      <c r="M694" s="81">
        <v>-2.2155727201792486E-2</v>
      </c>
      <c r="N694" s="81">
        <v>-5.8485392968867456E-2</v>
      </c>
      <c r="O694" s="26">
        <v>1408.47</v>
      </c>
      <c r="P694" s="26">
        <v>1305.79</v>
      </c>
      <c r="Q694" s="26">
        <v>1396.93</v>
      </c>
    </row>
    <row r="695" spans="1:17" x14ac:dyDescent="0.2">
      <c r="A695" s="25">
        <v>36832</v>
      </c>
      <c r="B695" s="27">
        <v>0.5161</v>
      </c>
      <c r="C695" s="27">
        <v>0.2581</v>
      </c>
      <c r="D695" s="27">
        <v>0.2258</v>
      </c>
      <c r="E695" s="64">
        <v>0.21429999999999999</v>
      </c>
      <c r="F695" s="64">
        <v>0.48282500000000006</v>
      </c>
      <c r="G695" s="53">
        <v>0.2903</v>
      </c>
      <c r="H695" s="81">
        <v>5.6415720726598062E-2</v>
      </c>
      <c r="I695" s="81">
        <v>2.6138389944766027E-2</v>
      </c>
      <c r="J695" s="81">
        <v>-3.0277330781832146E-2</v>
      </c>
      <c r="K695" s="81">
        <v>-1.2420092631699631E-2</v>
      </c>
      <c r="L695" s="81">
        <v>3.4148074051522981E-2</v>
      </c>
      <c r="M695" s="81">
        <v>-8.5968193218225464E-3</v>
      </c>
      <c r="N695" s="81">
        <v>-7.0238768320791678E-3</v>
      </c>
      <c r="O695" s="26">
        <v>1415.64</v>
      </c>
      <c r="P695" s="26">
        <v>1337.81</v>
      </c>
      <c r="Q695" s="26">
        <v>1379.58</v>
      </c>
    </row>
    <row r="696" spans="1:17" x14ac:dyDescent="0.2">
      <c r="A696" s="25">
        <v>36839</v>
      </c>
      <c r="B696" s="27">
        <v>0.62860000000000005</v>
      </c>
      <c r="C696" s="27">
        <v>0.28570000000000001</v>
      </c>
      <c r="D696" s="27">
        <v>8.5699999999999998E-2</v>
      </c>
      <c r="E696" s="64">
        <v>0.1956</v>
      </c>
      <c r="F696" s="64">
        <v>0.50992499999999996</v>
      </c>
      <c r="G696" s="53">
        <v>0.54290000000000005</v>
      </c>
      <c r="H696" s="81">
        <v>3.9630192964133899E-2</v>
      </c>
      <c r="I696" s="81">
        <v>4.703194106638442E-3</v>
      </c>
      <c r="J696" s="81">
        <v>-3.4926998857495395E-2</v>
      </c>
      <c r="K696" s="81">
        <v>3.4148074051522981E-2</v>
      </c>
      <c r="L696" s="81">
        <v>-4.2553042356783921E-2</v>
      </c>
      <c r="M696" s="81">
        <v>-5.9522390988932528E-2</v>
      </c>
      <c r="N696" s="81">
        <v>-8.0283733677252944E-2</v>
      </c>
      <c r="O696" s="26">
        <v>1433.4</v>
      </c>
      <c r="P696" s="26">
        <v>1376.86</v>
      </c>
      <c r="Q696" s="26">
        <v>1426.69</v>
      </c>
    </row>
    <row r="697" spans="1:17" x14ac:dyDescent="0.2">
      <c r="A697" s="25">
        <v>36846</v>
      </c>
      <c r="B697" s="27">
        <v>0.45829999999999999</v>
      </c>
      <c r="C697" s="27">
        <v>0.375</v>
      </c>
      <c r="D697" s="27">
        <v>0.16669999999999999</v>
      </c>
      <c r="E697" s="64">
        <v>0.193</v>
      </c>
      <c r="F697" s="64">
        <v>0.51252500000000001</v>
      </c>
      <c r="G697" s="53">
        <v>0.29159999999999997</v>
      </c>
      <c r="H697" s="81">
        <v>5.306812691254631E-2</v>
      </c>
      <c r="I697" s="81">
        <v>5.3060806161144392E-2</v>
      </c>
      <c r="J697" s="81">
        <v>-7.320751401862502E-6</v>
      </c>
      <c r="K697" s="81">
        <v>-4.2553042356783921E-2</v>
      </c>
      <c r="L697" s="81">
        <v>1.2738107439347335E-3</v>
      </c>
      <c r="M697" s="81">
        <v>-3.7152813364763726E-2</v>
      </c>
      <c r="N697" s="81">
        <v>-4.3946470665749082E-2</v>
      </c>
      <c r="O697" s="26">
        <v>1438.46</v>
      </c>
      <c r="P697" s="26">
        <v>1365.97</v>
      </c>
      <c r="Q697" s="26">
        <v>1365.98</v>
      </c>
    </row>
    <row r="698" spans="1:17" x14ac:dyDescent="0.2">
      <c r="A698" s="25">
        <v>36853</v>
      </c>
      <c r="B698" s="27">
        <v>0.36509999999999998</v>
      </c>
      <c r="C698" s="27">
        <v>0.26979999999999998</v>
      </c>
      <c r="D698" s="27">
        <v>0.36509999999999998</v>
      </c>
      <c r="E698" s="64">
        <v>0.2303</v>
      </c>
      <c r="F698" s="64">
        <v>0.49150000000000005</v>
      </c>
      <c r="G698" s="53">
        <v>0</v>
      </c>
      <c r="H698" s="81">
        <v>4.9235223583774565E-2</v>
      </c>
      <c r="I698" s="81">
        <v>2.0647500950486952E-2</v>
      </c>
      <c r="J698" s="81">
        <v>-2.8587722633287571E-2</v>
      </c>
      <c r="K698" s="81">
        <v>1.2738107439347335E-3</v>
      </c>
      <c r="L698" s="81">
        <v>-1.8973181645365989E-2</v>
      </c>
      <c r="M698" s="81">
        <v>1.5865820489573412E-3</v>
      </c>
      <c r="N698" s="81">
        <v>-3.4685461936653783E-2</v>
      </c>
      <c r="O698" s="26">
        <v>1395.96</v>
      </c>
      <c r="P698" s="26">
        <v>1328.62</v>
      </c>
      <c r="Q698" s="26">
        <v>1367.72</v>
      </c>
    </row>
    <row r="699" spans="1:17" x14ac:dyDescent="0.2">
      <c r="A699" s="25">
        <v>36860</v>
      </c>
      <c r="B699" s="27">
        <v>0.60419999999999996</v>
      </c>
      <c r="C699" s="27">
        <v>0.22919999999999999</v>
      </c>
      <c r="D699" s="27">
        <v>0.16669999999999999</v>
      </c>
      <c r="E699" s="64">
        <v>0.21887500000000001</v>
      </c>
      <c r="F699" s="64">
        <v>0.51459999999999995</v>
      </c>
      <c r="G699" s="53">
        <v>0.4375</v>
      </c>
      <c r="H699" s="81">
        <v>3.4156375533809763E-2</v>
      </c>
      <c r="I699" s="81">
        <v>1.9340125356804849E-2</v>
      </c>
      <c r="J699" s="81">
        <v>-1.4816250177004942E-2</v>
      </c>
      <c r="K699" s="81">
        <v>-1.8973181645365989E-2</v>
      </c>
      <c r="L699" s="81">
        <v>-1.9779843043144507E-2</v>
      </c>
      <c r="M699" s="81">
        <v>-2.2075318422680401E-2</v>
      </c>
      <c r="N699" s="81">
        <v>-3.2360240577744337E-2</v>
      </c>
      <c r="O699" s="26">
        <v>1367.72</v>
      </c>
      <c r="P699" s="26">
        <v>1321.89</v>
      </c>
      <c r="Q699" s="26">
        <v>1341.77</v>
      </c>
    </row>
    <row r="700" spans="1:17" x14ac:dyDescent="0.2">
      <c r="A700" s="25">
        <v>36867</v>
      </c>
      <c r="B700" s="27">
        <v>0.47060000000000002</v>
      </c>
      <c r="C700" s="27">
        <v>0.15690000000000001</v>
      </c>
      <c r="D700" s="27">
        <v>0.3725</v>
      </c>
      <c r="E700" s="64">
        <v>0.2258</v>
      </c>
      <c r="F700" s="64">
        <v>0.52160000000000006</v>
      </c>
      <c r="G700" s="53">
        <v>9.8100000000000021E-2</v>
      </c>
      <c r="H700" s="81">
        <v>5.1397854367677069E-2</v>
      </c>
      <c r="I700" s="81">
        <v>3.5940481892900777E-2</v>
      </c>
      <c r="J700" s="81">
        <v>-1.5457372474776188E-2</v>
      </c>
      <c r="K700" s="81">
        <v>-1.9779843043144507E-2</v>
      </c>
      <c r="L700" s="81">
        <v>4.1559271002030052E-2</v>
      </c>
      <c r="M700" s="81">
        <v>-7.0558001262136516E-3</v>
      </c>
      <c r="N700" s="81">
        <v>2.5242733210160129E-3</v>
      </c>
      <c r="O700" s="26">
        <v>1362.5</v>
      </c>
      <c r="P700" s="26">
        <v>1294.9000000000001</v>
      </c>
      <c r="Q700" s="26">
        <v>1315.23</v>
      </c>
    </row>
    <row r="701" spans="1:17" x14ac:dyDescent="0.2">
      <c r="A701" s="25">
        <v>36874</v>
      </c>
      <c r="B701" s="27">
        <v>0.59619999999999995</v>
      </c>
      <c r="C701" s="27">
        <v>7.6899999999999996E-2</v>
      </c>
      <c r="D701" s="27">
        <v>0.32690000000000002</v>
      </c>
      <c r="E701" s="64">
        <v>0.2361125</v>
      </c>
      <c r="F701" s="64">
        <v>0.5350125</v>
      </c>
      <c r="G701" s="53">
        <v>0.26929999999999993</v>
      </c>
      <c r="H701" s="81">
        <v>5.1171991911759265E-2</v>
      </c>
      <c r="I701" s="81">
        <v>7.6210498653175307E-3</v>
      </c>
      <c r="J701" s="81">
        <v>-4.3550942046441721E-2</v>
      </c>
      <c r="K701" s="81">
        <v>4.1559271002030052E-2</v>
      </c>
      <c r="L701" s="81">
        <v>-4.2149369657417779E-2</v>
      </c>
      <c r="M701" s="81">
        <v>-3.6214586572644647E-2</v>
      </c>
      <c r="N701" s="81">
        <v>-1.9965106687398371E-2</v>
      </c>
      <c r="O701" s="26">
        <v>1380.33</v>
      </c>
      <c r="P701" s="26">
        <v>1310.23</v>
      </c>
      <c r="Q701" s="26">
        <v>1369.89</v>
      </c>
    </row>
    <row r="702" spans="1:17" x14ac:dyDescent="0.2">
      <c r="A702" s="25">
        <v>36881</v>
      </c>
      <c r="B702" s="27">
        <v>0.31109999999999999</v>
      </c>
      <c r="C702" s="27">
        <v>0.17780000000000001</v>
      </c>
      <c r="D702" s="27">
        <v>0.5111</v>
      </c>
      <c r="E702" s="64">
        <v>0.27756249999999999</v>
      </c>
      <c r="F702" s="64">
        <v>0.49377500000000002</v>
      </c>
      <c r="G702" s="53">
        <v>-0.2</v>
      </c>
      <c r="H702" s="81">
        <v>6.376557558205985E-2</v>
      </c>
      <c r="I702" s="81">
        <v>5.8606104485005472E-2</v>
      </c>
      <c r="J702" s="81">
        <v>-5.1594710970543911E-3</v>
      </c>
      <c r="K702" s="81">
        <v>-4.2149369657417779E-2</v>
      </c>
      <c r="L702" s="81">
        <v>-4.7250695423541877E-3</v>
      </c>
      <c r="M702" s="81">
        <v>-1.0517090271691676E-2</v>
      </c>
      <c r="N702" s="81">
        <v>3.2618222002057662E-2</v>
      </c>
      <c r="O702" s="26">
        <v>1389.05</v>
      </c>
      <c r="P702" s="26">
        <v>1305.3800000000001</v>
      </c>
      <c r="Q702" s="26">
        <v>1312.15</v>
      </c>
    </row>
    <row r="703" spans="1:17" x14ac:dyDescent="0.2">
      <c r="A703" s="25">
        <v>36888</v>
      </c>
      <c r="B703" s="27">
        <v>0.4</v>
      </c>
      <c r="C703" s="27">
        <v>0.28000000000000003</v>
      </c>
      <c r="D703" s="27">
        <v>0.32</v>
      </c>
      <c r="E703" s="64">
        <v>0.28933749999999997</v>
      </c>
      <c r="F703" s="64">
        <v>0.47926250000000004</v>
      </c>
      <c r="G703" s="53">
        <v>8.0000000000000016E-2</v>
      </c>
      <c r="H703" s="81">
        <v>7.0730119836134697E-2</v>
      </c>
      <c r="I703" s="81">
        <v>3.1004249779853721E-2</v>
      </c>
      <c r="J703" s="81">
        <v>-3.9725870056280921E-2</v>
      </c>
      <c r="K703" s="81">
        <v>-4.7250695423541877E-3</v>
      </c>
      <c r="L703" s="81">
        <v>1.0972855009762972E-2</v>
      </c>
      <c r="M703" s="81">
        <v>9.6481488571538154E-3</v>
      </c>
      <c r="N703" s="81">
        <v>3.3324399862169285E-2</v>
      </c>
      <c r="O703" s="26">
        <v>1346.44</v>
      </c>
      <c r="P703" s="26">
        <v>1254.07</v>
      </c>
      <c r="Q703" s="26">
        <v>1305.95</v>
      </c>
    </row>
    <row r="704" spans="1:17" x14ac:dyDescent="0.2">
      <c r="A704" s="25">
        <v>36895</v>
      </c>
      <c r="B704" s="27">
        <v>0.4259</v>
      </c>
      <c r="C704" s="27">
        <v>0.33329999999999999</v>
      </c>
      <c r="D704" s="27">
        <v>0.2407</v>
      </c>
      <c r="E704" s="64">
        <v>0.30871249999999995</v>
      </c>
      <c r="F704" s="64">
        <v>0.45392500000000002</v>
      </c>
      <c r="G704" s="53">
        <v>0.1852</v>
      </c>
      <c r="H704" s="81">
        <v>2.9130184506316697E-2</v>
      </c>
      <c r="I704" s="81">
        <v>1.501196715848141E-2</v>
      </c>
      <c r="J704" s="81">
        <v>-1.4118217347835249E-2</v>
      </c>
      <c r="K704" s="81">
        <v>1.0972855009762972E-2</v>
      </c>
      <c r="L704" s="81">
        <v>-1.6610113006332083E-2</v>
      </c>
      <c r="M704" s="81">
        <v>1.6860059987275466E-2</v>
      </c>
      <c r="N704" s="81">
        <v>-4.1809313175993346E-3</v>
      </c>
      <c r="O704" s="26">
        <v>1340.1</v>
      </c>
      <c r="P704" s="26">
        <v>1301.6400000000001</v>
      </c>
      <c r="Q704" s="26">
        <v>1320.28</v>
      </c>
    </row>
    <row r="705" spans="1:17" x14ac:dyDescent="0.2">
      <c r="A705" s="25">
        <v>36902</v>
      </c>
      <c r="B705" s="27">
        <v>0.35709999999999997</v>
      </c>
      <c r="C705" s="27">
        <v>0.21429999999999999</v>
      </c>
      <c r="D705" s="27">
        <v>0.42859999999999998</v>
      </c>
      <c r="E705" s="64">
        <v>0.34144999999999992</v>
      </c>
      <c r="F705" s="64">
        <v>0.44127499999999997</v>
      </c>
      <c r="G705" s="53">
        <v>-7.1500000000000008E-2</v>
      </c>
      <c r="H705" s="81">
        <v>5.8243154773366293E-2</v>
      </c>
      <c r="I705" s="81">
        <v>3.9966110832980295E-2</v>
      </c>
      <c r="J705" s="81">
        <v>-1.8277043940385873E-2</v>
      </c>
      <c r="K705" s="81">
        <v>-1.6610113006332083E-2</v>
      </c>
      <c r="L705" s="81">
        <v>1.5558208495398018E-2</v>
      </c>
      <c r="M705" s="81">
        <v>4.3593792120768748E-2</v>
      </c>
      <c r="N705" s="81">
        <v>2.4492625255132516E-3</v>
      </c>
      <c r="O705" s="26">
        <v>1350.24</v>
      </c>
      <c r="P705" s="26">
        <v>1274.6199999999999</v>
      </c>
      <c r="Q705" s="26">
        <v>1298.3499999999999</v>
      </c>
    </row>
    <row r="706" spans="1:17" x14ac:dyDescent="0.2">
      <c r="A706" s="25">
        <v>36909</v>
      </c>
      <c r="B706" s="27">
        <v>0.3659</v>
      </c>
      <c r="C706" s="27">
        <v>0.39019999999999999</v>
      </c>
      <c r="D706" s="27">
        <v>0.24390000000000001</v>
      </c>
      <c r="E706" s="64">
        <v>0.32630000000000003</v>
      </c>
      <c r="F706" s="64">
        <v>0.44137499999999996</v>
      </c>
      <c r="G706" s="53">
        <v>0.122</v>
      </c>
      <c r="H706" s="81">
        <v>4.3168632209624268E-2</v>
      </c>
      <c r="I706" s="81">
        <v>1.1118273861438821E-2</v>
      </c>
      <c r="J706" s="81">
        <v>-3.2050358348185481E-2</v>
      </c>
      <c r="K706" s="81">
        <v>1.5558208495398018E-2</v>
      </c>
      <c r="L706" s="81">
        <v>1.8194228508588983E-2</v>
      </c>
      <c r="M706" s="81">
        <v>2.3450001896022199E-2</v>
      </c>
      <c r="N706" s="81">
        <v>-6.3986955367638654E-2</v>
      </c>
      <c r="O706" s="26">
        <v>1333.21</v>
      </c>
      <c r="P706" s="26">
        <v>1276.29</v>
      </c>
      <c r="Q706" s="26">
        <v>1318.55</v>
      </c>
    </row>
    <row r="707" spans="1:17" x14ac:dyDescent="0.2">
      <c r="A707" s="25">
        <v>36916</v>
      </c>
      <c r="B707" s="27">
        <v>0.49230000000000002</v>
      </c>
      <c r="C707" s="27">
        <v>0.2462</v>
      </c>
      <c r="D707" s="27">
        <v>0.26150000000000001</v>
      </c>
      <c r="E707" s="64">
        <v>0.33815000000000001</v>
      </c>
      <c r="F707" s="64">
        <v>0.42738749999999998</v>
      </c>
      <c r="G707" s="53">
        <v>0.23080000000000001</v>
      </c>
      <c r="H707" s="81">
        <v>3.0702995813905006E-2</v>
      </c>
      <c r="I707" s="81">
        <v>8.9457297361716925E-3</v>
      </c>
      <c r="J707" s="81">
        <v>-2.1757266077733317E-2</v>
      </c>
      <c r="K707" s="81">
        <v>1.8194228508588983E-2</v>
      </c>
      <c r="L707" s="81">
        <v>9.2436724417894744E-3</v>
      </c>
      <c r="M707" s="81">
        <v>-2.0692120905149936E-2</v>
      </c>
      <c r="N707" s="81">
        <v>-8.1278770092511166E-2</v>
      </c>
      <c r="O707" s="26">
        <v>1354.55</v>
      </c>
      <c r="P707" s="26">
        <v>1313.33</v>
      </c>
      <c r="Q707" s="26">
        <v>1342.54</v>
      </c>
    </row>
    <row r="708" spans="1:17" x14ac:dyDescent="0.2">
      <c r="A708" s="25">
        <v>36923</v>
      </c>
      <c r="B708" s="27">
        <v>0.5</v>
      </c>
      <c r="C708" s="27">
        <v>0.30769999999999997</v>
      </c>
      <c r="D708" s="27">
        <v>0.1923</v>
      </c>
      <c r="E708" s="64">
        <v>0.31562499999999999</v>
      </c>
      <c r="F708" s="64">
        <v>0.43106250000000002</v>
      </c>
      <c r="G708" s="53">
        <v>0.30769999999999997</v>
      </c>
      <c r="H708" s="81">
        <v>2.6502822982397933E-2</v>
      </c>
      <c r="I708" s="81">
        <v>1.0922912284586195E-2</v>
      </c>
      <c r="J708" s="81">
        <v>-1.5579910697811838E-2</v>
      </c>
      <c r="K708" s="81">
        <v>9.2436724417894744E-3</v>
      </c>
      <c r="L708" s="81">
        <v>-4.044429683752182E-3</v>
      </c>
      <c r="M708" s="81">
        <v>-3.9425809070445461E-2</v>
      </c>
      <c r="N708" s="81">
        <v>-0.1508690357577771</v>
      </c>
      <c r="O708" s="26">
        <v>1369.75</v>
      </c>
      <c r="P708" s="26">
        <v>1333.84</v>
      </c>
      <c r="Q708" s="26">
        <v>1354.95</v>
      </c>
    </row>
    <row r="709" spans="1:17" x14ac:dyDescent="0.2">
      <c r="A709" s="25">
        <v>36930</v>
      </c>
      <c r="B709" s="27">
        <v>0.55559999999999998</v>
      </c>
      <c r="C709" s="27">
        <v>0.3</v>
      </c>
      <c r="D709" s="27">
        <v>0.1444</v>
      </c>
      <c r="E709" s="64">
        <v>0.29281249999999998</v>
      </c>
      <c r="F709" s="64">
        <v>0.42598750000000002</v>
      </c>
      <c r="G709" s="53">
        <v>0.41120000000000001</v>
      </c>
      <c r="H709" s="81">
        <v>2.5676747167406363E-2</v>
      </c>
      <c r="I709" s="81">
        <v>2.512097341919417E-2</v>
      </c>
      <c r="J709" s="81">
        <v>-5.5577374821225156E-4</v>
      </c>
      <c r="K709" s="81">
        <v>-4.044429683752182E-3</v>
      </c>
      <c r="L709" s="81">
        <v>-2.5721209067263495E-2</v>
      </c>
      <c r="M709" s="81">
        <v>-8.5433540575188704E-2</v>
      </c>
      <c r="N709" s="81">
        <v>-0.15534987810029133</v>
      </c>
      <c r="O709" s="26">
        <v>1383.37</v>
      </c>
      <c r="P709" s="26">
        <v>1348.72</v>
      </c>
      <c r="Q709" s="26">
        <v>1349.47</v>
      </c>
    </row>
    <row r="710" spans="1:17" x14ac:dyDescent="0.2">
      <c r="A710" s="25">
        <v>36937</v>
      </c>
      <c r="B710" s="27">
        <v>0.30430000000000001</v>
      </c>
      <c r="C710" s="27">
        <v>0.4783</v>
      </c>
      <c r="D710" s="27">
        <v>0.21740000000000001</v>
      </c>
      <c r="E710" s="64">
        <v>0.25609999999999999</v>
      </c>
      <c r="F710" s="64">
        <v>0.42513750000000006</v>
      </c>
      <c r="G710" s="53">
        <v>8.6900000000000005E-2</v>
      </c>
      <c r="H710" s="81">
        <v>4.0745078949770253E-2</v>
      </c>
      <c r="I710" s="81">
        <v>3.7109434421491283E-2</v>
      </c>
      <c r="J710" s="81">
        <v>-3.635644528278914E-3</v>
      </c>
      <c r="K710" s="81">
        <v>-2.5721209067263495E-2</v>
      </c>
      <c r="L710" s="81">
        <v>-1.0062673035382885E-2</v>
      </c>
      <c r="M710" s="81">
        <v>-6.1866804587909496E-2</v>
      </c>
      <c r="N710" s="81">
        <v>-0.11745869968663492</v>
      </c>
      <c r="O710" s="26">
        <v>1363.55</v>
      </c>
      <c r="P710" s="26">
        <v>1309.98</v>
      </c>
      <c r="Q710" s="26">
        <v>1314.76</v>
      </c>
    </row>
    <row r="711" spans="1:17" x14ac:dyDescent="0.2">
      <c r="A711" s="25">
        <v>36944</v>
      </c>
      <c r="B711" s="27">
        <v>0.26319999999999999</v>
      </c>
      <c r="C711" s="27">
        <v>0.35089999999999999</v>
      </c>
      <c r="D711" s="27">
        <v>0.38600000000000001</v>
      </c>
      <c r="E711" s="64">
        <v>0.26435000000000003</v>
      </c>
      <c r="F711" s="64">
        <v>0.40803749999999994</v>
      </c>
      <c r="G711" s="53">
        <v>-0.12280000000000002</v>
      </c>
      <c r="H711" s="81">
        <v>3.3376103508947028E-2</v>
      </c>
      <c r="I711" s="81">
        <v>2.6960577166872834E-2</v>
      </c>
      <c r="J711" s="81">
        <v>-6.415526342074207E-3</v>
      </c>
      <c r="K711" s="81">
        <v>-1.0062673035382885E-2</v>
      </c>
      <c r="L711" s="81">
        <v>-5.1746790316012592E-2</v>
      </c>
      <c r="M711" s="81">
        <v>-0.11601730271296096</v>
      </c>
      <c r="N711" s="81">
        <v>-0.13299731854048691</v>
      </c>
      <c r="O711" s="26">
        <v>1336.62</v>
      </c>
      <c r="P711" s="26">
        <v>1293.18</v>
      </c>
      <c r="Q711" s="26">
        <v>1301.53</v>
      </c>
    </row>
    <row r="712" spans="1:17" x14ac:dyDescent="0.2">
      <c r="A712" s="25">
        <v>36951</v>
      </c>
      <c r="B712" s="27">
        <v>0.45950000000000002</v>
      </c>
      <c r="C712" s="27">
        <v>0.20269999999999999</v>
      </c>
      <c r="D712" s="27">
        <v>0.33779999999999999</v>
      </c>
      <c r="E712" s="64">
        <v>0.2764875</v>
      </c>
      <c r="F712" s="64">
        <v>0.41223750000000003</v>
      </c>
      <c r="G712" s="53">
        <v>0.12170000000000003</v>
      </c>
      <c r="H712" s="81">
        <v>4.7205431946717648E-2</v>
      </c>
      <c r="I712" s="81">
        <v>3.1259621773161106E-2</v>
      </c>
      <c r="J712" s="81">
        <v>-1.5945810173556563E-2</v>
      </c>
      <c r="K712" s="81">
        <v>-5.1746790316012592E-2</v>
      </c>
      <c r="L712" s="81">
        <v>-6.1579348231211029E-4</v>
      </c>
      <c r="M712" s="81">
        <v>-7.6447519810724618E-2</v>
      </c>
      <c r="N712" s="81">
        <v>-4.1063702215236031E-2</v>
      </c>
      <c r="O712" s="26">
        <v>1272.76</v>
      </c>
      <c r="P712" s="26">
        <v>1214.5</v>
      </c>
      <c r="Q712" s="26">
        <v>1234.18</v>
      </c>
    </row>
    <row r="713" spans="1:17" x14ac:dyDescent="0.2">
      <c r="A713" s="25">
        <v>36958</v>
      </c>
      <c r="B713" s="27">
        <v>0.31630000000000003</v>
      </c>
      <c r="C713" s="27">
        <v>0.36730000000000002</v>
      </c>
      <c r="D713" s="27">
        <v>0.31630000000000003</v>
      </c>
      <c r="E713" s="64">
        <v>0.26245000000000002</v>
      </c>
      <c r="F713" s="64">
        <v>0.40713750000000004</v>
      </c>
      <c r="G713" s="53">
        <v>0</v>
      </c>
      <c r="H713" s="81">
        <v>3.1619399717857662E-2</v>
      </c>
      <c r="I713" s="81">
        <v>2.7565630523260554E-2</v>
      </c>
      <c r="J713" s="81">
        <v>-4.0537691945971011E-3</v>
      </c>
      <c r="K713" s="81">
        <v>-6.1579348231211029E-4</v>
      </c>
      <c r="L713" s="81">
        <v>-6.7203385708031416E-2</v>
      </c>
      <c r="M713" s="81">
        <v>-5.9257998086621022E-2</v>
      </c>
      <c r="N713" s="81">
        <v>7.7508067000697789E-3</v>
      </c>
      <c r="O713" s="26">
        <v>1267.42</v>
      </c>
      <c r="P713" s="26">
        <v>1228.42</v>
      </c>
      <c r="Q713" s="26">
        <v>1233.42</v>
      </c>
    </row>
    <row r="714" spans="1:17" x14ac:dyDescent="0.2">
      <c r="A714" s="25">
        <v>36965</v>
      </c>
      <c r="B714" s="27">
        <v>0.30909999999999999</v>
      </c>
      <c r="C714" s="27">
        <v>0.32729999999999998</v>
      </c>
      <c r="D714" s="27">
        <v>0.36359999999999998</v>
      </c>
      <c r="E714" s="64">
        <v>0.27741250000000001</v>
      </c>
      <c r="F714" s="64">
        <v>0.40003749999999993</v>
      </c>
      <c r="G714" s="53">
        <v>-5.4499999999999993E-2</v>
      </c>
      <c r="H714" s="81">
        <v>7.3687778675914556E-2</v>
      </c>
      <c r="I714" s="81">
        <v>7.2045057495241371E-2</v>
      </c>
      <c r="J714" s="81">
        <v>-1.6427211806731012E-3</v>
      </c>
      <c r="K714" s="81">
        <v>-6.7203385708031416E-2</v>
      </c>
      <c r="L714" s="81">
        <v>-9.3000617106898664E-3</v>
      </c>
      <c r="M714" s="81">
        <v>-1.9208538673480824E-2</v>
      </c>
      <c r="N714" s="81">
        <v>8.9106759493450927E-2</v>
      </c>
      <c r="O714" s="26">
        <v>1233.42</v>
      </c>
      <c r="P714" s="26">
        <v>1148.6400000000001</v>
      </c>
      <c r="Q714" s="26">
        <v>1150.53</v>
      </c>
    </row>
    <row r="715" spans="1:17" x14ac:dyDescent="0.2">
      <c r="A715" s="25">
        <v>36972</v>
      </c>
      <c r="B715" s="27">
        <v>0.27779999999999999</v>
      </c>
      <c r="C715" s="27">
        <v>0.25</v>
      </c>
      <c r="D715" s="27">
        <v>0.47220000000000001</v>
      </c>
      <c r="E715" s="64">
        <v>0.30375000000000002</v>
      </c>
      <c r="F715" s="64">
        <v>0.37322500000000003</v>
      </c>
      <c r="G715" s="53">
        <v>-0.19440000000000002</v>
      </c>
      <c r="H715" s="81">
        <v>8.7179667143345851E-2</v>
      </c>
      <c r="I715" s="81">
        <v>3.573339884017801E-2</v>
      </c>
      <c r="J715" s="81">
        <v>-5.1446268303167897E-2</v>
      </c>
      <c r="K715" s="81">
        <v>-9.3000617106898664E-3</v>
      </c>
      <c r="L715" s="81">
        <v>1.7985138134634093E-2</v>
      </c>
      <c r="M715" s="81">
        <v>3.831273084582798E-2</v>
      </c>
      <c r="N715" s="81">
        <v>0.11122711281506881</v>
      </c>
      <c r="O715" s="26">
        <v>1180.56</v>
      </c>
      <c r="P715" s="26">
        <v>1081.19</v>
      </c>
      <c r="Q715" s="26">
        <v>1139.83</v>
      </c>
    </row>
    <row r="716" spans="1:17" x14ac:dyDescent="0.2">
      <c r="A716" s="25">
        <v>36979</v>
      </c>
      <c r="B716" s="27">
        <v>0.3725</v>
      </c>
      <c r="C716" s="27">
        <v>0.35289999999999999</v>
      </c>
      <c r="D716" s="27">
        <v>0.27450000000000002</v>
      </c>
      <c r="E716" s="64">
        <v>0.314025</v>
      </c>
      <c r="F716" s="64">
        <v>0.35728750000000004</v>
      </c>
      <c r="G716" s="53">
        <v>9.7999999999999976E-2</v>
      </c>
      <c r="H716" s="81">
        <v>4.0583282342092269E-2</v>
      </c>
      <c r="I716" s="81">
        <v>1.9839183680504746E-2</v>
      </c>
      <c r="J716" s="81">
        <v>-2.0744098661587551E-2</v>
      </c>
      <c r="K716" s="81">
        <v>1.7985138134634093E-2</v>
      </c>
      <c r="L716" s="81">
        <v>-2.749217894909195E-2</v>
      </c>
      <c r="M716" s="81">
        <v>7.1229736368102259E-2</v>
      </c>
      <c r="N716" s="81">
        <v>7.3548042367257649E-2</v>
      </c>
      <c r="O716" s="26">
        <v>1183.3499999999999</v>
      </c>
      <c r="P716" s="26">
        <v>1136.26</v>
      </c>
      <c r="Q716" s="26">
        <v>1160.33</v>
      </c>
    </row>
    <row r="717" spans="1:17" x14ac:dyDescent="0.2">
      <c r="A717" s="25">
        <v>36986</v>
      </c>
      <c r="B717" s="27">
        <v>0.35139999999999999</v>
      </c>
      <c r="C717" s="27">
        <v>0.26129999999999998</v>
      </c>
      <c r="D717" s="27">
        <v>0.38740000000000002</v>
      </c>
      <c r="E717" s="64">
        <v>0.34440000000000004</v>
      </c>
      <c r="F717" s="64">
        <v>0.33176250000000002</v>
      </c>
      <c r="G717" s="53">
        <v>-3.6000000000000032E-2</v>
      </c>
      <c r="H717" s="81">
        <v>6.8697216486622983E-2</v>
      </c>
      <c r="I717" s="81">
        <v>3.6404562090692316E-2</v>
      </c>
      <c r="J717" s="81">
        <v>-3.2292654395930653E-2</v>
      </c>
      <c r="K717" s="81">
        <v>-2.749217894909195E-2</v>
      </c>
      <c r="L717" s="81">
        <v>4.8802318265200206E-2</v>
      </c>
      <c r="M717" s="81">
        <v>0.11043662433646739</v>
      </c>
      <c r="N717" s="81">
        <v>0.14491816063025609</v>
      </c>
      <c r="O717" s="26">
        <v>1169.51</v>
      </c>
      <c r="P717" s="26">
        <v>1091.99</v>
      </c>
      <c r="Q717" s="26">
        <v>1128.43</v>
      </c>
    </row>
    <row r="718" spans="1:17" x14ac:dyDescent="0.2">
      <c r="A718" s="25">
        <v>36993</v>
      </c>
      <c r="B718" s="27">
        <v>0.30299999999999999</v>
      </c>
      <c r="C718" s="27">
        <v>0.28789999999999999</v>
      </c>
      <c r="D718" s="27">
        <v>0.40910000000000002</v>
      </c>
      <c r="E718" s="64">
        <v>0.36836249999999998</v>
      </c>
      <c r="F718" s="64">
        <v>0.33160000000000001</v>
      </c>
      <c r="G718" s="53">
        <v>-0.10610000000000003</v>
      </c>
      <c r="H718" s="81">
        <v>4.8272074355724448E-2</v>
      </c>
      <c r="I718" s="81">
        <v>8.4495141530194218E-6</v>
      </c>
      <c r="J718" s="81">
        <v>-4.826362484157154E-2</v>
      </c>
      <c r="K718" s="81">
        <v>4.8802318265200206E-2</v>
      </c>
      <c r="L718" s="81">
        <v>5.0257710181664583E-2</v>
      </c>
      <c r="M718" s="81">
        <v>7.0223912125052745E-2</v>
      </c>
      <c r="N718" s="81">
        <v>7.975496408956495E-2</v>
      </c>
      <c r="O718" s="26">
        <v>1183.51</v>
      </c>
      <c r="P718" s="26">
        <v>1126.3800000000001</v>
      </c>
      <c r="Q718" s="26">
        <v>1183.5</v>
      </c>
    </row>
    <row r="719" spans="1:17" x14ac:dyDescent="0.2">
      <c r="A719" s="25">
        <v>37000</v>
      </c>
      <c r="B719" s="27">
        <v>0.4375</v>
      </c>
      <c r="C719" s="27">
        <v>0.25</v>
      </c>
      <c r="D719" s="27">
        <v>0.3125</v>
      </c>
      <c r="E719" s="64">
        <v>0.35917500000000002</v>
      </c>
      <c r="F719" s="64">
        <v>0.35338750000000002</v>
      </c>
      <c r="G719" s="53">
        <v>0.125</v>
      </c>
      <c r="H719" s="81">
        <v>6.9454053967079057E-2</v>
      </c>
      <c r="I719" s="81">
        <v>8.6324800077233199E-3</v>
      </c>
      <c r="J719" s="81">
        <v>-6.0821573959355613E-2</v>
      </c>
      <c r="K719" s="81">
        <v>5.0257710181664583E-2</v>
      </c>
      <c r="L719" s="81">
        <v>8.1014980128399916E-3</v>
      </c>
      <c r="M719" s="81">
        <v>2.1641538882364308E-3</v>
      </c>
      <c r="N719" s="81">
        <v>1.4231926499219671E-2</v>
      </c>
      <c r="O719" s="26">
        <v>1253.71</v>
      </c>
      <c r="P719" s="26">
        <v>1167.3800000000001</v>
      </c>
      <c r="Q719" s="26">
        <v>1242.98</v>
      </c>
    </row>
    <row r="720" spans="1:17" x14ac:dyDescent="0.2">
      <c r="A720" s="25">
        <v>37007</v>
      </c>
      <c r="B720" s="27">
        <v>0.46550000000000002</v>
      </c>
      <c r="C720" s="27">
        <v>0.22409999999999999</v>
      </c>
      <c r="D720" s="27">
        <v>0.31030000000000002</v>
      </c>
      <c r="E720" s="64">
        <v>0.35573749999999993</v>
      </c>
      <c r="F720" s="64">
        <v>0.35413749999999999</v>
      </c>
      <c r="G720" s="53">
        <v>0.1552</v>
      </c>
      <c r="H720" s="81">
        <v>3.6463030206296501E-2</v>
      </c>
      <c r="I720" s="81">
        <v>1.5961055025659476E-5</v>
      </c>
      <c r="J720" s="81">
        <v>-3.6447069151270828E-2</v>
      </c>
      <c r="K720" s="81">
        <v>8.1014980128399916E-3</v>
      </c>
      <c r="L720" s="81">
        <v>1.082159530744975E-2</v>
      </c>
      <c r="M720" s="81">
        <v>3.1052232552571724E-2</v>
      </c>
      <c r="N720" s="81">
        <v>9.5048082678266255E-3</v>
      </c>
      <c r="O720" s="26">
        <v>1253.07</v>
      </c>
      <c r="P720" s="26">
        <v>1207.3800000000001</v>
      </c>
      <c r="Q720" s="26">
        <v>1253.05</v>
      </c>
    </row>
    <row r="721" spans="1:17" x14ac:dyDescent="0.2">
      <c r="A721" s="25">
        <v>37014</v>
      </c>
      <c r="B721" s="27">
        <v>0.6351</v>
      </c>
      <c r="C721" s="27">
        <v>0.1487</v>
      </c>
      <c r="D721" s="27">
        <v>0.2162</v>
      </c>
      <c r="E721" s="64">
        <v>0.34322500000000006</v>
      </c>
      <c r="F721" s="64">
        <v>0.39398749999999999</v>
      </c>
      <c r="G721" s="53">
        <v>0.41889999999999999</v>
      </c>
      <c r="H721" s="81">
        <v>3.2314603548053517E-2</v>
      </c>
      <c r="I721" s="81">
        <v>4.9896969074934017E-3</v>
      </c>
      <c r="J721" s="81">
        <v>-2.7324906640560198E-2</v>
      </c>
      <c r="K721" s="81">
        <v>1.082159530744975E-2</v>
      </c>
      <c r="L721" s="81">
        <v>-1.6532318551092939E-2</v>
      </c>
      <c r="M721" s="81">
        <v>8.9056615690703556E-3</v>
      </c>
      <c r="N721" s="81">
        <v>-4.1251845477297655E-2</v>
      </c>
      <c r="O721" s="26">
        <v>1272.93</v>
      </c>
      <c r="P721" s="26">
        <v>1232</v>
      </c>
      <c r="Q721" s="26">
        <v>1266.6099999999999</v>
      </c>
    </row>
    <row r="722" spans="1:17" x14ac:dyDescent="0.2">
      <c r="A722" s="25">
        <v>37021</v>
      </c>
      <c r="B722" s="27">
        <v>0.5333</v>
      </c>
      <c r="C722" s="27">
        <v>0.28889999999999999</v>
      </c>
      <c r="D722" s="27">
        <v>0.17780000000000001</v>
      </c>
      <c r="E722" s="64">
        <v>0.32000000000000006</v>
      </c>
      <c r="F722" s="64">
        <v>0.42201250000000001</v>
      </c>
      <c r="G722" s="53">
        <v>0.35549999999999998</v>
      </c>
      <c r="H722" s="81">
        <v>2.3449228126229286E-2</v>
      </c>
      <c r="I722" s="81">
        <v>1.9531657662141599E-2</v>
      </c>
      <c r="J722" s="81">
        <v>-3.917570464087694E-3</v>
      </c>
      <c r="K722" s="81">
        <v>-1.6532318551092939E-2</v>
      </c>
      <c r="L722" s="81">
        <v>3.716072475053589E-2</v>
      </c>
      <c r="M722" s="81">
        <v>1.2041712492072643E-2</v>
      </c>
      <c r="N722" s="81">
        <v>-1.6312506522594417E-2</v>
      </c>
      <c r="O722" s="26">
        <v>1270</v>
      </c>
      <c r="P722" s="26">
        <v>1240.79</v>
      </c>
      <c r="Q722" s="26">
        <v>1245.67</v>
      </c>
    </row>
    <row r="723" spans="1:17" x14ac:dyDescent="0.2">
      <c r="A723" s="25">
        <v>37028</v>
      </c>
      <c r="B723" s="27">
        <v>0.51759999999999995</v>
      </c>
      <c r="C723" s="27">
        <v>0.29409999999999997</v>
      </c>
      <c r="D723" s="27">
        <v>0.18820000000000001</v>
      </c>
      <c r="E723" s="64">
        <v>0.28450000000000003</v>
      </c>
      <c r="F723" s="64">
        <v>0.45198749999999999</v>
      </c>
      <c r="G723" s="53">
        <v>0.32939999999999992</v>
      </c>
      <c r="H723" s="81">
        <v>4.292702560450791E-2</v>
      </c>
      <c r="I723" s="81">
        <v>3.498560326945066E-3</v>
      </c>
      <c r="J723" s="81">
        <v>-3.942846527756283E-2</v>
      </c>
      <c r="K723" s="81">
        <v>3.716072475053589E-2</v>
      </c>
      <c r="L723" s="81">
        <v>-1.0890430044273813E-2</v>
      </c>
      <c r="M723" s="81">
        <v>-2.0898479829096872E-2</v>
      </c>
      <c r="N723" s="81">
        <v>-5.2308120994458029E-2</v>
      </c>
      <c r="O723" s="26">
        <v>1296.48</v>
      </c>
      <c r="P723" s="26">
        <v>1241.02</v>
      </c>
      <c r="Q723" s="26">
        <v>1291.96</v>
      </c>
    </row>
    <row r="724" spans="1:17" x14ac:dyDescent="0.2">
      <c r="A724" s="25">
        <v>37035</v>
      </c>
      <c r="B724" s="27">
        <v>0.61899999999999999</v>
      </c>
      <c r="C724" s="27">
        <v>0.21429999999999999</v>
      </c>
      <c r="D724" s="27">
        <v>0.16669999999999999</v>
      </c>
      <c r="E724" s="64">
        <v>0.27102500000000002</v>
      </c>
      <c r="F724" s="64">
        <v>0.48280000000000001</v>
      </c>
      <c r="G724" s="53">
        <v>0.45230000000000004</v>
      </c>
      <c r="H724" s="81">
        <v>3.0918154144722931E-2</v>
      </c>
      <c r="I724" s="81">
        <v>2.9767820391426447E-2</v>
      </c>
      <c r="J724" s="81">
        <v>-1.1503337532964286E-3</v>
      </c>
      <c r="K724" s="81">
        <v>-1.0890430044273813E-2</v>
      </c>
      <c r="L724" s="81">
        <v>-1.3475338252901259E-2</v>
      </c>
      <c r="M724" s="81">
        <v>-4.9714764181580717E-2</v>
      </c>
      <c r="N724" s="81">
        <v>-6.8315739226381123E-2</v>
      </c>
      <c r="O724" s="26">
        <v>1315.93</v>
      </c>
      <c r="P724" s="26">
        <v>1276.42</v>
      </c>
      <c r="Q724" s="26">
        <v>1277.8900000000001</v>
      </c>
    </row>
    <row r="725" spans="1:17" x14ac:dyDescent="0.2">
      <c r="A725" s="25">
        <v>37042</v>
      </c>
      <c r="B725" s="27">
        <v>0.49349999999999999</v>
      </c>
      <c r="C725" s="27">
        <v>0.2208</v>
      </c>
      <c r="D725" s="27">
        <v>0.28570000000000001</v>
      </c>
      <c r="E725" s="64">
        <v>0.2583125</v>
      </c>
      <c r="F725" s="64">
        <v>0.50056250000000002</v>
      </c>
      <c r="G725" s="53">
        <v>0.20779999999999998</v>
      </c>
      <c r="H725" s="81">
        <v>2.5748213251683656E-2</v>
      </c>
      <c r="I725" s="81">
        <v>1.4079814701706272E-2</v>
      </c>
      <c r="J725" s="81">
        <v>-1.1668398549977366E-2</v>
      </c>
      <c r="K725" s="81">
        <v>-1.3475338252901259E-2</v>
      </c>
      <c r="L725" s="81">
        <v>3.4029523983278853E-3</v>
      </c>
      <c r="M725" s="81">
        <v>-2.8016848183902376E-2</v>
      </c>
      <c r="N725" s="81">
        <v>-3.5687372587592359E-2</v>
      </c>
      <c r="O725" s="26">
        <v>1278.42</v>
      </c>
      <c r="P725" s="26">
        <v>1245.96</v>
      </c>
      <c r="Q725" s="26">
        <v>1260.67</v>
      </c>
    </row>
    <row r="726" spans="1:17" x14ac:dyDescent="0.2">
      <c r="A726" s="25">
        <v>37049</v>
      </c>
      <c r="B726" s="27">
        <v>0.42549999999999999</v>
      </c>
      <c r="C726" s="27">
        <v>0.31909999999999999</v>
      </c>
      <c r="D726" s="27">
        <v>0.25530000000000003</v>
      </c>
      <c r="E726" s="64">
        <v>0.23908750000000001</v>
      </c>
      <c r="F726" s="64">
        <v>0.51587500000000008</v>
      </c>
      <c r="G726" s="53">
        <v>0.17019999999999996</v>
      </c>
      <c r="H726" s="81">
        <v>2.392170503415127E-2</v>
      </c>
      <c r="I726" s="81">
        <v>1.7123071085251684E-2</v>
      </c>
      <c r="J726" s="81">
        <v>-6.7986339488996794E-3</v>
      </c>
      <c r="K726" s="81">
        <v>3.4029523983278853E-3</v>
      </c>
      <c r="L726" s="81">
        <v>-4.0001264862130181E-2</v>
      </c>
      <c r="M726" s="81">
        <v>-3.2080065772830735E-2</v>
      </c>
      <c r="N726" s="81">
        <v>-4.2776056159878673E-2</v>
      </c>
      <c r="O726" s="26">
        <v>1286.6199999999999</v>
      </c>
      <c r="P726" s="26">
        <v>1256.3599999999999</v>
      </c>
      <c r="Q726" s="26">
        <v>1264.96</v>
      </c>
    </row>
    <row r="727" spans="1:17" x14ac:dyDescent="0.2">
      <c r="A727" s="25">
        <v>37056</v>
      </c>
      <c r="B727" s="27">
        <v>0.30509999999999998</v>
      </c>
      <c r="C727" s="27">
        <v>0.47460000000000002</v>
      </c>
      <c r="D727" s="27">
        <v>0.2203</v>
      </c>
      <c r="E727" s="64">
        <v>0.2275625</v>
      </c>
      <c r="F727" s="64">
        <v>0.49932500000000002</v>
      </c>
      <c r="G727" s="53">
        <v>8.4799999999999986E-2</v>
      </c>
      <c r="H727" s="81">
        <v>5.0998056589479292E-2</v>
      </c>
      <c r="I727" s="81">
        <v>4.16680391317239E-2</v>
      </c>
      <c r="J727" s="81">
        <v>-9.3300174577554129E-3</v>
      </c>
      <c r="K727" s="81">
        <v>-4.0001264862130181E-2</v>
      </c>
      <c r="L727" s="81">
        <v>9.0500345861195264E-3</v>
      </c>
      <c r="M727" s="81">
        <v>-1.9574096643499406E-2</v>
      </c>
      <c r="N727" s="81">
        <v>-7.0325109522710871E-3</v>
      </c>
      <c r="O727" s="26">
        <v>1264.96</v>
      </c>
      <c r="P727" s="26">
        <v>1203.03</v>
      </c>
      <c r="Q727" s="26">
        <v>1214.3599999999999</v>
      </c>
    </row>
    <row r="728" spans="1:17" x14ac:dyDescent="0.2">
      <c r="A728" s="25">
        <v>37063</v>
      </c>
      <c r="B728" s="27">
        <v>0.33329999999999999</v>
      </c>
      <c r="C728" s="27">
        <v>0.43330000000000002</v>
      </c>
      <c r="D728" s="27">
        <v>0.23330000000000001</v>
      </c>
      <c r="E728" s="64">
        <v>0.21793750000000001</v>
      </c>
      <c r="F728" s="64">
        <v>0.48279999999999995</v>
      </c>
      <c r="G728" s="53">
        <v>9.9999999999999978E-2</v>
      </c>
      <c r="H728" s="81">
        <v>2.6547517035948893E-2</v>
      </c>
      <c r="I728" s="81">
        <v>1.215163014648879E-2</v>
      </c>
      <c r="J728" s="81">
        <v>-1.439588688946003E-2</v>
      </c>
      <c r="K728" s="81">
        <v>9.0500345861195264E-3</v>
      </c>
      <c r="L728" s="81">
        <v>-7.9161056024790177E-4</v>
      </c>
      <c r="M728" s="81">
        <v>-7.8916228016483458E-3</v>
      </c>
      <c r="N728" s="81">
        <v>-8.9770269718856266E-3</v>
      </c>
      <c r="O728" s="26">
        <v>1240.24</v>
      </c>
      <c r="P728" s="26">
        <v>1207.71</v>
      </c>
      <c r="Q728" s="26">
        <v>1225.3499999999999</v>
      </c>
    </row>
    <row r="729" spans="1:17" x14ac:dyDescent="0.2">
      <c r="A729" s="25">
        <v>37070</v>
      </c>
      <c r="B729" s="27">
        <v>0.30380000000000001</v>
      </c>
      <c r="C729" s="27">
        <v>0.36709999999999998</v>
      </c>
      <c r="D729" s="27">
        <v>0.3291</v>
      </c>
      <c r="E729" s="64">
        <v>0.23205000000000001</v>
      </c>
      <c r="F729" s="64">
        <v>0.44138749999999993</v>
      </c>
      <c r="G729" s="53">
        <v>-2.5299999999999989E-2</v>
      </c>
      <c r="H729" s="81">
        <v>2.6666557768013084E-2</v>
      </c>
      <c r="I729" s="81">
        <v>1.0544112122053528E-2</v>
      </c>
      <c r="J729" s="81">
        <v>-1.6122445645959549E-2</v>
      </c>
      <c r="K729" s="81">
        <v>-7.9161056024790177E-4</v>
      </c>
      <c r="L729" s="81">
        <v>-2.7597641255166061E-2</v>
      </c>
      <c r="M729" s="81">
        <v>-1.1050490860680662E-2</v>
      </c>
      <c r="N729" s="81">
        <v>-2.7948839412600734E-2</v>
      </c>
      <c r="O729" s="26">
        <v>1237.29</v>
      </c>
      <c r="P729" s="26">
        <v>1204.6400000000001</v>
      </c>
      <c r="Q729" s="26">
        <v>1224.3800000000001</v>
      </c>
    </row>
    <row r="730" spans="1:17" x14ac:dyDescent="0.2">
      <c r="A730" s="25">
        <v>37077</v>
      </c>
      <c r="B730" s="27">
        <v>0.40739999999999998</v>
      </c>
      <c r="C730" s="27">
        <v>0.40739999999999998</v>
      </c>
      <c r="D730" s="27">
        <v>0.1852</v>
      </c>
      <c r="E730" s="64">
        <v>0.23297500000000002</v>
      </c>
      <c r="F730" s="64">
        <v>0.42564999999999997</v>
      </c>
      <c r="G730" s="53">
        <v>0.22219999999999998</v>
      </c>
      <c r="H730" s="81">
        <v>4.2869501675639785E-2</v>
      </c>
      <c r="I730" s="81">
        <v>4.131565022383854E-2</v>
      </c>
      <c r="J730" s="81">
        <v>-1.5538514518010915E-3</v>
      </c>
      <c r="K730" s="81">
        <v>-2.7597641255166061E-2</v>
      </c>
      <c r="L730" s="81">
        <v>2.1073585365239289E-2</v>
      </c>
      <c r="M730" s="81">
        <v>1.2791977086990425E-2</v>
      </c>
      <c r="N730" s="81">
        <v>-2.4038501919216415E-2</v>
      </c>
      <c r="O730" s="26">
        <v>1239.78</v>
      </c>
      <c r="P730" s="26">
        <v>1188.74</v>
      </c>
      <c r="Q730" s="26">
        <v>1190.5899999999999</v>
      </c>
    </row>
    <row r="731" spans="1:17" x14ac:dyDescent="0.2">
      <c r="A731" s="25">
        <v>37084</v>
      </c>
      <c r="B731" s="27">
        <v>0.25269999999999998</v>
      </c>
      <c r="C731" s="27">
        <v>0.3846</v>
      </c>
      <c r="D731" s="27">
        <v>0.36259999999999998</v>
      </c>
      <c r="E731" s="64">
        <v>0.25477499999999997</v>
      </c>
      <c r="F731" s="64">
        <v>0.39253749999999998</v>
      </c>
      <c r="G731" s="53">
        <v>-0.1099</v>
      </c>
      <c r="H731" s="81">
        <v>4.1195051329297121E-2</v>
      </c>
      <c r="I731" s="81">
        <v>2.3525927875756025E-3</v>
      </c>
      <c r="J731" s="81">
        <v>-3.8842458541721525E-2</v>
      </c>
      <c r="K731" s="81">
        <v>2.1073585365239289E-2</v>
      </c>
      <c r="L731" s="81">
        <v>-3.9730850223744785E-3</v>
      </c>
      <c r="M731" s="81">
        <v>-1.0940379047118531E-3</v>
      </c>
      <c r="N731" s="81">
        <v>-2.5294485390892296E-2</v>
      </c>
      <c r="O731" s="26">
        <v>1218.54</v>
      </c>
      <c r="P731" s="26">
        <v>1168.46</v>
      </c>
      <c r="Q731" s="26">
        <v>1215.68</v>
      </c>
    </row>
    <row r="732" spans="1:17" x14ac:dyDescent="0.2">
      <c r="A732" s="25">
        <v>37091</v>
      </c>
      <c r="B732" s="27">
        <v>0.5</v>
      </c>
      <c r="C732" s="27">
        <v>0.3478</v>
      </c>
      <c r="D732" s="27">
        <v>0.1522</v>
      </c>
      <c r="E732" s="64">
        <v>0.25296250000000003</v>
      </c>
      <c r="F732" s="64">
        <v>0.37766250000000001</v>
      </c>
      <c r="G732" s="53">
        <v>0.3478</v>
      </c>
      <c r="H732" s="81">
        <v>2.3867531073212923E-2</v>
      </c>
      <c r="I732" s="81">
        <v>1.1719040343560305E-2</v>
      </c>
      <c r="J732" s="81">
        <v>-1.2148490729652517E-2</v>
      </c>
      <c r="K732" s="81">
        <v>-3.9730850223744785E-3</v>
      </c>
      <c r="L732" s="81">
        <v>-4.1541066193170328E-3</v>
      </c>
      <c r="M732" s="81">
        <v>-1.7087170169715393E-2</v>
      </c>
      <c r="N732" s="81">
        <v>-6.3814675641078566E-2</v>
      </c>
      <c r="O732" s="26">
        <v>1225.04</v>
      </c>
      <c r="P732" s="26">
        <v>1196.1400000000001</v>
      </c>
      <c r="Q732" s="26">
        <v>1210.8499999999999</v>
      </c>
    </row>
    <row r="733" spans="1:17" x14ac:dyDescent="0.2">
      <c r="A733" s="25">
        <v>37098</v>
      </c>
      <c r="B733" s="27">
        <v>0.29520000000000002</v>
      </c>
      <c r="C733" s="27">
        <v>0.32379999999999998</v>
      </c>
      <c r="D733" s="27">
        <v>0.38100000000000001</v>
      </c>
      <c r="E733" s="64">
        <v>0.26487499999999997</v>
      </c>
      <c r="F733" s="64">
        <v>0.35287499999999999</v>
      </c>
      <c r="G733" s="53">
        <v>-8.5799999999999987E-2</v>
      </c>
      <c r="H733" s="81">
        <v>4.1200179131213668E-2</v>
      </c>
      <c r="I733" s="81">
        <v>7.7955250369043938E-3</v>
      </c>
      <c r="J733" s="81">
        <v>-3.3404654094309261E-2</v>
      </c>
      <c r="K733" s="81">
        <v>-4.1541066193170328E-3</v>
      </c>
      <c r="L733" s="81">
        <v>7.0740243154034932E-3</v>
      </c>
      <c r="M733" s="81">
        <v>-3.636529498598462E-2</v>
      </c>
      <c r="N733" s="81">
        <v>-9.9550513343616753E-2</v>
      </c>
      <c r="O733" s="26">
        <v>1215.22</v>
      </c>
      <c r="P733" s="26">
        <v>1165.54</v>
      </c>
      <c r="Q733" s="26">
        <v>1205.82</v>
      </c>
    </row>
    <row r="734" spans="1:17" x14ac:dyDescent="0.2">
      <c r="A734" s="25">
        <v>37105</v>
      </c>
      <c r="B734" s="27">
        <v>0.36359999999999998</v>
      </c>
      <c r="C734" s="27">
        <v>0.2727</v>
      </c>
      <c r="D734" s="27">
        <v>0.36359999999999998</v>
      </c>
      <c r="E734" s="64">
        <v>0.27841250000000001</v>
      </c>
      <c r="F734" s="64">
        <v>0.34513749999999993</v>
      </c>
      <c r="G734" s="53">
        <v>0</v>
      </c>
      <c r="H734" s="81">
        <v>2.1295343187713509E-2</v>
      </c>
      <c r="I734" s="81">
        <v>9.8159509202455641E-3</v>
      </c>
      <c r="J734" s="81">
        <v>-1.147939226746808E-2</v>
      </c>
      <c r="K734" s="81">
        <v>7.0740243154034932E-3</v>
      </c>
      <c r="L734" s="81">
        <v>-1.9920121875900532E-2</v>
      </c>
      <c r="M734" s="81">
        <v>-2.4226952690739822E-2</v>
      </c>
      <c r="N734" s="81">
        <v>-0.10030880718079627</v>
      </c>
      <c r="O734" s="26">
        <v>1226.27</v>
      </c>
      <c r="P734" s="26">
        <v>1200.4100000000001</v>
      </c>
      <c r="Q734" s="26">
        <v>1214.3499999999999</v>
      </c>
    </row>
    <row r="735" spans="1:17" x14ac:dyDescent="0.2">
      <c r="A735" s="25">
        <v>37112</v>
      </c>
      <c r="B735" s="27">
        <v>0.34939999999999999</v>
      </c>
      <c r="C735" s="27">
        <v>0.3735</v>
      </c>
      <c r="D735" s="27">
        <v>0.27710000000000001</v>
      </c>
      <c r="E735" s="64">
        <v>0.2855125</v>
      </c>
      <c r="F735" s="64">
        <v>0.35067500000000001</v>
      </c>
      <c r="G735" s="53">
        <v>7.2299999999999975E-2</v>
      </c>
      <c r="H735" s="81">
        <v>3.7641997714592958E-2</v>
      </c>
      <c r="I735" s="81">
        <v>2.0324998319553478E-2</v>
      </c>
      <c r="J735" s="81">
        <v>-1.731699939503939E-2</v>
      </c>
      <c r="K735" s="81">
        <v>-1.9920121875900532E-2</v>
      </c>
      <c r="L735" s="81">
        <v>-2.3685890972642398E-2</v>
      </c>
      <c r="M735" s="81">
        <v>-4.7539826577939204E-2</v>
      </c>
      <c r="N735" s="81">
        <v>-0.188512468911743</v>
      </c>
      <c r="O735" s="26">
        <v>1214.3499999999999</v>
      </c>
      <c r="P735" s="26">
        <v>1169.55</v>
      </c>
      <c r="Q735" s="26">
        <v>1190.1600000000001</v>
      </c>
    </row>
    <row r="736" spans="1:17" x14ac:dyDescent="0.2">
      <c r="A736" s="25">
        <v>37119</v>
      </c>
      <c r="B736" s="27">
        <v>0.35420000000000001</v>
      </c>
      <c r="C736" s="27">
        <v>0.27079999999999999</v>
      </c>
      <c r="D736" s="27">
        <v>0.375</v>
      </c>
      <c r="E736" s="64">
        <v>0.30322500000000002</v>
      </c>
      <c r="F736" s="64">
        <v>0.35328750000000003</v>
      </c>
      <c r="G736" s="53">
        <v>-2.0799999999999985E-2</v>
      </c>
      <c r="H736" s="81">
        <v>3.6765148842052744E-2</v>
      </c>
      <c r="I736" s="81">
        <v>3.1687565083435842E-2</v>
      </c>
      <c r="J736" s="81">
        <v>-5.0775837586168882E-3</v>
      </c>
      <c r="K736" s="81">
        <v>-2.3685890972642398E-2</v>
      </c>
      <c r="L736" s="81">
        <v>1.9759546287769991E-2</v>
      </c>
      <c r="M736" s="81">
        <v>-6.5569679079494403E-2</v>
      </c>
      <c r="N736" s="81">
        <v>-0.10415931564498215</v>
      </c>
      <c r="O736" s="26">
        <v>1198.79</v>
      </c>
      <c r="P736" s="26">
        <v>1156.07</v>
      </c>
      <c r="Q736" s="26">
        <v>1161.97</v>
      </c>
    </row>
    <row r="737" spans="1:17" x14ac:dyDescent="0.2">
      <c r="A737" s="25">
        <v>37126</v>
      </c>
      <c r="B737" s="27">
        <v>0.3448</v>
      </c>
      <c r="C737" s="27">
        <v>0.3448</v>
      </c>
      <c r="D737" s="27">
        <v>0.31030000000000002</v>
      </c>
      <c r="E737" s="64">
        <v>0.300875</v>
      </c>
      <c r="F737" s="64">
        <v>0.35841250000000002</v>
      </c>
      <c r="G737" s="53">
        <v>3.4499999999999975E-2</v>
      </c>
      <c r="H737" s="81">
        <v>2.6845467664756713E-2</v>
      </c>
      <c r="I737" s="81">
        <v>1.8566497599015186E-4</v>
      </c>
      <c r="J737" s="81">
        <v>-2.6659802688766554E-2</v>
      </c>
      <c r="K737" s="81">
        <v>1.9759546287769991E-2</v>
      </c>
      <c r="L737" s="81">
        <v>-4.3335893259517588E-2</v>
      </c>
      <c r="M737" s="81">
        <v>-7.7970850598769625E-2</v>
      </c>
      <c r="N737" s="81">
        <v>-9.5828445562185061E-2</v>
      </c>
      <c r="O737" s="26">
        <v>1185.1500000000001</v>
      </c>
      <c r="P737" s="26">
        <v>1153.3399999999999</v>
      </c>
      <c r="Q737" s="26">
        <v>1184.93</v>
      </c>
    </row>
    <row r="738" spans="1:17" x14ac:dyDescent="0.2">
      <c r="A738" s="25">
        <v>37133</v>
      </c>
      <c r="B738" s="27">
        <v>0.31430000000000002</v>
      </c>
      <c r="C738" s="27">
        <v>0.45710000000000001</v>
      </c>
      <c r="D738" s="27">
        <v>0.2286</v>
      </c>
      <c r="E738" s="64">
        <v>0.30630000000000002</v>
      </c>
      <c r="F738" s="64">
        <v>0.34677499999999994</v>
      </c>
      <c r="G738" s="53">
        <v>8.5700000000000026E-2</v>
      </c>
      <c r="H738" s="81">
        <v>5.4676335150584891E-2</v>
      </c>
      <c r="I738" s="81">
        <v>4.6992713350623605E-2</v>
      </c>
      <c r="J738" s="81">
        <v>-7.6836217999611822E-3</v>
      </c>
      <c r="K738" s="81">
        <v>-4.3335893259517588E-2</v>
      </c>
      <c r="L738" s="81">
        <v>-4.2167293000935024E-2</v>
      </c>
      <c r="M738" s="81">
        <v>-0.14800896275516506</v>
      </c>
      <c r="N738" s="81">
        <v>-3.6989008274669444E-2</v>
      </c>
      <c r="O738" s="26">
        <v>1186.8499999999999</v>
      </c>
      <c r="P738" s="26">
        <v>1124.8699999999999</v>
      </c>
      <c r="Q738" s="26">
        <v>1133.58</v>
      </c>
    </row>
    <row r="739" spans="1:17" x14ac:dyDescent="0.2">
      <c r="A739" s="25">
        <v>37140</v>
      </c>
      <c r="B739" s="27">
        <v>0.3034</v>
      </c>
      <c r="C739" s="27">
        <v>0.35959999999999998</v>
      </c>
      <c r="D739" s="27">
        <v>0.33710000000000001</v>
      </c>
      <c r="E739" s="64">
        <v>0.30311250000000001</v>
      </c>
      <c r="F739" s="64">
        <v>0.35311250000000005</v>
      </c>
      <c r="G739" s="53">
        <v>-3.3700000000000008E-2</v>
      </c>
      <c r="H739" s="81">
        <v>6.7490651881596822E-2</v>
      </c>
      <c r="I739" s="81">
        <v>6.4119803275064946E-2</v>
      </c>
      <c r="J739" s="81">
        <v>-3.3708486065318066E-3</v>
      </c>
      <c r="K739" s="81">
        <v>-4.2167293000935024E-2</v>
      </c>
      <c r="L739" s="81">
        <v>6.2259389563263934E-3</v>
      </c>
      <c r="M739" s="81">
        <v>-4.1297500414448574E-2</v>
      </c>
      <c r="N739" s="81">
        <v>-1.1328261710475407E-2</v>
      </c>
      <c r="O739" s="26">
        <v>1155.4000000000001</v>
      </c>
      <c r="P739" s="26">
        <v>1082.1199999999999</v>
      </c>
      <c r="Q739" s="26">
        <v>1085.78</v>
      </c>
    </row>
    <row r="740" spans="1:17" x14ac:dyDescent="0.2">
      <c r="A740" s="25">
        <v>37147</v>
      </c>
      <c r="B740" s="27">
        <v>0.26669999999999999</v>
      </c>
      <c r="C740" s="27">
        <v>0.36670000000000003</v>
      </c>
      <c r="D740" s="27">
        <v>0.36670000000000003</v>
      </c>
      <c r="E740" s="64">
        <v>0.32992500000000002</v>
      </c>
      <c r="F740" s="64">
        <v>0.32395000000000002</v>
      </c>
      <c r="G740" s="53">
        <v>-0.10000000000000003</v>
      </c>
      <c r="H740" s="81">
        <v>1.774763395390546E-2</v>
      </c>
      <c r="I740" s="81">
        <v>0</v>
      </c>
      <c r="J740" s="81">
        <v>-1.774763395390544E-2</v>
      </c>
      <c r="K740" s="81">
        <v>6.2259389563263934E-3</v>
      </c>
      <c r="L740" s="81">
        <v>-0.11600490599886504</v>
      </c>
      <c r="M740" s="81">
        <v>-1.9367711937320231E-2</v>
      </c>
      <c r="N740" s="81">
        <v>1.1047650429274913E-2</v>
      </c>
      <c r="O740" s="26">
        <v>1092.54</v>
      </c>
      <c r="P740" s="26">
        <v>1073.1500000000001</v>
      </c>
      <c r="Q740" s="26">
        <v>1092.54</v>
      </c>
    </row>
    <row r="741" spans="1:17" x14ac:dyDescent="0.2">
      <c r="A741" s="25">
        <v>37154</v>
      </c>
      <c r="B741" s="27">
        <v>0.31080000000000002</v>
      </c>
      <c r="C741" s="27">
        <v>0.2432</v>
      </c>
      <c r="D741" s="27">
        <v>0.44590000000000002</v>
      </c>
      <c r="E741" s="64">
        <v>0.33803749999999999</v>
      </c>
      <c r="F741" s="64">
        <v>0.32590000000000002</v>
      </c>
      <c r="G741" s="53">
        <v>-0.1351</v>
      </c>
      <c r="H741" s="81">
        <v>0.15302340028991507</v>
      </c>
      <c r="I741" s="81">
        <v>0.13122799751501346</v>
      </c>
      <c r="J741" s="81">
        <v>-2.1795402774901551E-2</v>
      </c>
      <c r="K741" s="81">
        <v>-0.11600490599886504</v>
      </c>
      <c r="L741" s="81">
        <v>7.780078691240444E-2</v>
      </c>
      <c r="M741" s="81">
        <v>0.13030648167322445</v>
      </c>
      <c r="N741" s="81">
        <v>0.12569890246427851</v>
      </c>
      <c r="O741" s="26">
        <v>1092.54</v>
      </c>
      <c r="P741" s="26">
        <v>944.75</v>
      </c>
      <c r="Q741" s="26">
        <v>965.8</v>
      </c>
    </row>
    <row r="742" spans="1:17" x14ac:dyDescent="0.2">
      <c r="A742" s="25">
        <v>37161</v>
      </c>
      <c r="B742" s="27">
        <v>0.5111</v>
      </c>
      <c r="C742" s="27">
        <v>0.26669999999999999</v>
      </c>
      <c r="D742" s="27">
        <v>0.22220000000000001</v>
      </c>
      <c r="E742" s="64">
        <v>0.32036249999999999</v>
      </c>
      <c r="F742" s="64">
        <v>0.34433750000000002</v>
      </c>
      <c r="G742" s="53">
        <v>0.28889999999999999</v>
      </c>
      <c r="H742" s="81">
        <v>7.2184756085845583E-2</v>
      </c>
      <c r="I742" s="81">
        <v>0</v>
      </c>
      <c r="J742" s="81">
        <v>-7.2184756085845625E-2</v>
      </c>
      <c r="K742" s="81">
        <v>7.780078691240444E-2</v>
      </c>
      <c r="L742" s="81">
        <v>2.9242799777124517E-2</v>
      </c>
      <c r="M742" s="81">
        <v>3.1260207120487271E-2</v>
      </c>
      <c r="N742" s="81">
        <v>7.6248390877476035E-2</v>
      </c>
      <c r="O742" s="26">
        <v>1040.94</v>
      </c>
      <c r="P742" s="26">
        <v>965.8</v>
      </c>
      <c r="Q742" s="26">
        <v>1040.94</v>
      </c>
    </row>
    <row r="743" spans="1:17" x14ac:dyDescent="0.2">
      <c r="A743" s="25">
        <v>37168</v>
      </c>
      <c r="B743" s="27">
        <v>0.51219999999999999</v>
      </c>
      <c r="C743" s="27">
        <v>0.1951</v>
      </c>
      <c r="D743" s="27">
        <v>0.29270000000000002</v>
      </c>
      <c r="E743" s="64">
        <v>0.3223125</v>
      </c>
      <c r="F743" s="64">
        <v>0.3646875</v>
      </c>
      <c r="G743" s="53">
        <v>0.21949999999999997</v>
      </c>
      <c r="H743" s="81">
        <v>5.3538427075360648E-2</v>
      </c>
      <c r="I743" s="81">
        <v>1.1891205734659849E-2</v>
      </c>
      <c r="J743" s="81">
        <v>-4.1647221340700868E-2</v>
      </c>
      <c r="K743" s="81">
        <v>2.9242799777124517E-2</v>
      </c>
      <c r="L743" s="81">
        <v>1.8919524351770578E-2</v>
      </c>
      <c r="M743" s="81">
        <v>3.1016072728630162E-2</v>
      </c>
      <c r="N743" s="81">
        <v>6.278817973081452E-2</v>
      </c>
      <c r="O743" s="26">
        <v>1084.1199999999999</v>
      </c>
      <c r="P743" s="26">
        <v>1026.76</v>
      </c>
      <c r="Q743" s="26">
        <v>1071.3800000000001</v>
      </c>
    </row>
    <row r="744" spans="1:17" x14ac:dyDescent="0.2">
      <c r="A744" s="25">
        <v>37175</v>
      </c>
      <c r="B744" s="27">
        <v>0.47370000000000001</v>
      </c>
      <c r="C744" s="27">
        <v>0.24560000000000001</v>
      </c>
      <c r="D744" s="27">
        <v>0.28070000000000001</v>
      </c>
      <c r="E744" s="64">
        <v>0.310525</v>
      </c>
      <c r="F744" s="64">
        <v>0.37962499999999999</v>
      </c>
      <c r="G744" s="53">
        <v>0.193</v>
      </c>
      <c r="H744" s="81">
        <v>4.250446571703393E-2</v>
      </c>
      <c r="I744" s="81">
        <v>6.8794943434251632E-3</v>
      </c>
      <c r="J744" s="81">
        <v>-3.5624971373608871E-2</v>
      </c>
      <c r="K744" s="81">
        <v>1.8919524351770578E-2</v>
      </c>
      <c r="L744" s="81">
        <v>-1.6644528924105728E-2</v>
      </c>
      <c r="M744" s="81">
        <v>-4.076398112948354E-3</v>
      </c>
      <c r="N744" s="81">
        <v>5.3762652864929095E-2</v>
      </c>
      <c r="O744" s="26">
        <v>1099.1600000000001</v>
      </c>
      <c r="P744" s="26">
        <v>1052.76</v>
      </c>
      <c r="Q744" s="26">
        <v>1091.6500000000001</v>
      </c>
    </row>
    <row r="745" spans="1:17" x14ac:dyDescent="0.2">
      <c r="A745" s="25">
        <v>37182</v>
      </c>
      <c r="B745" s="27">
        <v>0.60560000000000003</v>
      </c>
      <c r="C745" s="27">
        <v>0.18310000000000001</v>
      </c>
      <c r="D745" s="27">
        <v>0.21129999999999999</v>
      </c>
      <c r="E745" s="64">
        <v>0.29815000000000003</v>
      </c>
      <c r="F745" s="64">
        <v>0.41222500000000001</v>
      </c>
      <c r="G745" s="53">
        <v>0.39430000000000004</v>
      </c>
      <c r="H745" s="81">
        <v>4.6465700339083989E-2</v>
      </c>
      <c r="I745" s="81">
        <v>3.1337332786824046E-2</v>
      </c>
      <c r="J745" s="81">
        <v>-1.5128367552259991E-2</v>
      </c>
      <c r="K745" s="81">
        <v>-1.6644528924105728E-2</v>
      </c>
      <c r="L745" s="81">
        <v>2.8999142974251768E-2</v>
      </c>
      <c r="M745" s="81">
        <v>4.3624473674404696E-2</v>
      </c>
      <c r="N745" s="81">
        <v>6.1454335432425511E-2</v>
      </c>
      <c r="O745" s="26">
        <v>1107.1199999999999</v>
      </c>
      <c r="P745" s="26">
        <v>1057.24</v>
      </c>
      <c r="Q745" s="26">
        <v>1073.48</v>
      </c>
    </row>
    <row r="746" spans="1:17" x14ac:dyDescent="0.2">
      <c r="A746" s="25">
        <v>37189</v>
      </c>
      <c r="B746" s="27">
        <v>0.55879999999999996</v>
      </c>
      <c r="C746" s="27">
        <v>0.26469999999999999</v>
      </c>
      <c r="D746" s="27">
        <v>0.17649999999999999</v>
      </c>
      <c r="E746" s="64">
        <v>0.29163749999999994</v>
      </c>
      <c r="F746" s="64">
        <v>0.4427875</v>
      </c>
      <c r="G746" s="53">
        <v>0.38229999999999997</v>
      </c>
      <c r="H746" s="81">
        <v>4.0711201238445974E-2</v>
      </c>
      <c r="I746" s="81">
        <v>5.4317813526945091E-3</v>
      </c>
      <c r="J746" s="81">
        <v>-3.527941988575134E-2</v>
      </c>
      <c r="K746" s="81">
        <v>2.8999142974251768E-2</v>
      </c>
      <c r="L746" s="81">
        <v>-1.5761218891735429E-2</v>
      </c>
      <c r="M746" s="81">
        <v>3.0816306207620991E-2</v>
      </c>
      <c r="N746" s="81">
        <v>4.8614443106616889E-2</v>
      </c>
      <c r="O746" s="26">
        <v>1110.6099999999999</v>
      </c>
      <c r="P746" s="26">
        <v>1065.6400000000001</v>
      </c>
      <c r="Q746" s="26">
        <v>1104.6099999999999</v>
      </c>
    </row>
    <row r="747" spans="1:17" x14ac:dyDescent="0.2">
      <c r="A747" s="25">
        <v>37196</v>
      </c>
      <c r="B747" s="27">
        <v>0.35</v>
      </c>
      <c r="C747" s="27">
        <v>0.31669999999999998</v>
      </c>
      <c r="D747" s="27">
        <v>0.33329999999999999</v>
      </c>
      <c r="E747" s="64">
        <v>0.29116249999999999</v>
      </c>
      <c r="F747" s="64">
        <v>0.44861250000000003</v>
      </c>
      <c r="G747" s="53">
        <v>1.6699999999999993E-2</v>
      </c>
      <c r="H747" s="81">
        <v>4.6909492273730681E-2</v>
      </c>
      <c r="I747" s="81">
        <v>1.6013612950698919E-2</v>
      </c>
      <c r="J747" s="81">
        <v>-3.0895879323031727E-2</v>
      </c>
      <c r="K747" s="81">
        <v>-1.5761218891735429E-2</v>
      </c>
      <c r="L747" s="81">
        <v>3.0454378219278766E-2</v>
      </c>
      <c r="M747" s="81">
        <v>5.8075791022810686E-2</v>
      </c>
      <c r="N747" s="81">
        <v>3.301140544518022E-2</v>
      </c>
      <c r="O747" s="26">
        <v>1104.6099999999999</v>
      </c>
      <c r="P747" s="26">
        <v>1053.6099999999999</v>
      </c>
      <c r="Q747" s="26">
        <v>1087.2</v>
      </c>
    </row>
    <row r="748" spans="1:17" x14ac:dyDescent="0.2">
      <c r="A748" s="25">
        <v>37203</v>
      </c>
      <c r="B748" s="27">
        <v>0.34620000000000001</v>
      </c>
      <c r="C748" s="27">
        <v>0.23080000000000001</v>
      </c>
      <c r="D748" s="27">
        <v>0.42309999999999998</v>
      </c>
      <c r="E748" s="64">
        <v>0.29821249999999999</v>
      </c>
      <c r="F748" s="64">
        <v>0.45855000000000001</v>
      </c>
      <c r="G748" s="53">
        <v>-7.6899999999999968E-2</v>
      </c>
      <c r="H748" s="81">
        <v>4.3336219439262309E-2</v>
      </c>
      <c r="I748" s="81">
        <v>1.3781899652774765E-2</v>
      </c>
      <c r="J748" s="81">
        <v>-2.9554319786487593E-2</v>
      </c>
      <c r="K748" s="81">
        <v>3.0454378219278766E-2</v>
      </c>
      <c r="L748" s="81">
        <v>1.6370468888075695E-2</v>
      </c>
      <c r="M748" s="81">
        <v>1.7084556952986274E-2</v>
      </c>
      <c r="N748" s="81">
        <v>2.1940355794378474E-2</v>
      </c>
      <c r="O748" s="26">
        <v>1135.75</v>
      </c>
      <c r="P748" s="26">
        <v>1087.2</v>
      </c>
      <c r="Q748" s="26">
        <v>1120.31</v>
      </c>
    </row>
    <row r="749" spans="1:17" x14ac:dyDescent="0.2">
      <c r="A749" s="25">
        <v>37210</v>
      </c>
      <c r="B749" s="27">
        <v>0.45450000000000002</v>
      </c>
      <c r="C749" s="27">
        <v>0.21210000000000001</v>
      </c>
      <c r="D749" s="27">
        <v>0.33329999999999999</v>
      </c>
      <c r="E749" s="64">
        <v>0.28413750000000004</v>
      </c>
      <c r="F749" s="64">
        <v>0.47651249999999995</v>
      </c>
      <c r="G749" s="53">
        <v>0.12120000000000003</v>
      </c>
      <c r="H749" s="81">
        <v>4.3876520440872993E-2</v>
      </c>
      <c r="I749" s="81">
        <v>8.4573837439072541E-3</v>
      </c>
      <c r="J749" s="81">
        <v>-3.5419136696965836E-2</v>
      </c>
      <c r="K749" s="81">
        <v>1.6370468888075695E-2</v>
      </c>
      <c r="L749" s="81">
        <v>1.0266543714047227E-2</v>
      </c>
      <c r="M749" s="81">
        <v>1.7266060685899864E-2</v>
      </c>
      <c r="N749" s="81">
        <v>1.9646072102928791E-2</v>
      </c>
      <c r="O749" s="26">
        <v>1148.28</v>
      </c>
      <c r="P749" s="26">
        <v>1098.32</v>
      </c>
      <c r="Q749" s="26">
        <v>1138.6500000000001</v>
      </c>
    </row>
    <row r="750" spans="1:17" x14ac:dyDescent="0.2">
      <c r="A750" s="25">
        <v>37217</v>
      </c>
      <c r="B750" s="27">
        <v>0.58330000000000004</v>
      </c>
      <c r="C750" s="27">
        <v>0.16669999999999999</v>
      </c>
      <c r="D750" s="27">
        <v>0.25</v>
      </c>
      <c r="E750" s="64">
        <v>0.28761249999999999</v>
      </c>
      <c r="F750" s="64">
        <v>0.48553749999999996</v>
      </c>
      <c r="G750" s="53">
        <v>0.33330000000000004</v>
      </c>
      <c r="H750" s="81">
        <v>1.9707216996714079E-2</v>
      </c>
      <c r="I750" s="81">
        <v>1.834240311560098E-3</v>
      </c>
      <c r="J750" s="81">
        <v>-1.7872976685153863E-2</v>
      </c>
      <c r="K750" s="81">
        <v>1.0266543714047227E-2</v>
      </c>
      <c r="L750" s="81">
        <v>-9.4667663473406716E-3</v>
      </c>
      <c r="M750" s="81">
        <v>-2.3688648573465199E-2</v>
      </c>
      <c r="N750" s="81">
        <v>1.9272562894448564E-2</v>
      </c>
      <c r="O750" s="26">
        <v>1152.45</v>
      </c>
      <c r="P750" s="26">
        <v>1129.78</v>
      </c>
      <c r="Q750" s="26">
        <v>1150.3399999999999</v>
      </c>
    </row>
    <row r="751" spans="1:17" x14ac:dyDescent="0.2">
      <c r="A751" s="25">
        <v>37224</v>
      </c>
      <c r="B751" s="27">
        <v>0.69330000000000003</v>
      </c>
      <c r="C751" s="27">
        <v>0.1067</v>
      </c>
      <c r="D751" s="27">
        <v>0.2</v>
      </c>
      <c r="E751" s="64">
        <v>0.27602500000000002</v>
      </c>
      <c r="F751" s="64">
        <v>0.50817499999999993</v>
      </c>
      <c r="G751" s="53">
        <v>0.49330000000000002</v>
      </c>
      <c r="H751" s="81">
        <v>3.3235332836017477E-2</v>
      </c>
      <c r="I751" s="81">
        <v>2.1001360305410666E-2</v>
      </c>
      <c r="J751" s="81">
        <v>-1.2233972530606874E-2</v>
      </c>
      <c r="K751" s="81">
        <v>-9.4667663473406716E-3</v>
      </c>
      <c r="L751" s="81">
        <v>1.6551845188468084E-2</v>
      </c>
      <c r="M751" s="81">
        <v>4.774233182675891E-3</v>
      </c>
      <c r="N751" s="81">
        <v>5.3973408223264574E-3</v>
      </c>
      <c r="O751" s="26">
        <v>1163.3800000000001</v>
      </c>
      <c r="P751" s="26">
        <v>1125.51</v>
      </c>
      <c r="Q751" s="26">
        <v>1139.45</v>
      </c>
    </row>
    <row r="752" spans="1:17" x14ac:dyDescent="0.2">
      <c r="A752" s="25">
        <v>37231</v>
      </c>
      <c r="B752" s="27">
        <v>0.59179999999999999</v>
      </c>
      <c r="C752" s="27">
        <v>0.1633</v>
      </c>
      <c r="D752" s="27">
        <v>0.24490000000000001</v>
      </c>
      <c r="E752" s="64">
        <v>0.27154999999999996</v>
      </c>
      <c r="F752" s="64">
        <v>0.52293750000000006</v>
      </c>
      <c r="G752" s="53">
        <v>0.34689999999999999</v>
      </c>
      <c r="H752" s="81">
        <v>4.1301551398157589E-2</v>
      </c>
      <c r="I752" s="81">
        <v>1.32175324395023E-2</v>
      </c>
      <c r="J752" s="81">
        <v>-2.808401895865531E-2</v>
      </c>
      <c r="K752" s="81">
        <v>1.6551845188468084E-2</v>
      </c>
      <c r="L752" s="81">
        <v>-3.0406367898058395E-2</v>
      </c>
      <c r="M752" s="81">
        <v>2.3396154742685304E-3</v>
      </c>
      <c r="N752" s="81">
        <v>-2.6530030820764772E-2</v>
      </c>
      <c r="O752" s="26">
        <v>1173.6199999999999</v>
      </c>
      <c r="P752" s="26">
        <v>1125.78</v>
      </c>
      <c r="Q752" s="26">
        <v>1158.31</v>
      </c>
    </row>
    <row r="753" spans="1:17" x14ac:dyDescent="0.2">
      <c r="A753" s="25">
        <v>37238</v>
      </c>
      <c r="B753" s="27">
        <v>0.61399999999999999</v>
      </c>
      <c r="C753" s="27">
        <v>0.24560000000000001</v>
      </c>
      <c r="D753" s="27">
        <v>0.1404</v>
      </c>
      <c r="E753" s="64">
        <v>0.26268750000000002</v>
      </c>
      <c r="F753" s="64">
        <v>0.52398749999999994</v>
      </c>
      <c r="G753" s="53">
        <v>0.47360000000000002</v>
      </c>
      <c r="H753" s="81">
        <v>3.8981737883873935E-2</v>
      </c>
      <c r="I753" s="81">
        <v>3.1359908822979454E-2</v>
      </c>
      <c r="J753" s="81">
        <v>-7.6218290608944805E-3</v>
      </c>
      <c r="K753" s="81">
        <v>-3.0406367898058395E-2</v>
      </c>
      <c r="L753" s="81">
        <v>1.9410732888726745E-2</v>
      </c>
      <c r="M753" s="81">
        <v>4.4003597218388535E-2</v>
      </c>
      <c r="N753" s="81">
        <v>9.0731820245928407E-3</v>
      </c>
      <c r="O753" s="26">
        <v>1158.31</v>
      </c>
      <c r="P753" s="26">
        <v>1114.53</v>
      </c>
      <c r="Q753" s="26">
        <v>1123.0899999999999</v>
      </c>
    </row>
    <row r="754" spans="1:17" x14ac:dyDescent="0.2">
      <c r="A754" s="25">
        <v>37245</v>
      </c>
      <c r="B754" s="27">
        <v>0.52459999999999996</v>
      </c>
      <c r="C754" s="27">
        <v>0.21310000000000001</v>
      </c>
      <c r="D754" s="27">
        <v>0.26229999999999998</v>
      </c>
      <c r="E754" s="64">
        <v>0.27341249999999995</v>
      </c>
      <c r="F754" s="64">
        <v>0.51971250000000002</v>
      </c>
      <c r="G754" s="53">
        <v>0.26229999999999998</v>
      </c>
      <c r="H754" s="81">
        <v>2.6011232520154748E-2</v>
      </c>
      <c r="I754" s="81">
        <v>6.5945199975543378E-3</v>
      </c>
      <c r="J754" s="81">
        <v>-1.9416712522600466E-2</v>
      </c>
      <c r="K754" s="81">
        <v>1.9410732888726745E-2</v>
      </c>
      <c r="L754" s="81">
        <v>1.4088689743119387E-2</v>
      </c>
      <c r="M754" s="81">
        <v>6.2014691367706654E-4</v>
      </c>
      <c r="N754" s="81">
        <v>-1.9818497846954775E-2</v>
      </c>
      <c r="O754" s="26">
        <v>1152.44</v>
      </c>
      <c r="P754" s="26">
        <v>1122.6600000000001</v>
      </c>
      <c r="Q754" s="26">
        <v>1144.8900000000001</v>
      </c>
    </row>
    <row r="755" spans="1:17" x14ac:dyDescent="0.2">
      <c r="A755" s="25">
        <v>37252</v>
      </c>
      <c r="B755" s="27">
        <v>0.57689999999999997</v>
      </c>
      <c r="C755" s="27">
        <v>0.15379999999999999</v>
      </c>
      <c r="D755" s="27">
        <v>0.26919999999999999</v>
      </c>
      <c r="E755" s="64">
        <v>0.26539999999999997</v>
      </c>
      <c r="F755" s="64">
        <v>0.54807499999999998</v>
      </c>
      <c r="G755" s="53">
        <v>0.30769999999999997</v>
      </c>
      <c r="H755" s="81">
        <v>1.7243458338357831E-2</v>
      </c>
      <c r="I755" s="81">
        <v>3.1179480112315527E-3</v>
      </c>
      <c r="J755" s="81">
        <v>-1.4125510327126278E-2</v>
      </c>
      <c r="K755" s="81">
        <v>1.4088689743119387E-2</v>
      </c>
      <c r="L755" s="81">
        <v>9.8964703450414859E-3</v>
      </c>
      <c r="M755" s="81">
        <v>-2.8802260081652431E-2</v>
      </c>
      <c r="N755" s="81">
        <v>-5.5812992024254493E-2</v>
      </c>
      <c r="O755" s="26">
        <v>1164.6400000000001</v>
      </c>
      <c r="P755" s="26">
        <v>1144.6199999999999</v>
      </c>
      <c r="Q755" s="26">
        <v>1161.02</v>
      </c>
    </row>
    <row r="756" spans="1:17" x14ac:dyDescent="0.2">
      <c r="A756" s="25">
        <v>37259</v>
      </c>
      <c r="B756" s="27">
        <v>0.5111</v>
      </c>
      <c r="C756" s="27">
        <v>0.24440000000000001</v>
      </c>
      <c r="D756" s="27">
        <v>0.24440000000000001</v>
      </c>
      <c r="E756" s="64">
        <v>0.24306249999999999</v>
      </c>
      <c r="F756" s="64">
        <v>0.56868750000000001</v>
      </c>
      <c r="G756" s="53">
        <v>0.26669999999999999</v>
      </c>
      <c r="H756" s="81">
        <v>3.4387766415638191E-2</v>
      </c>
      <c r="I756" s="81">
        <v>3.4455996110906995E-3</v>
      </c>
      <c r="J756" s="81">
        <v>-3.0942166804547533E-2</v>
      </c>
      <c r="K756" s="81">
        <v>9.8964703450414859E-3</v>
      </c>
      <c r="L756" s="81">
        <v>-2.2950763746151459E-2</v>
      </c>
      <c r="M756" s="81">
        <v>-3.3458136817596462E-2</v>
      </c>
      <c r="N756" s="81">
        <v>-5.8276688471740057E-2</v>
      </c>
      <c r="O756" s="26">
        <v>1176.55</v>
      </c>
      <c r="P756" s="26">
        <v>1136.23</v>
      </c>
      <c r="Q756" s="26">
        <v>1172.51</v>
      </c>
    </row>
    <row r="757" spans="1:17" x14ac:dyDescent="0.2">
      <c r="A757" s="25">
        <v>37266</v>
      </c>
      <c r="B757" s="27">
        <v>0.54790000000000005</v>
      </c>
      <c r="C757" s="27">
        <v>0.2329</v>
      </c>
      <c r="D757" s="27">
        <v>0.21920000000000001</v>
      </c>
      <c r="E757" s="64">
        <v>0.2288</v>
      </c>
      <c r="F757" s="64">
        <v>0.5803625</v>
      </c>
      <c r="G757" s="53">
        <v>0.32870000000000005</v>
      </c>
      <c r="H757" s="81">
        <v>2.7513966480446912E-2</v>
      </c>
      <c r="I757" s="81">
        <v>2.7383030726257029E-2</v>
      </c>
      <c r="J757" s="81">
        <v>-1.3093575418987591E-4</v>
      </c>
      <c r="K757" s="81">
        <v>-2.2950763746151459E-2</v>
      </c>
      <c r="L757" s="81">
        <v>-1.5729748603351967E-2</v>
      </c>
      <c r="M757" s="81">
        <v>-2.0425977653631189E-2</v>
      </c>
      <c r="N757" s="81">
        <v>-4.8673184357541865E-2</v>
      </c>
      <c r="O757" s="26">
        <v>1176.97</v>
      </c>
      <c r="P757" s="26">
        <v>1145.45</v>
      </c>
      <c r="Q757" s="26">
        <v>1145.5999999999999</v>
      </c>
    </row>
    <row r="758" spans="1:17" x14ac:dyDescent="0.2">
      <c r="A758" s="25">
        <v>37273</v>
      </c>
      <c r="B758" s="27">
        <v>0.29549999999999998</v>
      </c>
      <c r="C758" s="27">
        <v>0.40910000000000002</v>
      </c>
      <c r="D758" s="27">
        <v>0.29549999999999998</v>
      </c>
      <c r="E758" s="64">
        <v>0.23448750000000002</v>
      </c>
      <c r="F758" s="64">
        <v>0.54438749999999991</v>
      </c>
      <c r="G758" s="53">
        <v>0</v>
      </c>
      <c r="H758" s="81">
        <v>2.160378864470805E-2</v>
      </c>
      <c r="I758" s="81">
        <v>1.8827932386172197E-2</v>
      </c>
      <c r="J758" s="81">
        <v>-2.7758562585358248E-3</v>
      </c>
      <c r="K758" s="81">
        <v>-1.5729748603351967E-2</v>
      </c>
      <c r="L758" s="81">
        <v>5.055073697653345E-3</v>
      </c>
      <c r="M758" s="81">
        <v>-2.7811773887440272E-2</v>
      </c>
      <c r="N758" s="81">
        <v>3.7247911456392835E-3</v>
      </c>
      <c r="O758" s="26">
        <v>1148.81</v>
      </c>
      <c r="P758" s="26">
        <v>1124.45</v>
      </c>
      <c r="Q758" s="26">
        <v>1127.58</v>
      </c>
    </row>
    <row r="759" spans="1:17" x14ac:dyDescent="0.2">
      <c r="A759" s="25">
        <v>37280</v>
      </c>
      <c r="B759" s="27">
        <v>0.34689999999999999</v>
      </c>
      <c r="C759" s="27">
        <v>0.34689999999999999</v>
      </c>
      <c r="D759" s="27">
        <v>0.30609999999999998</v>
      </c>
      <c r="E759" s="64">
        <v>0.24775</v>
      </c>
      <c r="F759" s="64">
        <v>0.50108750000000002</v>
      </c>
      <c r="G759" s="53">
        <v>4.0800000000000003E-2</v>
      </c>
      <c r="H759" s="81">
        <v>1.9474445856275533E-2</v>
      </c>
      <c r="I759" s="81">
        <v>5.4884935761683185E-3</v>
      </c>
      <c r="J759" s="81">
        <v>-1.3985952280107239E-2</v>
      </c>
      <c r="K759" s="81">
        <v>5.055073697653345E-3</v>
      </c>
      <c r="L759" s="81">
        <v>-9.7769306790906896E-3</v>
      </c>
      <c r="M759" s="81">
        <v>-2.5677678949597493E-2</v>
      </c>
      <c r="N759" s="81">
        <v>2.7380700268247793E-2</v>
      </c>
      <c r="O759" s="26">
        <v>1139.5</v>
      </c>
      <c r="P759" s="26">
        <v>1117.43</v>
      </c>
      <c r="Q759" s="26">
        <v>1133.28</v>
      </c>
    </row>
    <row r="760" spans="1:17" x14ac:dyDescent="0.2">
      <c r="A760" s="25">
        <v>37287</v>
      </c>
      <c r="B760" s="27">
        <v>0.45450000000000002</v>
      </c>
      <c r="C760" s="27">
        <v>0.31819999999999998</v>
      </c>
      <c r="D760" s="27">
        <v>0.2273</v>
      </c>
      <c r="E760" s="64">
        <v>0.24555000000000002</v>
      </c>
      <c r="F760" s="64">
        <v>0.48392499999999999</v>
      </c>
      <c r="G760" s="53">
        <v>0.22720000000000001</v>
      </c>
      <c r="H760" s="81">
        <v>5.0766351808946737E-2</v>
      </c>
      <c r="I760" s="81">
        <v>1.4640883977900643E-2</v>
      </c>
      <c r="J760" s="81">
        <v>-3.6125467831046087E-2</v>
      </c>
      <c r="K760" s="81">
        <v>-9.7769306790906896E-3</v>
      </c>
      <c r="L760" s="81">
        <v>-2.3150953484227466E-2</v>
      </c>
      <c r="M760" s="81">
        <v>-2.8836214578506603E-2</v>
      </c>
      <c r="N760" s="81">
        <v>2.8417394403849494E-2</v>
      </c>
      <c r="O760" s="26">
        <v>1138.6300000000001</v>
      </c>
      <c r="P760" s="26">
        <v>1081.6600000000001</v>
      </c>
      <c r="Q760" s="26">
        <v>1122.2</v>
      </c>
    </row>
    <row r="761" spans="1:17" x14ac:dyDescent="0.2">
      <c r="A761" s="25">
        <v>37294</v>
      </c>
      <c r="B761" s="27">
        <v>0.375</v>
      </c>
      <c r="C761" s="27">
        <v>0.39579999999999999</v>
      </c>
      <c r="D761" s="27">
        <v>0.2293</v>
      </c>
      <c r="E761" s="64">
        <v>0.25666250000000002</v>
      </c>
      <c r="F761" s="64">
        <v>0.45405000000000001</v>
      </c>
      <c r="G761" s="53">
        <v>0.1457</v>
      </c>
      <c r="H761" s="81">
        <v>4.0521063290215535E-2</v>
      </c>
      <c r="I761" s="81">
        <v>2.3699622338581694E-2</v>
      </c>
      <c r="J761" s="81">
        <v>-1.6821440951633848E-2</v>
      </c>
      <c r="K761" s="81">
        <v>-2.3150953484227466E-2</v>
      </c>
      <c r="L761" s="81">
        <v>7.2613161591652542E-3</v>
      </c>
      <c r="M761" s="81">
        <v>3.2438744047727619E-2</v>
      </c>
      <c r="N761" s="81">
        <v>5.0747112805823447E-2</v>
      </c>
      <c r="O761" s="26">
        <v>1122.2</v>
      </c>
      <c r="P761" s="26">
        <v>1077.78</v>
      </c>
      <c r="Q761" s="26">
        <v>1096.22</v>
      </c>
    </row>
    <row r="762" spans="1:17" x14ac:dyDescent="0.2">
      <c r="A762" s="25">
        <v>37301</v>
      </c>
      <c r="B762" s="27">
        <v>0.4516</v>
      </c>
      <c r="C762" s="27">
        <v>0.3871</v>
      </c>
      <c r="D762" s="27">
        <v>0.1613</v>
      </c>
      <c r="E762" s="64">
        <v>0.24403750000000005</v>
      </c>
      <c r="F762" s="64">
        <v>0.44492499999999996</v>
      </c>
      <c r="G762" s="53">
        <v>0.2903</v>
      </c>
      <c r="H762" s="81">
        <v>2.7205709214077379E-2</v>
      </c>
      <c r="I762" s="81">
        <v>1.8602039522541691E-2</v>
      </c>
      <c r="J762" s="81">
        <v>-8.6036696915358091E-3</v>
      </c>
      <c r="K762" s="81">
        <v>7.2613161591652542E-3</v>
      </c>
      <c r="L762" s="81">
        <v>-1.2987012987013102E-2</v>
      </c>
      <c r="M762" s="81">
        <v>5.4456700900215482E-2</v>
      </c>
      <c r="N762" s="81">
        <v>3.6588237425057457E-2</v>
      </c>
      <c r="O762" s="26">
        <v>1124.72</v>
      </c>
      <c r="P762" s="26">
        <v>1094.68</v>
      </c>
      <c r="Q762" s="26">
        <v>1104.18</v>
      </c>
    </row>
    <row r="763" spans="1:17" x14ac:dyDescent="0.2">
      <c r="A763" s="25">
        <v>37308</v>
      </c>
      <c r="B763" s="27">
        <v>0.36359999999999998</v>
      </c>
      <c r="C763" s="27">
        <v>0.38179999999999997</v>
      </c>
      <c r="D763" s="27">
        <v>0.2545</v>
      </c>
      <c r="E763" s="64">
        <v>0.2422</v>
      </c>
      <c r="F763" s="64">
        <v>0.41826250000000004</v>
      </c>
      <c r="G763" s="53">
        <v>0.10909999999999997</v>
      </c>
      <c r="H763" s="81">
        <v>2.7361814578286875E-2</v>
      </c>
      <c r="I763" s="81">
        <v>1.3157894736842257E-2</v>
      </c>
      <c r="J763" s="81">
        <v>-1.4203919841444645E-2</v>
      </c>
      <c r="K763" s="81">
        <v>-1.2987012987013102E-2</v>
      </c>
      <c r="L763" s="81">
        <v>3.8482713058797691E-2</v>
      </c>
      <c r="M763" s="81">
        <v>5.8953607869044911E-2</v>
      </c>
      <c r="N763" s="81">
        <v>3.2628642736548752E-2</v>
      </c>
      <c r="O763" s="26">
        <v>1104.18</v>
      </c>
      <c r="P763" s="26">
        <v>1074.3599999999999</v>
      </c>
      <c r="Q763" s="26">
        <v>1089.8399999999999</v>
      </c>
    </row>
    <row r="764" spans="1:17" x14ac:dyDescent="0.2">
      <c r="A764" s="25">
        <v>37315</v>
      </c>
      <c r="B764" s="27">
        <v>0.44440000000000002</v>
      </c>
      <c r="C764" s="27">
        <v>0.35189999999999999</v>
      </c>
      <c r="D764" s="27">
        <v>0.20369999999999999</v>
      </c>
      <c r="E764" s="64">
        <v>0.2371125</v>
      </c>
      <c r="F764" s="64">
        <v>0.40992499999999998</v>
      </c>
      <c r="G764" s="53">
        <v>0.24070000000000003</v>
      </c>
      <c r="H764" s="81">
        <v>3.7065507430772804E-2</v>
      </c>
      <c r="I764" s="81">
        <v>8.8356394352118173E-6</v>
      </c>
      <c r="J764" s="81">
        <v>-3.7056671791337537E-2</v>
      </c>
      <c r="K764" s="81">
        <v>3.8482713058797691E-2</v>
      </c>
      <c r="L764" s="81">
        <v>2.8742335082790005E-2</v>
      </c>
      <c r="M764" s="81">
        <v>1.7733128346498317E-2</v>
      </c>
      <c r="N764" s="81">
        <v>-1.1574687660145244E-3</v>
      </c>
      <c r="O764" s="26">
        <v>1131.79</v>
      </c>
      <c r="P764" s="26">
        <v>1089.8399999999999</v>
      </c>
      <c r="Q764" s="26">
        <v>1131.78</v>
      </c>
    </row>
    <row r="765" spans="1:17" x14ac:dyDescent="0.2">
      <c r="A765" s="25">
        <v>37322</v>
      </c>
      <c r="B765" s="27">
        <v>0.5333</v>
      </c>
      <c r="C765" s="27">
        <v>0.31109999999999999</v>
      </c>
      <c r="D765" s="27">
        <v>0.1555</v>
      </c>
      <c r="E765" s="64">
        <v>0.22914999999999999</v>
      </c>
      <c r="F765" s="64">
        <v>0.40810000000000002</v>
      </c>
      <c r="G765" s="53">
        <v>0.37780000000000002</v>
      </c>
      <c r="H765" s="81">
        <v>3.5926857967379759E-2</v>
      </c>
      <c r="I765" s="81">
        <v>7.2575173278595084E-3</v>
      </c>
      <c r="J765" s="81">
        <v>-2.8669340639520313E-2</v>
      </c>
      <c r="K765" s="81">
        <v>2.8742335082790005E-2</v>
      </c>
      <c r="L765" s="81">
        <v>-8.7777310166536893E-3</v>
      </c>
      <c r="M765" s="81">
        <v>-1.6945658802208996E-2</v>
      </c>
      <c r="N765" s="81">
        <v>-3.284348670027748E-2</v>
      </c>
      <c r="O765" s="26">
        <v>1172.76</v>
      </c>
      <c r="P765" s="26">
        <v>1130.93</v>
      </c>
      <c r="Q765" s="26">
        <v>1164.31</v>
      </c>
    </row>
    <row r="766" spans="1:17" x14ac:dyDescent="0.2">
      <c r="A766" s="25">
        <v>37329</v>
      </c>
      <c r="B766" s="27">
        <v>0.5645</v>
      </c>
      <c r="C766" s="27">
        <v>0.2903</v>
      </c>
      <c r="D766" s="27">
        <v>0.1452</v>
      </c>
      <c r="E766" s="64">
        <v>0.21036249999999998</v>
      </c>
      <c r="F766" s="64">
        <v>0.44172500000000003</v>
      </c>
      <c r="G766" s="53">
        <v>0.41930000000000001</v>
      </c>
      <c r="H766" s="81">
        <v>1.9079967766811933E-2</v>
      </c>
      <c r="I766" s="81">
        <v>1.6411198433397889E-2</v>
      </c>
      <c r="J766" s="81">
        <v>-2.6687693334140894E-3</v>
      </c>
      <c r="K766" s="81">
        <v>-8.7777310166536893E-3</v>
      </c>
      <c r="L766" s="81">
        <v>-1.9409231515740144E-3</v>
      </c>
      <c r="M766" s="81">
        <v>-2.4859413044043266E-2</v>
      </c>
      <c r="N766" s="81">
        <v>-5.2812172360907628E-2</v>
      </c>
      <c r="O766" s="26">
        <v>1173.03</v>
      </c>
      <c r="P766" s="26">
        <v>1151.01</v>
      </c>
      <c r="Q766" s="26">
        <v>1154.0899999999999</v>
      </c>
    </row>
    <row r="767" spans="1:17" x14ac:dyDescent="0.2">
      <c r="A767" s="25">
        <v>37336</v>
      </c>
      <c r="B767" s="27">
        <v>0.5323</v>
      </c>
      <c r="C767" s="27">
        <v>0.3548</v>
      </c>
      <c r="D767" s="27">
        <v>0.1129</v>
      </c>
      <c r="E767" s="64">
        <v>0.1862125</v>
      </c>
      <c r="F767" s="64">
        <v>0.46489999999999998</v>
      </c>
      <c r="G767" s="53">
        <v>0.4194</v>
      </c>
      <c r="H767" s="81">
        <v>1.9386204800972483E-2</v>
      </c>
      <c r="I767" s="81">
        <v>1.9177844337370464E-2</v>
      </c>
      <c r="J767" s="81">
        <v>-2.0836046360206417E-4</v>
      </c>
      <c r="K767" s="81">
        <v>-1.9409231515740144E-3</v>
      </c>
      <c r="L767" s="81">
        <v>-6.3115857099448336E-3</v>
      </c>
      <c r="M767" s="81">
        <v>-1.8561444632547497E-2</v>
      </c>
      <c r="N767" s="81">
        <v>-5.6769544645570047E-2</v>
      </c>
      <c r="O767" s="26">
        <v>1173.94</v>
      </c>
      <c r="P767" s="26">
        <v>1151.6099999999999</v>
      </c>
      <c r="Q767" s="26">
        <v>1151.8499999999999</v>
      </c>
    </row>
    <row r="768" spans="1:17" x14ac:dyDescent="0.2">
      <c r="A768" s="25">
        <v>37343</v>
      </c>
      <c r="B768" s="27">
        <v>0.51160000000000005</v>
      </c>
      <c r="C768" s="27">
        <v>0.25580000000000003</v>
      </c>
      <c r="D768" s="27">
        <v>0.2326</v>
      </c>
      <c r="E768" s="64">
        <v>0.18687499999999999</v>
      </c>
      <c r="F768" s="64">
        <v>0.47203750000000005</v>
      </c>
      <c r="G768" s="53">
        <v>0.27900000000000003</v>
      </c>
      <c r="H768" s="81">
        <v>1.6975659193765456E-2</v>
      </c>
      <c r="I768" s="81">
        <v>5.6439916825385961E-3</v>
      </c>
      <c r="J768" s="81">
        <v>-1.1331667511226828E-2</v>
      </c>
      <c r="K768" s="81">
        <v>-6.3115857099448336E-3</v>
      </c>
      <c r="L768" s="81">
        <v>-1.675723846301691E-2</v>
      </c>
      <c r="M768" s="81">
        <v>-1.6171870904611252E-2</v>
      </c>
      <c r="N768" s="81">
        <v>-4.8690349298432634E-2</v>
      </c>
      <c r="O768" s="26">
        <v>1151.04</v>
      </c>
      <c r="P768" s="26">
        <v>1131.6099999999999</v>
      </c>
      <c r="Q768" s="26">
        <v>1144.58</v>
      </c>
    </row>
    <row r="769" spans="1:17" x14ac:dyDescent="0.2">
      <c r="A769" s="25">
        <v>37350</v>
      </c>
      <c r="B769" s="27">
        <v>0.40479999999999999</v>
      </c>
      <c r="C769" s="27">
        <v>0.39290000000000003</v>
      </c>
      <c r="D769" s="27">
        <v>0.2024</v>
      </c>
      <c r="E769" s="64">
        <v>0.18351249999999997</v>
      </c>
      <c r="F769" s="64">
        <v>0.47576250000000003</v>
      </c>
      <c r="G769" s="53">
        <v>0.2024</v>
      </c>
      <c r="H769" s="81">
        <v>2.5022214323795852E-2</v>
      </c>
      <c r="I769" s="81">
        <v>1.9939577039274736E-2</v>
      </c>
      <c r="J769" s="81">
        <v>-5.0826372845210743E-3</v>
      </c>
      <c r="K769" s="81">
        <v>-1.675723846301691E-2</v>
      </c>
      <c r="L769" s="81">
        <v>4.5050648658253589E-3</v>
      </c>
      <c r="M769" s="81">
        <v>-2.8665363426337298E-2</v>
      </c>
      <c r="N769" s="81">
        <v>-3.050470943664485E-2</v>
      </c>
      <c r="O769" s="26">
        <v>1147.8399999999999</v>
      </c>
      <c r="P769" s="26">
        <v>1119.68</v>
      </c>
      <c r="Q769" s="26">
        <v>1125.4000000000001</v>
      </c>
    </row>
    <row r="770" spans="1:17" x14ac:dyDescent="0.2">
      <c r="A770" s="25">
        <v>37357</v>
      </c>
      <c r="B770" s="27">
        <v>0.28210000000000002</v>
      </c>
      <c r="C770" s="27">
        <v>0.3846</v>
      </c>
      <c r="D770" s="27">
        <v>0.33329999999999999</v>
      </c>
      <c r="E770" s="64">
        <v>0.20501249999999999</v>
      </c>
      <c r="F770" s="64">
        <v>0.45457499999999995</v>
      </c>
      <c r="G770" s="53">
        <v>-5.1199999999999968E-2</v>
      </c>
      <c r="H770" s="81">
        <v>1.766521889125764E-2</v>
      </c>
      <c r="I770" s="81">
        <v>1.1411182959299992E-3</v>
      </c>
      <c r="J770" s="81">
        <v>-1.6524100595327718E-2</v>
      </c>
      <c r="K770" s="81">
        <v>4.5050648658253589E-3</v>
      </c>
      <c r="L770" s="81">
        <v>-3.8921864357303049E-3</v>
      </c>
      <c r="M770" s="81">
        <v>-3.8930710235565713E-2</v>
      </c>
      <c r="N770" s="81">
        <v>-3.9319928879138821E-2</v>
      </c>
      <c r="O770" s="26">
        <v>1131.76</v>
      </c>
      <c r="P770" s="26">
        <v>1111.79</v>
      </c>
      <c r="Q770" s="26">
        <v>1130.47</v>
      </c>
    </row>
    <row r="771" spans="1:17" x14ac:dyDescent="0.2">
      <c r="A771" s="25">
        <v>37364</v>
      </c>
      <c r="B771" s="27">
        <v>0.40200000000000002</v>
      </c>
      <c r="C771" s="27">
        <v>0.3659</v>
      </c>
      <c r="D771" s="27">
        <v>0.23169999999999999</v>
      </c>
      <c r="E771" s="64">
        <v>0.20216249999999999</v>
      </c>
      <c r="F771" s="64">
        <v>0.45937499999999998</v>
      </c>
      <c r="G771" s="53">
        <v>0.17030000000000003</v>
      </c>
      <c r="H771" s="81">
        <v>2.9829406697629738E-2</v>
      </c>
      <c r="I771" s="81">
        <v>6.1541467226726709E-3</v>
      </c>
      <c r="J771" s="81">
        <v>-2.3675259974957008E-2</v>
      </c>
      <c r="K771" s="81">
        <v>-3.8921864357303049E-3</v>
      </c>
      <c r="L771" s="81">
        <v>-2.9243297485946562E-2</v>
      </c>
      <c r="M771" s="81">
        <v>-3.3053007361886988E-2</v>
      </c>
      <c r="N771" s="81">
        <v>-5.1870665233955116E-2</v>
      </c>
      <c r="O771" s="26">
        <v>1133</v>
      </c>
      <c r="P771" s="26">
        <v>1099.4100000000001</v>
      </c>
      <c r="Q771" s="26">
        <v>1126.07</v>
      </c>
    </row>
    <row r="772" spans="1:17" x14ac:dyDescent="0.2">
      <c r="A772" s="25">
        <v>37371</v>
      </c>
      <c r="B772" s="27">
        <v>0.36670000000000003</v>
      </c>
      <c r="C772" s="27">
        <v>0.4</v>
      </c>
      <c r="D772" s="27">
        <v>0.23330000000000001</v>
      </c>
      <c r="E772" s="64">
        <v>0.2058625</v>
      </c>
      <c r="F772" s="64">
        <v>0.44966249999999997</v>
      </c>
      <c r="G772" s="53">
        <v>0.13340000000000002</v>
      </c>
      <c r="H772" s="81">
        <v>2.9877234389007884E-2</v>
      </c>
      <c r="I772" s="81">
        <v>2.9300912966317094E-2</v>
      </c>
      <c r="J772" s="81">
        <v>-5.7632142269070652E-4</v>
      </c>
      <c r="K772" s="81">
        <v>-2.9243297485946562E-2</v>
      </c>
      <c r="L772" s="81">
        <v>-6.1108366723384711E-3</v>
      </c>
      <c r="M772" s="81">
        <v>-1.8936275316978612E-3</v>
      </c>
      <c r="N772" s="81">
        <v>-3.955577510657371E-2</v>
      </c>
      <c r="O772" s="26">
        <v>1125.17</v>
      </c>
      <c r="P772" s="26">
        <v>1092.51</v>
      </c>
      <c r="Q772" s="26">
        <v>1093.1400000000001</v>
      </c>
    </row>
    <row r="773" spans="1:17" x14ac:dyDescent="0.2">
      <c r="A773" s="25">
        <v>37378</v>
      </c>
      <c r="B773" s="27">
        <v>0.27029999999999998</v>
      </c>
      <c r="C773" s="27">
        <v>0.39639999999999997</v>
      </c>
      <c r="D773" s="27">
        <v>0.33329999999999999</v>
      </c>
      <c r="E773" s="64">
        <v>0.2280875</v>
      </c>
      <c r="F773" s="64">
        <v>0.41678749999999998</v>
      </c>
      <c r="G773" s="53">
        <v>-6.3E-2</v>
      </c>
      <c r="H773" s="81">
        <v>2.2881652338788267E-2</v>
      </c>
      <c r="I773" s="81">
        <v>1.7119820333928448E-3</v>
      </c>
      <c r="J773" s="81">
        <v>-2.1169670305395516E-2</v>
      </c>
      <c r="K773" s="81">
        <v>-6.1108366723384711E-3</v>
      </c>
      <c r="L773" s="81">
        <v>2.1998048708649076E-3</v>
      </c>
      <c r="M773" s="81">
        <v>-4.0498499714669567E-4</v>
      </c>
      <c r="N773" s="81">
        <v>-6.0931833661616697E-2</v>
      </c>
      <c r="O773" s="26">
        <v>1088.32</v>
      </c>
      <c r="P773" s="26">
        <v>1063.46</v>
      </c>
      <c r="Q773" s="26">
        <v>1086.46</v>
      </c>
    </row>
    <row r="774" spans="1:17" x14ac:dyDescent="0.2">
      <c r="A774" s="25">
        <v>37385</v>
      </c>
      <c r="B774" s="27">
        <v>0.30259999999999998</v>
      </c>
      <c r="C774" s="27">
        <v>0.28949999999999998</v>
      </c>
      <c r="D774" s="27">
        <v>0.40789999999999998</v>
      </c>
      <c r="E774" s="64">
        <v>0.26092500000000002</v>
      </c>
      <c r="F774" s="64">
        <v>0.38405</v>
      </c>
      <c r="G774" s="53">
        <v>-0.1053</v>
      </c>
      <c r="H774" s="81">
        <v>3.6699269871883218E-2</v>
      </c>
      <c r="I774" s="81">
        <v>6.4288010286128738E-5</v>
      </c>
      <c r="J774" s="81">
        <v>-3.6634981861596971E-2</v>
      </c>
      <c r="K774" s="81">
        <v>2.1998048708649076E-3</v>
      </c>
      <c r="L774" s="81">
        <v>2.0388483262157031E-3</v>
      </c>
      <c r="M774" s="81">
        <v>-1.9460899113743713E-2</v>
      </c>
      <c r="N774" s="81">
        <v>-6.3241034118565409E-2</v>
      </c>
      <c r="O774" s="26">
        <v>1088.92</v>
      </c>
      <c r="P774" s="26">
        <v>1048.96</v>
      </c>
      <c r="Q774" s="26">
        <v>1088.8499999999999</v>
      </c>
    </row>
    <row r="775" spans="1:17" x14ac:dyDescent="0.2">
      <c r="A775" s="25">
        <v>37392</v>
      </c>
      <c r="B775" s="27">
        <v>0.3679</v>
      </c>
      <c r="C775" s="27">
        <v>0.34910000000000002</v>
      </c>
      <c r="D775" s="27">
        <v>0.28299999999999997</v>
      </c>
      <c r="E775" s="64">
        <v>0.28218749999999998</v>
      </c>
      <c r="F775" s="64">
        <v>0.36350000000000005</v>
      </c>
      <c r="G775" s="53">
        <v>8.4900000000000031E-2</v>
      </c>
      <c r="H775" s="81">
        <v>4.6129029301511297E-2</v>
      </c>
      <c r="I775" s="81">
        <v>1.2061554254080953E-2</v>
      </c>
      <c r="J775" s="81">
        <v>-3.4067475047430351E-2</v>
      </c>
      <c r="K775" s="81">
        <v>2.0388483262157031E-3</v>
      </c>
      <c r="L775" s="81">
        <v>-4.6284839652817045E-3</v>
      </c>
      <c r="M775" s="81">
        <v>-3.7733600960524805E-2</v>
      </c>
      <c r="N775" s="81">
        <v>-0.10772910995628138</v>
      </c>
      <c r="O775" s="26">
        <v>1104.23</v>
      </c>
      <c r="P775" s="26">
        <v>1053.9000000000001</v>
      </c>
      <c r="Q775" s="26">
        <v>1091.07</v>
      </c>
    </row>
    <row r="776" spans="1:17" x14ac:dyDescent="0.2">
      <c r="A776" s="25">
        <v>37399</v>
      </c>
      <c r="B776" s="27">
        <v>0.26190000000000002</v>
      </c>
      <c r="C776" s="27">
        <v>0.33329999999999999</v>
      </c>
      <c r="D776" s="27">
        <v>0.40479999999999999</v>
      </c>
      <c r="E776" s="64">
        <v>0.30371249999999994</v>
      </c>
      <c r="F776" s="64">
        <v>0.33228750000000007</v>
      </c>
      <c r="G776" s="53">
        <v>-0.14289999999999997</v>
      </c>
      <c r="H776" s="81">
        <v>2.8498554354431611E-2</v>
      </c>
      <c r="I776" s="81">
        <v>1.8940719323769395E-2</v>
      </c>
      <c r="J776" s="81">
        <v>-9.5578350306623205E-3</v>
      </c>
      <c r="K776" s="81">
        <v>-4.6284839652817045E-3</v>
      </c>
      <c r="L776" s="81">
        <v>-1.6905766007992429E-2</v>
      </c>
      <c r="M776" s="81">
        <v>-6.0551371061306369E-2</v>
      </c>
      <c r="N776" s="81">
        <v>-8.9307747555293693E-2</v>
      </c>
      <c r="O776" s="26">
        <v>1106.5899999999999</v>
      </c>
      <c r="P776" s="26">
        <v>1075.6400000000001</v>
      </c>
      <c r="Q776" s="26">
        <v>1086.02</v>
      </c>
    </row>
    <row r="777" spans="1:17" x14ac:dyDescent="0.2">
      <c r="A777" s="25">
        <v>37405</v>
      </c>
      <c r="B777" s="27">
        <v>0.28260000000000002</v>
      </c>
      <c r="C777" s="27">
        <v>0.31519999999999998</v>
      </c>
      <c r="D777" s="27">
        <v>0.4022</v>
      </c>
      <c r="E777" s="64">
        <v>0.32868749999999997</v>
      </c>
      <c r="F777" s="64">
        <v>0.31701249999999997</v>
      </c>
      <c r="G777" s="53">
        <v>-0.11959999999999998</v>
      </c>
      <c r="H777" s="81">
        <v>1.7159020662008445E-2</v>
      </c>
      <c r="I777" s="81">
        <v>1.7159020662008473E-2</v>
      </c>
      <c r="J777" s="81">
        <v>0</v>
      </c>
      <c r="K777" s="81">
        <v>-1.6905766007992429E-2</v>
      </c>
      <c r="L777" s="81">
        <v>-1.6634509113388152E-2</v>
      </c>
      <c r="M777" s="81">
        <v>-4.4649045576307111E-2</v>
      </c>
      <c r="N777" s="81">
        <v>-0.13786224078826592</v>
      </c>
      <c r="O777" s="26">
        <v>1085.98</v>
      </c>
      <c r="P777" s="26">
        <v>1067.6600000000001</v>
      </c>
      <c r="Q777" s="26">
        <v>1067.6600000000001</v>
      </c>
    </row>
    <row r="778" spans="1:17" x14ac:dyDescent="0.2">
      <c r="A778" s="25">
        <v>37413</v>
      </c>
      <c r="B778" s="27">
        <v>0.32790000000000002</v>
      </c>
      <c r="C778" s="27">
        <v>0.2787</v>
      </c>
      <c r="D778" s="27">
        <v>0.39340000000000003</v>
      </c>
      <c r="E778" s="64">
        <v>0.3362</v>
      </c>
      <c r="F778" s="64">
        <v>0.32273750000000007</v>
      </c>
      <c r="G778" s="53">
        <v>-6.5500000000000003E-2</v>
      </c>
      <c r="H778" s="81">
        <v>3.830841032479286E-2</v>
      </c>
      <c r="I778" s="81">
        <v>1.9849509477092964E-2</v>
      </c>
      <c r="J778" s="81">
        <v>-1.8458900847699855E-2</v>
      </c>
      <c r="K778" s="81">
        <v>-1.6634509113388152E-2</v>
      </c>
      <c r="L778" s="81">
        <v>-2.8231260120011537E-2</v>
      </c>
      <c r="M778" s="81">
        <v>-7.2740260977236071E-2</v>
      </c>
      <c r="N778" s="81">
        <v>-0.13702257357843617</v>
      </c>
      <c r="O778" s="26">
        <v>1070.74</v>
      </c>
      <c r="P778" s="26">
        <v>1030.52</v>
      </c>
      <c r="Q778" s="26">
        <v>1049.9000000000001</v>
      </c>
    </row>
    <row r="779" spans="1:17" x14ac:dyDescent="0.2">
      <c r="A779" s="25">
        <v>37420</v>
      </c>
      <c r="B779" s="27">
        <v>0.31819999999999998</v>
      </c>
      <c r="C779" s="27">
        <v>0.34549999999999997</v>
      </c>
      <c r="D779" s="27">
        <v>0.33639999999999998</v>
      </c>
      <c r="E779" s="64">
        <v>0.34928749999999997</v>
      </c>
      <c r="F779" s="64">
        <v>0.3122625</v>
      </c>
      <c r="G779" s="53">
        <v>-1.8199999999999994E-2</v>
      </c>
      <c r="H779" s="81">
        <v>3.5735988865583206E-2</v>
      </c>
      <c r="I779" s="81">
        <v>1.8407072706956962E-2</v>
      </c>
      <c r="J779" s="81">
        <v>-1.7328916158626195E-2</v>
      </c>
      <c r="K779" s="81">
        <v>-2.8231260120011537E-2</v>
      </c>
      <c r="L779" s="81">
        <v>-2.646384254993972E-4</v>
      </c>
      <c r="M779" s="81">
        <v>-3.0609844549428611E-2</v>
      </c>
      <c r="N779" s="81">
        <v>-0.17331856585576233</v>
      </c>
      <c r="O779" s="26">
        <v>1039.04</v>
      </c>
      <c r="P779" s="26">
        <v>1002.58</v>
      </c>
      <c r="Q779" s="26">
        <v>1020.26</v>
      </c>
    </row>
    <row r="780" spans="1:17" x14ac:dyDescent="0.2">
      <c r="A780" s="25">
        <v>37427</v>
      </c>
      <c r="B780" s="27">
        <v>0.45710000000000001</v>
      </c>
      <c r="C780" s="27">
        <v>0.28570000000000001</v>
      </c>
      <c r="D780" s="27">
        <v>0.2571</v>
      </c>
      <c r="E780" s="64">
        <v>0.35226249999999998</v>
      </c>
      <c r="F780" s="64">
        <v>0.32356250000000003</v>
      </c>
      <c r="G780" s="53">
        <v>0.2</v>
      </c>
      <c r="H780" s="81">
        <v>3.2902283355719118E-2</v>
      </c>
      <c r="I780" s="81">
        <v>2.0431572858557345E-2</v>
      </c>
      <c r="J780" s="81">
        <v>-1.2470710497161752E-2</v>
      </c>
      <c r="K780" s="81">
        <v>-2.646384254993972E-4</v>
      </c>
      <c r="L780" s="81">
        <v>-4.5549466171237007E-2</v>
      </c>
      <c r="M780" s="81">
        <v>-9.7569584015529509E-2</v>
      </c>
      <c r="N780" s="81">
        <v>-0.10624613966803598</v>
      </c>
      <c r="O780" s="26">
        <v>1040.83</v>
      </c>
      <c r="P780" s="26">
        <v>1007.27</v>
      </c>
      <c r="Q780" s="26">
        <v>1019.99</v>
      </c>
    </row>
    <row r="781" spans="1:17" x14ac:dyDescent="0.2">
      <c r="A781" s="25">
        <v>37434</v>
      </c>
      <c r="B781" s="27">
        <v>0.30969999999999998</v>
      </c>
      <c r="C781" s="27">
        <v>0.2301</v>
      </c>
      <c r="D781" s="27">
        <v>0.4602</v>
      </c>
      <c r="E781" s="64">
        <v>0.36812499999999998</v>
      </c>
      <c r="F781" s="64">
        <v>0.32848749999999999</v>
      </c>
      <c r="G781" s="53">
        <v>-0.15050000000000002</v>
      </c>
      <c r="H781" s="81">
        <v>5.4399967129929262E-2</v>
      </c>
      <c r="I781" s="81">
        <v>3.3229587172454833E-2</v>
      </c>
      <c r="J781" s="81">
        <v>-2.1170379957474394E-2</v>
      </c>
      <c r="K781" s="81">
        <v>-4.5549466171237007E-2</v>
      </c>
      <c r="L781" s="81">
        <v>1.5921440530851649E-2</v>
      </c>
      <c r="M781" s="81">
        <v>-6.9325033640463052E-2</v>
      </c>
      <c r="N781" s="81">
        <v>-9.9390876500980996E-2</v>
      </c>
      <c r="O781" s="26">
        <v>1005.88</v>
      </c>
      <c r="P781" s="26">
        <v>952.92</v>
      </c>
      <c r="Q781" s="26">
        <v>973.53</v>
      </c>
    </row>
    <row r="782" spans="1:17" x14ac:dyDescent="0.2">
      <c r="A782" s="25">
        <v>37440</v>
      </c>
      <c r="B782" s="27">
        <v>0.2656</v>
      </c>
      <c r="C782" s="27">
        <v>0.2656</v>
      </c>
      <c r="D782" s="27">
        <v>0.46879999999999999</v>
      </c>
      <c r="E782" s="64">
        <v>0.37573749999999995</v>
      </c>
      <c r="F782" s="64">
        <v>0.3238625</v>
      </c>
      <c r="G782" s="53">
        <v>-0.20319999999999999</v>
      </c>
      <c r="H782" s="81">
        <v>6.0250952953904362E-2</v>
      </c>
      <c r="I782" s="81">
        <v>5.4902277989545833E-3</v>
      </c>
      <c r="J782" s="81">
        <v>-5.4760725154949785E-2</v>
      </c>
      <c r="K782" s="81">
        <v>1.5921440530851649E-2</v>
      </c>
      <c r="L782" s="81">
        <v>-6.9320445284773879E-2</v>
      </c>
      <c r="M782" s="81">
        <v>-0.14721494797933332</v>
      </c>
      <c r="N782" s="81">
        <v>-7.0179873209103794E-2</v>
      </c>
      <c r="O782" s="26">
        <v>994.46</v>
      </c>
      <c r="P782" s="26">
        <v>934.87</v>
      </c>
      <c r="Q782" s="26">
        <v>989.03</v>
      </c>
    </row>
    <row r="783" spans="1:17" x14ac:dyDescent="0.2">
      <c r="A783" s="25">
        <v>37448</v>
      </c>
      <c r="B783" s="27">
        <v>0.35049999999999998</v>
      </c>
      <c r="C783" s="27">
        <v>0.2268</v>
      </c>
      <c r="D783" s="27">
        <v>0.42270000000000002</v>
      </c>
      <c r="E783" s="64">
        <v>0.39319999999999994</v>
      </c>
      <c r="F783" s="64">
        <v>0.32168750000000002</v>
      </c>
      <c r="G783" s="53">
        <v>-7.2200000000000042E-2</v>
      </c>
      <c r="H783" s="81">
        <v>7.9600638804089199E-2</v>
      </c>
      <c r="I783" s="81">
        <v>7.9405086531880276E-2</v>
      </c>
      <c r="J783" s="81">
        <v>-1.9555227220879878E-4</v>
      </c>
      <c r="K783" s="81">
        <v>-6.9320445284773879E-2</v>
      </c>
      <c r="L783" s="81">
        <v>-1.5676773822069223E-2</v>
      </c>
      <c r="M783" s="81">
        <v>-9.6146533835975712E-3</v>
      </c>
      <c r="N783" s="81">
        <v>3.1386139689506543E-2</v>
      </c>
      <c r="O783" s="26">
        <v>993.56</v>
      </c>
      <c r="P783" s="26">
        <v>920.29</v>
      </c>
      <c r="Q783" s="26">
        <v>920.47</v>
      </c>
    </row>
    <row r="784" spans="1:17" x14ac:dyDescent="0.2">
      <c r="A784" s="25">
        <v>37455</v>
      </c>
      <c r="B784" s="27">
        <v>0.26250000000000001</v>
      </c>
      <c r="C784" s="27">
        <v>0.2</v>
      </c>
      <c r="D784" s="27">
        <v>0.53749999999999998</v>
      </c>
      <c r="E784" s="64">
        <v>0.40978749999999997</v>
      </c>
      <c r="F784" s="64">
        <v>0.32176250000000001</v>
      </c>
      <c r="G784" s="53">
        <v>-0.27499999999999997</v>
      </c>
      <c r="H784" s="81">
        <v>5.5251423778199582E-2</v>
      </c>
      <c r="I784" s="81">
        <v>2.2603858549291367E-2</v>
      </c>
      <c r="J784" s="81">
        <v>-3.2647565228908104E-2</v>
      </c>
      <c r="K784" s="81">
        <v>-1.5676773822069223E-2</v>
      </c>
      <c r="L784" s="81">
        <v>-6.9102909363825016E-2</v>
      </c>
      <c r="M784" s="81">
        <v>-3.2305416979382828E-2</v>
      </c>
      <c r="N784" s="81">
        <v>1.3056818683501836E-2</v>
      </c>
      <c r="O784" s="26">
        <v>926.52</v>
      </c>
      <c r="P784" s="26">
        <v>876.46</v>
      </c>
      <c r="Q784" s="26">
        <v>906.04</v>
      </c>
    </row>
    <row r="785" spans="1:17" x14ac:dyDescent="0.2">
      <c r="A785" s="25">
        <v>37462</v>
      </c>
      <c r="B785" s="27">
        <v>0.27910000000000001</v>
      </c>
      <c r="C785" s="27">
        <v>0.2326</v>
      </c>
      <c r="D785" s="27">
        <v>0.4884</v>
      </c>
      <c r="E785" s="64">
        <v>0.42056250000000001</v>
      </c>
      <c r="F785" s="64">
        <v>0.32132500000000003</v>
      </c>
      <c r="G785" s="53">
        <v>-0.20929999999999999</v>
      </c>
      <c r="H785" s="81">
        <v>9.3013053839678519E-2</v>
      </c>
      <c r="I785" s="81">
        <v>1.2686292875520255E-2</v>
      </c>
      <c r="J785" s="81">
        <v>-8.032676096415825E-2</v>
      </c>
      <c r="K785" s="81">
        <v>-6.9102909363825016E-2</v>
      </c>
      <c r="L785" s="81">
        <v>8.0848440297357271E-2</v>
      </c>
      <c r="M785" s="81">
        <v>9.0333519082792968E-2</v>
      </c>
      <c r="N785" s="81">
        <v>5.9246173363527443E-2</v>
      </c>
      <c r="O785" s="26">
        <v>854.13</v>
      </c>
      <c r="P785" s="26">
        <v>775.68</v>
      </c>
      <c r="Q785" s="26">
        <v>843.43</v>
      </c>
    </row>
    <row r="786" spans="1:17" x14ac:dyDescent="0.2">
      <c r="A786" s="25">
        <v>37469</v>
      </c>
      <c r="B786" s="27">
        <v>0.34210000000000002</v>
      </c>
      <c r="C786" s="27">
        <v>0.34210000000000002</v>
      </c>
      <c r="D786" s="27">
        <v>0.31580000000000003</v>
      </c>
      <c r="E786" s="64">
        <v>0.41086249999999996</v>
      </c>
      <c r="F786" s="64">
        <v>0.3231</v>
      </c>
      <c r="G786" s="53">
        <v>2.629999999999999E-2</v>
      </c>
      <c r="H786" s="81">
        <v>6.4500559443627772E-2</v>
      </c>
      <c r="I786" s="81">
        <v>2.193896579716359E-5</v>
      </c>
      <c r="J786" s="81">
        <v>-6.4478620477830595E-2</v>
      </c>
      <c r="K786" s="81">
        <v>8.0848440297357271E-2</v>
      </c>
      <c r="L786" s="81">
        <v>-3.8228647901537904E-2</v>
      </c>
      <c r="M786" s="81">
        <v>4.1398828459226378E-2</v>
      </c>
      <c r="N786" s="81">
        <v>-2.3803777889910283E-3</v>
      </c>
      <c r="O786" s="26">
        <v>911.64</v>
      </c>
      <c r="P786" s="26">
        <v>852.84</v>
      </c>
      <c r="Q786" s="26">
        <v>911.62</v>
      </c>
    </row>
    <row r="787" spans="1:17" x14ac:dyDescent="0.2">
      <c r="A787" s="25">
        <v>37476</v>
      </c>
      <c r="B787" s="27">
        <v>0.377</v>
      </c>
      <c r="C787" s="27">
        <v>0.22950000000000001</v>
      </c>
      <c r="D787" s="27">
        <v>0.39340000000000003</v>
      </c>
      <c r="E787" s="64">
        <v>0.41798750000000001</v>
      </c>
      <c r="F787" s="64">
        <v>0.33045000000000002</v>
      </c>
      <c r="G787" s="53">
        <v>-1.6400000000000026E-2</v>
      </c>
      <c r="H787" s="81">
        <v>5.1666913785827474E-2</v>
      </c>
      <c r="I787" s="81">
        <v>2.2468834471982557E-3</v>
      </c>
      <c r="J787" s="81">
        <v>-4.9420030338629184E-2</v>
      </c>
      <c r="K787" s="81">
        <v>-3.8228647901537904E-2</v>
      </c>
      <c r="L787" s="81">
        <v>4.8872566351494617E-2</v>
      </c>
      <c r="M787" s="81">
        <v>4.6876603898399871E-2</v>
      </c>
      <c r="N787" s="81">
        <v>-3.5790458158924232E-2</v>
      </c>
      <c r="O787" s="26">
        <v>878.74</v>
      </c>
      <c r="P787" s="26">
        <v>833.44</v>
      </c>
      <c r="Q787" s="26">
        <v>876.77</v>
      </c>
    </row>
    <row r="788" spans="1:17" x14ac:dyDescent="0.2">
      <c r="A788" s="25">
        <v>37483</v>
      </c>
      <c r="B788" s="27">
        <v>0.37930000000000003</v>
      </c>
      <c r="C788" s="27">
        <v>0.2069</v>
      </c>
      <c r="D788" s="27">
        <v>0.4138</v>
      </c>
      <c r="E788" s="64">
        <v>0.43757500000000005</v>
      </c>
      <c r="F788" s="64">
        <v>0.32072500000000004</v>
      </c>
      <c r="G788" s="53">
        <v>-3.4499999999999975E-2</v>
      </c>
      <c r="H788" s="81">
        <v>4.7856723429242506E-2</v>
      </c>
      <c r="I788" s="81">
        <v>6.4156934385950493E-4</v>
      </c>
      <c r="J788" s="81">
        <v>-4.7215154085383015E-2</v>
      </c>
      <c r="K788" s="81">
        <v>4.8872566351494617E-2</v>
      </c>
      <c r="L788" s="81">
        <v>3.2339444553185048E-2</v>
      </c>
      <c r="M788" s="81">
        <v>-2.8511776603379668E-2</v>
      </c>
      <c r="N788" s="81">
        <v>-8.6948957177964803E-2</v>
      </c>
      <c r="O788" s="26">
        <v>920.21</v>
      </c>
      <c r="P788" s="26">
        <v>876.2</v>
      </c>
      <c r="Q788" s="26">
        <v>919.62</v>
      </c>
    </row>
    <row r="789" spans="1:17" x14ac:dyDescent="0.2">
      <c r="A789" s="25">
        <v>37490</v>
      </c>
      <c r="B789" s="27">
        <v>0.4375</v>
      </c>
      <c r="C789" s="27">
        <v>0.16669999999999999</v>
      </c>
      <c r="D789" s="27">
        <v>0.39579999999999999</v>
      </c>
      <c r="E789" s="64">
        <v>0.42952499999999999</v>
      </c>
      <c r="F789" s="64">
        <v>0.33670000000000005</v>
      </c>
      <c r="G789" s="53">
        <v>4.1700000000000015E-2</v>
      </c>
      <c r="H789" s="81">
        <v>2.5680458414089488E-2</v>
      </c>
      <c r="I789" s="81">
        <v>2.3489508721665775E-3</v>
      </c>
      <c r="J789" s="81">
        <v>-2.3331507541922925E-2</v>
      </c>
      <c r="K789" s="81">
        <v>3.2339444553185048E-2</v>
      </c>
      <c r="L789" s="81">
        <v>-3.3169714333867062E-2</v>
      </c>
      <c r="M789" s="81">
        <v>-4.2038847223392573E-2</v>
      </c>
      <c r="N789" s="81">
        <v>-0.12792828853122107</v>
      </c>
      <c r="O789" s="26">
        <v>951.59</v>
      </c>
      <c r="P789" s="26">
        <v>927.21</v>
      </c>
      <c r="Q789" s="26">
        <v>949.36</v>
      </c>
    </row>
    <row r="790" spans="1:17" x14ac:dyDescent="0.2">
      <c r="A790" s="25">
        <v>37497</v>
      </c>
      <c r="B790" s="27">
        <v>0.5</v>
      </c>
      <c r="C790" s="27">
        <v>0.2097</v>
      </c>
      <c r="D790" s="27">
        <v>0.2903</v>
      </c>
      <c r="E790" s="64">
        <v>0.40721249999999998</v>
      </c>
      <c r="F790" s="64">
        <v>0.36599999999999999</v>
      </c>
      <c r="G790" s="53">
        <v>0.2097</v>
      </c>
      <c r="H790" s="81">
        <v>4.6422696024491499E-2</v>
      </c>
      <c r="I790" s="81">
        <v>4.1345724340048129E-2</v>
      </c>
      <c r="J790" s="81">
        <v>-5.076971684443321E-3</v>
      </c>
      <c r="K790" s="81">
        <v>-3.3169714333867062E-2</v>
      </c>
      <c r="L790" s="81">
        <v>-2.6659548737838712E-2</v>
      </c>
      <c r="M790" s="81">
        <v>-7.896543083443186E-2</v>
      </c>
      <c r="N790" s="81">
        <v>-0.1537363678952357</v>
      </c>
      <c r="O790" s="26">
        <v>955.82</v>
      </c>
      <c r="P790" s="26">
        <v>913.21</v>
      </c>
      <c r="Q790" s="26">
        <v>917.87</v>
      </c>
    </row>
    <row r="791" spans="1:17" x14ac:dyDescent="0.2">
      <c r="A791" s="25">
        <v>37504</v>
      </c>
      <c r="B791" s="27">
        <v>0.31480000000000002</v>
      </c>
      <c r="C791" s="27">
        <v>0.1852</v>
      </c>
      <c r="D791" s="27">
        <v>0.5</v>
      </c>
      <c r="E791" s="64">
        <v>0.416875</v>
      </c>
      <c r="F791" s="64">
        <v>0.36153750000000001</v>
      </c>
      <c r="G791" s="53">
        <v>-0.18519999999999998</v>
      </c>
      <c r="H791" s="81">
        <v>4.5153346765166816E-2</v>
      </c>
      <c r="I791" s="81">
        <v>2.5374972017013775E-2</v>
      </c>
      <c r="J791" s="81">
        <v>-1.9778374748153027E-2</v>
      </c>
      <c r="K791" s="81">
        <v>-2.6659548737838712E-2</v>
      </c>
      <c r="L791" s="81">
        <v>1.7965077233042415E-2</v>
      </c>
      <c r="M791" s="81">
        <v>-6.0152227445713025E-2</v>
      </c>
      <c r="N791" s="81">
        <v>-3.7362883366912958E-2</v>
      </c>
      <c r="O791" s="26">
        <v>916.07</v>
      </c>
      <c r="P791" s="26">
        <v>875.73</v>
      </c>
      <c r="Q791" s="26">
        <v>893.4</v>
      </c>
    </row>
    <row r="792" spans="1:17" x14ac:dyDescent="0.2">
      <c r="A792" s="25">
        <v>37511</v>
      </c>
      <c r="B792" s="27">
        <v>0.3836</v>
      </c>
      <c r="C792" s="27">
        <v>0.24660000000000001</v>
      </c>
      <c r="D792" s="27">
        <v>0.36990000000000001</v>
      </c>
      <c r="E792" s="64">
        <v>0.39592500000000003</v>
      </c>
      <c r="F792" s="64">
        <v>0.37667499999999998</v>
      </c>
      <c r="G792" s="53">
        <v>1.369999999999999E-2</v>
      </c>
      <c r="H792" s="81">
        <v>4.5192149101105084E-2</v>
      </c>
      <c r="I792" s="81">
        <v>1.6020671834625189E-2</v>
      </c>
      <c r="J792" s="81">
        <v>-2.9171477266479839E-2</v>
      </c>
      <c r="K792" s="81">
        <v>1.7965077233042415E-2</v>
      </c>
      <c r="L792" s="81">
        <v>-7.0438176920116669E-2</v>
      </c>
      <c r="M792" s="81">
        <v>-8.9658584858980817E-2</v>
      </c>
      <c r="N792" s="81">
        <v>-1.4635219088460105E-2</v>
      </c>
      <c r="O792" s="26">
        <v>924.02</v>
      </c>
      <c r="P792" s="26">
        <v>882.92</v>
      </c>
      <c r="Q792" s="26">
        <v>909.45</v>
      </c>
    </row>
    <row r="793" spans="1:17" x14ac:dyDescent="0.2">
      <c r="A793" s="25">
        <v>37518</v>
      </c>
      <c r="B793" s="27">
        <v>0.33779999999999999</v>
      </c>
      <c r="C793" s="27">
        <v>0.22969999999999999</v>
      </c>
      <c r="D793" s="27">
        <v>0.43240000000000001</v>
      </c>
      <c r="E793" s="64">
        <v>0.38892499999999997</v>
      </c>
      <c r="F793" s="64">
        <v>0.38401249999999998</v>
      </c>
      <c r="G793" s="53">
        <v>-9.4600000000000017E-2</v>
      </c>
      <c r="H793" s="81">
        <v>7.5219721075479862E-2</v>
      </c>
      <c r="I793" s="81">
        <v>6.7767539242243213E-2</v>
      </c>
      <c r="J793" s="81">
        <v>-7.452181833236704E-3</v>
      </c>
      <c r="K793" s="81">
        <v>-7.0438176920116669E-2</v>
      </c>
      <c r="L793" s="81">
        <v>-6.7779368102296456E-3</v>
      </c>
      <c r="M793" s="81">
        <v>-8.1181466542069369E-2</v>
      </c>
      <c r="N793" s="81">
        <v>5.3608393759093431E-2</v>
      </c>
      <c r="O793" s="26">
        <v>902.68</v>
      </c>
      <c r="P793" s="26">
        <v>839.09</v>
      </c>
      <c r="Q793" s="26">
        <v>845.39</v>
      </c>
    </row>
    <row r="794" spans="1:17" x14ac:dyDescent="0.2">
      <c r="A794" s="25">
        <v>37525</v>
      </c>
      <c r="B794" s="27">
        <v>0.24510000000000001</v>
      </c>
      <c r="C794" s="27">
        <v>0.2843</v>
      </c>
      <c r="D794" s="27">
        <v>0.47060000000000002</v>
      </c>
      <c r="E794" s="64">
        <v>0.408275</v>
      </c>
      <c r="F794" s="64">
        <v>0.37188749999999998</v>
      </c>
      <c r="G794" s="53">
        <v>-0.22550000000000001</v>
      </c>
      <c r="H794" s="81">
        <v>3.3358740442560077E-2</v>
      </c>
      <c r="I794" s="81">
        <v>6.8241907438726379E-3</v>
      </c>
      <c r="J794" s="81">
        <v>-2.6534549698687515E-2</v>
      </c>
      <c r="K794" s="81">
        <v>-6.7779368102296456E-3</v>
      </c>
      <c r="L794" s="81">
        <v>-1.3993759378796211E-2</v>
      </c>
      <c r="M794" s="81">
        <v>2.424790986827996E-2</v>
      </c>
      <c r="N794" s="81">
        <v>0.10015958840483052</v>
      </c>
      <c r="O794" s="26">
        <v>845.39</v>
      </c>
      <c r="P794" s="26">
        <v>817.38</v>
      </c>
      <c r="Q794" s="26">
        <v>839.66</v>
      </c>
    </row>
    <row r="795" spans="1:17" x14ac:dyDescent="0.2">
      <c r="A795" s="25">
        <v>37532</v>
      </c>
      <c r="B795" s="27">
        <v>0.35210000000000002</v>
      </c>
      <c r="C795" s="27">
        <v>0.16900000000000001</v>
      </c>
      <c r="D795" s="27">
        <v>0.47889999999999999</v>
      </c>
      <c r="E795" s="64">
        <v>0.41896249999999996</v>
      </c>
      <c r="F795" s="64">
        <v>0.36877500000000002</v>
      </c>
      <c r="G795" s="53">
        <v>-0.12679999999999997</v>
      </c>
      <c r="H795" s="81">
        <v>6.2482637001606341E-2</v>
      </c>
      <c r="I795" s="81">
        <v>2.9012815402640335E-2</v>
      </c>
      <c r="J795" s="81">
        <v>-3.3469821598965943E-2</v>
      </c>
      <c r="K795" s="81">
        <v>-1.3993759378796211E-2</v>
      </c>
      <c r="L795" s="81">
        <v>-6.178207776207556E-2</v>
      </c>
      <c r="M795" s="81">
        <v>8.2412339505501864E-2</v>
      </c>
      <c r="N795" s="81">
        <v>6.5973354591682742E-2</v>
      </c>
      <c r="O795" s="26">
        <v>851.93</v>
      </c>
      <c r="P795" s="26">
        <v>800.2</v>
      </c>
      <c r="Q795" s="26">
        <v>827.91</v>
      </c>
    </row>
    <row r="796" spans="1:17" x14ac:dyDescent="0.2">
      <c r="A796" s="25">
        <v>37539</v>
      </c>
      <c r="B796" s="27">
        <v>0.28849999999999998</v>
      </c>
      <c r="C796" s="27">
        <v>0.16350000000000001</v>
      </c>
      <c r="D796" s="27">
        <v>0.54810000000000003</v>
      </c>
      <c r="E796" s="64">
        <v>0.43574999999999997</v>
      </c>
      <c r="F796" s="64">
        <v>0.35742499999999999</v>
      </c>
      <c r="G796" s="53">
        <v>-0.25960000000000005</v>
      </c>
      <c r="H796" s="81">
        <v>4.2561408929399122E-2</v>
      </c>
      <c r="I796" s="81">
        <v>4.1325505947783059E-2</v>
      </c>
      <c r="J796" s="81">
        <v>-1.2359029816160216E-3</v>
      </c>
      <c r="K796" s="81">
        <v>-6.178207776207556E-2</v>
      </c>
      <c r="L796" s="81">
        <v>0.10718883567639947</v>
      </c>
      <c r="M796" s="81">
        <v>0.14669910911993411</v>
      </c>
      <c r="N796" s="81">
        <v>0.17687574025439012</v>
      </c>
      <c r="O796" s="26">
        <v>808.86</v>
      </c>
      <c r="P796" s="26">
        <v>775.8</v>
      </c>
      <c r="Q796" s="26">
        <v>776.76</v>
      </c>
    </row>
    <row r="797" spans="1:17" x14ac:dyDescent="0.2">
      <c r="A797" s="25">
        <v>37546</v>
      </c>
      <c r="B797" s="27">
        <v>0.3947</v>
      </c>
      <c r="C797" s="27">
        <v>0.21049999999999999</v>
      </c>
      <c r="D797" s="27">
        <v>0.3947</v>
      </c>
      <c r="E797" s="64">
        <v>0.43561250000000001</v>
      </c>
      <c r="F797" s="64">
        <v>0.35207499999999997</v>
      </c>
      <c r="G797" s="53">
        <v>0</v>
      </c>
      <c r="H797" s="81">
        <v>6.1510197437268876E-2</v>
      </c>
      <c r="I797" s="81">
        <v>2.4708727704006783E-2</v>
      </c>
      <c r="J797" s="81">
        <v>-3.6801469733262038E-2</v>
      </c>
      <c r="K797" s="81">
        <v>0.10718883567639947</v>
      </c>
      <c r="L797" s="81">
        <v>4.1999023278528336E-2</v>
      </c>
      <c r="M797" s="81">
        <v>7.4114555475454091E-2</v>
      </c>
      <c r="N797" s="81">
        <v>8.8707239366526247E-2</v>
      </c>
      <c r="O797" s="26">
        <v>881.27</v>
      </c>
      <c r="P797" s="26">
        <v>828.37</v>
      </c>
      <c r="Q797" s="26">
        <v>860.02</v>
      </c>
    </row>
    <row r="798" spans="1:17" x14ac:dyDescent="0.2">
      <c r="A798" s="25">
        <v>37553</v>
      </c>
      <c r="B798" s="27">
        <v>0.44579999999999997</v>
      </c>
      <c r="C798" s="27">
        <v>0.21690000000000001</v>
      </c>
      <c r="D798" s="27">
        <v>0.33729999999999999</v>
      </c>
      <c r="E798" s="64">
        <v>0.44148749999999998</v>
      </c>
      <c r="F798" s="64">
        <v>0.34530000000000005</v>
      </c>
      <c r="G798" s="53">
        <v>0.10849999999999999</v>
      </c>
      <c r="H798" s="81">
        <v>3.0832236034548297E-2</v>
      </c>
      <c r="I798" s="81">
        <v>5.0773316669270319E-3</v>
      </c>
      <c r="J798" s="81">
        <v>-2.5754904367621179E-2</v>
      </c>
      <c r="K798" s="81">
        <v>4.1999023278528336E-2</v>
      </c>
      <c r="L798" s="81">
        <v>-6.0593210882227133E-3</v>
      </c>
      <c r="M798" s="81">
        <v>-1.5187359117994959E-2</v>
      </c>
      <c r="N798" s="81">
        <v>4.2839288504028294E-2</v>
      </c>
      <c r="O798" s="26">
        <v>900.69</v>
      </c>
      <c r="P798" s="26">
        <v>873.06</v>
      </c>
      <c r="Q798" s="26">
        <v>896.14</v>
      </c>
    </row>
    <row r="799" spans="1:17" x14ac:dyDescent="0.2">
      <c r="A799" s="25">
        <v>37560</v>
      </c>
      <c r="B799" s="27">
        <v>0.51470000000000005</v>
      </c>
      <c r="C799" s="27">
        <v>0.2059</v>
      </c>
      <c r="D799" s="27">
        <v>0.27939999999999998</v>
      </c>
      <c r="E799" s="64">
        <v>0.41391249999999996</v>
      </c>
      <c r="F799" s="64">
        <v>0.37028749999999994</v>
      </c>
      <c r="G799" s="53">
        <v>0.23530000000000006</v>
      </c>
      <c r="H799" s="81">
        <v>4.4380325807501973E-2</v>
      </c>
      <c r="I799" s="81">
        <v>1.8782768802416028E-2</v>
      </c>
      <c r="J799" s="81">
        <v>-2.5597557005085925E-2</v>
      </c>
      <c r="K799" s="81">
        <v>-6.0593210882227133E-3</v>
      </c>
      <c r="L799" s="81">
        <v>3.7105230658687871E-2</v>
      </c>
      <c r="M799" s="81">
        <v>2.6316084921018001E-2</v>
      </c>
      <c r="N799" s="81">
        <v>1.5998473128178592E-2</v>
      </c>
      <c r="O799" s="26">
        <v>907.44</v>
      </c>
      <c r="P799" s="26">
        <v>867.91</v>
      </c>
      <c r="Q799" s="26">
        <v>890.71</v>
      </c>
    </row>
    <row r="800" spans="1:17" x14ac:dyDescent="0.2">
      <c r="A800" s="25">
        <v>37567</v>
      </c>
      <c r="B800" s="27">
        <v>0.5</v>
      </c>
      <c r="C800" s="27">
        <v>0.23680000000000001</v>
      </c>
      <c r="D800" s="27">
        <v>0.26319999999999999</v>
      </c>
      <c r="E800" s="64">
        <v>0.40057499999999996</v>
      </c>
      <c r="F800" s="64">
        <v>0.3848375</v>
      </c>
      <c r="G800" s="53">
        <v>0.23680000000000001</v>
      </c>
      <c r="H800" s="81">
        <v>2.6738546808694825E-2</v>
      </c>
      <c r="I800" s="81">
        <v>2.0568112929764126E-3</v>
      </c>
      <c r="J800" s="81">
        <v>-2.4681735515718284E-2</v>
      </c>
      <c r="K800" s="81">
        <v>3.7105230658687871E-2</v>
      </c>
      <c r="L800" s="81">
        <v>-4.4632805057590708E-2</v>
      </c>
      <c r="M800" s="81">
        <v>1.3585779856239766E-2</v>
      </c>
      <c r="N800" s="81">
        <v>-3.5333852948817857E-2</v>
      </c>
      <c r="O800" s="26">
        <v>925.66</v>
      </c>
      <c r="P800" s="26">
        <v>900.96</v>
      </c>
      <c r="Q800" s="26">
        <v>923.76</v>
      </c>
    </row>
    <row r="801" spans="1:17" x14ac:dyDescent="0.2">
      <c r="A801" s="25">
        <v>37574</v>
      </c>
      <c r="B801" s="27">
        <v>0.48649999999999999</v>
      </c>
      <c r="C801" s="27">
        <v>0.18920000000000001</v>
      </c>
      <c r="D801" s="27">
        <v>0.32429999999999998</v>
      </c>
      <c r="E801" s="64">
        <v>0.38706249999999998</v>
      </c>
      <c r="F801" s="64">
        <v>0.40342499999999998</v>
      </c>
      <c r="G801" s="53">
        <v>0.16220000000000001</v>
      </c>
      <c r="H801" s="81">
        <v>2.5710174158385612E-2</v>
      </c>
      <c r="I801" s="81">
        <v>1.3835223731771151E-2</v>
      </c>
      <c r="J801" s="81">
        <v>-1.1874950426614461E-2</v>
      </c>
      <c r="K801" s="81">
        <v>-4.4632805057590708E-2</v>
      </c>
      <c r="L801" s="81">
        <v>3.5828810352056095E-2</v>
      </c>
      <c r="M801" s="81">
        <v>5.8921509750376799E-2</v>
      </c>
      <c r="N801" s="81">
        <v>1.6826623457559586E-2</v>
      </c>
      <c r="O801" s="26">
        <v>894.74</v>
      </c>
      <c r="P801" s="26">
        <v>872.05</v>
      </c>
      <c r="Q801" s="26">
        <v>882.53</v>
      </c>
    </row>
    <row r="802" spans="1:17" x14ac:dyDescent="0.2">
      <c r="A802" s="25">
        <v>37581</v>
      </c>
      <c r="B802" s="27">
        <v>0.50560000000000005</v>
      </c>
      <c r="C802" s="27">
        <v>0.28089999999999998</v>
      </c>
      <c r="D802" s="27">
        <v>0.2135</v>
      </c>
      <c r="E802" s="64">
        <v>0.35492499999999999</v>
      </c>
      <c r="F802" s="64">
        <v>0.43598749999999997</v>
      </c>
      <c r="G802" s="53">
        <v>0.29210000000000003</v>
      </c>
      <c r="H802" s="81">
        <v>2.4963080457255305E-2</v>
      </c>
      <c r="I802" s="81">
        <v>1.9252857846085991E-3</v>
      </c>
      <c r="J802" s="81">
        <v>-2.3037794672646661E-2</v>
      </c>
      <c r="K802" s="81">
        <v>3.5828810352056095E-2</v>
      </c>
      <c r="L802" s="81">
        <v>2.4241098288027008E-2</v>
      </c>
      <c r="M802" s="81">
        <v>-1.0053054750314483E-2</v>
      </c>
      <c r="N802" s="81">
        <v>-3.7554011923644826E-2</v>
      </c>
      <c r="O802" s="26">
        <v>915.91</v>
      </c>
      <c r="P802" s="26">
        <v>893.09</v>
      </c>
      <c r="Q802" s="26">
        <v>914.15</v>
      </c>
    </row>
    <row r="803" spans="1:17" x14ac:dyDescent="0.2">
      <c r="A803" s="25">
        <v>37588</v>
      </c>
      <c r="B803" s="27">
        <v>0.51060000000000005</v>
      </c>
      <c r="C803" s="27">
        <v>0.17019999999999999</v>
      </c>
      <c r="D803" s="27">
        <v>0.31909999999999999</v>
      </c>
      <c r="E803" s="64">
        <v>0.33494999999999997</v>
      </c>
      <c r="F803" s="64">
        <v>0.45579999999999998</v>
      </c>
      <c r="G803" s="53">
        <v>0.19150000000000006</v>
      </c>
      <c r="H803" s="81">
        <v>3.1741624034774839E-2</v>
      </c>
      <c r="I803" s="81">
        <v>5.8848031100811049E-3</v>
      </c>
      <c r="J803" s="81">
        <v>-2.5856820924693658E-2</v>
      </c>
      <c r="K803" s="81">
        <v>2.4241098288027008E-2</v>
      </c>
      <c r="L803" s="81">
        <v>-1.9010797705887317E-3</v>
      </c>
      <c r="M803" s="81">
        <v>-4.8263929681408912E-2</v>
      </c>
      <c r="N803" s="81">
        <v>-2.8174429409063229E-2</v>
      </c>
      <c r="O803" s="26">
        <v>941.82</v>
      </c>
      <c r="P803" s="26">
        <v>912.1</v>
      </c>
      <c r="Q803" s="26">
        <v>936.31</v>
      </c>
    </row>
    <row r="804" spans="1:17" x14ac:dyDescent="0.2">
      <c r="A804" s="25">
        <v>37595</v>
      </c>
      <c r="B804" s="27">
        <v>0.52939999999999998</v>
      </c>
      <c r="C804" s="27">
        <v>0.29409999999999997</v>
      </c>
      <c r="D804" s="27">
        <v>0.17649999999999999</v>
      </c>
      <c r="E804" s="64">
        <v>0.28849999999999998</v>
      </c>
      <c r="F804" s="64">
        <v>0.48591249999999997</v>
      </c>
      <c r="G804" s="53">
        <v>0.35289999999999999</v>
      </c>
      <c r="H804" s="81">
        <v>2.8420703455212724E-2</v>
      </c>
      <c r="I804" s="81">
        <v>2.1133617968390528E-2</v>
      </c>
      <c r="J804" s="81">
        <v>-7.2870854868222201E-3</v>
      </c>
      <c r="K804" s="81">
        <v>-1.9010797705887317E-3</v>
      </c>
      <c r="L804" s="81">
        <v>-3.1641573839256032E-2</v>
      </c>
      <c r="M804" s="81">
        <v>-3.9752602912694113E-2</v>
      </c>
      <c r="N804" s="81">
        <v>-1.7452623243769505E-2</v>
      </c>
      <c r="O804" s="26">
        <v>954.28</v>
      </c>
      <c r="P804" s="26">
        <v>927.72</v>
      </c>
      <c r="Q804" s="26">
        <v>934.53</v>
      </c>
    </row>
    <row r="805" spans="1:17" x14ac:dyDescent="0.2">
      <c r="A805" s="25">
        <v>37602</v>
      </c>
      <c r="B805" s="27">
        <v>0.4138</v>
      </c>
      <c r="C805" s="27">
        <v>0.3448</v>
      </c>
      <c r="D805" s="27">
        <v>0.2414</v>
      </c>
      <c r="E805" s="64">
        <v>0.26933750000000001</v>
      </c>
      <c r="F805" s="64">
        <v>0.48830000000000007</v>
      </c>
      <c r="G805" s="53">
        <v>0.1724</v>
      </c>
      <c r="H805" s="81">
        <v>2.2387729844413003E-2</v>
      </c>
      <c r="I805" s="81">
        <v>8.0335042432815307E-3</v>
      </c>
      <c r="J805" s="81">
        <v>-1.4354225601131532E-2</v>
      </c>
      <c r="K805" s="81">
        <v>-3.1641573839256032E-2</v>
      </c>
      <c r="L805" s="81">
        <v>-1.5293493635077815E-2</v>
      </c>
      <c r="M805" s="81">
        <v>-2.7780233380480857E-2</v>
      </c>
      <c r="N805" s="81">
        <v>-2.9393564356435697E-2</v>
      </c>
      <c r="O805" s="26">
        <v>912.23</v>
      </c>
      <c r="P805" s="26">
        <v>891.97</v>
      </c>
      <c r="Q805" s="26">
        <v>904.96</v>
      </c>
    </row>
    <row r="806" spans="1:17" x14ac:dyDescent="0.2">
      <c r="A806" s="25">
        <v>37609</v>
      </c>
      <c r="B806" s="27">
        <v>0.42859999999999998</v>
      </c>
      <c r="C806" s="27">
        <v>0.27139999999999997</v>
      </c>
      <c r="D806" s="27">
        <v>0.3</v>
      </c>
      <c r="E806" s="64">
        <v>0.26467499999999999</v>
      </c>
      <c r="F806" s="64">
        <v>0.48615000000000003</v>
      </c>
      <c r="G806" s="53">
        <v>0.12859999999999999</v>
      </c>
      <c r="H806" s="81">
        <v>2.6259089684890897E-2</v>
      </c>
      <c r="I806" s="81">
        <v>2.2555884729329456E-2</v>
      </c>
      <c r="J806" s="81">
        <v>-3.7032049555615343E-3</v>
      </c>
      <c r="K806" s="81">
        <v>-1.5293493635077815E-2</v>
      </c>
      <c r="L806" s="81">
        <v>7.0248675823683104E-3</v>
      </c>
      <c r="M806" s="81">
        <v>2.1108268246700757E-2</v>
      </c>
      <c r="N806" s="81">
        <v>-3.0029625639644508E-2</v>
      </c>
      <c r="O806" s="26">
        <v>911.22</v>
      </c>
      <c r="P806" s="26">
        <v>887.82</v>
      </c>
      <c r="Q806" s="26">
        <v>891.12</v>
      </c>
    </row>
    <row r="807" spans="1:17" x14ac:dyDescent="0.2">
      <c r="A807" s="25">
        <v>37616</v>
      </c>
      <c r="B807" s="27">
        <v>0.4</v>
      </c>
      <c r="C807" s="27">
        <v>0.28000000000000003</v>
      </c>
      <c r="D807" s="27">
        <v>0.32</v>
      </c>
      <c r="E807" s="64">
        <v>0.26974999999999999</v>
      </c>
      <c r="F807" s="64">
        <v>0.47181249999999997</v>
      </c>
      <c r="G807" s="53">
        <v>8.0000000000000016E-2</v>
      </c>
      <c r="H807" s="81">
        <v>1.133299159776233E-2</v>
      </c>
      <c r="I807" s="81">
        <v>5.6274933695870111E-3</v>
      </c>
      <c r="J807" s="81">
        <v>-5.705498228175343E-3</v>
      </c>
      <c r="K807" s="81">
        <v>7.0248675823683104E-3</v>
      </c>
      <c r="L807" s="81">
        <v>-1.9568075954445097E-2</v>
      </c>
      <c r="M807" s="81">
        <v>2.3223160756870032E-2</v>
      </c>
      <c r="N807" s="81">
        <v>-5.9941162049521934E-2</v>
      </c>
      <c r="O807" s="26">
        <v>902.43</v>
      </c>
      <c r="P807" s="26">
        <v>892.26</v>
      </c>
      <c r="Q807" s="26">
        <v>897.38</v>
      </c>
    </row>
    <row r="808" spans="1:17" x14ac:dyDescent="0.2">
      <c r="A808" s="25">
        <v>37623</v>
      </c>
      <c r="B808" s="27">
        <v>0.32429999999999998</v>
      </c>
      <c r="C808" s="27">
        <v>0.29730000000000001</v>
      </c>
      <c r="D808" s="27">
        <v>0.37840000000000001</v>
      </c>
      <c r="E808" s="64">
        <v>0.28415000000000001</v>
      </c>
      <c r="F808" s="64">
        <v>0.44984999999999997</v>
      </c>
      <c r="G808" s="53">
        <v>-5.4100000000000037E-2</v>
      </c>
      <c r="H808" s="81">
        <v>1.4377940942465478E-2</v>
      </c>
      <c r="I808" s="81">
        <v>2.5914391580095231E-3</v>
      </c>
      <c r="J808" s="81">
        <v>-1.1786501784455949E-2</v>
      </c>
      <c r="K808" s="81">
        <v>-1.9568075954445097E-2</v>
      </c>
      <c r="L808" s="81">
        <v>3.4222909231433674E-2</v>
      </c>
      <c r="M808" s="81">
        <v>-1.6594303380237374E-3</v>
      </c>
      <c r="N808" s="81">
        <v>-6.9491486895046806E-2</v>
      </c>
      <c r="O808" s="26">
        <v>882.1</v>
      </c>
      <c r="P808" s="26">
        <v>869.45</v>
      </c>
      <c r="Q808" s="26">
        <v>879.82</v>
      </c>
    </row>
    <row r="809" spans="1:17" x14ac:dyDescent="0.2">
      <c r="A809" s="25">
        <v>37630</v>
      </c>
      <c r="B809" s="27">
        <v>0.38100000000000001</v>
      </c>
      <c r="C809" s="27">
        <v>0.1905</v>
      </c>
      <c r="D809" s="27">
        <v>0.42859999999999998</v>
      </c>
      <c r="E809" s="64">
        <v>0.29718749999999999</v>
      </c>
      <c r="F809" s="64">
        <v>0.43666249999999995</v>
      </c>
      <c r="G809" s="53">
        <v>-4.7599999999999976E-2</v>
      </c>
      <c r="H809" s="81">
        <v>2.5771213170243792E-2</v>
      </c>
      <c r="I809" s="81">
        <v>2.4001846295868878E-2</v>
      </c>
      <c r="J809" s="81">
        <v>-1.7693668743747892E-3</v>
      </c>
      <c r="K809" s="81">
        <v>3.4222909231433674E-2</v>
      </c>
      <c r="L809" s="81">
        <v>9.110590924576778E-3</v>
      </c>
      <c r="M809" s="81">
        <v>-5.0080775444264924E-2</v>
      </c>
      <c r="N809" s="81">
        <v>-7.1214269229501137E-2</v>
      </c>
      <c r="O809" s="26">
        <v>931.77</v>
      </c>
      <c r="P809" s="26">
        <v>908.32</v>
      </c>
      <c r="Q809" s="26">
        <v>909.93</v>
      </c>
    </row>
    <row r="810" spans="1:17" x14ac:dyDescent="0.2">
      <c r="A810" s="25">
        <v>37637</v>
      </c>
      <c r="B810" s="27">
        <v>0.29170000000000001</v>
      </c>
      <c r="C810" s="27">
        <v>0.41670000000000001</v>
      </c>
      <c r="D810" s="27">
        <v>0.29170000000000001</v>
      </c>
      <c r="E810" s="64">
        <v>0.30696250000000003</v>
      </c>
      <c r="F810" s="64">
        <v>0.40992500000000004</v>
      </c>
      <c r="G810" s="53">
        <v>0</v>
      </c>
      <c r="H810" s="81">
        <v>1.9984317483827306E-2</v>
      </c>
      <c r="I810" s="81">
        <v>1.8328940776720204E-2</v>
      </c>
      <c r="J810" s="81">
        <v>-1.6553767071072478E-3</v>
      </c>
      <c r="K810" s="81">
        <v>9.110590924576778E-3</v>
      </c>
      <c r="L810" s="81">
        <v>-4.3410076016640931E-2</v>
      </c>
      <c r="M810" s="81">
        <v>-8.1276818191718725E-2</v>
      </c>
      <c r="N810" s="81">
        <v>-9.8745398706192478E-2</v>
      </c>
      <c r="O810" s="26">
        <v>935.05</v>
      </c>
      <c r="P810" s="26">
        <v>916.7</v>
      </c>
      <c r="Q810" s="26">
        <v>918.22</v>
      </c>
    </row>
    <row r="811" spans="1:17" x14ac:dyDescent="0.2">
      <c r="A811" s="25">
        <v>37644</v>
      </c>
      <c r="B811" s="27">
        <v>0.25</v>
      </c>
      <c r="C811" s="27">
        <v>0.31819999999999998</v>
      </c>
      <c r="D811" s="27">
        <v>0.43180000000000002</v>
      </c>
      <c r="E811" s="64">
        <v>0.32105</v>
      </c>
      <c r="F811" s="64">
        <v>0.37735000000000002</v>
      </c>
      <c r="G811" s="53">
        <v>-0.18180000000000002</v>
      </c>
      <c r="H811" s="81">
        <v>3.2287444783460101E-2</v>
      </c>
      <c r="I811" s="81">
        <v>3.1467735324923751E-2</v>
      </c>
      <c r="J811" s="81">
        <v>-8.1970945853637733E-4</v>
      </c>
      <c r="K811" s="81">
        <v>-4.3410076016640931E-2</v>
      </c>
      <c r="L811" s="81">
        <v>-1.5938795027095942E-2</v>
      </c>
      <c r="M811" s="81">
        <v>-6.7944806229791932E-2</v>
      </c>
      <c r="N811" s="81">
        <v>-5.5227924768887493E-2</v>
      </c>
      <c r="O811" s="26">
        <v>906</v>
      </c>
      <c r="P811" s="26">
        <v>877.64</v>
      </c>
      <c r="Q811" s="26">
        <v>878.36</v>
      </c>
    </row>
    <row r="812" spans="1:17" x14ac:dyDescent="0.2">
      <c r="A812" s="25">
        <v>37651</v>
      </c>
      <c r="B812" s="27">
        <v>0.25530000000000003</v>
      </c>
      <c r="C812" s="27">
        <v>0.26600000000000001</v>
      </c>
      <c r="D812" s="27">
        <v>0.47870000000000001</v>
      </c>
      <c r="E812" s="64">
        <v>0.35882500000000001</v>
      </c>
      <c r="F812" s="64">
        <v>0.34308749999999999</v>
      </c>
      <c r="G812" s="53">
        <v>-0.22339999999999999</v>
      </c>
      <c r="H812" s="81">
        <v>2.8309963441158808E-2</v>
      </c>
      <c r="I812" s="81">
        <v>5.0441945485677486E-3</v>
      </c>
      <c r="J812" s="81">
        <v>-2.3265768892591021E-2</v>
      </c>
      <c r="K812" s="81">
        <v>-1.5938795027095942E-2</v>
      </c>
      <c r="L812" s="81">
        <v>-2.4029339627007262E-2</v>
      </c>
      <c r="M812" s="81">
        <v>-2.224767458003607E-2</v>
      </c>
      <c r="N812" s="81">
        <v>-6.9612198620944921E-2</v>
      </c>
      <c r="O812" s="26">
        <v>868.72</v>
      </c>
      <c r="P812" s="26">
        <v>844.25</v>
      </c>
      <c r="Q812" s="26">
        <v>864.36</v>
      </c>
    </row>
    <row r="813" spans="1:17" x14ac:dyDescent="0.2">
      <c r="A813" s="25">
        <v>37658</v>
      </c>
      <c r="B813" s="27">
        <v>0.2286</v>
      </c>
      <c r="C813" s="27">
        <v>0.51429999999999998</v>
      </c>
      <c r="D813" s="27">
        <v>0.2571</v>
      </c>
      <c r="E813" s="64">
        <v>0.36078749999999998</v>
      </c>
      <c r="F813" s="64">
        <v>0.31993750000000004</v>
      </c>
      <c r="G813" s="53">
        <v>-2.8499999999999998E-2</v>
      </c>
      <c r="H813" s="81">
        <v>2.898327386526622E-2</v>
      </c>
      <c r="I813" s="81">
        <v>2.4952879953531903E-2</v>
      </c>
      <c r="J813" s="81">
        <v>-4.0303939117343202E-3</v>
      </c>
      <c r="K813" s="81">
        <v>-2.4029339627007262E-2</v>
      </c>
      <c r="L813" s="81">
        <v>-2.9528562453324581E-2</v>
      </c>
      <c r="M813" s="81">
        <v>-1.9013975983594E-2</v>
      </c>
      <c r="N813" s="81">
        <v>3.6072025510022643E-2</v>
      </c>
      <c r="O813" s="26">
        <v>864.64</v>
      </c>
      <c r="P813" s="26">
        <v>840.19</v>
      </c>
      <c r="Q813" s="26">
        <v>843.59</v>
      </c>
    </row>
    <row r="814" spans="1:17" x14ac:dyDescent="0.2">
      <c r="A814" s="25">
        <v>37665</v>
      </c>
      <c r="B814" s="27">
        <v>0.219</v>
      </c>
      <c r="C814" s="27">
        <v>0.4</v>
      </c>
      <c r="D814" s="27">
        <v>0.38100000000000001</v>
      </c>
      <c r="E814" s="64">
        <v>0.37091249999999998</v>
      </c>
      <c r="F814" s="64">
        <v>0.29373749999999998</v>
      </c>
      <c r="G814" s="53">
        <v>-0.16200000000000001</v>
      </c>
      <c r="H814" s="81">
        <v>2.9962867054282472E-2</v>
      </c>
      <c r="I814" s="81">
        <v>2.9730786143548293E-2</v>
      </c>
      <c r="J814" s="81">
        <v>-2.3208091073423365E-4</v>
      </c>
      <c r="K814" s="81">
        <v>-2.9528562453324581E-2</v>
      </c>
      <c r="L814" s="81">
        <v>3.230810573117715E-2</v>
      </c>
      <c r="M814" s="81">
        <v>1.3643914594224871E-2</v>
      </c>
      <c r="N814" s="81">
        <v>6.2625201543949016E-2</v>
      </c>
      <c r="O814" s="26">
        <v>843.02</v>
      </c>
      <c r="P814" s="26">
        <v>818.49</v>
      </c>
      <c r="Q814" s="26">
        <v>818.68</v>
      </c>
    </row>
    <row r="815" spans="1:17" x14ac:dyDescent="0.2">
      <c r="A815" s="25">
        <v>37672</v>
      </c>
      <c r="B815" s="27">
        <v>0.21049999999999999</v>
      </c>
      <c r="C815" s="27">
        <v>0.21049999999999999</v>
      </c>
      <c r="D815" s="27">
        <v>0.57889999999999997</v>
      </c>
      <c r="E815" s="64">
        <v>0.40327499999999994</v>
      </c>
      <c r="F815" s="64">
        <v>0.27005000000000001</v>
      </c>
      <c r="G815" s="53">
        <v>-0.36839999999999995</v>
      </c>
      <c r="H815" s="81">
        <v>2.1274833457574596E-2</v>
      </c>
      <c r="I815" s="81">
        <v>9.1583543360194142E-3</v>
      </c>
      <c r="J815" s="81">
        <v>-1.2116479121555224E-2</v>
      </c>
      <c r="K815" s="81">
        <v>3.230810573117715E-2</v>
      </c>
      <c r="L815" s="81">
        <v>-2.0801533491888846E-2</v>
      </c>
      <c r="M815" s="81">
        <v>-4.8442251487936683E-2</v>
      </c>
      <c r="N815" s="81">
        <v>4.2324849431448319E-2</v>
      </c>
      <c r="O815" s="26">
        <v>852.87</v>
      </c>
      <c r="P815" s="26">
        <v>834.89</v>
      </c>
      <c r="Q815" s="26">
        <v>845.13</v>
      </c>
    </row>
    <row r="816" spans="1:17" x14ac:dyDescent="0.2">
      <c r="A816" s="25">
        <v>37679</v>
      </c>
      <c r="B816" s="27">
        <v>0.26019999999999999</v>
      </c>
      <c r="C816" s="27">
        <v>0.26829999999999998</v>
      </c>
      <c r="D816" s="27">
        <v>0.47149999999999997</v>
      </c>
      <c r="E816" s="64">
        <v>0.41491249999999991</v>
      </c>
      <c r="F816" s="64">
        <v>0.26203750000000003</v>
      </c>
      <c r="G816" s="53">
        <v>-0.21129999999999999</v>
      </c>
      <c r="H816" s="81">
        <v>3.5804483112802848E-2</v>
      </c>
      <c r="I816" s="81">
        <v>2.4916923448734307E-2</v>
      </c>
      <c r="J816" s="81">
        <v>-1.0887559664068625E-2</v>
      </c>
      <c r="K816" s="81">
        <v>-2.0801533491888846E-2</v>
      </c>
      <c r="L816" s="81">
        <v>2.779288260528201E-3</v>
      </c>
      <c r="M816" s="81">
        <v>5.615370672466935E-2</v>
      </c>
      <c r="N816" s="81">
        <v>4.6450365536825577E-2</v>
      </c>
      <c r="O816" s="26">
        <v>848.17</v>
      </c>
      <c r="P816" s="26">
        <v>818.54</v>
      </c>
      <c r="Q816" s="26">
        <v>827.55</v>
      </c>
    </row>
    <row r="817" spans="1:17" x14ac:dyDescent="0.2">
      <c r="A817" s="25">
        <v>37686</v>
      </c>
      <c r="B817" s="27">
        <v>0.33329999999999999</v>
      </c>
      <c r="C817" s="27">
        <v>0.2727</v>
      </c>
      <c r="D817" s="27">
        <v>0.39389999999999997</v>
      </c>
      <c r="E817" s="64">
        <v>0.41057499999999997</v>
      </c>
      <c r="F817" s="64">
        <v>0.256075</v>
      </c>
      <c r="G817" s="53">
        <v>-6.0599999999999987E-2</v>
      </c>
      <c r="H817" s="81">
        <v>4.0175935410013894E-2</v>
      </c>
      <c r="I817" s="81">
        <v>2.7101283364463491E-2</v>
      </c>
      <c r="J817" s="81">
        <v>-1.3074652045550472E-2</v>
      </c>
      <c r="K817" s="81">
        <v>2.779288260528201E-3</v>
      </c>
      <c r="L817" s="81">
        <v>-3.0921250828462976E-2</v>
      </c>
      <c r="M817" s="81">
        <v>4.83219859010664E-2</v>
      </c>
      <c r="N817" s="81">
        <v>6.0324154967765109E-2</v>
      </c>
      <c r="O817" s="26">
        <v>852.34</v>
      </c>
      <c r="P817" s="26">
        <v>819</v>
      </c>
      <c r="Q817" s="26">
        <v>829.85</v>
      </c>
    </row>
    <row r="818" spans="1:17" x14ac:dyDescent="0.2">
      <c r="A818" s="25">
        <v>37693</v>
      </c>
      <c r="B818" s="27">
        <v>0.34289999999999998</v>
      </c>
      <c r="C818" s="27">
        <v>0.1429</v>
      </c>
      <c r="D818" s="27">
        <v>0.51429999999999998</v>
      </c>
      <c r="E818" s="64">
        <v>0.43840000000000001</v>
      </c>
      <c r="F818" s="64">
        <v>0.26247500000000001</v>
      </c>
      <c r="G818" s="53">
        <v>-0.1714</v>
      </c>
      <c r="H818" s="81">
        <v>4.9727054551785034E-2</v>
      </c>
      <c r="I818" s="81">
        <v>3.0714134719407093E-2</v>
      </c>
      <c r="J818" s="81">
        <v>-1.9012919832377961E-2</v>
      </c>
      <c r="K818" s="81">
        <v>-3.0921250828462976E-2</v>
      </c>
      <c r="L818" s="81">
        <v>8.683271366219425E-2</v>
      </c>
      <c r="M818" s="81">
        <v>9.5387905843146381E-2</v>
      </c>
      <c r="N818" s="81">
        <v>0.14278963926435284</v>
      </c>
      <c r="O818" s="26">
        <v>828.89</v>
      </c>
      <c r="P818" s="26">
        <v>788.9</v>
      </c>
      <c r="Q818" s="26">
        <v>804.19</v>
      </c>
    </row>
    <row r="819" spans="1:17" x14ac:dyDescent="0.2">
      <c r="A819" s="25">
        <v>37700</v>
      </c>
      <c r="B819" s="27">
        <v>0.42859999999999998</v>
      </c>
      <c r="C819" s="27">
        <v>0.1905</v>
      </c>
      <c r="D819" s="27">
        <v>0.38100000000000001</v>
      </c>
      <c r="E819" s="64">
        <v>0.43204999999999993</v>
      </c>
      <c r="F819" s="64">
        <v>0.2848</v>
      </c>
      <c r="G819" s="53">
        <v>4.7599999999999976E-2</v>
      </c>
      <c r="H819" s="81">
        <v>5.4712706803048045E-2</v>
      </c>
      <c r="I819" s="81">
        <v>1.1098144207226657E-3</v>
      </c>
      <c r="J819" s="81">
        <v>-5.3602892382325407E-2</v>
      </c>
      <c r="K819" s="81">
        <v>8.683271366219425E-2</v>
      </c>
      <c r="L819" s="81">
        <v>-4.6566440127226993E-3</v>
      </c>
      <c r="M819" s="81">
        <v>-9.1874327818585177E-3</v>
      </c>
      <c r="N819" s="81">
        <v>4.9083544998970163E-2</v>
      </c>
      <c r="O819" s="26">
        <v>874.99</v>
      </c>
      <c r="P819" s="26">
        <v>827.17</v>
      </c>
      <c r="Q819" s="26">
        <v>874.02</v>
      </c>
    </row>
    <row r="820" spans="1:17" x14ac:dyDescent="0.2">
      <c r="A820" s="25">
        <v>37707</v>
      </c>
      <c r="B820" s="27">
        <v>0.39419999999999999</v>
      </c>
      <c r="C820" s="27">
        <v>0.27879999999999999</v>
      </c>
      <c r="D820" s="27">
        <v>0.32690000000000002</v>
      </c>
      <c r="E820" s="64">
        <v>0.41307500000000008</v>
      </c>
      <c r="F820" s="64">
        <v>0.3021625</v>
      </c>
      <c r="G820" s="53">
        <v>6.7299999999999971E-2</v>
      </c>
      <c r="H820" s="81">
        <v>3.8818322892120213E-2</v>
      </c>
      <c r="I820" s="81">
        <v>2.9702856486004903E-2</v>
      </c>
      <c r="J820" s="81">
        <v>-9.1154664061153801E-3</v>
      </c>
      <c r="K820" s="81">
        <v>-4.6566440127226993E-3</v>
      </c>
      <c r="L820" s="81">
        <v>1.2586930283349451E-2</v>
      </c>
      <c r="M820" s="81">
        <v>1.1448933846772702E-2</v>
      </c>
      <c r="N820" s="81">
        <v>7.4073222598999955E-2</v>
      </c>
      <c r="O820" s="26">
        <v>895.79</v>
      </c>
      <c r="P820" s="26">
        <v>862.02</v>
      </c>
      <c r="Q820" s="26">
        <v>869.95</v>
      </c>
    </row>
    <row r="821" spans="1:17" x14ac:dyDescent="0.2">
      <c r="A821" s="25">
        <v>37714</v>
      </c>
      <c r="B821" s="27">
        <v>0.32350000000000001</v>
      </c>
      <c r="C821" s="27">
        <v>0.29409999999999997</v>
      </c>
      <c r="D821" s="27">
        <v>0.38240000000000002</v>
      </c>
      <c r="E821" s="64">
        <v>0.42873750000000005</v>
      </c>
      <c r="F821" s="64">
        <v>0.314025</v>
      </c>
      <c r="G821" s="53">
        <v>-5.8900000000000008E-2</v>
      </c>
      <c r="H821" s="81">
        <v>4.6418435690770921E-2</v>
      </c>
      <c r="I821" s="81">
        <v>4.1661936655694731E-3</v>
      </c>
      <c r="J821" s="81">
        <v>-4.2252242025201503E-2</v>
      </c>
      <c r="K821" s="81">
        <v>1.2586930283349451E-2</v>
      </c>
      <c r="L821" s="81">
        <v>-1.6925871268021253E-2</v>
      </c>
      <c r="M821" s="81">
        <v>4.3273924395504704E-2</v>
      </c>
      <c r="N821" s="81">
        <v>6.9701441707344713E-2</v>
      </c>
      <c r="O821" s="26">
        <v>884.57</v>
      </c>
      <c r="P821" s="26">
        <v>843.68</v>
      </c>
      <c r="Q821" s="26">
        <v>880.9</v>
      </c>
    </row>
    <row r="822" spans="1:17" x14ac:dyDescent="0.2">
      <c r="A822" s="25">
        <v>37721</v>
      </c>
      <c r="B822" s="27">
        <v>0.3846</v>
      </c>
      <c r="C822" s="27">
        <v>0.30769999999999997</v>
      </c>
      <c r="D822" s="27">
        <v>0.30769999999999997</v>
      </c>
      <c r="E822" s="64">
        <v>0.41957500000000003</v>
      </c>
      <c r="F822" s="64">
        <v>0.33472499999999999</v>
      </c>
      <c r="G822" s="53">
        <v>7.6900000000000024E-2</v>
      </c>
      <c r="H822" s="81">
        <v>4.5231469185556365E-2</v>
      </c>
      <c r="I822" s="81">
        <v>4.4919687294310506E-2</v>
      </c>
      <c r="J822" s="81">
        <v>-3.1178189124581035E-4</v>
      </c>
      <c r="K822" s="81">
        <v>-1.6925871268021253E-2</v>
      </c>
      <c r="L822" s="81">
        <v>1.6074088615341875E-2</v>
      </c>
      <c r="M822" s="81">
        <v>5.8811302670931376E-2</v>
      </c>
      <c r="N822" s="81">
        <v>6.6317163015739089E-2</v>
      </c>
      <c r="O822" s="26">
        <v>904.89</v>
      </c>
      <c r="P822" s="26">
        <v>865.72</v>
      </c>
      <c r="Q822" s="26">
        <v>865.99</v>
      </c>
    </row>
    <row r="823" spans="1:17" x14ac:dyDescent="0.2">
      <c r="A823" s="25">
        <v>37728</v>
      </c>
      <c r="B823" s="27">
        <v>0.46300000000000002</v>
      </c>
      <c r="C823" s="27">
        <v>0.22220000000000001</v>
      </c>
      <c r="D823" s="27">
        <v>0.31480000000000002</v>
      </c>
      <c r="E823" s="64">
        <v>0.38656250000000003</v>
      </c>
      <c r="F823" s="64">
        <v>0.36628749999999999</v>
      </c>
      <c r="G823" s="53">
        <v>0.1482</v>
      </c>
      <c r="H823" s="81">
        <v>2.1411280699162451E-2</v>
      </c>
      <c r="I823" s="81">
        <v>1.9161050561989246E-2</v>
      </c>
      <c r="J823" s="81">
        <v>-2.2502301371731814E-3</v>
      </c>
      <c r="K823" s="81">
        <v>1.6074088615341875E-2</v>
      </c>
      <c r="L823" s="81">
        <v>4.444772760850535E-2</v>
      </c>
      <c r="M823" s="81">
        <v>6.1915423168278583E-2</v>
      </c>
      <c r="N823" s="81">
        <v>9.5100635292245883E-2</v>
      </c>
      <c r="O823" s="26">
        <v>896.77</v>
      </c>
      <c r="P823" s="26">
        <v>877.93</v>
      </c>
      <c r="Q823" s="26">
        <v>879.91</v>
      </c>
    </row>
    <row r="824" spans="1:17" x14ac:dyDescent="0.2">
      <c r="A824" s="25">
        <v>37735</v>
      </c>
      <c r="B824" s="27">
        <v>0.63</v>
      </c>
      <c r="C824" s="27">
        <v>0.18</v>
      </c>
      <c r="D824" s="27">
        <v>0.19</v>
      </c>
      <c r="E824" s="64">
        <v>0.35137499999999999</v>
      </c>
      <c r="F824" s="64">
        <v>0.4125125</v>
      </c>
      <c r="G824" s="53">
        <v>0.44</v>
      </c>
      <c r="H824" s="81">
        <v>3.5951339470305287E-2</v>
      </c>
      <c r="I824" s="81">
        <v>7.834432330091623E-4</v>
      </c>
      <c r="J824" s="81">
        <v>-3.5167896237296215E-2</v>
      </c>
      <c r="K824" s="81">
        <v>4.444772760850535E-2</v>
      </c>
      <c r="L824" s="81">
        <v>-2.285042762943168E-3</v>
      </c>
      <c r="M824" s="81">
        <v>2.5331331200626694E-2</v>
      </c>
      <c r="N824" s="81">
        <v>7.3143130726208483E-2</v>
      </c>
      <c r="O824" s="26">
        <v>919.74</v>
      </c>
      <c r="P824" s="26">
        <v>886.7</v>
      </c>
      <c r="Q824" s="26">
        <v>919.02</v>
      </c>
    </row>
    <row r="825" spans="1:17" x14ac:dyDescent="0.2">
      <c r="A825" s="25">
        <v>37742</v>
      </c>
      <c r="B825" s="27">
        <v>0.48570000000000002</v>
      </c>
      <c r="C825" s="27">
        <v>0.2571</v>
      </c>
      <c r="D825" s="27">
        <v>0.2571</v>
      </c>
      <c r="E825" s="64">
        <v>0.33427499999999999</v>
      </c>
      <c r="F825" s="64">
        <v>0.43156249999999996</v>
      </c>
      <c r="G825" s="53">
        <v>0.22860000000000003</v>
      </c>
      <c r="H825" s="81">
        <v>2.773415347031373E-2</v>
      </c>
      <c r="I825" s="81">
        <v>7.9832482659338844E-3</v>
      </c>
      <c r="J825" s="81">
        <v>-1.9750905204379943E-2</v>
      </c>
      <c r="K825" s="81">
        <v>-2.285042762943168E-3</v>
      </c>
      <c r="L825" s="81">
        <v>1.905291628495398E-2</v>
      </c>
      <c r="M825" s="81">
        <v>7.0889499629194219E-3</v>
      </c>
      <c r="N825" s="81">
        <v>8.7859355232735803E-2</v>
      </c>
      <c r="O825" s="26">
        <v>924.24</v>
      </c>
      <c r="P825" s="26">
        <v>898.81</v>
      </c>
      <c r="Q825" s="26">
        <v>916.92</v>
      </c>
    </row>
    <row r="826" spans="1:17" x14ac:dyDescent="0.2">
      <c r="A826" s="25">
        <v>37749</v>
      </c>
      <c r="B826" s="27">
        <v>0.52800000000000002</v>
      </c>
      <c r="C826" s="27">
        <v>0.28799999999999998</v>
      </c>
      <c r="D826" s="27">
        <v>0.184</v>
      </c>
      <c r="E826" s="64">
        <v>0.29298750000000001</v>
      </c>
      <c r="F826" s="64">
        <v>0.45470000000000005</v>
      </c>
      <c r="G826" s="53">
        <v>0.34400000000000003</v>
      </c>
      <c r="H826" s="81">
        <v>1.6117467010563106E-2</v>
      </c>
      <c r="I826" s="81">
        <v>5.5865323901154174E-3</v>
      </c>
      <c r="J826" s="81">
        <v>-1.053093462044763E-2</v>
      </c>
      <c r="K826" s="81">
        <v>1.905291628495398E-2</v>
      </c>
      <c r="L826" s="81">
        <v>8.4654159398109829E-3</v>
      </c>
      <c r="M826" s="81">
        <v>3.1250334442791683E-2</v>
      </c>
      <c r="N826" s="81">
        <v>8.1015421826004186E-2</v>
      </c>
      <c r="O826" s="26">
        <v>939.61</v>
      </c>
      <c r="P826" s="26">
        <v>924.55</v>
      </c>
      <c r="Q826" s="26">
        <v>934.39</v>
      </c>
    </row>
    <row r="827" spans="1:17" x14ac:dyDescent="0.2">
      <c r="A827" s="25">
        <v>37756</v>
      </c>
      <c r="B827" s="27">
        <v>0.62790000000000001</v>
      </c>
      <c r="C827" s="27">
        <v>0.20930000000000001</v>
      </c>
      <c r="D827" s="27">
        <v>0.1628</v>
      </c>
      <c r="E827" s="64">
        <v>0.26571249999999996</v>
      </c>
      <c r="F827" s="64">
        <v>0.4796125</v>
      </c>
      <c r="G827" s="53">
        <v>0.46510000000000001</v>
      </c>
      <c r="H827" s="81">
        <v>1.932505571474057E-2</v>
      </c>
      <c r="I827" s="81">
        <v>5.5290247267325565E-3</v>
      </c>
      <c r="J827" s="81">
        <v>-1.3796030988008079E-2</v>
      </c>
      <c r="K827" s="81">
        <v>8.4654159398109829E-3</v>
      </c>
      <c r="L827" s="81">
        <v>-2.0036081927199412E-2</v>
      </c>
      <c r="M827" s="81">
        <v>4.663058473946724E-2</v>
      </c>
      <c r="N827" s="81">
        <v>3.5997028547171794E-2</v>
      </c>
      <c r="O827" s="26">
        <v>947.51</v>
      </c>
      <c r="P827" s="26">
        <v>929.3</v>
      </c>
      <c r="Q827" s="26">
        <v>942.3</v>
      </c>
    </row>
    <row r="828" spans="1:17" x14ac:dyDescent="0.2">
      <c r="A828" s="25">
        <v>37763</v>
      </c>
      <c r="B828" s="27">
        <v>0.3846</v>
      </c>
      <c r="C828" s="27">
        <v>0.2596</v>
      </c>
      <c r="D828" s="27">
        <v>0.35580000000000001</v>
      </c>
      <c r="E828" s="64">
        <v>0.26932499999999998</v>
      </c>
      <c r="F828" s="64">
        <v>0.47841249999999996</v>
      </c>
      <c r="G828" s="53">
        <v>2.8799999999999992E-2</v>
      </c>
      <c r="H828" s="81">
        <v>3.4924519720170674E-2</v>
      </c>
      <c r="I828" s="81">
        <v>2.2611596023477842E-2</v>
      </c>
      <c r="J828" s="81">
        <v>-1.2312923696692679E-2</v>
      </c>
      <c r="K828" s="81">
        <v>-2.0036081927199412E-2</v>
      </c>
      <c r="L828" s="81">
        <v>4.350133200493822E-2</v>
      </c>
      <c r="M828" s="81">
        <v>8.0201858309328466E-2</v>
      </c>
      <c r="N828" s="81">
        <v>6.7444932966580939E-2</v>
      </c>
      <c r="O828" s="26">
        <v>944.3</v>
      </c>
      <c r="P828" s="26">
        <v>912.05</v>
      </c>
      <c r="Q828" s="26">
        <v>923.42</v>
      </c>
    </row>
    <row r="829" spans="1:17" x14ac:dyDescent="0.2">
      <c r="A829" s="25">
        <v>37770</v>
      </c>
      <c r="B829" s="27">
        <v>0.62860000000000005</v>
      </c>
      <c r="C829" s="27">
        <v>0.2286</v>
      </c>
      <c r="D829" s="27">
        <v>0.1429</v>
      </c>
      <c r="E829" s="64">
        <v>0.23938749999999998</v>
      </c>
      <c r="F829" s="64">
        <v>0.51654999999999995</v>
      </c>
      <c r="G829" s="53">
        <v>0.48570000000000002</v>
      </c>
      <c r="H829" s="81">
        <v>3.948774893886399E-2</v>
      </c>
      <c r="I829" s="81">
        <v>1.8576365466640432E-3</v>
      </c>
      <c r="J829" s="81">
        <v>-3.7630112392200044E-2</v>
      </c>
      <c r="K829" s="81">
        <v>4.350133200493822E-2</v>
      </c>
      <c r="L829" s="81">
        <v>2.3505847922871803E-2</v>
      </c>
      <c r="M829" s="81">
        <v>4.8257038782054673E-2</v>
      </c>
      <c r="N829" s="81">
        <v>3.5855498707956679E-2</v>
      </c>
      <c r="O829" s="26">
        <v>965.38</v>
      </c>
      <c r="P829" s="26">
        <v>927.33</v>
      </c>
      <c r="Q829" s="26">
        <v>963.59</v>
      </c>
    </row>
    <row r="830" spans="1:17" x14ac:dyDescent="0.2">
      <c r="A830" s="25">
        <v>37777</v>
      </c>
      <c r="B830" s="27">
        <v>0.52</v>
      </c>
      <c r="C830" s="27">
        <v>0.28799999999999998</v>
      </c>
      <c r="D830" s="27">
        <v>0.192</v>
      </c>
      <c r="E830" s="64">
        <v>0.22492500000000001</v>
      </c>
      <c r="F830" s="64">
        <v>0.53347499999999992</v>
      </c>
      <c r="G830" s="53">
        <v>0.32800000000000001</v>
      </c>
      <c r="H830" s="81">
        <v>2.4598475016223222E-2</v>
      </c>
      <c r="I830" s="81">
        <v>1.6324626865671377E-3</v>
      </c>
      <c r="J830" s="81">
        <v>-2.2966012329656005E-2</v>
      </c>
      <c r="K830" s="81">
        <v>2.3505847922871803E-2</v>
      </c>
      <c r="L830" s="81">
        <v>1.1396820246593053E-2</v>
      </c>
      <c r="M830" s="81">
        <v>-1.0159798831927302E-2</v>
      </c>
      <c r="N830" s="81">
        <v>7.1787800129785584E-3</v>
      </c>
      <c r="O830" s="26">
        <v>987.85</v>
      </c>
      <c r="P830" s="26">
        <v>963.59</v>
      </c>
      <c r="Q830" s="26">
        <v>986.24</v>
      </c>
    </row>
    <row r="831" spans="1:17" x14ac:dyDescent="0.2">
      <c r="A831" s="25">
        <v>37784</v>
      </c>
      <c r="B831" s="27">
        <v>0.5</v>
      </c>
      <c r="C831" s="27">
        <v>0.20830000000000001</v>
      </c>
      <c r="D831" s="27">
        <v>0.29170000000000001</v>
      </c>
      <c r="E831" s="64">
        <v>0.22203750000000003</v>
      </c>
      <c r="F831" s="64">
        <v>0.53810000000000002</v>
      </c>
      <c r="G831" s="53">
        <v>0.20829999999999999</v>
      </c>
      <c r="H831" s="81">
        <v>2.4952881260777143E-2</v>
      </c>
      <c r="I831" s="81">
        <v>0</v>
      </c>
      <c r="J831" s="81">
        <v>-2.4952881260777104E-2</v>
      </c>
      <c r="K831" s="81">
        <v>1.1396820246593053E-2</v>
      </c>
      <c r="L831" s="81">
        <v>1.2641857480851781E-2</v>
      </c>
      <c r="M831" s="81">
        <v>-1.1809760596703689E-2</v>
      </c>
      <c r="N831" s="81">
        <v>1.2030316397320107E-3</v>
      </c>
      <c r="O831" s="26">
        <v>997.48</v>
      </c>
      <c r="P831" s="26">
        <v>972.59</v>
      </c>
      <c r="Q831" s="26">
        <v>997.48</v>
      </c>
    </row>
    <row r="832" spans="1:17" x14ac:dyDescent="0.2">
      <c r="A832" s="25">
        <v>37791</v>
      </c>
      <c r="B832" s="27">
        <v>0.56410000000000005</v>
      </c>
      <c r="C832" s="27">
        <v>7.6899999999999996E-2</v>
      </c>
      <c r="D832" s="27">
        <v>0.35899999999999999</v>
      </c>
      <c r="E832" s="64">
        <v>0.2431625</v>
      </c>
      <c r="F832" s="64">
        <v>0.52986250000000001</v>
      </c>
      <c r="G832" s="53">
        <v>0.20510000000000006</v>
      </c>
      <c r="H832" s="81">
        <v>2.6453088338662917E-2</v>
      </c>
      <c r="I832" s="81">
        <v>5.1876565454562762E-3</v>
      </c>
      <c r="J832" s="81">
        <v>-2.1265431793206613E-2</v>
      </c>
      <c r="K832" s="81">
        <v>1.2641857480851781E-2</v>
      </c>
      <c r="L832" s="81">
        <v>-3.3531665495153851E-2</v>
      </c>
      <c r="M832" s="81">
        <v>-1.1830628953855671E-2</v>
      </c>
      <c r="N832" s="81">
        <v>-2.9640923086061699E-2</v>
      </c>
      <c r="O832" s="26">
        <v>1015.33</v>
      </c>
      <c r="P832" s="26">
        <v>988.61</v>
      </c>
      <c r="Q832" s="26">
        <v>1010.09</v>
      </c>
    </row>
    <row r="833" spans="1:17" x14ac:dyDescent="0.2">
      <c r="A833" s="25">
        <v>37798</v>
      </c>
      <c r="B833" s="27">
        <v>0.71430000000000005</v>
      </c>
      <c r="C833" s="27">
        <v>0.2</v>
      </c>
      <c r="D833" s="27">
        <v>8.5699999999999998E-2</v>
      </c>
      <c r="E833" s="64">
        <v>0.22173750000000003</v>
      </c>
      <c r="F833" s="64">
        <v>0.55843750000000003</v>
      </c>
      <c r="G833" s="53">
        <v>0.62860000000000005</v>
      </c>
      <c r="H833" s="81">
        <v>2.2423224273217204E-2</v>
      </c>
      <c r="I833" s="81">
        <v>1.9944274856077637E-2</v>
      </c>
      <c r="J833" s="81">
        <v>-2.4789494171396642E-3</v>
      </c>
      <c r="K833" s="81">
        <v>-3.3531665495153851E-2</v>
      </c>
      <c r="L833" s="81">
        <v>9.7109258159022716E-3</v>
      </c>
      <c r="M833" s="81">
        <v>1.7516543402102069E-2</v>
      </c>
      <c r="N833" s="81">
        <v>1.4033721906947516E-3</v>
      </c>
      <c r="O833" s="26">
        <v>995.69</v>
      </c>
      <c r="P833" s="26">
        <v>973.8</v>
      </c>
      <c r="Q833" s="26">
        <v>976.22</v>
      </c>
    </row>
    <row r="834" spans="1:17" x14ac:dyDescent="0.2">
      <c r="A834" s="25">
        <v>37805</v>
      </c>
      <c r="B834" s="27">
        <v>0.4118</v>
      </c>
      <c r="C834" s="27">
        <v>0.23530000000000001</v>
      </c>
      <c r="D834" s="27">
        <v>0.35289999999999999</v>
      </c>
      <c r="E834" s="64">
        <v>0.24285000000000001</v>
      </c>
      <c r="F834" s="64">
        <v>0.54391250000000002</v>
      </c>
      <c r="G834" s="53">
        <v>5.8900000000000008E-2</v>
      </c>
      <c r="H834" s="81">
        <v>3.3377295323120601E-2</v>
      </c>
      <c r="I834" s="81">
        <v>9.434919346657189E-3</v>
      </c>
      <c r="J834" s="81">
        <v>-2.3942375976463426E-2</v>
      </c>
      <c r="K834" s="81">
        <v>9.7109258159022716E-3</v>
      </c>
      <c r="L834" s="81">
        <v>1.2620472760474621E-2</v>
      </c>
      <c r="M834" s="81">
        <v>1.3168306787054718E-2</v>
      </c>
      <c r="N834" s="81">
        <v>5.0421020594499932E-3</v>
      </c>
      <c r="O834" s="26">
        <v>995</v>
      </c>
      <c r="P834" s="26">
        <v>962.1</v>
      </c>
      <c r="Q834" s="26">
        <v>985.7</v>
      </c>
    </row>
    <row r="835" spans="1:17" x14ac:dyDescent="0.2">
      <c r="A835" s="25">
        <v>37812</v>
      </c>
      <c r="B835" s="27">
        <v>0.43240000000000001</v>
      </c>
      <c r="C835" s="27">
        <v>0.25679999999999997</v>
      </c>
      <c r="D835" s="27">
        <v>0.31080000000000002</v>
      </c>
      <c r="E835" s="64">
        <v>0.26135000000000003</v>
      </c>
      <c r="F835" s="64">
        <v>0.51947500000000002</v>
      </c>
      <c r="G835" s="53">
        <v>0.12159999999999999</v>
      </c>
      <c r="H835" s="81">
        <v>2.6849940890055459E-2</v>
      </c>
      <c r="I835" s="81">
        <v>1.2312901997715731E-2</v>
      </c>
      <c r="J835" s="81">
        <v>-1.4537038892339704E-2</v>
      </c>
      <c r="K835" s="81">
        <v>1.2620472760474621E-2</v>
      </c>
      <c r="L835" s="81">
        <v>-4.8289819063457307E-3</v>
      </c>
      <c r="M835" s="81">
        <v>-1.8023523754182813E-2</v>
      </c>
      <c r="N835" s="81">
        <v>-5.0894664075180618E-3</v>
      </c>
      <c r="O835" s="26">
        <v>1010.43</v>
      </c>
      <c r="P835" s="26">
        <v>983.63</v>
      </c>
      <c r="Q835" s="26">
        <v>998.14</v>
      </c>
    </row>
    <row r="836" spans="1:17" x14ac:dyDescent="0.2">
      <c r="A836" s="25">
        <v>37819</v>
      </c>
      <c r="B836" s="27">
        <v>0.51259999999999994</v>
      </c>
      <c r="C836" s="27">
        <v>0.20169999999999999</v>
      </c>
      <c r="D836" s="27">
        <v>0.28570000000000001</v>
      </c>
      <c r="E836" s="64">
        <v>0.25258749999999996</v>
      </c>
      <c r="F836" s="64">
        <v>0.53547499999999992</v>
      </c>
      <c r="G836" s="53">
        <v>0.22689999999999994</v>
      </c>
      <c r="H836" s="81">
        <v>3.7057544396569025E-2</v>
      </c>
      <c r="I836" s="81">
        <v>2.2238553537631267E-2</v>
      </c>
      <c r="J836" s="81">
        <v>-1.4818990858937675E-2</v>
      </c>
      <c r="K836" s="81">
        <v>-4.8289819063457307E-3</v>
      </c>
      <c r="L836" s="81">
        <v>5.3960455845043498E-3</v>
      </c>
      <c r="M836" s="81">
        <v>-1.5835783030644701E-2</v>
      </c>
      <c r="N836" s="81">
        <v>1.4788789111263245E-2</v>
      </c>
      <c r="O836" s="26">
        <v>1015.41</v>
      </c>
      <c r="P836" s="26">
        <v>978.6</v>
      </c>
      <c r="Q836" s="26">
        <v>993.32</v>
      </c>
    </row>
    <row r="837" spans="1:17" x14ac:dyDescent="0.2">
      <c r="A837" s="25">
        <v>37826</v>
      </c>
      <c r="B837" s="27">
        <v>0.52</v>
      </c>
      <c r="C837" s="27">
        <v>0.17330000000000001</v>
      </c>
      <c r="D837" s="27">
        <v>0.30669999999999997</v>
      </c>
      <c r="E837" s="64">
        <v>0.27306249999999999</v>
      </c>
      <c r="F837" s="64">
        <v>0.52190000000000003</v>
      </c>
      <c r="G837" s="53">
        <v>0.21330000000000005</v>
      </c>
      <c r="H837" s="81">
        <v>2.3290743781791957E-2</v>
      </c>
      <c r="I837" s="81">
        <v>2.1027756638769546E-4</v>
      </c>
      <c r="J837" s="81">
        <v>-2.3080466215404272E-2</v>
      </c>
      <c r="K837" s="81">
        <v>5.3960455845043498E-3</v>
      </c>
      <c r="L837" s="81">
        <v>-1.8554491929346661E-2</v>
      </c>
      <c r="M837" s="81">
        <v>-8.0205871750710367E-3</v>
      </c>
      <c r="N837" s="81">
        <v>2.2740016822205389E-2</v>
      </c>
      <c r="O837" s="26">
        <v>998.89</v>
      </c>
      <c r="P837" s="26">
        <v>975.63</v>
      </c>
      <c r="Q837" s="26">
        <v>998.68</v>
      </c>
    </row>
    <row r="838" spans="1:17" x14ac:dyDescent="0.2">
      <c r="A838" s="25">
        <v>37833</v>
      </c>
      <c r="B838" s="27">
        <v>0.51539999999999997</v>
      </c>
      <c r="C838" s="27">
        <v>0.3231</v>
      </c>
      <c r="D838" s="27">
        <v>0.1615</v>
      </c>
      <c r="E838" s="64">
        <v>0.26925000000000004</v>
      </c>
      <c r="F838" s="64">
        <v>0.52132499999999993</v>
      </c>
      <c r="G838" s="53">
        <v>0.35389999999999999</v>
      </c>
      <c r="H838" s="81">
        <v>2.6251084017752405E-2</v>
      </c>
      <c r="I838" s="81">
        <v>2.4934958934856866E-2</v>
      </c>
      <c r="J838" s="81">
        <v>-1.3161250828954696E-3</v>
      </c>
      <c r="K838" s="81">
        <v>-1.8554491929346661E-2</v>
      </c>
      <c r="L838" s="81">
        <v>-2.6118451257459707E-3</v>
      </c>
      <c r="M838" s="81">
        <v>1.3171453348977069E-2</v>
      </c>
      <c r="N838" s="81">
        <v>3.9259297046370545E-2</v>
      </c>
      <c r="O838" s="26">
        <v>1004.59</v>
      </c>
      <c r="P838" s="26">
        <v>978.86</v>
      </c>
      <c r="Q838" s="26">
        <v>980.15</v>
      </c>
    </row>
    <row r="839" spans="1:17" x14ac:dyDescent="0.2">
      <c r="A839" s="25">
        <v>37840</v>
      </c>
      <c r="B839" s="27">
        <v>0.45450000000000002</v>
      </c>
      <c r="C839" s="27">
        <v>0.2208</v>
      </c>
      <c r="D839" s="27">
        <v>0.32469999999999999</v>
      </c>
      <c r="E839" s="64">
        <v>0.27337500000000003</v>
      </c>
      <c r="F839" s="64">
        <v>0.51563749999999997</v>
      </c>
      <c r="G839" s="53">
        <v>0.12980000000000003</v>
      </c>
      <c r="H839" s="81">
        <v>2.5481029879601845E-2</v>
      </c>
      <c r="I839" s="81">
        <v>8.3470575599178254E-3</v>
      </c>
      <c r="J839" s="81">
        <v>-1.7133972319684165E-2</v>
      </c>
      <c r="K839" s="81">
        <v>-2.6118451257459707E-3</v>
      </c>
      <c r="L839" s="81">
        <v>1.3379842265162312E-2</v>
      </c>
      <c r="M839" s="81">
        <v>3.1117339579987524E-2</v>
      </c>
      <c r="N839" s="81">
        <v>6.0055851635143487E-2</v>
      </c>
      <c r="O839" s="26">
        <v>985.75</v>
      </c>
      <c r="P839" s="26">
        <v>960.84</v>
      </c>
      <c r="Q839" s="26">
        <v>977.59</v>
      </c>
    </row>
    <row r="840" spans="1:17" x14ac:dyDescent="0.2">
      <c r="A840" s="25">
        <v>37847</v>
      </c>
      <c r="B840" s="27">
        <v>0.50560000000000005</v>
      </c>
      <c r="C840" s="27">
        <v>0.25840000000000002</v>
      </c>
      <c r="D840" s="27">
        <v>0.23599999999999999</v>
      </c>
      <c r="E840" s="64">
        <v>0.25800000000000001</v>
      </c>
      <c r="F840" s="64">
        <v>0.50832500000000003</v>
      </c>
      <c r="G840" s="53">
        <v>0.26960000000000006</v>
      </c>
      <c r="H840" s="81">
        <v>1.8462252818799364E-2</v>
      </c>
      <c r="I840" s="81">
        <v>1.8472346997486788E-3</v>
      </c>
      <c r="J840" s="81">
        <v>-1.661501811905064E-2</v>
      </c>
      <c r="K840" s="81">
        <v>1.3379842265162312E-2</v>
      </c>
      <c r="L840" s="81">
        <v>2.4125087062289996E-3</v>
      </c>
      <c r="M840" s="81">
        <v>3.1009316926928321E-2</v>
      </c>
      <c r="N840" s="81">
        <v>6.2382024286593563E-3</v>
      </c>
      <c r="O840" s="26">
        <v>992.5</v>
      </c>
      <c r="P840" s="26">
        <v>974.21</v>
      </c>
      <c r="Q840" s="26">
        <v>990.67</v>
      </c>
    </row>
    <row r="841" spans="1:17" x14ac:dyDescent="0.2">
      <c r="A841" s="25">
        <v>37854</v>
      </c>
      <c r="B841" s="27">
        <v>0.62960000000000005</v>
      </c>
      <c r="C841" s="27">
        <v>0.1852</v>
      </c>
      <c r="D841" s="27">
        <v>0.1852</v>
      </c>
      <c r="E841" s="64">
        <v>0.2704375</v>
      </c>
      <c r="F841" s="64">
        <v>0.49773749999999994</v>
      </c>
      <c r="G841" s="53">
        <v>0.44440000000000002</v>
      </c>
      <c r="H841" s="81">
        <v>2.0482146093891641E-2</v>
      </c>
      <c r="I841" s="81">
        <v>1.8075443578434491E-2</v>
      </c>
      <c r="J841" s="81">
        <v>-2.4067025154572708E-3</v>
      </c>
      <c r="K841" s="81">
        <v>2.4125087062289996E-3</v>
      </c>
      <c r="L841" s="81">
        <v>1.5054478077860312E-2</v>
      </c>
      <c r="M841" s="81">
        <v>2.5748695949892264E-2</v>
      </c>
      <c r="N841" s="81">
        <v>3.704710692203883E-2</v>
      </c>
      <c r="O841" s="26">
        <v>1011.01</v>
      </c>
      <c r="P841" s="26">
        <v>990.67</v>
      </c>
      <c r="Q841" s="26">
        <v>993.06</v>
      </c>
    </row>
    <row r="842" spans="1:17" x14ac:dyDescent="0.2">
      <c r="A842" s="25">
        <v>37861</v>
      </c>
      <c r="B842" s="27">
        <v>0.56699999999999995</v>
      </c>
      <c r="C842" s="27">
        <v>0.20619999999999999</v>
      </c>
      <c r="D842" s="27">
        <v>0.2268</v>
      </c>
      <c r="E842" s="64">
        <v>0.25467499999999998</v>
      </c>
      <c r="F842" s="64">
        <v>0.51713750000000003</v>
      </c>
      <c r="G842" s="53">
        <v>0.34019999999999995</v>
      </c>
      <c r="H842" s="81">
        <v>2.5079116278608319E-2</v>
      </c>
      <c r="I842" s="81">
        <v>8.3332506621958125E-4</v>
      </c>
      <c r="J842" s="81">
        <v>-2.4245791212388679E-2</v>
      </c>
      <c r="K842" s="81">
        <v>1.5054478077860312E-2</v>
      </c>
      <c r="L842" s="81">
        <v>1.32736778404976E-2</v>
      </c>
      <c r="M842" s="81">
        <v>2.8065197765895222E-2</v>
      </c>
      <c r="N842" s="81">
        <v>2.9811212190355318E-2</v>
      </c>
      <c r="O842" s="26">
        <v>1008.85</v>
      </c>
      <c r="P842" s="26">
        <v>983.57</v>
      </c>
      <c r="Q842" s="26">
        <v>1008.01</v>
      </c>
    </row>
    <row r="843" spans="1:17" x14ac:dyDescent="0.2">
      <c r="A843" s="25">
        <v>37868</v>
      </c>
      <c r="B843" s="27">
        <v>0.623</v>
      </c>
      <c r="C843" s="27">
        <v>0.21310000000000001</v>
      </c>
      <c r="D843" s="27">
        <v>0.16389999999999999</v>
      </c>
      <c r="E843" s="64">
        <v>0.23631249999999998</v>
      </c>
      <c r="F843" s="64">
        <v>0.54096250000000001</v>
      </c>
      <c r="G843" s="53">
        <v>0.45910000000000001</v>
      </c>
      <c r="H843" s="81">
        <v>2.3115558209890346E-2</v>
      </c>
      <c r="I843" s="81">
        <v>7.7835107059986974E-3</v>
      </c>
      <c r="J843" s="81">
        <v>-1.5332047503891721E-2</v>
      </c>
      <c r="K843" s="81">
        <v>1.32736778404976E-2</v>
      </c>
      <c r="L843" s="81">
        <v>-2.7021999432146337E-3</v>
      </c>
      <c r="M843" s="81">
        <v>-2.402608210379964E-2</v>
      </c>
      <c r="N843" s="81">
        <v>2.4838700202665098E-2</v>
      </c>
      <c r="O843" s="26">
        <v>1029.3399999999999</v>
      </c>
      <c r="P843" s="26">
        <v>1005.73</v>
      </c>
      <c r="Q843" s="26">
        <v>1021.39</v>
      </c>
    </row>
    <row r="844" spans="1:17" x14ac:dyDescent="0.2">
      <c r="A844" s="25">
        <v>37875</v>
      </c>
      <c r="B844" s="27">
        <v>0.58140000000000003</v>
      </c>
      <c r="C844" s="27">
        <v>0.2442</v>
      </c>
      <c r="D844" s="27">
        <v>0.1744</v>
      </c>
      <c r="E844" s="64">
        <v>0.22239999999999999</v>
      </c>
      <c r="F844" s="64">
        <v>0.54956250000000006</v>
      </c>
      <c r="G844" s="53">
        <v>0.40700000000000003</v>
      </c>
      <c r="H844" s="81">
        <v>2.4248255009179039E-2</v>
      </c>
      <c r="I844" s="81">
        <v>1.352797384722626E-2</v>
      </c>
      <c r="J844" s="81">
        <v>-1.0720281161952783E-2</v>
      </c>
      <c r="K844" s="81">
        <v>-2.7021999432146337E-3</v>
      </c>
      <c r="L844" s="81">
        <v>1.734682858348946E-2</v>
      </c>
      <c r="M844" s="81">
        <v>1.1014794380687754E-2</v>
      </c>
      <c r="N844" s="81">
        <v>1.1515466852537237E-2</v>
      </c>
      <c r="O844" s="26">
        <v>1032.4100000000001</v>
      </c>
      <c r="P844" s="26">
        <v>1007.71</v>
      </c>
      <c r="Q844" s="26">
        <v>1018.63</v>
      </c>
    </row>
    <row r="845" spans="1:17" x14ac:dyDescent="0.2">
      <c r="A845" s="25">
        <v>37882</v>
      </c>
      <c r="B845" s="27">
        <v>0.62749999999999995</v>
      </c>
      <c r="C845" s="27">
        <v>0.17649999999999999</v>
      </c>
      <c r="D845" s="27">
        <v>0.1961</v>
      </c>
      <c r="E845" s="64">
        <v>0.20857499999999995</v>
      </c>
      <c r="F845" s="64">
        <v>0.56300000000000006</v>
      </c>
      <c r="G845" s="53">
        <v>0.43139999999999995</v>
      </c>
      <c r="H845" s="81">
        <v>2.5764739940171699E-2</v>
      </c>
      <c r="I845" s="81">
        <v>3.850236418025732E-3</v>
      </c>
      <c r="J845" s="81">
        <v>-2.1914503522146078E-2</v>
      </c>
      <c r="K845" s="81">
        <v>1.734682858348946E-2</v>
      </c>
      <c r="L845" s="81">
        <v>-3.8068126990253748E-2</v>
      </c>
      <c r="M845" s="81">
        <v>1.6983498986780088E-3</v>
      </c>
      <c r="N845" s="81">
        <v>1.1396313808742509E-2</v>
      </c>
      <c r="O845" s="26">
        <v>1040.29</v>
      </c>
      <c r="P845" s="26">
        <v>1013.59</v>
      </c>
      <c r="Q845" s="26">
        <v>1036.3</v>
      </c>
    </row>
    <row r="846" spans="1:17" x14ac:dyDescent="0.2">
      <c r="A846" s="25">
        <v>37889</v>
      </c>
      <c r="B846" s="27">
        <v>0.57279999999999998</v>
      </c>
      <c r="C846" s="27">
        <v>0.2039</v>
      </c>
      <c r="D846" s="27">
        <v>0.2233</v>
      </c>
      <c r="E846" s="64">
        <v>0.21629999999999999</v>
      </c>
      <c r="F846" s="64">
        <v>0.57017499999999999</v>
      </c>
      <c r="G846" s="53">
        <v>0.34949999999999998</v>
      </c>
      <c r="H846" s="81">
        <v>4.0347093344033622E-2</v>
      </c>
      <c r="I846" s="81">
        <v>3.9574660179565457E-2</v>
      </c>
      <c r="J846" s="81">
        <v>-7.7243316446806709E-4</v>
      </c>
      <c r="K846" s="81">
        <v>-3.8068126990253748E-2</v>
      </c>
      <c r="L846" s="81">
        <v>3.3104278477203097E-2</v>
      </c>
      <c r="M846" s="81">
        <v>5.0067713296885197E-2</v>
      </c>
      <c r="N846" s="81">
        <v>5.5133671063851031E-2</v>
      </c>
      <c r="O846" s="26">
        <v>1036.3</v>
      </c>
      <c r="P846" s="26">
        <v>996.08</v>
      </c>
      <c r="Q846" s="26">
        <v>996.85</v>
      </c>
    </row>
    <row r="847" spans="1:17" x14ac:dyDescent="0.2">
      <c r="A847" s="25">
        <v>37896</v>
      </c>
      <c r="B847" s="27">
        <v>0.5</v>
      </c>
      <c r="C847" s="27">
        <v>0.21429999999999999</v>
      </c>
      <c r="D847" s="27">
        <v>0.28570000000000001</v>
      </c>
      <c r="E847" s="64">
        <v>0.21142500000000003</v>
      </c>
      <c r="F847" s="64">
        <v>0.57586249999999994</v>
      </c>
      <c r="G847" s="53">
        <v>0.21429999999999999</v>
      </c>
      <c r="H847" s="81">
        <v>4.7531193863183899E-2</v>
      </c>
      <c r="I847" s="81">
        <v>9.1858037578287366E-3</v>
      </c>
      <c r="J847" s="81">
        <v>-3.8345390105355093E-2</v>
      </c>
      <c r="K847" s="81">
        <v>3.3104278477203097E-2</v>
      </c>
      <c r="L847" s="81">
        <v>7.9720347623439825E-3</v>
      </c>
      <c r="M847" s="81">
        <v>4.9521775015781699E-4</v>
      </c>
      <c r="N847" s="81">
        <v>2.7848715832402782E-2</v>
      </c>
      <c r="O847" s="26">
        <v>1039.31</v>
      </c>
      <c r="P847" s="26">
        <v>990.36</v>
      </c>
      <c r="Q847" s="26">
        <v>1029.8499999999999</v>
      </c>
    </row>
    <row r="848" spans="1:17" x14ac:dyDescent="0.2">
      <c r="A848" s="25">
        <v>37903</v>
      </c>
      <c r="B848" s="27">
        <v>0.57579999999999998</v>
      </c>
      <c r="C848" s="27">
        <v>0.19189999999999999</v>
      </c>
      <c r="D848" s="27">
        <v>0.23230000000000001</v>
      </c>
      <c r="E848" s="64">
        <v>0.21096250000000003</v>
      </c>
      <c r="F848" s="64">
        <v>0.58463750000000003</v>
      </c>
      <c r="G848" s="53">
        <v>0.34349999999999997</v>
      </c>
      <c r="H848" s="81">
        <v>2.1203013313295948E-2</v>
      </c>
      <c r="I848" s="81">
        <v>9.8452883263009383E-3</v>
      </c>
      <c r="J848" s="81">
        <v>-1.1357724986994944E-2</v>
      </c>
      <c r="K848" s="81">
        <v>7.9720347623439825E-3</v>
      </c>
      <c r="L848" s="81">
        <v>8.3810184382406838E-3</v>
      </c>
      <c r="M848" s="81">
        <v>9.6815212993468514E-3</v>
      </c>
      <c r="N848" s="81">
        <v>4.2194092827005925E-3</v>
      </c>
      <c r="O848" s="26">
        <v>1048.28</v>
      </c>
      <c r="P848" s="26">
        <v>1026.27</v>
      </c>
      <c r="Q848" s="26">
        <v>1038.06</v>
      </c>
    </row>
    <row r="849" spans="1:17" x14ac:dyDescent="0.2">
      <c r="A849" s="25">
        <v>37910</v>
      </c>
      <c r="B849" s="27">
        <v>0.60340000000000005</v>
      </c>
      <c r="C849" s="27">
        <v>0.2586</v>
      </c>
      <c r="D849" s="27">
        <v>0.13789999999999999</v>
      </c>
      <c r="E849" s="64">
        <v>0.20504999999999998</v>
      </c>
      <c r="F849" s="64">
        <v>0.58136249999999989</v>
      </c>
      <c r="G849" s="53">
        <v>0.46550000000000002</v>
      </c>
      <c r="H849" s="81">
        <v>1.5027322404371601E-2</v>
      </c>
      <c r="I849" s="81">
        <v>6.7159616339944606E-3</v>
      </c>
      <c r="J849" s="81">
        <v>-8.3113607703771963E-3</v>
      </c>
      <c r="K849" s="81">
        <v>8.3810184382406838E-3</v>
      </c>
      <c r="L849" s="81">
        <v>-1.5667392716573136E-2</v>
      </c>
      <c r="M849" s="81">
        <v>4.8244105621153555E-3</v>
      </c>
      <c r="N849" s="81">
        <v>1.0928961748633892E-2</v>
      </c>
      <c r="O849" s="26">
        <v>1053.79</v>
      </c>
      <c r="P849" s="26">
        <v>1038.06</v>
      </c>
      <c r="Q849" s="26">
        <v>1046.76</v>
      </c>
    </row>
    <row r="850" spans="1:17" x14ac:dyDescent="0.2">
      <c r="A850" s="25">
        <v>37917</v>
      </c>
      <c r="B850" s="27">
        <v>0.52780000000000005</v>
      </c>
      <c r="C850" s="27">
        <v>0.30559999999999998</v>
      </c>
      <c r="D850" s="27">
        <v>0.16669999999999999</v>
      </c>
      <c r="E850" s="64">
        <v>0.1975375</v>
      </c>
      <c r="F850" s="64">
        <v>0.57646249999999999</v>
      </c>
      <c r="G850" s="53">
        <v>0.36110000000000009</v>
      </c>
      <c r="H850" s="81">
        <v>1.9585387631507276E-2</v>
      </c>
      <c r="I850" s="81">
        <v>1.7673434527737841E-2</v>
      </c>
      <c r="J850" s="81">
        <v>-1.9119531037693482E-3</v>
      </c>
      <c r="K850" s="81">
        <v>-1.5667392716573136E-2</v>
      </c>
      <c r="L850" s="81">
        <v>1.7226988625334894E-2</v>
      </c>
      <c r="M850" s="81">
        <v>2.7339958849334378E-2</v>
      </c>
      <c r="N850" s="81">
        <v>3.3357273186070957E-2</v>
      </c>
      <c r="O850" s="26">
        <v>1048.57</v>
      </c>
      <c r="P850" s="26">
        <v>1028.3900000000001</v>
      </c>
      <c r="Q850" s="26">
        <v>1030.3599999999999</v>
      </c>
    </row>
    <row r="851" spans="1:17" x14ac:dyDescent="0.2">
      <c r="A851" s="25">
        <v>37924</v>
      </c>
      <c r="B851" s="27">
        <v>0.57809999999999995</v>
      </c>
      <c r="C851" s="27">
        <v>0.2344</v>
      </c>
      <c r="D851" s="27">
        <v>0.1875</v>
      </c>
      <c r="E851" s="64">
        <v>0.20048749999999999</v>
      </c>
      <c r="F851" s="64">
        <v>0.57084999999999997</v>
      </c>
      <c r="G851" s="53">
        <v>0.39059999999999995</v>
      </c>
      <c r="H851" s="81">
        <v>1.9959737050500279E-2</v>
      </c>
      <c r="I851" s="81">
        <v>1.6410491265230753E-3</v>
      </c>
      <c r="J851" s="81">
        <v>-1.8318687923977284E-2</v>
      </c>
      <c r="K851" s="81">
        <v>1.7226988625334894E-2</v>
      </c>
      <c r="L851" s="81">
        <v>3.5301638186830964E-3</v>
      </c>
      <c r="M851" s="81">
        <v>-5.4097375275494741E-3</v>
      </c>
      <c r="N851" s="81">
        <v>2.4835179513600814E-2</v>
      </c>
      <c r="O851" s="28">
        <v>1049.83</v>
      </c>
      <c r="P851" s="28">
        <v>1028.9100000000001</v>
      </c>
      <c r="Q851" s="28">
        <v>1048.1099999999999</v>
      </c>
    </row>
    <row r="852" spans="1:17" x14ac:dyDescent="0.2">
      <c r="A852" s="25">
        <v>37931</v>
      </c>
      <c r="B852" s="27">
        <v>0.57579999999999998</v>
      </c>
      <c r="C852" s="27">
        <v>0.2576</v>
      </c>
      <c r="D852" s="27">
        <v>0.16669999999999999</v>
      </c>
      <c r="E852" s="64">
        <v>0.19952500000000001</v>
      </c>
      <c r="F852" s="64">
        <v>0.57015000000000005</v>
      </c>
      <c r="G852" s="53">
        <v>0.40910000000000002</v>
      </c>
      <c r="H852" s="81">
        <v>1.5744288417109502E-2</v>
      </c>
      <c r="I852" s="81">
        <v>9.1556459816888314E-3</v>
      </c>
      <c r="J852" s="81">
        <v>-6.5886424354206774E-3</v>
      </c>
      <c r="K852" s="81">
        <v>3.5301638186830964E-3</v>
      </c>
      <c r="L852" s="81">
        <v>6.388986604044522E-3</v>
      </c>
      <c r="M852" s="81">
        <v>6.0752417261673575E-3</v>
      </c>
      <c r="N852" s="81">
        <v>2.3454806476455037E-2</v>
      </c>
      <c r="O852" s="28">
        <v>1061.44</v>
      </c>
      <c r="P852" s="28">
        <v>1044.8800000000001</v>
      </c>
      <c r="Q852" s="28">
        <v>1051.81</v>
      </c>
    </row>
    <row r="853" spans="1:17" x14ac:dyDescent="0.2">
      <c r="A853" s="25">
        <v>37938</v>
      </c>
      <c r="B853" s="27">
        <v>0.5333</v>
      </c>
      <c r="C853" s="27">
        <v>0.32219999999999999</v>
      </c>
      <c r="D853" s="27">
        <v>0.1444</v>
      </c>
      <c r="E853" s="64">
        <v>0.19306250000000003</v>
      </c>
      <c r="F853" s="64">
        <v>0.55837500000000007</v>
      </c>
      <c r="G853" s="53">
        <v>0.38890000000000002</v>
      </c>
      <c r="H853" s="81">
        <v>1.4775207126864495E-2</v>
      </c>
      <c r="I853" s="81">
        <v>5.3848261267974706E-4</v>
      </c>
      <c r="J853" s="81">
        <v>-1.4236724514184673E-2</v>
      </c>
      <c r="K853" s="81">
        <v>6.388986604044522E-3</v>
      </c>
      <c r="L853" s="81">
        <v>-1.5200324978980162E-2</v>
      </c>
      <c r="M853" s="81">
        <v>5.857179295815973E-3</v>
      </c>
      <c r="N853" s="81">
        <v>3.529422878898103E-2</v>
      </c>
      <c r="O853" s="28">
        <v>1059.0999999999999</v>
      </c>
      <c r="P853" s="28">
        <v>1043.46</v>
      </c>
      <c r="Q853" s="28">
        <v>1058.53</v>
      </c>
    </row>
    <row r="854" spans="1:17" x14ac:dyDescent="0.2">
      <c r="A854" s="25">
        <v>37945</v>
      </c>
      <c r="B854" s="27">
        <v>0.5323</v>
      </c>
      <c r="C854" s="27">
        <v>0.2581</v>
      </c>
      <c r="D854" s="27">
        <v>0.2097</v>
      </c>
      <c r="E854" s="64">
        <v>0.19136250000000002</v>
      </c>
      <c r="F854" s="64">
        <v>0.5533125000000001</v>
      </c>
      <c r="G854" s="53">
        <v>0.3226</v>
      </c>
      <c r="H854" s="81">
        <v>1.5684355934154397E-2</v>
      </c>
      <c r="I854" s="81">
        <v>7.587966693526571E-3</v>
      </c>
      <c r="J854" s="81">
        <v>-8.0963892406278326E-3</v>
      </c>
      <c r="K854" s="81">
        <v>-1.5200324978980162E-2</v>
      </c>
      <c r="L854" s="81">
        <v>1.5118376117570387E-2</v>
      </c>
      <c r="M854" s="81">
        <v>3.040942404359015E-2</v>
      </c>
      <c r="N854" s="81">
        <v>6.3351367944437964E-2</v>
      </c>
      <c r="O854" s="28">
        <v>1050.3499999999999</v>
      </c>
      <c r="P854" s="28">
        <v>1034</v>
      </c>
      <c r="Q854" s="28">
        <v>1042.44</v>
      </c>
    </row>
    <row r="855" spans="1:17" x14ac:dyDescent="0.2">
      <c r="A855" s="25">
        <v>37952</v>
      </c>
      <c r="B855" s="27">
        <v>0.6038</v>
      </c>
      <c r="C855" s="27">
        <v>0.18870000000000001</v>
      </c>
      <c r="D855" s="27">
        <v>0.20749999999999999</v>
      </c>
      <c r="E855" s="64">
        <v>0.18158749999999999</v>
      </c>
      <c r="F855" s="64">
        <v>0.56628749999999994</v>
      </c>
      <c r="G855" s="53">
        <v>0.39629999999999999</v>
      </c>
      <c r="H855" s="81">
        <v>2.3955773955774085E-2</v>
      </c>
      <c r="I855" s="81">
        <v>2.2963522963523886E-3</v>
      </c>
      <c r="J855" s="81">
        <v>-2.1659421659421696E-2</v>
      </c>
      <c r="K855" s="81">
        <v>1.5118376117570387E-2</v>
      </c>
      <c r="L855" s="81">
        <v>6.1708561708562204E-3</v>
      </c>
      <c r="M855" s="81">
        <v>1.727461727461721E-2</v>
      </c>
      <c r="N855" s="81">
        <v>6.4382914382914214E-2</v>
      </c>
      <c r="O855" s="28">
        <v>1060.6300000000001</v>
      </c>
      <c r="P855" s="28">
        <v>1035.28</v>
      </c>
      <c r="Q855" s="28">
        <v>1058.2</v>
      </c>
    </row>
    <row r="856" spans="1:17" x14ac:dyDescent="0.2">
      <c r="A856" s="25">
        <v>37959</v>
      </c>
      <c r="B856" s="27">
        <v>0.69369999999999998</v>
      </c>
      <c r="C856" s="27">
        <v>0.16220000000000001</v>
      </c>
      <c r="D856" s="27">
        <v>0.14410000000000001</v>
      </c>
      <c r="E856" s="64">
        <v>0.17056250000000001</v>
      </c>
      <c r="F856" s="64">
        <v>0.58102500000000012</v>
      </c>
      <c r="G856" s="53">
        <v>0.54959999999999998</v>
      </c>
      <c r="H856" s="81">
        <v>1.512120443680549E-2</v>
      </c>
      <c r="I856" s="81">
        <v>8.9881941900762374E-3</v>
      </c>
      <c r="J856" s="81">
        <v>-6.1330102467291869E-3</v>
      </c>
      <c r="K856" s="81">
        <v>6.1708561708562204E-3</v>
      </c>
      <c r="L856" s="81">
        <v>8.8379213509528487E-3</v>
      </c>
      <c r="M856" s="81">
        <v>2.9265635419308156E-2</v>
      </c>
      <c r="N856" s="81">
        <v>6.1790313037108024E-2</v>
      </c>
      <c r="O856" s="28">
        <v>1074.3</v>
      </c>
      <c r="P856" s="28">
        <v>1058.2</v>
      </c>
      <c r="Q856" s="28">
        <v>1064.73</v>
      </c>
    </row>
    <row r="857" spans="1:17" x14ac:dyDescent="0.2">
      <c r="A857" s="25">
        <v>37966</v>
      </c>
      <c r="B857" s="27">
        <v>0.55259999999999998</v>
      </c>
      <c r="C857" s="27">
        <v>0.23680000000000001</v>
      </c>
      <c r="D857" s="27">
        <v>0.21049999999999999</v>
      </c>
      <c r="E857" s="64">
        <v>0.17963749999999998</v>
      </c>
      <c r="F857" s="64">
        <v>0.57467500000000005</v>
      </c>
      <c r="G857" s="53">
        <v>0.34209999999999996</v>
      </c>
      <c r="H857" s="81">
        <v>1.987636620924638E-2</v>
      </c>
      <c r="I857" s="81">
        <v>5.7720595080712478E-4</v>
      </c>
      <c r="J857" s="81">
        <v>-1.9299160258439363E-2</v>
      </c>
      <c r="K857" s="81">
        <v>8.8379213509528487E-3</v>
      </c>
      <c r="L857" s="81">
        <v>2.1784869756269476E-3</v>
      </c>
      <c r="M857" s="81">
        <v>3.1969761855996426E-2</v>
      </c>
      <c r="N857" s="81">
        <v>6.840821494404814E-2</v>
      </c>
      <c r="O857" s="28">
        <v>1074.76</v>
      </c>
      <c r="P857" s="28">
        <v>1053.4100000000001</v>
      </c>
      <c r="Q857" s="28">
        <v>1074.1400000000001</v>
      </c>
    </row>
    <row r="858" spans="1:17" x14ac:dyDescent="0.2">
      <c r="A858" s="25">
        <v>37973</v>
      </c>
      <c r="B858" s="27">
        <v>0.60199999999999998</v>
      </c>
      <c r="C858" s="27">
        <v>0.2041</v>
      </c>
      <c r="D858" s="27">
        <v>0.19389999999999999</v>
      </c>
      <c r="E858" s="64">
        <v>0.18303749999999996</v>
      </c>
      <c r="F858" s="64">
        <v>0.58395000000000008</v>
      </c>
      <c r="G858" s="53">
        <v>0.40810000000000002</v>
      </c>
      <c r="H858" s="81">
        <v>1.3739224137931001E-2</v>
      </c>
      <c r="I858" s="81">
        <v>5.8616973840666109E-3</v>
      </c>
      <c r="J858" s="81">
        <v>-7.8775267538644389E-3</v>
      </c>
      <c r="K858" s="81">
        <v>2.1784869756269476E-3</v>
      </c>
      <c r="L858" s="81">
        <v>1.8030989892984683E-2</v>
      </c>
      <c r="M858" s="81">
        <v>4.6308338287752493E-2</v>
      </c>
      <c r="N858" s="81">
        <v>4.8305588585017878E-2</v>
      </c>
      <c r="O858" s="28">
        <v>1082.79</v>
      </c>
      <c r="P858" s="28">
        <v>1068</v>
      </c>
      <c r="Q858" s="28">
        <v>1076.48</v>
      </c>
    </row>
    <row r="859" spans="1:17" x14ac:dyDescent="0.2">
      <c r="A859" s="25">
        <v>37981</v>
      </c>
      <c r="B859" s="27">
        <v>0.6552</v>
      </c>
      <c r="C859" s="27">
        <v>0.1724</v>
      </c>
      <c r="D859" s="27">
        <v>0.1724</v>
      </c>
      <c r="E859" s="64">
        <v>0.18114999999999998</v>
      </c>
      <c r="F859" s="64">
        <v>0.59358750000000005</v>
      </c>
      <c r="G859" s="53">
        <v>0.48280000000000001</v>
      </c>
      <c r="H859" s="81">
        <v>1.125112921917339E-2</v>
      </c>
      <c r="I859" s="81">
        <v>2.3542508828440223E-3</v>
      </c>
      <c r="J859" s="81">
        <v>-8.8968783363293502E-3</v>
      </c>
      <c r="K859" s="81">
        <v>1.8030989892984683E-2</v>
      </c>
      <c r="L859" s="81">
        <v>1.1488379308142171E-2</v>
      </c>
      <c r="M859" s="81">
        <v>3.1599886849957404E-2</v>
      </c>
      <c r="N859" s="81">
        <v>2.7949885481207026E-2</v>
      </c>
      <c r="O859" s="28">
        <v>1098.47</v>
      </c>
      <c r="P859" s="28">
        <v>1086.1400000000001</v>
      </c>
      <c r="Q859" s="28">
        <v>1095.8900000000001</v>
      </c>
    </row>
    <row r="860" spans="1:17" x14ac:dyDescent="0.2">
      <c r="A860" s="25">
        <v>37987</v>
      </c>
      <c r="B860" s="27">
        <v>0.62409999999999999</v>
      </c>
      <c r="C860" s="27">
        <v>0.24110000000000001</v>
      </c>
      <c r="D860" s="27">
        <v>0.1348</v>
      </c>
      <c r="E860" s="64">
        <v>0.17716250000000003</v>
      </c>
      <c r="F860" s="64">
        <v>0.59962500000000007</v>
      </c>
      <c r="G860" s="53">
        <v>0.48929999999999996</v>
      </c>
      <c r="H860" s="81">
        <v>1.242241628175518E-2</v>
      </c>
      <c r="I860" s="81">
        <v>9.3551530023092688E-3</v>
      </c>
      <c r="J860" s="81">
        <v>-3.0672632794458421E-3</v>
      </c>
      <c r="K860" s="81">
        <v>1.1488379308142171E-2</v>
      </c>
      <c r="L860" s="81">
        <v>1.6103132217089922E-2</v>
      </c>
      <c r="M860" s="81">
        <v>3.5309613163972076E-2</v>
      </c>
      <c r="N860" s="81">
        <v>4.4457274826789739E-2</v>
      </c>
      <c r="O860" s="28">
        <v>1118.8499999999999</v>
      </c>
      <c r="P860" s="28">
        <v>1105.08</v>
      </c>
      <c r="Q860" s="28">
        <v>1108.48</v>
      </c>
    </row>
    <row r="861" spans="1:17" x14ac:dyDescent="0.2">
      <c r="A861" s="25">
        <v>37994</v>
      </c>
      <c r="B861" s="27">
        <v>0.67159999999999997</v>
      </c>
      <c r="C861" s="27">
        <v>0.14929999999999999</v>
      </c>
      <c r="D861" s="27">
        <v>0.17910000000000001</v>
      </c>
      <c r="E861" s="64">
        <v>0.18150000000000002</v>
      </c>
      <c r="F861" s="64">
        <v>0.61691249999999997</v>
      </c>
      <c r="G861" s="53">
        <v>0.49249999999999994</v>
      </c>
      <c r="H861" s="81">
        <v>1.5847930890591489E-2</v>
      </c>
      <c r="I861" s="81">
        <v>0</v>
      </c>
      <c r="J861" s="81">
        <v>-1.5847930890591444E-2</v>
      </c>
      <c r="K861" s="81">
        <v>1.6103132217089922E-2</v>
      </c>
      <c r="L861" s="81">
        <v>3.7200465227775759E-3</v>
      </c>
      <c r="M861" s="81">
        <v>1.9088544209957536E-3</v>
      </c>
      <c r="N861" s="81">
        <v>2.2631022879617824E-2</v>
      </c>
      <c r="O861" s="28">
        <v>1126.33</v>
      </c>
      <c r="P861" s="28">
        <v>1108.48</v>
      </c>
      <c r="Q861" s="28">
        <v>1126.33</v>
      </c>
    </row>
    <row r="862" spans="1:17" x14ac:dyDescent="0.2">
      <c r="A862" s="25">
        <v>38001</v>
      </c>
      <c r="B862" s="27">
        <v>0.66290000000000004</v>
      </c>
      <c r="C862" s="27">
        <v>0.23599999999999999</v>
      </c>
      <c r="D862" s="27">
        <v>0.1011</v>
      </c>
      <c r="E862" s="64">
        <v>0.16792499999999999</v>
      </c>
      <c r="F862" s="64">
        <v>0.6332374999999999</v>
      </c>
      <c r="G862" s="53">
        <v>0.56180000000000008</v>
      </c>
      <c r="H862" s="81">
        <v>1.3763577822594865E-2</v>
      </c>
      <c r="I862" s="81">
        <v>2.034462017479477E-4</v>
      </c>
      <c r="J862" s="81">
        <v>-1.3560131620847016E-2</v>
      </c>
      <c r="K862" s="81">
        <v>3.7200465227775759E-3</v>
      </c>
      <c r="L862" s="81">
        <v>1.5125782825602396E-2</v>
      </c>
      <c r="M862" s="81">
        <v>-3.5381948130064345E-3</v>
      </c>
      <c r="N862" s="81">
        <v>1.1631815447758598E-2</v>
      </c>
      <c r="O862" s="28">
        <v>1130.75</v>
      </c>
      <c r="P862" s="28">
        <v>1115.19</v>
      </c>
      <c r="Q862" s="28">
        <v>1130.52</v>
      </c>
    </row>
    <row r="863" spans="1:17" x14ac:dyDescent="0.2">
      <c r="A863" s="25">
        <v>38008</v>
      </c>
      <c r="B863" s="27">
        <v>0.69510000000000005</v>
      </c>
      <c r="C863" s="27">
        <v>0.17069999999999999</v>
      </c>
      <c r="D863" s="27">
        <v>0.1341</v>
      </c>
      <c r="E863" s="64">
        <v>0.15875</v>
      </c>
      <c r="F863" s="64">
        <v>0.64464999999999995</v>
      </c>
      <c r="G863" s="53">
        <v>0.56100000000000005</v>
      </c>
      <c r="H863" s="81">
        <v>1.2713267457869458E-2</v>
      </c>
      <c r="I863" s="81">
        <v>1.3854760286506895E-3</v>
      </c>
      <c r="J863" s="81">
        <v>-1.1327791429218692E-2</v>
      </c>
      <c r="K863" s="81">
        <v>1.5125782825602396E-2</v>
      </c>
      <c r="L863" s="81">
        <v>-1.6677994458095813E-2</v>
      </c>
      <c r="M863" s="81">
        <v>8.8356773147906242E-3</v>
      </c>
      <c r="N863" s="81">
        <v>2.9713668287412176E-3</v>
      </c>
      <c r="O863" s="28">
        <v>1149.21</v>
      </c>
      <c r="P863" s="28">
        <v>1134.6199999999999</v>
      </c>
      <c r="Q863" s="28">
        <v>1147.6199999999999</v>
      </c>
    </row>
    <row r="864" spans="1:17" x14ac:dyDescent="0.2">
      <c r="A864" s="25">
        <v>38015</v>
      </c>
      <c r="B864" s="27">
        <v>0.56879999999999997</v>
      </c>
      <c r="C864" s="27">
        <v>0.28129999999999999</v>
      </c>
      <c r="D864" s="27">
        <v>0.15</v>
      </c>
      <c r="E864" s="64">
        <v>0.1594875</v>
      </c>
      <c r="F864" s="64">
        <v>0.62903749999999992</v>
      </c>
      <c r="G864" s="53">
        <v>0.41879999999999995</v>
      </c>
      <c r="H864" s="81">
        <v>2.5591946689352146E-2</v>
      </c>
      <c r="I864" s="81">
        <v>2.3837374167021252E-2</v>
      </c>
      <c r="J864" s="81">
        <v>-1.7545725223309105E-3</v>
      </c>
      <c r="K864" s="81">
        <v>-1.6677994458095813E-2</v>
      </c>
      <c r="L864" s="81">
        <v>-1.7368495675599283E-3</v>
      </c>
      <c r="M864" s="81">
        <v>2.0682688217779521E-2</v>
      </c>
      <c r="N864" s="81">
        <v>-4.067418119948929E-3</v>
      </c>
      <c r="O864" s="28">
        <v>1155.3800000000001</v>
      </c>
      <c r="P864" s="28">
        <v>1126.5</v>
      </c>
      <c r="Q864" s="28">
        <v>1128.48</v>
      </c>
    </row>
    <row r="865" spans="1:17" x14ac:dyDescent="0.2">
      <c r="A865" s="25">
        <v>38022</v>
      </c>
      <c r="B865" s="27">
        <v>0.5091</v>
      </c>
      <c r="C865" s="27">
        <v>0.2727</v>
      </c>
      <c r="D865" s="27">
        <v>0.21820000000000001</v>
      </c>
      <c r="E865" s="64">
        <v>0.16044999999999998</v>
      </c>
      <c r="F865" s="64">
        <v>0.62360000000000004</v>
      </c>
      <c r="G865" s="53">
        <v>0.29089999999999999</v>
      </c>
      <c r="H865" s="81">
        <v>1.5720981429535239E-2</v>
      </c>
      <c r="I865" s="81">
        <v>1.4140894080886257E-2</v>
      </c>
      <c r="J865" s="81">
        <v>-1.5800873486488953E-3</v>
      </c>
      <c r="K865" s="81">
        <v>-1.7368495675599283E-3</v>
      </c>
      <c r="L865" s="81">
        <v>2.7731420658310579E-2</v>
      </c>
      <c r="M865" s="81">
        <v>1.5223875297376122E-2</v>
      </c>
      <c r="N865" s="81">
        <v>-2.4588999751447016E-3</v>
      </c>
      <c r="O865" s="28">
        <v>1142.45</v>
      </c>
      <c r="P865" s="28">
        <v>1124.74</v>
      </c>
      <c r="Q865" s="28">
        <v>1126.52</v>
      </c>
    </row>
    <row r="866" spans="1:17" x14ac:dyDescent="0.2">
      <c r="A866" s="25">
        <v>38029</v>
      </c>
      <c r="B866" s="27">
        <v>0.56100000000000005</v>
      </c>
      <c r="C866" s="27">
        <v>0.29270000000000002</v>
      </c>
      <c r="D866" s="27">
        <v>0.14630000000000001</v>
      </c>
      <c r="E866" s="64">
        <v>0.15450000000000003</v>
      </c>
      <c r="F866" s="64">
        <v>0.618475</v>
      </c>
      <c r="G866" s="53">
        <v>0.41470000000000007</v>
      </c>
      <c r="H866" s="81">
        <v>1.7438847429519119E-2</v>
      </c>
      <c r="I866" s="81">
        <v>9.7602266445551145E-4</v>
      </c>
      <c r="J866" s="81">
        <v>-1.6462824765063555E-2</v>
      </c>
      <c r="K866" s="81">
        <v>2.7731420658310579E-2</v>
      </c>
      <c r="L866" s="81">
        <v>-5.1305970149254643E-3</v>
      </c>
      <c r="M866" s="81">
        <v>-5.8129491431729852E-3</v>
      </c>
      <c r="N866" s="81">
        <v>-5.7378040353786686E-2</v>
      </c>
      <c r="O866" s="28">
        <v>1158.8900000000001</v>
      </c>
      <c r="P866" s="28">
        <v>1138.7</v>
      </c>
      <c r="Q866" s="28">
        <v>1157.76</v>
      </c>
    </row>
    <row r="867" spans="1:17" x14ac:dyDescent="0.2">
      <c r="A867" s="25">
        <v>38036</v>
      </c>
      <c r="B867" s="27">
        <v>0.5645</v>
      </c>
      <c r="C867" s="27">
        <v>0.2258</v>
      </c>
      <c r="D867" s="27">
        <v>0.2097</v>
      </c>
      <c r="E867" s="64">
        <v>0.15916250000000001</v>
      </c>
      <c r="F867" s="64">
        <v>0.6071375</v>
      </c>
      <c r="G867" s="53">
        <v>0.3548</v>
      </c>
      <c r="H867" s="81">
        <v>1.1434078241391948E-2</v>
      </c>
      <c r="I867" s="81">
        <v>6.2162490666946013E-3</v>
      </c>
      <c r="J867" s="81">
        <v>-5.2178291746973748E-3</v>
      </c>
      <c r="K867" s="81">
        <v>-5.1305970149254643E-3</v>
      </c>
      <c r="L867" s="81">
        <v>-7.0757583650221667E-3</v>
      </c>
      <c r="M867" s="81">
        <v>-2.4248580507370776E-2</v>
      </c>
      <c r="N867" s="81">
        <v>-2.2234376899168184E-2</v>
      </c>
      <c r="O867" s="28">
        <v>1158.98</v>
      </c>
      <c r="P867" s="28">
        <v>1145.81</v>
      </c>
      <c r="Q867" s="28">
        <v>1151.82</v>
      </c>
    </row>
    <row r="868" spans="1:17" x14ac:dyDescent="0.2">
      <c r="A868" s="25">
        <v>38043</v>
      </c>
      <c r="B868" s="27">
        <v>0.4158</v>
      </c>
      <c r="C868" s="27">
        <v>0.27889999999999998</v>
      </c>
      <c r="D868" s="27">
        <v>0.30530000000000002</v>
      </c>
      <c r="E868" s="64">
        <v>0.180475</v>
      </c>
      <c r="F868" s="64">
        <v>0.58110000000000006</v>
      </c>
      <c r="G868" s="53">
        <v>0.11049999999999999</v>
      </c>
      <c r="H868" s="81">
        <v>1.0719875488558754E-2</v>
      </c>
      <c r="I868" s="81">
        <v>2.640621857703751E-3</v>
      </c>
      <c r="J868" s="81">
        <v>-8.0792536308550433E-3</v>
      </c>
      <c r="K868" s="81">
        <v>-7.0757583650221667E-3</v>
      </c>
      <c r="L868" s="81">
        <v>6.4354228055294449E-3</v>
      </c>
      <c r="M868" s="81">
        <v>-1.741761172366163E-2</v>
      </c>
      <c r="N868" s="81">
        <v>-2.7455472295331296E-3</v>
      </c>
      <c r="O868" s="28">
        <v>1146.69</v>
      </c>
      <c r="P868" s="28">
        <v>1134.43</v>
      </c>
      <c r="Q868" s="28">
        <v>1143.67</v>
      </c>
    </row>
    <row r="869" spans="1:17" x14ac:dyDescent="0.2">
      <c r="A869" s="25">
        <v>38050</v>
      </c>
      <c r="B869" s="27">
        <v>0.4783</v>
      </c>
      <c r="C869" s="27">
        <v>0.39129999999999998</v>
      </c>
      <c r="D869" s="27">
        <v>0.13039999999999999</v>
      </c>
      <c r="E869" s="64">
        <v>0.1743875</v>
      </c>
      <c r="F869" s="64">
        <v>0.55693749999999997</v>
      </c>
      <c r="G869" s="53">
        <v>0.34789999999999999</v>
      </c>
      <c r="H869" s="81">
        <v>1.1876319470387456E-2</v>
      </c>
      <c r="I869" s="81">
        <v>5.5776130943590019E-3</v>
      </c>
      <c r="J869" s="81">
        <v>-6.2987063760284734E-3</v>
      </c>
      <c r="K869" s="81">
        <v>6.4354228055294449E-3</v>
      </c>
      <c r="L869" s="81">
        <v>-2.3578881523504958E-2</v>
      </c>
      <c r="M869" s="81">
        <v>-5.1866589055020285E-2</v>
      </c>
      <c r="N869" s="81">
        <v>-1.9860472793932327E-2</v>
      </c>
      <c r="O869" s="28">
        <v>1157.45</v>
      </c>
      <c r="P869" s="28">
        <v>1143.78</v>
      </c>
      <c r="Q869" s="28">
        <v>1151.03</v>
      </c>
    </row>
    <row r="870" spans="1:17" x14ac:dyDescent="0.2">
      <c r="A870" s="25">
        <v>38057</v>
      </c>
      <c r="B870" s="27">
        <v>0.41289999999999999</v>
      </c>
      <c r="C870" s="27">
        <v>0.25159999999999999</v>
      </c>
      <c r="D870" s="27">
        <v>0.33550000000000002</v>
      </c>
      <c r="E870" s="64">
        <v>0.20368750000000002</v>
      </c>
      <c r="F870" s="64">
        <v>0.52568749999999997</v>
      </c>
      <c r="G870" s="53">
        <v>7.7399999999999969E-2</v>
      </c>
      <c r="H870" s="81">
        <v>3.3286175693350843E-2</v>
      </c>
      <c r="I870" s="81">
        <v>3.2076092856062388E-2</v>
      </c>
      <c r="J870" s="81">
        <v>-1.2100828372884065E-3</v>
      </c>
      <c r="K870" s="81">
        <v>-2.3578881523504958E-2</v>
      </c>
      <c r="L870" s="81">
        <v>-1.2456735089738658E-4</v>
      </c>
      <c r="M870" s="81">
        <v>2.0642589577271053E-3</v>
      </c>
      <c r="N870" s="81">
        <v>1.7795335842452076E-4</v>
      </c>
      <c r="O870" s="28">
        <v>1159.94</v>
      </c>
      <c r="P870" s="28">
        <v>1122.53</v>
      </c>
      <c r="Q870" s="28">
        <v>1123.8900000000001</v>
      </c>
    </row>
    <row r="871" spans="1:17" x14ac:dyDescent="0.2">
      <c r="A871" s="25">
        <v>38064</v>
      </c>
      <c r="B871" s="27">
        <v>0.38600000000000001</v>
      </c>
      <c r="C871" s="27">
        <v>0.35089999999999999</v>
      </c>
      <c r="D871" s="27">
        <v>0.26319999999999999</v>
      </c>
      <c r="E871" s="64">
        <v>0.21982499999999999</v>
      </c>
      <c r="F871" s="64">
        <v>0.48705000000000004</v>
      </c>
      <c r="G871" s="53">
        <v>0.12280000000000002</v>
      </c>
      <c r="H871" s="81">
        <v>2.0600667408231448E-2</v>
      </c>
      <c r="I871" s="81">
        <v>1.7886540600666745E-3</v>
      </c>
      <c r="J871" s="81">
        <v>-1.8812013348164736E-2</v>
      </c>
      <c r="K871" s="81">
        <v>-1.2456735089738658E-4</v>
      </c>
      <c r="L871" s="81">
        <v>-2.8849833147942205E-2</v>
      </c>
      <c r="M871" s="81">
        <v>1.4932146829810922E-2</v>
      </c>
      <c r="N871" s="81">
        <v>-1.1924360400443756E-3</v>
      </c>
      <c r="O871" s="28">
        <v>1125.76</v>
      </c>
      <c r="P871" s="28">
        <v>1102.6099999999999</v>
      </c>
      <c r="Q871" s="28">
        <v>1123.75</v>
      </c>
    </row>
    <row r="872" spans="1:17" x14ac:dyDescent="0.2">
      <c r="A872" s="25">
        <v>38071</v>
      </c>
      <c r="B872" s="27">
        <v>0.31480000000000002</v>
      </c>
      <c r="C872" s="27">
        <v>0.25929999999999997</v>
      </c>
      <c r="D872" s="27">
        <v>0.4259</v>
      </c>
      <c r="E872" s="64">
        <v>0.2543125</v>
      </c>
      <c r="F872" s="64">
        <v>0.45530000000000004</v>
      </c>
      <c r="G872" s="53">
        <v>-0.11109999999999998</v>
      </c>
      <c r="H872" s="81">
        <v>2.0727002831407451E-2</v>
      </c>
      <c r="I872" s="81">
        <v>1.6905977110498238E-2</v>
      </c>
      <c r="J872" s="81">
        <v>-3.8210257209092546E-3</v>
      </c>
      <c r="K872" s="81">
        <v>-2.8849833147942205E-2</v>
      </c>
      <c r="L872" s="81">
        <v>3.1961001713505688E-2</v>
      </c>
      <c r="M872" s="81">
        <v>3.3756975433645309E-2</v>
      </c>
      <c r="N872" s="81">
        <v>2.7672656300110843E-2</v>
      </c>
      <c r="O872" s="28">
        <v>1109.78</v>
      </c>
      <c r="P872" s="28">
        <v>1087.1600000000001</v>
      </c>
      <c r="Q872" s="28">
        <v>1091.33</v>
      </c>
    </row>
    <row r="873" spans="1:17" x14ac:dyDescent="0.2">
      <c r="A873" s="25">
        <v>38078</v>
      </c>
      <c r="B873" s="27">
        <v>0.55169999999999997</v>
      </c>
      <c r="C873" s="27">
        <v>0.22409999999999999</v>
      </c>
      <c r="D873" s="27">
        <v>0.22409999999999999</v>
      </c>
      <c r="E873" s="64">
        <v>0.25505</v>
      </c>
      <c r="F873" s="64">
        <v>0.46062500000000001</v>
      </c>
      <c r="G873" s="53">
        <v>0.3276</v>
      </c>
      <c r="H873" s="81">
        <v>2.0218254144431305E-2</v>
      </c>
      <c r="I873" s="81">
        <v>4.102254464087407E-3</v>
      </c>
      <c r="J873" s="81">
        <v>-1.611599968034394E-2</v>
      </c>
      <c r="K873" s="81">
        <v>3.1961001713505688E-2</v>
      </c>
      <c r="L873" s="81">
        <v>1.2715212970937806E-2</v>
      </c>
      <c r="M873" s="81">
        <v>-1.8824197973735801E-3</v>
      </c>
      <c r="N873" s="81">
        <v>-2.5687926763214741E-2</v>
      </c>
      <c r="O873" s="28">
        <v>1130.83</v>
      </c>
      <c r="P873" s="28">
        <v>1108.06</v>
      </c>
      <c r="Q873" s="28">
        <v>1126.21</v>
      </c>
    </row>
    <row r="874" spans="1:17" x14ac:dyDescent="0.2">
      <c r="A874" s="25">
        <v>38085</v>
      </c>
      <c r="B874" s="27">
        <v>0.58779999999999999</v>
      </c>
      <c r="C874" s="27">
        <v>0.20949999999999999</v>
      </c>
      <c r="D874" s="27">
        <v>0.20269999999999999</v>
      </c>
      <c r="E874" s="64">
        <v>0.2621</v>
      </c>
      <c r="F874" s="64">
        <v>0.46397499999999997</v>
      </c>
      <c r="G874" s="53">
        <v>0.3851</v>
      </c>
      <c r="H874" s="81">
        <v>1.066170990679759E-2</v>
      </c>
      <c r="I874" s="81">
        <v>8.8029249559415934E-3</v>
      </c>
      <c r="J874" s="81">
        <v>-1.8587849508561183E-3</v>
      </c>
      <c r="K874" s="81">
        <v>1.2715212970937806E-2</v>
      </c>
      <c r="L874" s="81">
        <v>-1.0837066977633092E-2</v>
      </c>
      <c r="M874" s="81">
        <v>-1.5887350617695195E-2</v>
      </c>
      <c r="N874" s="81">
        <v>-4.5461320614100353E-2</v>
      </c>
      <c r="O874" s="28">
        <v>1150.57</v>
      </c>
      <c r="P874" s="28">
        <v>1138.4100000000001</v>
      </c>
      <c r="Q874" s="28">
        <v>1140.53</v>
      </c>
    </row>
    <row r="875" spans="1:17" x14ac:dyDescent="0.2">
      <c r="A875" s="25">
        <v>38092</v>
      </c>
      <c r="B875" s="27">
        <v>0.63749999999999996</v>
      </c>
      <c r="C875" s="27">
        <v>0.22500000000000001</v>
      </c>
      <c r="D875" s="27">
        <v>0.13750000000000001</v>
      </c>
      <c r="E875" s="64">
        <v>0.25307499999999999</v>
      </c>
      <c r="F875" s="64">
        <v>0.47309999999999997</v>
      </c>
      <c r="G875" s="53">
        <v>0.49999999999999994</v>
      </c>
      <c r="H875" s="81">
        <v>2.2718207362365496E-2</v>
      </c>
      <c r="I875" s="81">
        <v>1.7382132125477456E-2</v>
      </c>
      <c r="J875" s="81">
        <v>-5.3360752368880604E-3</v>
      </c>
      <c r="K875" s="81">
        <v>-1.0837066977633092E-2</v>
      </c>
      <c r="L875" s="81">
        <v>-3.6164762402830508E-3</v>
      </c>
      <c r="M875" s="81">
        <v>-5.8856378028134815E-3</v>
      </c>
      <c r="N875" s="81">
        <v>-1.172695604385865E-2</v>
      </c>
      <c r="O875" s="28">
        <v>1147.78</v>
      </c>
      <c r="P875" s="28">
        <v>1122.1500000000001</v>
      </c>
      <c r="Q875" s="28">
        <v>1128.17</v>
      </c>
    </row>
    <row r="876" spans="1:17" x14ac:dyDescent="0.2">
      <c r="A876" s="25">
        <v>38099</v>
      </c>
      <c r="B876" s="27">
        <v>0.5</v>
      </c>
      <c r="C876" s="27">
        <v>0.27500000000000002</v>
      </c>
      <c r="D876" s="27">
        <v>0.22500000000000001</v>
      </c>
      <c r="E876" s="64">
        <v>0.24303749999999999</v>
      </c>
      <c r="F876" s="64">
        <v>0.48362499999999997</v>
      </c>
      <c r="G876" s="53">
        <v>0.27500000000000002</v>
      </c>
      <c r="H876" s="81">
        <v>2.0665605067209939E-2</v>
      </c>
      <c r="I876" s="81">
        <v>1.3495360691759606E-2</v>
      </c>
      <c r="J876" s="81">
        <v>-7.1702443754503298E-3</v>
      </c>
      <c r="K876" s="81">
        <v>-3.6164762402830508E-3</v>
      </c>
      <c r="L876" s="81">
        <v>-1.494542251954778E-3</v>
      </c>
      <c r="M876" s="81">
        <v>-2.3850403437447154E-2</v>
      </c>
      <c r="N876" s="81">
        <v>8.0064763497600389E-4</v>
      </c>
      <c r="O876" s="28">
        <v>1139.26</v>
      </c>
      <c r="P876" s="28">
        <v>1116.03</v>
      </c>
      <c r="Q876" s="28">
        <v>1124.0899999999999</v>
      </c>
    </row>
    <row r="877" spans="1:17" x14ac:dyDescent="0.2">
      <c r="A877" s="25">
        <v>38106</v>
      </c>
      <c r="B877" s="27">
        <v>0.5</v>
      </c>
      <c r="C877" s="27">
        <v>0.28789999999999999</v>
      </c>
      <c r="D877" s="27">
        <v>0.21210000000000001</v>
      </c>
      <c r="E877" s="64">
        <v>0.25325000000000003</v>
      </c>
      <c r="F877" s="64">
        <v>0.48633749999999998</v>
      </c>
      <c r="G877" s="53">
        <v>0.28789999999999999</v>
      </c>
      <c r="H877" s="81">
        <v>2.2148769166347324E-2</v>
      </c>
      <c r="I877" s="81">
        <v>2.1516201744460561E-2</v>
      </c>
      <c r="J877" s="81">
        <v>-6.3256742188688708E-4</v>
      </c>
      <c r="K877" s="81">
        <v>-1.494542251954778E-3</v>
      </c>
      <c r="L877" s="81">
        <v>-7.8402722712744843E-4</v>
      </c>
      <c r="M877" s="81">
        <v>-3.0051407239778727E-2</v>
      </c>
      <c r="N877" s="81">
        <v>7.9471850749723849E-3</v>
      </c>
      <c r="O877" s="28">
        <v>1146.56</v>
      </c>
      <c r="P877" s="28">
        <v>1121.7</v>
      </c>
      <c r="Q877" s="28">
        <v>1122.4100000000001</v>
      </c>
    </row>
    <row r="878" spans="1:17" x14ac:dyDescent="0.2">
      <c r="A878" s="25">
        <v>38113</v>
      </c>
      <c r="B878" s="27">
        <v>0.38979999999999998</v>
      </c>
      <c r="C878" s="27">
        <v>0.33900000000000002</v>
      </c>
      <c r="D878" s="27">
        <v>0.2712</v>
      </c>
      <c r="E878" s="64">
        <v>0.2452125</v>
      </c>
      <c r="F878" s="64">
        <v>0.48345000000000005</v>
      </c>
      <c r="G878" s="53">
        <v>0.11859999999999998</v>
      </c>
      <c r="H878" s="81">
        <v>1.8225103207225892E-2</v>
      </c>
      <c r="I878" s="81">
        <v>5.5370788119801784E-3</v>
      </c>
      <c r="J878" s="81">
        <v>-1.2688024395245745E-2</v>
      </c>
      <c r="K878" s="81">
        <v>-7.8402722712744843E-4</v>
      </c>
      <c r="L878" s="81">
        <v>-2.1622248178827186E-2</v>
      </c>
      <c r="M878" s="81">
        <v>-5.8759016700399291E-3</v>
      </c>
      <c r="N878" s="81">
        <v>1.0726418374898516E-2</v>
      </c>
      <c r="O878" s="28">
        <v>1127.74</v>
      </c>
      <c r="P878" s="28">
        <v>1107.3</v>
      </c>
      <c r="Q878" s="28">
        <v>1121.53</v>
      </c>
    </row>
    <row r="879" spans="1:17" x14ac:dyDescent="0.2">
      <c r="A879" s="25">
        <v>38120</v>
      </c>
      <c r="B879" s="27">
        <v>0.32890000000000003</v>
      </c>
      <c r="C879" s="27">
        <v>0.23680000000000001</v>
      </c>
      <c r="D879" s="27">
        <v>0.43419999999999997</v>
      </c>
      <c r="E879" s="64">
        <v>0.26658750000000003</v>
      </c>
      <c r="F879" s="64">
        <v>0.47631250000000003</v>
      </c>
      <c r="G879" s="53">
        <v>-0.10529999999999995</v>
      </c>
      <c r="H879" s="81">
        <v>2.0395888013998349E-2</v>
      </c>
      <c r="I879" s="81">
        <v>1.2941090696996227E-3</v>
      </c>
      <c r="J879" s="81">
        <v>-1.9101778944298653E-2</v>
      </c>
      <c r="K879" s="81">
        <v>-2.1622248178827186E-2</v>
      </c>
      <c r="L879" s="81">
        <v>-7.8375619714201594E-3</v>
      </c>
      <c r="M879" s="81">
        <v>2.5253353747448193E-2</v>
      </c>
      <c r="N879" s="81">
        <v>4.2632691746864904E-2</v>
      </c>
      <c r="O879" s="28">
        <v>1098.7</v>
      </c>
      <c r="P879" s="28">
        <v>1076.32</v>
      </c>
      <c r="Q879" s="28">
        <v>1097.28</v>
      </c>
    </row>
    <row r="880" spans="1:17" x14ac:dyDescent="0.2">
      <c r="A880" s="25">
        <v>38127</v>
      </c>
      <c r="B880" s="27">
        <v>0.36670000000000003</v>
      </c>
      <c r="C880" s="27">
        <v>0.23330000000000001</v>
      </c>
      <c r="D880" s="27">
        <v>0.4</v>
      </c>
      <c r="E880" s="64">
        <v>0.26335000000000003</v>
      </c>
      <c r="F880" s="64">
        <v>0.48280000000000001</v>
      </c>
      <c r="G880" s="53">
        <v>-3.3299999999999996E-2</v>
      </c>
      <c r="H880" s="81">
        <v>2.4405702318404089E-2</v>
      </c>
      <c r="I880" s="81">
        <v>1.5844876364037086E-2</v>
      </c>
      <c r="J880" s="81">
        <v>-8.560825954366913E-3</v>
      </c>
      <c r="K880" s="81">
        <v>-7.8375619714201594E-3</v>
      </c>
      <c r="L880" s="81">
        <v>2.4120953815629953E-2</v>
      </c>
      <c r="M880" s="81">
        <v>3.9175882720358546E-2</v>
      </c>
      <c r="N880" s="81">
        <v>4.7911231950618971E-2</v>
      </c>
      <c r="O880" s="28">
        <v>1105.93</v>
      </c>
      <c r="P880" s="28">
        <v>1079.3599999999999</v>
      </c>
      <c r="Q880" s="28">
        <v>1088.68</v>
      </c>
    </row>
    <row r="881" spans="1:17" x14ac:dyDescent="0.2">
      <c r="A881" s="25">
        <v>38134</v>
      </c>
      <c r="B881" s="27">
        <v>0.36109999999999998</v>
      </c>
      <c r="C881" s="27">
        <v>0.2361</v>
      </c>
      <c r="D881" s="27">
        <v>0.40279999999999999</v>
      </c>
      <c r="E881" s="64">
        <v>0.28568750000000004</v>
      </c>
      <c r="F881" s="64">
        <v>0.45897499999999997</v>
      </c>
      <c r="G881" s="53">
        <v>-4.1700000000000015E-2</v>
      </c>
      <c r="H881" s="81">
        <v>2.3292733241250675E-2</v>
      </c>
      <c r="I881" s="81">
        <v>1.5875293737779295E-3</v>
      </c>
      <c r="J881" s="81">
        <v>-2.1705203867472767E-2</v>
      </c>
      <c r="K881" s="81">
        <v>2.4120953815629953E-2</v>
      </c>
      <c r="L881" s="81">
        <v>9.0139379697562472E-3</v>
      </c>
      <c r="M881" s="81">
        <v>1.6700450248443799E-2</v>
      </c>
      <c r="N881" s="81">
        <v>3.0405223599474507E-3</v>
      </c>
      <c r="O881" s="28">
        <v>1116.71</v>
      </c>
      <c r="P881" s="28">
        <v>1090.74</v>
      </c>
      <c r="Q881" s="28">
        <v>1114.94</v>
      </c>
    </row>
    <row r="882" spans="1:17" x14ac:dyDescent="0.2">
      <c r="A882" s="25">
        <v>38141</v>
      </c>
      <c r="B882" s="27">
        <v>0.33329999999999999</v>
      </c>
      <c r="C882" s="27">
        <v>0.40479999999999999</v>
      </c>
      <c r="D882" s="27">
        <v>0.26190000000000002</v>
      </c>
      <c r="E882" s="64">
        <v>0.29308750000000006</v>
      </c>
      <c r="F882" s="64">
        <v>0.4271625</v>
      </c>
      <c r="G882" s="53">
        <v>7.1399999999999963E-2</v>
      </c>
      <c r="H882" s="81">
        <v>1.3137894559062722E-2</v>
      </c>
      <c r="I882" s="81">
        <v>2.7644690175023801E-3</v>
      </c>
      <c r="J882" s="81">
        <v>-1.0373425541560399E-2</v>
      </c>
      <c r="K882" s="81">
        <v>9.0139379697562472E-3</v>
      </c>
      <c r="L882" s="81">
        <v>5.6356056498279017E-3</v>
      </c>
      <c r="M882" s="81">
        <v>1.6951261788993532E-2</v>
      </c>
      <c r="N882" s="81">
        <v>-1.2017884603418683E-2</v>
      </c>
      <c r="O882" s="28">
        <v>1128.0999999999999</v>
      </c>
      <c r="P882" s="28">
        <v>1113.32</v>
      </c>
      <c r="Q882" s="28">
        <v>1124.99</v>
      </c>
    </row>
    <row r="883" spans="1:17" x14ac:dyDescent="0.2">
      <c r="A883" s="25">
        <v>38148</v>
      </c>
      <c r="B883" s="27">
        <v>0.55259999999999998</v>
      </c>
      <c r="C883" s="27">
        <v>0.28949999999999998</v>
      </c>
      <c r="D883" s="27">
        <v>0.15790000000000001</v>
      </c>
      <c r="E883" s="64">
        <v>0.29563750000000005</v>
      </c>
      <c r="F883" s="64">
        <v>0.41654999999999998</v>
      </c>
      <c r="G883" s="53">
        <v>0.39469999999999994</v>
      </c>
      <c r="H883" s="81">
        <v>2.423696003818521E-2</v>
      </c>
      <c r="I883" s="81">
        <v>9.5904819990630941E-3</v>
      </c>
      <c r="J883" s="81">
        <v>-1.4646478039122002E-2</v>
      </c>
      <c r="K883" s="81">
        <v>5.6356056498279017E-3</v>
      </c>
      <c r="L883" s="81">
        <v>1.9711313233097272E-3</v>
      </c>
      <c r="M883" s="81">
        <v>8.4060353742940741E-3</v>
      </c>
      <c r="N883" s="81">
        <v>-3.3102631416120687E-2</v>
      </c>
      <c r="O883" s="28">
        <v>1142.18</v>
      </c>
      <c r="P883" s="28">
        <v>1114.76</v>
      </c>
      <c r="Q883" s="28">
        <v>1131.33</v>
      </c>
    </row>
    <row r="884" spans="1:17" x14ac:dyDescent="0.2">
      <c r="A884" s="25">
        <v>38155</v>
      </c>
      <c r="B884" s="27">
        <v>0.41410000000000002</v>
      </c>
      <c r="C884" s="27">
        <v>0.30470000000000003</v>
      </c>
      <c r="D884" s="27">
        <v>0.28129999999999999</v>
      </c>
      <c r="E884" s="64">
        <v>0.30267499999999997</v>
      </c>
      <c r="F884" s="64">
        <v>0.40581249999999996</v>
      </c>
      <c r="G884" s="53">
        <v>0.13280000000000003</v>
      </c>
      <c r="H884" s="81">
        <v>1.3409082889304333E-2</v>
      </c>
      <c r="I884" s="81">
        <v>3.3522707223261339E-3</v>
      </c>
      <c r="J884" s="81">
        <v>-1.0056812166978291E-2</v>
      </c>
      <c r="K884" s="81">
        <v>1.9711313233097272E-3</v>
      </c>
      <c r="L884" s="81">
        <v>9.2628533116905221E-3</v>
      </c>
      <c r="M884" s="81">
        <v>-1.3435548184480783E-2</v>
      </c>
      <c r="N884" s="81">
        <v>-3.3646211934083681E-2</v>
      </c>
      <c r="O884" s="28">
        <v>1137.3599999999999</v>
      </c>
      <c r="P884" s="28">
        <v>1122.1600000000001</v>
      </c>
      <c r="Q884" s="28">
        <v>1133.56</v>
      </c>
    </row>
    <row r="885" spans="1:17" x14ac:dyDescent="0.2">
      <c r="A885" s="25">
        <v>38162</v>
      </c>
      <c r="B885" s="27">
        <v>0.56410000000000005</v>
      </c>
      <c r="C885" s="27">
        <v>0.2051</v>
      </c>
      <c r="D885" s="27">
        <v>0.23080000000000001</v>
      </c>
      <c r="E885" s="64">
        <v>0.30501249999999996</v>
      </c>
      <c r="F885" s="64">
        <v>0.413825</v>
      </c>
      <c r="G885" s="53">
        <v>0.33330000000000004</v>
      </c>
      <c r="H885" s="81">
        <v>1.816338303935126E-2</v>
      </c>
      <c r="I885" s="81">
        <v>9.5274723353688806E-4</v>
      </c>
      <c r="J885" s="81">
        <v>-1.7210635805814389E-2</v>
      </c>
      <c r="K885" s="81">
        <v>9.2628533116905221E-3</v>
      </c>
      <c r="L885" s="81">
        <v>-2.8145376990718063E-3</v>
      </c>
      <c r="M885" s="81">
        <v>-2.8486268202716603E-2</v>
      </c>
      <c r="N885" s="81">
        <v>-3.9709455797772741E-2</v>
      </c>
      <c r="O885" s="28">
        <v>1145.1500000000001</v>
      </c>
      <c r="P885" s="28">
        <v>1124.3699999999999</v>
      </c>
      <c r="Q885" s="28">
        <v>1144.06</v>
      </c>
    </row>
    <row r="886" spans="1:17" x14ac:dyDescent="0.2">
      <c r="A886" s="25">
        <v>38169</v>
      </c>
      <c r="B886" s="27">
        <v>0.56969999999999998</v>
      </c>
      <c r="C886" s="27">
        <v>0.2727</v>
      </c>
      <c r="D886" s="27">
        <v>0.15759999999999999</v>
      </c>
      <c r="E886" s="64">
        <v>0.29081249999999997</v>
      </c>
      <c r="F886" s="64">
        <v>0.43631249999999999</v>
      </c>
      <c r="G886" s="53">
        <v>0.41210000000000002</v>
      </c>
      <c r="H886" s="81">
        <v>1.0939307878405403E-2</v>
      </c>
      <c r="I886" s="81">
        <v>2.9451982749553185E-3</v>
      </c>
      <c r="J886" s="81">
        <v>-7.9941096034500392E-3</v>
      </c>
      <c r="K886" s="81">
        <v>-2.8145376990718063E-3</v>
      </c>
      <c r="L886" s="81">
        <v>-1.9731075347989235E-2</v>
      </c>
      <c r="M886" s="81">
        <v>-4.1162652080922624E-2</v>
      </c>
      <c r="N886" s="81">
        <v>-5.7019389221976802E-2</v>
      </c>
      <c r="O886" s="28">
        <v>1144.2</v>
      </c>
      <c r="P886" s="28">
        <v>1131.72</v>
      </c>
      <c r="Q886" s="28">
        <v>1140.8399999999999</v>
      </c>
    </row>
    <row r="887" spans="1:17" x14ac:dyDescent="0.2">
      <c r="A887" s="25">
        <v>38176</v>
      </c>
      <c r="B887" s="27">
        <v>0.55100000000000005</v>
      </c>
      <c r="C887" s="27">
        <v>0.23469999999999999</v>
      </c>
      <c r="D887" s="27">
        <v>0.21429999999999999</v>
      </c>
      <c r="E887" s="64">
        <v>0.26332499999999998</v>
      </c>
      <c r="F887" s="64">
        <v>0.46407500000000002</v>
      </c>
      <c r="G887" s="53">
        <v>0.33670000000000005</v>
      </c>
      <c r="H887" s="81">
        <v>1.0882297711766718E-2</v>
      </c>
      <c r="I887" s="81">
        <v>6.3040426350005063E-3</v>
      </c>
      <c r="J887" s="81">
        <v>-4.5782550767661245E-3</v>
      </c>
      <c r="K887" s="81">
        <v>-1.9731075347989235E-2</v>
      </c>
      <c r="L887" s="81">
        <v>-6.1341464505109133E-3</v>
      </c>
      <c r="M887" s="81">
        <v>-2.0485903087639423E-2</v>
      </c>
      <c r="N887" s="81">
        <v>-2.0709450698809695E-2</v>
      </c>
      <c r="O887" s="28">
        <v>1125.3800000000001</v>
      </c>
      <c r="P887" s="28">
        <v>1113.21</v>
      </c>
      <c r="Q887" s="28">
        <v>1118.33</v>
      </c>
    </row>
    <row r="888" spans="1:17" x14ac:dyDescent="0.2">
      <c r="A888" s="25">
        <v>38183</v>
      </c>
      <c r="B888" s="27">
        <v>0.47370000000000001</v>
      </c>
      <c r="C888" s="27">
        <v>0.28949999999999998</v>
      </c>
      <c r="D888" s="27">
        <v>0.23680000000000001</v>
      </c>
      <c r="E888" s="64">
        <v>0.242925</v>
      </c>
      <c r="F888" s="64">
        <v>0.47745000000000004</v>
      </c>
      <c r="G888" s="53">
        <v>0.2369</v>
      </c>
      <c r="H888" s="81">
        <v>1.1597254086929807E-2</v>
      </c>
      <c r="I888" s="81">
        <v>7.3146373721286739E-3</v>
      </c>
      <c r="J888" s="81">
        <v>-4.282616714801124E-3</v>
      </c>
      <c r="K888" s="81">
        <v>-6.1341464505109133E-3</v>
      </c>
      <c r="L888" s="81">
        <v>-1.5825888238099051E-2</v>
      </c>
      <c r="M888" s="81">
        <v>-1.1552268617236572E-2</v>
      </c>
      <c r="N888" s="81">
        <v>-5.8571081540662595E-3</v>
      </c>
      <c r="O888" s="28">
        <v>1119.5999999999999</v>
      </c>
      <c r="P888" s="28">
        <v>1106.71</v>
      </c>
      <c r="Q888" s="28">
        <v>1111.47</v>
      </c>
    </row>
    <row r="889" spans="1:17" x14ac:dyDescent="0.2">
      <c r="A889" s="25">
        <v>38190</v>
      </c>
      <c r="B889" s="27">
        <v>0.35709999999999997</v>
      </c>
      <c r="C889" s="27">
        <v>0.40479999999999999</v>
      </c>
      <c r="D889" s="27">
        <v>0.23810000000000001</v>
      </c>
      <c r="E889" s="64">
        <v>0.22233749999999999</v>
      </c>
      <c r="F889" s="64">
        <v>0.47694999999999999</v>
      </c>
      <c r="G889" s="53">
        <v>0.11899999999999997</v>
      </c>
      <c r="H889" s="81">
        <v>2.0468424324423036E-2</v>
      </c>
      <c r="I889" s="81">
        <v>2.0468424324423085E-2</v>
      </c>
      <c r="J889" s="81">
        <v>0</v>
      </c>
      <c r="K889" s="81">
        <v>-1.5825888238099051E-2</v>
      </c>
      <c r="L889" s="81">
        <v>1.4078326690312171E-3</v>
      </c>
      <c r="M889" s="81">
        <v>-1.6537462975829254E-2</v>
      </c>
      <c r="N889" s="81">
        <v>1.0997550005485079E-2</v>
      </c>
      <c r="O889" s="28">
        <v>1116.27</v>
      </c>
      <c r="P889" s="28">
        <v>1093.8800000000001</v>
      </c>
      <c r="Q889" s="28">
        <v>1093.8800000000001</v>
      </c>
    </row>
    <row r="890" spans="1:17" x14ac:dyDescent="0.2">
      <c r="A890" s="25">
        <v>38197</v>
      </c>
      <c r="B890" s="27">
        <v>0.34</v>
      </c>
      <c r="C890" s="27">
        <v>0.3</v>
      </c>
      <c r="D890" s="27">
        <v>0.36</v>
      </c>
      <c r="E890" s="64">
        <v>0.23460000000000003</v>
      </c>
      <c r="F890" s="64">
        <v>0.47778750000000003</v>
      </c>
      <c r="G890" s="53">
        <v>-1.9999999999999962E-2</v>
      </c>
      <c r="H890" s="81">
        <v>1.8312610688137831E-2</v>
      </c>
      <c r="I890" s="81">
        <v>3.122090157199775E-3</v>
      </c>
      <c r="J890" s="81">
        <v>-1.5190520530937945E-2</v>
      </c>
      <c r="K890" s="81">
        <v>1.4078326690312171E-3</v>
      </c>
      <c r="L890" s="81">
        <v>2.93038286684566E-3</v>
      </c>
      <c r="M890" s="81">
        <v>-2.2822296470759174E-4</v>
      </c>
      <c r="N890" s="81">
        <v>2.3625641306530776E-2</v>
      </c>
      <c r="O890" s="28">
        <v>1098.8399999999999</v>
      </c>
      <c r="P890" s="28">
        <v>1078.78</v>
      </c>
      <c r="Q890" s="28">
        <v>1095.42</v>
      </c>
    </row>
    <row r="891" spans="1:17" x14ac:dyDescent="0.2">
      <c r="A891" s="25">
        <v>38204</v>
      </c>
      <c r="B891" s="27">
        <v>0.30990000000000001</v>
      </c>
      <c r="C891" s="27">
        <v>0.35210000000000002</v>
      </c>
      <c r="D891" s="27">
        <v>0.33800000000000002</v>
      </c>
      <c r="E891" s="64">
        <v>0.25711250000000002</v>
      </c>
      <c r="F891" s="64">
        <v>0.44744999999999996</v>
      </c>
      <c r="G891" s="53">
        <v>-2.8100000000000014E-2</v>
      </c>
      <c r="H891" s="81">
        <v>1.4745637748832471E-2</v>
      </c>
      <c r="I891" s="81">
        <v>9.0749387873987342E-3</v>
      </c>
      <c r="J891" s="81">
        <v>-5.6706989614337955E-3</v>
      </c>
      <c r="K891" s="81">
        <v>2.93038286684566E-3</v>
      </c>
      <c r="L891" s="81">
        <v>-2.0789528776749333E-2</v>
      </c>
      <c r="M891" s="81">
        <v>5.7617214166734154E-3</v>
      </c>
      <c r="N891" s="81">
        <v>2.4749005579676409E-2</v>
      </c>
      <c r="O891" s="28">
        <v>1108.5999999999999</v>
      </c>
      <c r="P891" s="28">
        <v>1092.4000000000001</v>
      </c>
      <c r="Q891" s="28">
        <v>1098.6300000000001</v>
      </c>
    </row>
    <row r="892" spans="1:17" x14ac:dyDescent="0.2">
      <c r="A892" s="25">
        <v>38211</v>
      </c>
      <c r="B892" s="27">
        <v>0.38569999999999999</v>
      </c>
      <c r="C892" s="27">
        <v>0.21429999999999999</v>
      </c>
      <c r="D892" s="27">
        <v>0.4</v>
      </c>
      <c r="E892" s="64">
        <v>0.27195000000000003</v>
      </c>
      <c r="F892" s="64">
        <v>0.44389999999999996</v>
      </c>
      <c r="G892" s="53">
        <v>-1.4300000000000035E-2</v>
      </c>
      <c r="H892" s="81">
        <v>1.4008310172059543E-2</v>
      </c>
      <c r="I892" s="81">
        <v>3.021035703994368E-3</v>
      </c>
      <c r="J892" s="81">
        <v>-1.0987274468065245E-2</v>
      </c>
      <c r="K892" s="81">
        <v>-2.0789528776749333E-2</v>
      </c>
      <c r="L892" s="81">
        <v>1.8014668290279756E-2</v>
      </c>
      <c r="M892" s="81">
        <v>2.7998029355171594E-2</v>
      </c>
      <c r="N892" s="81">
        <v>4.3140389853038252E-2</v>
      </c>
      <c r="O892" s="28">
        <v>1079.04</v>
      </c>
      <c r="P892" s="28">
        <v>1063.97</v>
      </c>
      <c r="Q892" s="28">
        <v>1075.79</v>
      </c>
    </row>
    <row r="893" spans="1:17" x14ac:dyDescent="0.2">
      <c r="A893" s="25">
        <v>38218</v>
      </c>
      <c r="B893" s="27">
        <v>0.3488</v>
      </c>
      <c r="C893" s="27">
        <v>0.30230000000000001</v>
      </c>
      <c r="D893" s="27">
        <v>0.3488</v>
      </c>
      <c r="E893" s="64">
        <v>0.28669999999999995</v>
      </c>
      <c r="F893" s="64">
        <v>0.41698749999999996</v>
      </c>
      <c r="G893" s="53">
        <v>0</v>
      </c>
      <c r="H893" s="81">
        <v>2.7730854570523406E-2</v>
      </c>
      <c r="I893" s="81">
        <v>0</v>
      </c>
      <c r="J893" s="81">
        <v>-2.7730854570523378E-2</v>
      </c>
      <c r="K893" s="81">
        <v>1.8014668290279756E-2</v>
      </c>
      <c r="L893" s="81">
        <v>8.9392514404156298E-3</v>
      </c>
      <c r="M893" s="81">
        <v>2.3859309513591498E-2</v>
      </c>
      <c r="N893" s="81">
        <v>1.7924157893294934E-2</v>
      </c>
      <c r="O893" s="28">
        <v>1095.17</v>
      </c>
      <c r="P893" s="28">
        <v>1064.8</v>
      </c>
      <c r="Q893" s="28">
        <v>1095.17</v>
      </c>
    </row>
    <row r="894" spans="1:17" x14ac:dyDescent="0.2">
      <c r="A894" s="25">
        <v>38225</v>
      </c>
      <c r="B894" s="27">
        <v>0.4153</v>
      </c>
      <c r="C894" s="27">
        <v>0.33050000000000002</v>
      </c>
      <c r="D894" s="27">
        <v>0.25419999999999998</v>
      </c>
      <c r="E894" s="64">
        <v>0.29877500000000001</v>
      </c>
      <c r="F894" s="64">
        <v>0.39768750000000008</v>
      </c>
      <c r="G894" s="53">
        <v>0.16110000000000002</v>
      </c>
      <c r="H894" s="81">
        <v>1.2190486533449198E-2</v>
      </c>
      <c r="I894" s="81">
        <v>1.2036634810308477E-3</v>
      </c>
      <c r="J894" s="81">
        <v>-1.0986823052418271E-2</v>
      </c>
      <c r="K894" s="81">
        <v>8.9392514404156298E-3</v>
      </c>
      <c r="L894" s="81">
        <v>8.5975962930784355E-4</v>
      </c>
      <c r="M894" s="81">
        <v>1.887851143932795E-2</v>
      </c>
      <c r="N894" s="81">
        <v>3.3566825948450507E-2</v>
      </c>
      <c r="O894" s="28">
        <v>1106.29</v>
      </c>
      <c r="P894" s="28">
        <v>1092.82</v>
      </c>
      <c r="Q894" s="28">
        <v>1104.96</v>
      </c>
    </row>
    <row r="895" spans="1:17" x14ac:dyDescent="0.2">
      <c r="A895" s="25">
        <v>38232</v>
      </c>
      <c r="B895" s="27">
        <v>0.41510000000000002</v>
      </c>
      <c r="C895" s="27">
        <v>0.3019</v>
      </c>
      <c r="D895" s="27">
        <v>0.28299999999999997</v>
      </c>
      <c r="E895" s="64">
        <v>0.30736250000000004</v>
      </c>
      <c r="F895" s="64">
        <v>0.38070000000000004</v>
      </c>
      <c r="G895" s="53">
        <v>0.13210000000000005</v>
      </c>
      <c r="H895" s="81">
        <v>1.3129458997567596E-2</v>
      </c>
      <c r="I895" s="81">
        <v>3.0110949353925331E-3</v>
      </c>
      <c r="J895" s="81">
        <v>-1.0118364062175145E-2</v>
      </c>
      <c r="K895" s="81">
        <v>8.5975962930784355E-4</v>
      </c>
      <c r="L895" s="81">
        <v>1.3916141458165665E-2</v>
      </c>
      <c r="M895" s="81">
        <v>1.4729950900163713E-2</v>
      </c>
      <c r="N895" s="81">
        <v>6.9987612011828126E-3</v>
      </c>
      <c r="O895" s="28">
        <v>1109.24</v>
      </c>
      <c r="P895" s="28">
        <v>1094.72</v>
      </c>
      <c r="Q895" s="28">
        <v>1105.9100000000001</v>
      </c>
    </row>
    <row r="896" spans="1:17" x14ac:dyDescent="0.2">
      <c r="A896" s="25">
        <v>38239</v>
      </c>
      <c r="B896" s="27">
        <v>0.505</v>
      </c>
      <c r="C896" s="27">
        <v>0.25740000000000002</v>
      </c>
      <c r="D896" s="27">
        <v>0.23760000000000001</v>
      </c>
      <c r="E896" s="64">
        <v>0.30746250000000003</v>
      </c>
      <c r="F896" s="64">
        <v>0.38461250000000002</v>
      </c>
      <c r="G896" s="53">
        <v>0.26739999999999997</v>
      </c>
      <c r="H896" s="81">
        <v>9.3195398198517958E-3</v>
      </c>
      <c r="I896" s="81">
        <v>2.4792651386782438E-3</v>
      </c>
      <c r="J896" s="81">
        <v>-6.8402746811735415E-3</v>
      </c>
      <c r="K896" s="81">
        <v>1.3916141458165665E-2</v>
      </c>
      <c r="L896" s="81">
        <v>4.0310354053330055E-3</v>
      </c>
      <c r="M896" s="81">
        <v>-5.7968429501471519E-3</v>
      </c>
      <c r="N896" s="81">
        <v>-1.5731739944706891E-2</v>
      </c>
      <c r="O896" s="28">
        <v>1124.08</v>
      </c>
      <c r="P896" s="28">
        <v>1113.6300000000001</v>
      </c>
      <c r="Q896" s="28">
        <v>1121.3</v>
      </c>
    </row>
    <row r="897" spans="1:17" x14ac:dyDescent="0.2">
      <c r="A897" s="25">
        <v>38246</v>
      </c>
      <c r="B897" s="27">
        <v>0.45450000000000002</v>
      </c>
      <c r="C897" s="27">
        <v>0.2273</v>
      </c>
      <c r="D897" s="27">
        <v>0.31819999999999998</v>
      </c>
      <c r="E897" s="64">
        <v>0.31747499999999995</v>
      </c>
      <c r="F897" s="64">
        <v>0.39678750000000002</v>
      </c>
      <c r="G897" s="53">
        <v>0.13630000000000003</v>
      </c>
      <c r="H897" s="81">
        <v>5.7113925849603528E-3</v>
      </c>
      <c r="I897" s="81">
        <v>3.5174361798511189E-3</v>
      </c>
      <c r="J897" s="81">
        <v>-2.1939564051092209E-3</v>
      </c>
      <c r="K897" s="81">
        <v>4.0310354053330055E-3</v>
      </c>
      <c r="L897" s="81">
        <v>-3.215434083601143E-3</v>
      </c>
      <c r="M897" s="81">
        <v>1.4416158888632236E-2</v>
      </c>
      <c r="N897" s="81">
        <v>-3.7306141301440832E-4</v>
      </c>
      <c r="O897" s="28">
        <v>1129.78</v>
      </c>
      <c r="P897" s="28">
        <v>1123.3499999999999</v>
      </c>
      <c r="Q897" s="28">
        <v>1125.82</v>
      </c>
    </row>
    <row r="898" spans="1:17" x14ac:dyDescent="0.2">
      <c r="A898" s="25">
        <v>38253</v>
      </c>
      <c r="B898" s="27">
        <v>0.51200000000000001</v>
      </c>
      <c r="C898" s="27">
        <v>0.22</v>
      </c>
      <c r="D898" s="27">
        <v>0.26800000000000002</v>
      </c>
      <c r="E898" s="64">
        <v>0.305975</v>
      </c>
      <c r="F898" s="64">
        <v>0.41828749999999998</v>
      </c>
      <c r="G898" s="53">
        <v>0.24399999999999999</v>
      </c>
      <c r="H898" s="81">
        <v>7.315986455177362E-3</v>
      </c>
      <c r="I898" s="81">
        <v>5.6585278916412296E-3</v>
      </c>
      <c r="J898" s="81">
        <v>-1.6574585635360517E-3</v>
      </c>
      <c r="K898" s="81">
        <v>-3.215434083601143E-3</v>
      </c>
      <c r="L898" s="81">
        <v>-6.5941899839601081E-3</v>
      </c>
      <c r="M898" s="81">
        <v>-7.618962751737568E-3</v>
      </c>
      <c r="N898" s="81">
        <v>1.871324184637313E-2</v>
      </c>
      <c r="O898" s="28">
        <v>1128.55</v>
      </c>
      <c r="P898" s="28">
        <v>1120.3399999999999</v>
      </c>
      <c r="Q898" s="28">
        <v>1122.2</v>
      </c>
    </row>
    <row r="899" spans="1:17" x14ac:dyDescent="0.2">
      <c r="A899" s="25">
        <v>38260</v>
      </c>
      <c r="B899" s="27">
        <v>0.41070000000000001</v>
      </c>
      <c r="C899" s="27">
        <v>0.19639999999999999</v>
      </c>
      <c r="D899" s="27">
        <v>0.39290000000000003</v>
      </c>
      <c r="E899" s="64">
        <v>0.31283749999999999</v>
      </c>
      <c r="F899" s="64">
        <v>0.43088749999999998</v>
      </c>
      <c r="G899" s="53">
        <v>1.7799999999999983E-2</v>
      </c>
      <c r="H899" s="81">
        <v>1.2118765697883021E-2</v>
      </c>
      <c r="I899" s="81">
        <v>0</v>
      </c>
      <c r="J899" s="81">
        <v>-1.211876569788306E-2</v>
      </c>
      <c r="K899" s="81">
        <v>-6.5941899839601081E-3</v>
      </c>
      <c r="L899" s="81">
        <v>2.4443846429852867E-2</v>
      </c>
      <c r="M899" s="81">
        <v>-9.9928238249011869E-3</v>
      </c>
      <c r="N899" s="81">
        <v>4.3155722999641322E-2</v>
      </c>
      <c r="O899" s="28">
        <v>1114.8</v>
      </c>
      <c r="P899" s="28">
        <v>1101.29</v>
      </c>
      <c r="Q899" s="28">
        <v>1114.8</v>
      </c>
    </row>
    <row r="900" spans="1:17" x14ac:dyDescent="0.2">
      <c r="A900" s="25">
        <v>38267</v>
      </c>
      <c r="B900" s="27">
        <v>0.56930000000000003</v>
      </c>
      <c r="C900" s="27">
        <v>0.2336</v>
      </c>
      <c r="D900" s="27">
        <v>0.1971</v>
      </c>
      <c r="E900" s="64">
        <v>0.28747499999999998</v>
      </c>
      <c r="F900" s="64">
        <v>0.4538375</v>
      </c>
      <c r="G900" s="53">
        <v>0.37220000000000003</v>
      </c>
      <c r="H900" s="81">
        <v>9.237774178013183E-3</v>
      </c>
      <c r="I900" s="81">
        <v>0</v>
      </c>
      <c r="J900" s="81">
        <v>-9.2377741780131917E-3</v>
      </c>
      <c r="K900" s="81">
        <v>2.4443846429852867E-2</v>
      </c>
      <c r="L900" s="81">
        <v>-2.486756271616819E-2</v>
      </c>
      <c r="M900" s="81">
        <v>-1.4579046451556277E-2</v>
      </c>
      <c r="N900" s="81">
        <v>3.4928418195350641E-2</v>
      </c>
      <c r="O900" s="28">
        <v>1142.05</v>
      </c>
      <c r="P900" s="28">
        <v>1131.5</v>
      </c>
      <c r="Q900" s="28">
        <v>1142.05</v>
      </c>
    </row>
    <row r="901" spans="1:17" x14ac:dyDescent="0.2">
      <c r="A901" s="25">
        <v>38274</v>
      </c>
      <c r="B901" s="27">
        <v>0.4471</v>
      </c>
      <c r="C901" s="27">
        <v>0.27060000000000001</v>
      </c>
      <c r="D901" s="27">
        <v>0.28239999999999998</v>
      </c>
      <c r="E901" s="64">
        <v>0.27917500000000001</v>
      </c>
      <c r="F901" s="64">
        <v>0.46612499999999996</v>
      </c>
      <c r="G901" s="53">
        <v>0.16470000000000001</v>
      </c>
      <c r="H901" s="81">
        <v>1.5606339514209923E-2</v>
      </c>
      <c r="I901" s="81">
        <v>1.1996587796883951E-2</v>
      </c>
      <c r="J901" s="81">
        <v>-3.6097517173259153E-3</v>
      </c>
      <c r="K901" s="81">
        <v>-2.486756271616819E-2</v>
      </c>
      <c r="L901" s="81">
        <v>-8.97050240201136E-3</v>
      </c>
      <c r="M901" s="81">
        <v>2.6534368966910638E-2</v>
      </c>
      <c r="N901" s="81">
        <v>6.1159251111210677E-2</v>
      </c>
      <c r="O901" s="28">
        <v>1127.01</v>
      </c>
      <c r="P901" s="28">
        <v>1109.6300000000001</v>
      </c>
      <c r="Q901" s="28">
        <v>1113.6500000000001</v>
      </c>
    </row>
    <row r="902" spans="1:17" x14ac:dyDescent="0.2">
      <c r="A902" s="25">
        <v>38281</v>
      </c>
      <c r="B902" s="27">
        <v>0.42480000000000001</v>
      </c>
      <c r="C902" s="27">
        <v>0.28760000000000002</v>
      </c>
      <c r="D902" s="27">
        <v>0.28760000000000002</v>
      </c>
      <c r="E902" s="64">
        <v>0.28334999999999999</v>
      </c>
      <c r="F902" s="64">
        <v>0.46731249999999996</v>
      </c>
      <c r="G902" s="53">
        <v>0.13719999999999999</v>
      </c>
      <c r="H902" s="81">
        <v>2.148306543681934E-2</v>
      </c>
      <c r="I902" s="81">
        <v>1.2956888896942909E-2</v>
      </c>
      <c r="J902" s="81">
        <v>-8.5261765398765288E-3</v>
      </c>
      <c r="K902" s="81">
        <v>-8.97050240201136E-3</v>
      </c>
      <c r="L902" s="81">
        <v>1.9698095427939766E-2</v>
      </c>
      <c r="M902" s="81">
        <v>5.3685011688382245E-2</v>
      </c>
      <c r="N902" s="81">
        <v>7.9471938821738419E-2</v>
      </c>
      <c r="O902" s="28">
        <v>1117.96</v>
      </c>
      <c r="P902" s="28">
        <v>1094.25</v>
      </c>
      <c r="Q902" s="28">
        <v>1103.6600000000001</v>
      </c>
    </row>
    <row r="903" spans="1:17" x14ac:dyDescent="0.2">
      <c r="A903" s="25">
        <v>38288</v>
      </c>
      <c r="B903" s="27">
        <v>0.42309999999999998</v>
      </c>
      <c r="C903" s="27">
        <v>0.2596</v>
      </c>
      <c r="D903" s="27">
        <v>0.31730000000000003</v>
      </c>
      <c r="E903" s="64">
        <v>0.28763749999999999</v>
      </c>
      <c r="F903" s="64">
        <v>0.46831249999999996</v>
      </c>
      <c r="G903" s="53">
        <v>0.10579999999999995</v>
      </c>
      <c r="H903" s="81">
        <v>3.1988626266216451E-2</v>
      </c>
      <c r="I903" s="81">
        <v>7.9082992713686018E-4</v>
      </c>
      <c r="J903" s="81">
        <v>-3.1197796339079598E-2</v>
      </c>
      <c r="K903" s="81">
        <v>1.9698095427939766E-2</v>
      </c>
      <c r="L903" s="81">
        <v>1.5816598542740312E-2</v>
      </c>
      <c r="M903" s="81">
        <v>5.0239914696996513E-2</v>
      </c>
      <c r="N903" s="81">
        <v>5.1012973165096787E-2</v>
      </c>
      <c r="O903" s="28">
        <v>1126.29</v>
      </c>
      <c r="P903" s="28">
        <v>1090.29</v>
      </c>
      <c r="Q903" s="28">
        <v>1125.4000000000001</v>
      </c>
    </row>
    <row r="904" spans="1:17" x14ac:dyDescent="0.2">
      <c r="A904" s="25">
        <v>38295</v>
      </c>
      <c r="B904" s="27">
        <v>0.57140000000000002</v>
      </c>
      <c r="C904" s="27">
        <v>0.2</v>
      </c>
      <c r="D904" s="27">
        <v>0.2286</v>
      </c>
      <c r="E904" s="64">
        <v>0.28651250000000006</v>
      </c>
      <c r="F904" s="64">
        <v>0.47661249999999994</v>
      </c>
      <c r="G904" s="53">
        <v>0.34279999999999999</v>
      </c>
      <c r="H904" s="81">
        <v>1.7468509447165874E-2</v>
      </c>
      <c r="I904" s="81">
        <v>3.8226032190342707E-3</v>
      </c>
      <c r="J904" s="81">
        <v>-1.3645906228131666E-2</v>
      </c>
      <c r="K904" s="81">
        <v>1.5816598542740312E-2</v>
      </c>
      <c r="L904" s="81">
        <v>1.7241077676696914E-2</v>
      </c>
      <c r="M904" s="81">
        <v>3.3729881035689191E-2</v>
      </c>
      <c r="N904" s="81">
        <v>5.4688593421973408E-2</v>
      </c>
      <c r="O904" s="28">
        <v>1147.57</v>
      </c>
      <c r="P904" s="28">
        <v>1127.5999999999999</v>
      </c>
      <c r="Q904" s="28">
        <v>1143.2</v>
      </c>
    </row>
    <row r="905" spans="1:17" x14ac:dyDescent="0.2">
      <c r="A905" s="25">
        <v>38302</v>
      </c>
      <c r="B905" s="27">
        <v>0.625</v>
      </c>
      <c r="C905" s="27">
        <v>0.15909999999999999</v>
      </c>
      <c r="D905" s="27">
        <v>0.21590000000000001</v>
      </c>
      <c r="E905" s="64">
        <v>0.27372500000000005</v>
      </c>
      <c r="F905" s="64">
        <v>0.49792500000000001</v>
      </c>
      <c r="G905" s="53">
        <v>0.40910000000000002</v>
      </c>
      <c r="H905" s="81">
        <v>5.959188587251002E-3</v>
      </c>
      <c r="I905" s="81">
        <v>5.4518406411501186E-3</v>
      </c>
      <c r="J905" s="81">
        <v>-5.0734794610085565E-4</v>
      </c>
      <c r="K905" s="81">
        <v>1.7241077676696914E-2</v>
      </c>
      <c r="L905" s="81">
        <v>1.6364121041181123E-2</v>
      </c>
      <c r="M905" s="81">
        <v>2.447308906106227E-2</v>
      </c>
      <c r="N905" s="81">
        <v>4.012348333061011E-2</v>
      </c>
      <c r="O905" s="28">
        <v>1169.25</v>
      </c>
      <c r="P905" s="28">
        <v>1162.32</v>
      </c>
      <c r="Q905" s="28">
        <v>1162.9100000000001</v>
      </c>
    </row>
    <row r="906" spans="1:17" x14ac:dyDescent="0.2">
      <c r="A906" s="25">
        <v>38309</v>
      </c>
      <c r="B906" s="27">
        <v>0.64100000000000001</v>
      </c>
      <c r="C906" s="27">
        <v>0.1346</v>
      </c>
      <c r="D906" s="27">
        <v>0.22439999999999999</v>
      </c>
      <c r="E906" s="64">
        <v>0.26827499999999999</v>
      </c>
      <c r="F906" s="64">
        <v>0.51405000000000001</v>
      </c>
      <c r="G906" s="53">
        <v>0.41660000000000003</v>
      </c>
      <c r="H906" s="81">
        <v>1.1117315599776722E-2</v>
      </c>
      <c r="I906" s="81">
        <v>5.5163544680778553E-3</v>
      </c>
      <c r="J906" s="81">
        <v>-5.6009611316988339E-3</v>
      </c>
      <c r="K906" s="81">
        <v>1.6364121041181123E-2</v>
      </c>
      <c r="L906" s="81">
        <v>-1.5229199451749498E-4</v>
      </c>
      <c r="M906" s="81">
        <v>7.3607797350105919E-4</v>
      </c>
      <c r="N906" s="81">
        <v>2.6659559706922575E-2</v>
      </c>
      <c r="O906" s="28">
        <v>1188.46</v>
      </c>
      <c r="P906" s="28">
        <v>1175.32</v>
      </c>
      <c r="Q906" s="28">
        <v>1181.94</v>
      </c>
    </row>
    <row r="907" spans="1:17" x14ac:dyDescent="0.2">
      <c r="A907" s="25">
        <v>38315</v>
      </c>
      <c r="B907" s="27">
        <v>0.49480000000000002</v>
      </c>
      <c r="C907" s="27">
        <v>0.23710000000000001</v>
      </c>
      <c r="D907" s="27">
        <v>0.26800000000000002</v>
      </c>
      <c r="E907" s="64">
        <v>0.25266250000000001</v>
      </c>
      <c r="F907" s="64">
        <v>0.52456250000000004</v>
      </c>
      <c r="G907" s="53">
        <v>0.2268</v>
      </c>
      <c r="H907" s="81">
        <v>4.6709991876522994E-3</v>
      </c>
      <c r="I907" s="81">
        <v>5.9233685350656984E-4</v>
      </c>
      <c r="J907" s="81">
        <v>-4.0786623341456663E-3</v>
      </c>
      <c r="K907" s="81">
        <v>-1.5229199451749498E-4</v>
      </c>
      <c r="L907" s="81">
        <v>8.1319388031408923E-3</v>
      </c>
      <c r="M907" s="81">
        <v>2.0274844300027128E-2</v>
      </c>
      <c r="N907" s="81">
        <v>1.675467099918837E-3</v>
      </c>
      <c r="O907" s="28">
        <v>1182.46</v>
      </c>
      <c r="P907" s="28">
        <v>1176.94</v>
      </c>
      <c r="Q907" s="28">
        <v>1181.76</v>
      </c>
    </row>
    <row r="908" spans="1:17" x14ac:dyDescent="0.2">
      <c r="A908" s="25">
        <v>38323</v>
      </c>
      <c r="B908" s="27">
        <v>0.56759999999999999</v>
      </c>
      <c r="C908" s="27">
        <v>0.1784</v>
      </c>
      <c r="D908" s="27">
        <v>0.25409999999999999</v>
      </c>
      <c r="E908" s="64">
        <v>0.2597875</v>
      </c>
      <c r="F908" s="64">
        <v>0.52434999999999998</v>
      </c>
      <c r="G908" s="53">
        <v>0.3135</v>
      </c>
      <c r="H908" s="81">
        <v>1.594802622191259E-2</v>
      </c>
      <c r="I908" s="81">
        <v>0</v>
      </c>
      <c r="J908" s="81">
        <v>-1.5948026221912603E-2</v>
      </c>
      <c r="K908" s="81">
        <v>8.1319388031408923E-3</v>
      </c>
      <c r="L908" s="81">
        <v>-7.1850054978721545E-3</v>
      </c>
      <c r="M908" s="81">
        <v>1.5276530380990083E-2</v>
      </c>
      <c r="N908" s="81">
        <v>-5.7496831379000302E-3</v>
      </c>
      <c r="O908" s="28">
        <v>1191.3699999999999</v>
      </c>
      <c r="P908" s="28">
        <v>1172.3699999999999</v>
      </c>
      <c r="Q908" s="28">
        <v>1191.3699999999999</v>
      </c>
    </row>
    <row r="909" spans="1:17" x14ac:dyDescent="0.2">
      <c r="A909" s="25">
        <v>38330</v>
      </c>
      <c r="B909" s="27">
        <v>0.51349999999999996</v>
      </c>
      <c r="C909" s="27">
        <v>0.23419999999999999</v>
      </c>
      <c r="D909" s="27">
        <v>0.25230000000000002</v>
      </c>
      <c r="E909" s="64">
        <v>0.256025</v>
      </c>
      <c r="F909" s="64">
        <v>0.53264999999999996</v>
      </c>
      <c r="G909" s="53">
        <v>0.26119999999999993</v>
      </c>
      <c r="H909" s="81">
        <v>1.2969115918871286E-2</v>
      </c>
      <c r="I909" s="81">
        <v>8.1162655033353293E-3</v>
      </c>
      <c r="J909" s="81">
        <v>-4.8528504155358476E-3</v>
      </c>
      <c r="K909" s="81">
        <v>-7.1850054978721545E-3</v>
      </c>
      <c r="L909" s="81">
        <v>1.9369129445980349E-2</v>
      </c>
      <c r="M909" s="81">
        <v>2.590441406481192E-2</v>
      </c>
      <c r="N909" s="81">
        <v>1.4457097927815798E-3</v>
      </c>
      <c r="O909" s="28">
        <v>1192.4100000000001</v>
      </c>
      <c r="P909" s="28">
        <v>1177.07</v>
      </c>
      <c r="Q909" s="28">
        <v>1182.81</v>
      </c>
    </row>
    <row r="910" spans="1:17" x14ac:dyDescent="0.2">
      <c r="A910" s="25">
        <v>38337</v>
      </c>
      <c r="B910" s="27">
        <v>0.52529999999999999</v>
      </c>
      <c r="C910" s="27">
        <v>0.2828</v>
      </c>
      <c r="D910" s="27">
        <v>0.19189999999999999</v>
      </c>
      <c r="E910" s="64">
        <v>0.24406249999999999</v>
      </c>
      <c r="F910" s="64">
        <v>0.54521249999999999</v>
      </c>
      <c r="G910" s="53">
        <v>0.33340000000000003</v>
      </c>
      <c r="H910" s="81">
        <v>1.5434760972696729E-2</v>
      </c>
      <c r="I910" s="81">
        <v>7.3814816043515918E-4</v>
      </c>
      <c r="J910" s="81">
        <v>-1.4696612812261534E-2</v>
      </c>
      <c r="K910" s="81">
        <v>1.9369129445980349E-2</v>
      </c>
      <c r="L910" s="81">
        <v>3.1931128288491539E-3</v>
      </c>
      <c r="M910" s="81">
        <v>-1.8229771422884289E-2</v>
      </c>
      <c r="N910" s="81">
        <v>-2.6249875593006733E-2</v>
      </c>
      <c r="O910" s="28">
        <v>1206.6099999999999</v>
      </c>
      <c r="P910" s="28">
        <v>1188</v>
      </c>
      <c r="Q910" s="28">
        <v>1205.72</v>
      </c>
    </row>
    <row r="911" spans="1:17" x14ac:dyDescent="0.2">
      <c r="A911" s="25">
        <v>38344</v>
      </c>
      <c r="B911" s="27">
        <v>0.60229999999999995</v>
      </c>
      <c r="C911" s="27">
        <v>0.21590000000000001</v>
      </c>
      <c r="D911" s="27">
        <v>0.18179999999999999</v>
      </c>
      <c r="E911" s="64">
        <v>0.22712499999999999</v>
      </c>
      <c r="F911" s="64">
        <v>0.56761250000000008</v>
      </c>
      <c r="G911" s="53">
        <v>0.42049999999999998</v>
      </c>
      <c r="H911" s="81">
        <v>1.4930925866217064E-2</v>
      </c>
      <c r="I911" s="81">
        <v>1.5294691501939184E-3</v>
      </c>
      <c r="J911" s="81">
        <v>-1.3401456716023108E-2</v>
      </c>
      <c r="K911" s="81">
        <v>3.1931128288491539E-3</v>
      </c>
      <c r="L911" s="81">
        <v>3.2077515150013003E-3</v>
      </c>
      <c r="M911" s="81">
        <v>-2.0709839033706157E-2</v>
      </c>
      <c r="N911" s="81">
        <v>-1.3542002529824515E-2</v>
      </c>
      <c r="O911" s="28">
        <v>1211.42</v>
      </c>
      <c r="P911" s="28">
        <v>1193.3599999999999</v>
      </c>
      <c r="Q911" s="28">
        <v>1209.57</v>
      </c>
    </row>
    <row r="912" spans="1:17" x14ac:dyDescent="0.2">
      <c r="A912" s="25">
        <v>38351</v>
      </c>
      <c r="B912" s="27">
        <v>0.5766</v>
      </c>
      <c r="C912" s="27">
        <v>0.2482</v>
      </c>
      <c r="D912" s="27">
        <v>0.17519999999999999</v>
      </c>
      <c r="E912" s="64">
        <v>0.22045000000000001</v>
      </c>
      <c r="F912" s="64">
        <v>0.56826250000000011</v>
      </c>
      <c r="G912" s="53">
        <v>0.40139999999999998</v>
      </c>
      <c r="H912" s="81">
        <v>7.5899295397420874E-3</v>
      </c>
      <c r="I912" s="81">
        <v>5.6038567720140264E-4</v>
      </c>
      <c r="J912" s="81">
        <v>-7.0295438625406215E-3</v>
      </c>
      <c r="K912" s="81">
        <v>3.2077515150013003E-3</v>
      </c>
      <c r="L912" s="81">
        <v>-2.4483909514195101E-2</v>
      </c>
      <c r="M912" s="81">
        <v>-2.3841114178581813E-2</v>
      </c>
      <c r="N912" s="81">
        <v>-1.7685112695207894E-2</v>
      </c>
      <c r="O912" s="28">
        <v>1214.1300000000001</v>
      </c>
      <c r="P912" s="28">
        <v>1204.92</v>
      </c>
      <c r="Q912" s="28">
        <v>1213.45</v>
      </c>
    </row>
    <row r="913" spans="1:17" x14ac:dyDescent="0.2">
      <c r="A913" s="25">
        <v>38358</v>
      </c>
      <c r="B913" s="27">
        <v>0.38100000000000001</v>
      </c>
      <c r="C913" s="27">
        <v>0.27379999999999999</v>
      </c>
      <c r="D913" s="27">
        <v>0.34520000000000001</v>
      </c>
      <c r="E913" s="64">
        <v>0.23661249999999998</v>
      </c>
      <c r="F913" s="64">
        <v>0.53776250000000003</v>
      </c>
      <c r="G913" s="53">
        <v>3.5799999999999998E-2</v>
      </c>
      <c r="H913" s="81">
        <v>2.8790105935424946E-2</v>
      </c>
      <c r="I913" s="81">
        <v>2.877321033335023E-2</v>
      </c>
      <c r="J913" s="81">
        <v>-1.6895602074740168E-5</v>
      </c>
      <c r="K913" s="81">
        <v>-2.4483909514195101E-2</v>
      </c>
      <c r="L913" s="81">
        <v>6.5892848091642087E-4</v>
      </c>
      <c r="M913" s="81">
        <v>-8.1690236031561891E-3</v>
      </c>
      <c r="N913" s="81">
        <v>2.247115075945727E-2</v>
      </c>
      <c r="O913" s="28">
        <v>1217.8</v>
      </c>
      <c r="P913" s="28">
        <v>1183.72</v>
      </c>
      <c r="Q913" s="28">
        <v>1183.74</v>
      </c>
    </row>
    <row r="914" spans="1:17" x14ac:dyDescent="0.2">
      <c r="A914" s="25">
        <v>38365</v>
      </c>
      <c r="B914" s="27">
        <v>0.33989999999999998</v>
      </c>
      <c r="C914" s="27">
        <v>0.26140000000000002</v>
      </c>
      <c r="D914" s="27">
        <v>0.3987</v>
      </c>
      <c r="E914" s="64">
        <v>0.25839999999999996</v>
      </c>
      <c r="F914" s="64">
        <v>0.50012500000000004</v>
      </c>
      <c r="G914" s="53">
        <v>-5.8800000000000019E-2</v>
      </c>
      <c r="H914" s="81">
        <v>1.6158443926653727E-2</v>
      </c>
      <c r="I914" s="81">
        <v>8.661736399554254E-3</v>
      </c>
      <c r="J914" s="81">
        <v>-7.496707527099522E-3</v>
      </c>
      <c r="K914" s="81">
        <v>6.5892848091642087E-4</v>
      </c>
      <c r="L914" s="81">
        <v>0</v>
      </c>
      <c r="M914" s="81">
        <v>7.3194205247695265E-3</v>
      </c>
      <c r="N914" s="81">
        <v>5.3017255934892926E-3</v>
      </c>
      <c r="O914" s="28">
        <v>1194.78</v>
      </c>
      <c r="P914" s="28">
        <v>1175.6400000000001</v>
      </c>
      <c r="Q914" s="28">
        <v>1184.52</v>
      </c>
    </row>
    <row r="915" spans="1:17" x14ac:dyDescent="0.2">
      <c r="A915" s="25">
        <v>38372</v>
      </c>
      <c r="B915" s="27">
        <v>0.33660000000000001</v>
      </c>
      <c r="C915" s="27">
        <v>0.32669999999999999</v>
      </c>
      <c r="D915" s="27">
        <v>0.33660000000000001</v>
      </c>
      <c r="E915" s="64">
        <v>0.26697499999999996</v>
      </c>
      <c r="F915" s="64">
        <v>0.48034999999999994</v>
      </c>
      <c r="G915" s="53">
        <v>0</v>
      </c>
      <c r="H915" s="81">
        <v>1.3406274271434935E-2</v>
      </c>
      <c r="I915" s="81">
        <v>9.6748049842974027E-3</v>
      </c>
      <c r="J915" s="81">
        <v>-3.7314692871374122E-3</v>
      </c>
      <c r="K915" s="81">
        <v>0</v>
      </c>
      <c r="L915" s="81">
        <v>-8.8221389254720117E-3</v>
      </c>
      <c r="M915" s="81">
        <v>6.3063519400263779E-3</v>
      </c>
      <c r="N915" s="81">
        <v>2.1578360855029732E-2</v>
      </c>
      <c r="O915" s="28">
        <v>1195.98</v>
      </c>
      <c r="P915" s="28">
        <v>1180.0999999999999</v>
      </c>
      <c r="Q915" s="28">
        <v>1184.52</v>
      </c>
    </row>
    <row r="916" spans="1:17" x14ac:dyDescent="0.2">
      <c r="A916" s="25">
        <v>38379</v>
      </c>
      <c r="B916" s="27">
        <v>0.26429999999999998</v>
      </c>
      <c r="C916" s="27">
        <v>0.37140000000000001</v>
      </c>
      <c r="D916" s="27">
        <v>0.36430000000000001</v>
      </c>
      <c r="E916" s="64">
        <v>0.28075</v>
      </c>
      <c r="F916" s="64">
        <v>0.44243749999999998</v>
      </c>
      <c r="G916" s="53">
        <v>-0.10000000000000003</v>
      </c>
      <c r="H916" s="81">
        <v>1.0399720629945436E-2</v>
      </c>
      <c r="I916" s="81">
        <v>1.6097847658147479E-3</v>
      </c>
      <c r="J916" s="81">
        <v>-8.7899358641306824E-3</v>
      </c>
      <c r="K916" s="81">
        <v>-8.8221389254720117E-3</v>
      </c>
      <c r="L916" s="81">
        <v>1.6285230011839236E-2</v>
      </c>
      <c r="M916" s="81">
        <v>3.0892536220157307E-2</v>
      </c>
      <c r="N916" s="81">
        <v>2.8056248775626624E-2</v>
      </c>
      <c r="O916" s="28">
        <v>1175.96</v>
      </c>
      <c r="P916" s="28">
        <v>1163.75</v>
      </c>
      <c r="Q916" s="28">
        <v>1174.07</v>
      </c>
    </row>
    <row r="917" spans="1:17" x14ac:dyDescent="0.2">
      <c r="A917" s="25">
        <v>38386</v>
      </c>
      <c r="B917" s="27">
        <v>0.41670000000000001</v>
      </c>
      <c r="C917" s="27">
        <v>0.33329999999999999</v>
      </c>
      <c r="D917" s="27">
        <v>0.25</v>
      </c>
      <c r="E917" s="64">
        <v>0.2804625</v>
      </c>
      <c r="F917" s="64">
        <v>0.43033750000000004</v>
      </c>
      <c r="G917" s="53">
        <v>0.16670000000000001</v>
      </c>
      <c r="H917" s="81">
        <v>2.0021957944669416E-2</v>
      </c>
      <c r="I917" s="81">
        <v>1.7264643518635214E-3</v>
      </c>
      <c r="J917" s="81">
        <v>-1.8295493592806022E-2</v>
      </c>
      <c r="K917" s="81">
        <v>1.6285230011839236E-2</v>
      </c>
      <c r="L917" s="81">
        <v>-1.0057073894350621E-3</v>
      </c>
      <c r="M917" s="81">
        <v>-2.0030338839581718E-3</v>
      </c>
      <c r="N917" s="81">
        <v>-4.2910181949229464E-3</v>
      </c>
      <c r="O917" s="28">
        <v>1195.25</v>
      </c>
      <c r="P917" s="28">
        <v>1171.3599999999999</v>
      </c>
      <c r="Q917" s="28">
        <v>1193.19</v>
      </c>
    </row>
    <row r="918" spans="1:17" x14ac:dyDescent="0.2">
      <c r="A918" s="25">
        <v>38393</v>
      </c>
      <c r="B918" s="27">
        <v>0.4375</v>
      </c>
      <c r="C918" s="27">
        <v>0.33329999999999999</v>
      </c>
      <c r="D918" s="27">
        <v>0.22919999999999999</v>
      </c>
      <c r="E918" s="64">
        <v>0.28512500000000002</v>
      </c>
      <c r="F918" s="64">
        <v>0.41936249999999997</v>
      </c>
      <c r="G918" s="53">
        <v>0.20830000000000001</v>
      </c>
      <c r="H918" s="81">
        <v>1.1384323693990669E-2</v>
      </c>
      <c r="I918" s="81">
        <v>1.10068037483535E-2</v>
      </c>
      <c r="J918" s="81">
        <v>-3.775199456371725E-4</v>
      </c>
      <c r="K918" s="81">
        <v>-1.0057073894350621E-3</v>
      </c>
      <c r="L918" s="81">
        <v>1.5394424449869382E-2</v>
      </c>
      <c r="M918" s="81">
        <v>1.5176301814612492E-2</v>
      </c>
      <c r="N918" s="81">
        <v>-1.6325640315774437E-2</v>
      </c>
      <c r="O918" s="28">
        <v>1205.1099999999999</v>
      </c>
      <c r="P918" s="28">
        <v>1191.54</v>
      </c>
      <c r="Q918" s="28">
        <v>1191.99</v>
      </c>
    </row>
    <row r="919" spans="1:17" x14ac:dyDescent="0.2">
      <c r="A919" s="25">
        <v>38400</v>
      </c>
      <c r="B919" s="27">
        <v>0.36359999999999998</v>
      </c>
      <c r="C919" s="27">
        <v>0.3377</v>
      </c>
      <c r="D919" s="27">
        <v>0.29870000000000002</v>
      </c>
      <c r="E919" s="64">
        <v>0.29973750000000005</v>
      </c>
      <c r="F919" s="64">
        <v>0.38952499999999995</v>
      </c>
      <c r="G919" s="53">
        <v>6.4899999999999958E-2</v>
      </c>
      <c r="H919" s="81">
        <v>7.3119949766182538E-3</v>
      </c>
      <c r="I919" s="81">
        <v>1.7350496554688899E-3</v>
      </c>
      <c r="J919" s="81">
        <v>-5.5769453211493847E-3</v>
      </c>
      <c r="K919" s="81">
        <v>1.5394424449869382E-2</v>
      </c>
      <c r="L919" s="81">
        <v>-1.6144223937075486E-2</v>
      </c>
      <c r="M919" s="81">
        <v>-2.7512930251003542E-3</v>
      </c>
      <c r="N919" s="81">
        <v>-2.3902374539385485E-2</v>
      </c>
      <c r="O919" s="28">
        <v>1212.44</v>
      </c>
      <c r="P919" s="28">
        <v>1203.5899999999999</v>
      </c>
      <c r="Q919" s="28">
        <v>1210.3399999999999</v>
      </c>
    </row>
    <row r="920" spans="1:17" x14ac:dyDescent="0.2">
      <c r="A920" s="25">
        <v>38407</v>
      </c>
      <c r="B920" s="27">
        <v>0.31819999999999998</v>
      </c>
      <c r="C920" s="27">
        <v>0.36359999999999998</v>
      </c>
      <c r="D920" s="27">
        <v>0.31819999999999998</v>
      </c>
      <c r="E920" s="64">
        <v>0.31761250000000002</v>
      </c>
      <c r="F920" s="64">
        <v>0.35722500000000001</v>
      </c>
      <c r="G920" s="53">
        <v>0</v>
      </c>
      <c r="H920" s="81">
        <v>1.5384615384615332E-2</v>
      </c>
      <c r="I920" s="81">
        <v>9.8085320792744568E-3</v>
      </c>
      <c r="J920" s="81">
        <v>-5.5760833053408732E-3</v>
      </c>
      <c r="K920" s="81">
        <v>-1.6144223937075486E-2</v>
      </c>
      <c r="L920" s="81">
        <v>1.6190796103459748E-2</v>
      </c>
      <c r="M920" s="81">
        <v>-2.2925764192139875E-3</v>
      </c>
      <c r="N920" s="81">
        <v>-5.6516627477326553E-3</v>
      </c>
      <c r="O920" s="28">
        <v>1202.48</v>
      </c>
      <c r="P920" s="28">
        <v>1184.1600000000001</v>
      </c>
      <c r="Q920" s="28">
        <v>1190.8</v>
      </c>
    </row>
    <row r="921" spans="1:17" x14ac:dyDescent="0.2">
      <c r="A921" s="25">
        <v>38414</v>
      </c>
      <c r="B921" s="27">
        <v>0.39510000000000001</v>
      </c>
      <c r="C921" s="27">
        <v>0.33329999999999999</v>
      </c>
      <c r="D921" s="27">
        <v>0.27160000000000001</v>
      </c>
      <c r="E921" s="64">
        <v>0.30841249999999998</v>
      </c>
      <c r="F921" s="64">
        <v>0.35898750000000001</v>
      </c>
      <c r="G921" s="53">
        <v>0.1235</v>
      </c>
      <c r="H921" s="81">
        <v>1.4594076424699074E-2</v>
      </c>
      <c r="I921" s="81">
        <v>4.7186962845431335E-3</v>
      </c>
      <c r="J921" s="81">
        <v>-9.8753801401558761E-3</v>
      </c>
      <c r="K921" s="81">
        <v>1.6190796103459748E-2</v>
      </c>
      <c r="L921" s="81">
        <v>-2.5370223456300245E-3</v>
      </c>
      <c r="M921" s="81">
        <v>-3.1031006214465084E-2</v>
      </c>
      <c r="N921" s="81">
        <v>-2.9989752743620257E-2</v>
      </c>
      <c r="O921" s="28">
        <v>1215.79</v>
      </c>
      <c r="P921" s="28">
        <v>1198.1300000000001</v>
      </c>
      <c r="Q921" s="28">
        <v>1210.08</v>
      </c>
    </row>
    <row r="922" spans="1:17" x14ac:dyDescent="0.2">
      <c r="A922" s="25">
        <v>38421</v>
      </c>
      <c r="B922" s="27">
        <v>0.49659999999999999</v>
      </c>
      <c r="C922" s="27">
        <v>0.255</v>
      </c>
      <c r="D922" s="27">
        <v>0.24829999999999999</v>
      </c>
      <c r="E922" s="64">
        <v>0.28961249999999999</v>
      </c>
      <c r="F922" s="64">
        <v>0.37857499999999999</v>
      </c>
      <c r="G922" s="53">
        <v>0.24829999999999999</v>
      </c>
      <c r="H922" s="81">
        <v>1.8516830846471787E-2</v>
      </c>
      <c r="I922" s="81">
        <v>1.8268282781418455E-2</v>
      </c>
      <c r="J922" s="81">
        <v>-2.4854806505325566E-4</v>
      </c>
      <c r="K922" s="81">
        <v>-2.5370223456300245E-3</v>
      </c>
      <c r="L922" s="81">
        <v>-1.5691667840365908E-2</v>
      </c>
      <c r="M922" s="81">
        <v>-2.1209434884549294E-2</v>
      </c>
      <c r="N922" s="81">
        <v>-5.7580301737350958E-2</v>
      </c>
      <c r="O922" s="28">
        <v>1229.06</v>
      </c>
      <c r="P922" s="28">
        <v>1206.71</v>
      </c>
      <c r="Q922" s="28">
        <v>1207.01</v>
      </c>
    </row>
    <row r="923" spans="1:17" x14ac:dyDescent="0.2">
      <c r="A923" s="25">
        <v>38428</v>
      </c>
      <c r="B923" s="27">
        <v>0.32469999999999999</v>
      </c>
      <c r="C923" s="27">
        <v>0.35060000000000002</v>
      </c>
      <c r="D923" s="27">
        <v>0.32469999999999999</v>
      </c>
      <c r="E923" s="64">
        <v>0.28812500000000002</v>
      </c>
      <c r="F923" s="64">
        <v>0.37708750000000002</v>
      </c>
      <c r="G923" s="53">
        <v>0</v>
      </c>
      <c r="H923" s="81">
        <v>2.0983612076729542E-2</v>
      </c>
      <c r="I923" s="81">
        <v>1.8913027010192929E-2</v>
      </c>
      <c r="J923" s="81">
        <v>-2.0705850665365677E-3</v>
      </c>
      <c r="K923" s="81">
        <v>-1.5691667840365908E-2</v>
      </c>
      <c r="L923" s="81">
        <v>-1.3080037371535291E-2</v>
      </c>
      <c r="M923" s="81">
        <v>-3.3668049862382032E-3</v>
      </c>
      <c r="N923" s="81">
        <v>-2.667351250347183E-2</v>
      </c>
      <c r="O923" s="28">
        <v>1210.54</v>
      </c>
      <c r="P923" s="28">
        <v>1185.6099999999999</v>
      </c>
      <c r="Q923" s="28">
        <v>1188.07</v>
      </c>
    </row>
    <row r="924" spans="1:17" x14ac:dyDescent="0.2">
      <c r="A924" s="25">
        <v>38435</v>
      </c>
      <c r="B924" s="27">
        <v>0.23230000000000001</v>
      </c>
      <c r="C924" s="27">
        <v>0.34839999999999999</v>
      </c>
      <c r="D924" s="27">
        <v>0.4194</v>
      </c>
      <c r="E924" s="64">
        <v>0.29501250000000001</v>
      </c>
      <c r="F924" s="64">
        <v>0.37308750000000002</v>
      </c>
      <c r="G924" s="53">
        <v>-0.18709999999999999</v>
      </c>
      <c r="H924" s="81">
        <v>1.7867346677696985E-2</v>
      </c>
      <c r="I924" s="81">
        <v>1.4600905733755276E-2</v>
      </c>
      <c r="J924" s="81">
        <v>-3.2664409439416842E-3</v>
      </c>
      <c r="K924" s="81">
        <v>-1.3080037371535291E-2</v>
      </c>
      <c r="L924" s="81">
        <v>7.5733669927422476E-3</v>
      </c>
      <c r="M924" s="81">
        <v>1.0745993705918444E-3</v>
      </c>
      <c r="N924" s="81">
        <v>-1.006370839125692E-3</v>
      </c>
      <c r="O924" s="28">
        <v>1189.6500000000001</v>
      </c>
      <c r="P924" s="28">
        <v>1168.7</v>
      </c>
      <c r="Q924" s="28">
        <v>1172.53</v>
      </c>
    </row>
    <row r="925" spans="1:17" x14ac:dyDescent="0.2">
      <c r="A925" s="25">
        <v>38442</v>
      </c>
      <c r="B925" s="27">
        <v>0.2843</v>
      </c>
      <c r="C925" s="27">
        <v>0.2059</v>
      </c>
      <c r="D925" s="27">
        <v>0.50980000000000003</v>
      </c>
      <c r="E925" s="64">
        <v>0.32748750000000004</v>
      </c>
      <c r="F925" s="64">
        <v>0.35653750000000001</v>
      </c>
      <c r="G925" s="53">
        <v>-0.22550000000000003</v>
      </c>
      <c r="H925" s="81">
        <v>1.5109064592309112E-2</v>
      </c>
      <c r="I925" s="81">
        <v>1.1003800543418762E-4</v>
      </c>
      <c r="J925" s="81">
        <v>-1.4999026586875019E-2</v>
      </c>
      <c r="K925" s="81">
        <v>7.5733669927422476E-3</v>
      </c>
      <c r="L925" s="81">
        <v>2.2515468804225058E-3</v>
      </c>
      <c r="M925" s="81">
        <v>-3.7158987988928582E-2</v>
      </c>
      <c r="N925" s="81">
        <v>-8.718395815170199E-3</v>
      </c>
      <c r="O925" s="28">
        <v>1181.54</v>
      </c>
      <c r="P925" s="28">
        <v>1163.69</v>
      </c>
      <c r="Q925" s="28">
        <v>1181.4100000000001</v>
      </c>
    </row>
    <row r="926" spans="1:17" x14ac:dyDescent="0.2">
      <c r="A926" s="25">
        <v>38449</v>
      </c>
      <c r="B926" s="27">
        <v>0.27739999999999998</v>
      </c>
      <c r="C926" s="27">
        <v>0.28389999999999999</v>
      </c>
      <c r="D926" s="27">
        <v>0.43869999999999998</v>
      </c>
      <c r="E926" s="64">
        <v>0.35367499999999996</v>
      </c>
      <c r="F926" s="64">
        <v>0.33652500000000002</v>
      </c>
      <c r="G926" s="53">
        <v>-0.1613</v>
      </c>
      <c r="H926" s="81">
        <v>1.8259055630156909E-2</v>
      </c>
      <c r="I926" s="81">
        <v>4.4507503779336322E-3</v>
      </c>
      <c r="J926" s="81">
        <v>-1.3808305252223207E-2</v>
      </c>
      <c r="K926" s="81">
        <v>2.2515468804225058E-3</v>
      </c>
      <c r="L926" s="81">
        <v>-8.6819191432938592E-3</v>
      </c>
      <c r="M926" s="81">
        <v>-2.3385441739086188E-2</v>
      </c>
      <c r="N926" s="81">
        <v>1.2583715489793423E-3</v>
      </c>
      <c r="O926" s="28">
        <v>1189.3399999999999</v>
      </c>
      <c r="P926" s="28">
        <v>1167.72</v>
      </c>
      <c r="Q926" s="28">
        <v>1184.07</v>
      </c>
    </row>
    <row r="927" spans="1:17" x14ac:dyDescent="0.2">
      <c r="A927" s="25">
        <v>38456</v>
      </c>
      <c r="B927" s="27">
        <v>0.1648</v>
      </c>
      <c r="C927" s="27">
        <v>0.41760000000000003</v>
      </c>
      <c r="D927" s="27">
        <v>0.41760000000000003</v>
      </c>
      <c r="E927" s="64">
        <v>0.36853749999999996</v>
      </c>
      <c r="F927" s="64">
        <v>0.31167499999999998</v>
      </c>
      <c r="G927" s="53">
        <v>-0.25280000000000002</v>
      </c>
      <c r="H927" s="81">
        <v>1.6459502977534454E-2</v>
      </c>
      <c r="I927" s="81">
        <v>1.3954796002692227E-2</v>
      </c>
      <c r="J927" s="81">
        <v>-2.5047069748421746E-3</v>
      </c>
      <c r="K927" s="81">
        <v>-8.6819191432938592E-3</v>
      </c>
      <c r="L927" s="81">
        <v>-3.090842484601164E-2</v>
      </c>
      <c r="M927" s="81">
        <v>-2.0787364008895137E-3</v>
      </c>
      <c r="N927" s="81">
        <v>1.3818485419027304E-2</v>
      </c>
      <c r="O927" s="28">
        <v>1190.17</v>
      </c>
      <c r="P927" s="28">
        <v>1170.8499999999999</v>
      </c>
      <c r="Q927" s="28">
        <v>1173.79</v>
      </c>
    </row>
    <row r="928" spans="1:17" x14ac:dyDescent="0.2">
      <c r="A928" s="25">
        <v>38463</v>
      </c>
      <c r="B928" s="27">
        <v>0.36840000000000001</v>
      </c>
      <c r="C928" s="27">
        <v>0.30259999999999998</v>
      </c>
      <c r="D928" s="27">
        <v>0.32890000000000003</v>
      </c>
      <c r="E928" s="64">
        <v>0.36987500000000001</v>
      </c>
      <c r="F928" s="64">
        <v>0.31794999999999995</v>
      </c>
      <c r="G928" s="53">
        <v>3.949999999999998E-2</v>
      </c>
      <c r="H928" s="81">
        <v>1.7010839465147479E-2</v>
      </c>
      <c r="I928" s="81">
        <v>1.5815245580258708E-2</v>
      </c>
      <c r="J928" s="81">
        <v>-1.1955938848888792E-3</v>
      </c>
      <c r="K928" s="81">
        <v>-3.090842484601164E-2</v>
      </c>
      <c r="L928" s="81">
        <v>1.6588865152833865E-2</v>
      </c>
      <c r="M928" s="81">
        <v>2.9538201861961655E-2</v>
      </c>
      <c r="N928" s="81">
        <v>5.6887411978795877E-2</v>
      </c>
      <c r="O928" s="28">
        <v>1155.5</v>
      </c>
      <c r="P928" s="28">
        <v>1136.1500000000001</v>
      </c>
      <c r="Q928" s="28">
        <v>1137.51</v>
      </c>
    </row>
    <row r="929" spans="1:17" x14ac:dyDescent="0.2">
      <c r="A929" s="25">
        <v>38470</v>
      </c>
      <c r="B929" s="27">
        <v>0.29749999999999999</v>
      </c>
      <c r="C929" s="27">
        <v>0.35539999999999999</v>
      </c>
      <c r="D929" s="27">
        <v>0.34710000000000002</v>
      </c>
      <c r="E929" s="64">
        <v>0.37931250000000005</v>
      </c>
      <c r="F929" s="64">
        <v>0.30574999999999997</v>
      </c>
      <c r="G929" s="53">
        <v>-4.9600000000000033E-2</v>
      </c>
      <c r="H929" s="81">
        <v>1.7623964440754664E-2</v>
      </c>
      <c r="I929" s="81">
        <v>7.2813435030005813E-3</v>
      </c>
      <c r="J929" s="81">
        <v>-1.0342620937754066E-2</v>
      </c>
      <c r="K929" s="81">
        <v>1.6588865152833865E-2</v>
      </c>
      <c r="L929" s="81">
        <v>1.2945571524931143E-2</v>
      </c>
      <c r="M929" s="81">
        <v>2.5233919645791136E-2</v>
      </c>
      <c r="N929" s="81">
        <v>3.5351700997941826E-2</v>
      </c>
      <c r="O929" s="28">
        <v>1164.8</v>
      </c>
      <c r="P929" s="28">
        <v>1144.42</v>
      </c>
      <c r="Q929" s="28">
        <v>1156.3800000000001</v>
      </c>
    </row>
    <row r="930" spans="1:17" x14ac:dyDescent="0.2">
      <c r="A930" s="25">
        <v>38477</v>
      </c>
      <c r="B930" s="27">
        <v>0.28570000000000001</v>
      </c>
      <c r="C930" s="27">
        <v>0.26529999999999998</v>
      </c>
      <c r="D930" s="27">
        <v>0.44900000000000001</v>
      </c>
      <c r="E930" s="64">
        <v>0.40440000000000004</v>
      </c>
      <c r="F930" s="64">
        <v>0.27938750000000001</v>
      </c>
      <c r="G930" s="53">
        <v>-0.1633</v>
      </c>
      <c r="H930" s="81">
        <v>2.0412344730439114E-2</v>
      </c>
      <c r="I930" s="81">
        <v>6.2065138515388085E-3</v>
      </c>
      <c r="J930" s="81">
        <v>-1.4205830878900261E-2</v>
      </c>
      <c r="K930" s="81">
        <v>1.2945571524931143E-2</v>
      </c>
      <c r="L930" s="81">
        <v>-2.0489179152261006E-4</v>
      </c>
      <c r="M930" s="81">
        <v>1.5930336790882293E-2</v>
      </c>
      <c r="N930" s="81">
        <v>3.0076407563921936E-2</v>
      </c>
      <c r="O930" s="28">
        <v>1178.6199999999999</v>
      </c>
      <c r="P930" s="28">
        <v>1154.71</v>
      </c>
      <c r="Q930" s="28">
        <v>1171.3499999999999</v>
      </c>
    </row>
    <row r="931" spans="1:17" x14ac:dyDescent="0.2">
      <c r="A931" s="25">
        <v>38484</v>
      </c>
      <c r="B931" s="27">
        <v>0.30520000000000003</v>
      </c>
      <c r="C931" s="27">
        <v>0.33119999999999999</v>
      </c>
      <c r="D931" s="27">
        <v>0.36359999999999998</v>
      </c>
      <c r="E931" s="64">
        <v>0.40926250000000003</v>
      </c>
      <c r="F931" s="64">
        <v>0.27694999999999997</v>
      </c>
      <c r="G931" s="53">
        <v>-5.8399999999999952E-2</v>
      </c>
      <c r="H931" s="81">
        <v>1.8068328338072304E-2</v>
      </c>
      <c r="I931" s="81">
        <v>6.6261922449641908E-3</v>
      </c>
      <c r="J931" s="81">
        <v>-1.1442136093108179E-2</v>
      </c>
      <c r="K931" s="81">
        <v>-2.0489179152261006E-4</v>
      </c>
      <c r="L931" s="81">
        <v>1.2338721383986062E-2</v>
      </c>
      <c r="M931" s="81">
        <v>2.6564541332582126E-2</v>
      </c>
      <c r="N931" s="81">
        <v>3.6520907515092738E-2</v>
      </c>
      <c r="O931" s="28">
        <v>1178.8699999999999</v>
      </c>
      <c r="P931" s="28">
        <v>1157.71</v>
      </c>
      <c r="Q931" s="28">
        <v>1171.1099999999999</v>
      </c>
    </row>
    <row r="932" spans="1:17" x14ac:dyDescent="0.2">
      <c r="A932" s="25">
        <v>38491</v>
      </c>
      <c r="B932" s="29">
        <v>0.38919999999999999</v>
      </c>
      <c r="C932" s="29">
        <v>0.32429999999999998</v>
      </c>
      <c r="D932" s="29">
        <v>0.28649999999999998</v>
      </c>
      <c r="E932" s="64">
        <v>0.39264999999999994</v>
      </c>
      <c r="F932" s="64">
        <v>0.29656249999999995</v>
      </c>
      <c r="G932" s="53">
        <v>0.10270000000000001</v>
      </c>
      <c r="H932" s="81">
        <v>2.8897736090961228E-2</v>
      </c>
      <c r="I932" s="81">
        <v>1.9737508013091265E-3</v>
      </c>
      <c r="J932" s="81">
        <v>-2.6923985289652008E-2</v>
      </c>
      <c r="K932" s="81">
        <v>1.2338721383986062E-2</v>
      </c>
      <c r="L932" s="81">
        <v>3.7535004554809515E-3</v>
      </c>
      <c r="M932" s="81">
        <v>9.8687540065454105E-3</v>
      </c>
      <c r="N932" s="81">
        <v>1.2053375619960116E-2</v>
      </c>
      <c r="O932" s="28">
        <v>1187.9000000000001</v>
      </c>
      <c r="P932" s="28">
        <v>1153.6400000000001</v>
      </c>
      <c r="Q932" s="28">
        <v>1185.56</v>
      </c>
    </row>
    <row r="933" spans="1:17" x14ac:dyDescent="0.2">
      <c r="A933" s="25">
        <v>38498</v>
      </c>
      <c r="B933" s="29">
        <v>0.44140000000000001</v>
      </c>
      <c r="C933" s="29">
        <v>0.32429999999999998</v>
      </c>
      <c r="D933" s="29">
        <v>0.23419999999999999</v>
      </c>
      <c r="E933" s="64">
        <v>0.35820000000000002</v>
      </c>
      <c r="F933" s="64">
        <v>0.31619999999999993</v>
      </c>
      <c r="G933" s="53">
        <v>0.20720000000000002</v>
      </c>
      <c r="H933" s="81">
        <v>9.6469777564894572E-3</v>
      </c>
      <c r="I933" s="81">
        <v>6.2436450113865227E-3</v>
      </c>
      <c r="J933" s="81">
        <v>-3.4033327451029605E-3</v>
      </c>
      <c r="K933" s="81">
        <v>3.7535004554809515E-3</v>
      </c>
      <c r="L933" s="81">
        <v>1.0260417979680803E-2</v>
      </c>
      <c r="M933" s="81">
        <v>1.3924252737371967E-2</v>
      </c>
      <c r="N933" s="81">
        <v>4.1428223292241384E-3</v>
      </c>
      <c r="O933" s="28">
        <v>1197.44</v>
      </c>
      <c r="P933" s="28">
        <v>1185.96</v>
      </c>
      <c r="Q933" s="28">
        <v>1190.01</v>
      </c>
    </row>
    <row r="934" spans="1:17" x14ac:dyDescent="0.2">
      <c r="A934" s="25">
        <v>38505</v>
      </c>
      <c r="B934" s="29">
        <v>0.48609999999999998</v>
      </c>
      <c r="C934" s="29">
        <v>0.31940000000000002</v>
      </c>
      <c r="D934" s="29">
        <v>0.19439999999999999</v>
      </c>
      <c r="E934" s="64">
        <v>0.32766250000000002</v>
      </c>
      <c r="F934" s="64">
        <v>0.34228750000000002</v>
      </c>
      <c r="G934" s="53">
        <v>0.29169999999999996</v>
      </c>
      <c r="H934" s="81">
        <v>1.215251784199242E-2</v>
      </c>
      <c r="I934" s="81">
        <v>2.8447372361133372E-3</v>
      </c>
      <c r="J934" s="81">
        <v>-9.3077806058792234E-3</v>
      </c>
      <c r="K934" s="81">
        <v>1.0260417979680803E-2</v>
      </c>
      <c r="L934" s="81">
        <v>-4.125700786877684E-3</v>
      </c>
      <c r="M934" s="81">
        <v>9.6987240272163877E-3</v>
      </c>
      <c r="N934" s="81">
        <v>2.1377118996523059E-2</v>
      </c>
      <c r="O934" s="28">
        <v>1205.6400000000001</v>
      </c>
      <c r="P934" s="28">
        <v>1191.03</v>
      </c>
      <c r="Q934" s="28">
        <v>1202.22</v>
      </c>
    </row>
    <row r="935" spans="1:17" x14ac:dyDescent="0.2">
      <c r="A935" s="25">
        <v>38512</v>
      </c>
      <c r="B935" s="29">
        <v>0.45979999999999999</v>
      </c>
      <c r="C935" s="29">
        <v>0.3448</v>
      </c>
      <c r="D935" s="29">
        <v>0.19539999999999999</v>
      </c>
      <c r="E935" s="64">
        <v>0.29988749999999997</v>
      </c>
      <c r="F935" s="64">
        <v>0.37916250000000001</v>
      </c>
      <c r="G935" s="53">
        <v>0.26439999999999997</v>
      </c>
      <c r="H935" s="81">
        <v>1.3447371498254271E-2</v>
      </c>
      <c r="I935" s="81">
        <v>9.6804369978116256E-3</v>
      </c>
      <c r="J935" s="81">
        <v>-3.7669345004426313E-3</v>
      </c>
      <c r="K935" s="81">
        <v>-4.125700786877684E-3</v>
      </c>
      <c r="L935" s="81">
        <v>7.7844411406042813E-3</v>
      </c>
      <c r="M935" s="81">
        <v>2.1632728062408457E-3</v>
      </c>
      <c r="N935" s="81">
        <v>3.1689023269799499E-2</v>
      </c>
      <c r="O935" s="28">
        <v>1208.8499999999999</v>
      </c>
      <c r="P935" s="28">
        <v>1192.75</v>
      </c>
      <c r="Q935" s="28">
        <v>1197.26</v>
      </c>
    </row>
    <row r="936" spans="1:17" x14ac:dyDescent="0.2">
      <c r="A936" s="25">
        <v>38519</v>
      </c>
      <c r="B936" s="29">
        <v>0.48049999999999998</v>
      </c>
      <c r="C936" s="29">
        <v>0.33119999999999999</v>
      </c>
      <c r="D936" s="29">
        <v>0.1883</v>
      </c>
      <c r="E936" s="64">
        <v>0.28231249999999997</v>
      </c>
      <c r="F936" s="64">
        <v>0.393175</v>
      </c>
      <c r="G936" s="53">
        <v>0.29220000000000002</v>
      </c>
      <c r="H936" s="81">
        <v>1.1246664125047602E-2</v>
      </c>
      <c r="I936" s="81">
        <v>1.2431832120538555E-3</v>
      </c>
      <c r="J936" s="81">
        <v>-1.0003480912993745E-2</v>
      </c>
      <c r="K936" s="81">
        <v>7.7844411406042813E-3</v>
      </c>
      <c r="L936" s="81">
        <v>6.0501582986625113E-3</v>
      </c>
      <c r="M936" s="81">
        <v>-9.6471017255381764E-3</v>
      </c>
      <c r="N936" s="81">
        <v>2.5037709890765703E-2</v>
      </c>
      <c r="O936" s="28">
        <v>1208.08</v>
      </c>
      <c r="P936" s="28">
        <v>1194.51</v>
      </c>
      <c r="Q936" s="28">
        <v>1206.58</v>
      </c>
    </row>
    <row r="937" spans="1:17" x14ac:dyDescent="0.2">
      <c r="A937" s="25">
        <v>38526</v>
      </c>
      <c r="B937" s="29">
        <v>0.46589999999999998</v>
      </c>
      <c r="C937" s="29">
        <v>0.3523</v>
      </c>
      <c r="D937" s="29">
        <v>0.18179999999999999</v>
      </c>
      <c r="E937" s="64">
        <v>0.26164999999999999</v>
      </c>
      <c r="F937" s="64">
        <v>0.41422500000000001</v>
      </c>
      <c r="G937" s="53">
        <v>0.28410000000000002</v>
      </c>
      <c r="H937" s="81">
        <v>7.3648136553858918E-3</v>
      </c>
      <c r="I937" s="81">
        <v>4.7039246053974804E-3</v>
      </c>
      <c r="J937" s="81">
        <v>-2.6608890499885129E-3</v>
      </c>
      <c r="K937" s="81">
        <v>6.0501582986625113E-3</v>
      </c>
      <c r="L937" s="81">
        <v>-1.1557979371931482E-2</v>
      </c>
      <c r="M937" s="81">
        <v>1.1566217418525593E-2</v>
      </c>
      <c r="N937" s="81">
        <v>2.5669753188123812E-2</v>
      </c>
      <c r="O937" s="28">
        <v>1219.5899999999999</v>
      </c>
      <c r="P937" s="28">
        <v>1210.6500000000001</v>
      </c>
      <c r="Q937" s="28">
        <v>1213.8800000000001</v>
      </c>
    </row>
    <row r="938" spans="1:17" x14ac:dyDescent="0.2">
      <c r="A938" s="25">
        <v>38533</v>
      </c>
      <c r="B938" s="29">
        <v>0.45889999999999997</v>
      </c>
      <c r="C938" s="29">
        <v>0.24660000000000001</v>
      </c>
      <c r="D938" s="29">
        <v>0.29449999999999998</v>
      </c>
      <c r="E938" s="64">
        <v>0.24233749999999996</v>
      </c>
      <c r="F938" s="64">
        <v>0.43587500000000001</v>
      </c>
      <c r="G938" s="53">
        <v>0.16439999999999999</v>
      </c>
      <c r="H938" s="81">
        <v>1.3143309580364198E-2</v>
      </c>
      <c r="I938" s="81">
        <v>3.5171063049548312E-3</v>
      </c>
      <c r="J938" s="81">
        <v>-9.6262032754094173E-3</v>
      </c>
      <c r="K938" s="81">
        <v>-1.1557979371931482E-2</v>
      </c>
      <c r="L938" s="81">
        <v>-4.0921781889401432E-3</v>
      </c>
      <c r="M938" s="81">
        <v>2.9462016085344045E-2</v>
      </c>
      <c r="N938" s="81">
        <v>2.4403050381297753E-2</v>
      </c>
      <c r="O938" s="28">
        <v>1204.07</v>
      </c>
      <c r="P938" s="28">
        <v>1188.3</v>
      </c>
      <c r="Q938" s="28">
        <v>1199.8499999999999</v>
      </c>
    </row>
    <row r="939" spans="1:17" x14ac:dyDescent="0.2">
      <c r="A939" s="25">
        <v>38540</v>
      </c>
      <c r="B939" s="29">
        <v>0.43010799999999999</v>
      </c>
      <c r="C939" s="29">
        <v>0.365591</v>
      </c>
      <c r="D939" s="29">
        <v>0.20430100000000001</v>
      </c>
      <c r="E939" s="64">
        <v>0.222425125</v>
      </c>
      <c r="F939" s="64">
        <v>0.45148850000000001</v>
      </c>
      <c r="G939" s="53">
        <v>0.22580699999999998</v>
      </c>
      <c r="H939" s="81">
        <v>1.1590540110800466E-2</v>
      </c>
      <c r="I939" s="81">
        <v>9.540227961236436E-3</v>
      </c>
      <c r="J939" s="81">
        <v>-2.0503121495640819E-3</v>
      </c>
      <c r="K939" s="81">
        <v>-4.0921781889401432E-3</v>
      </c>
      <c r="L939" s="81">
        <v>2.7599712119436903E-2</v>
      </c>
      <c r="M939" s="81">
        <v>3.5022678962960407E-2</v>
      </c>
      <c r="N939" s="81">
        <v>2.1172611177130207E-2</v>
      </c>
      <c r="O939" s="28">
        <v>1206.3399999999999</v>
      </c>
      <c r="P939" s="28">
        <v>1192.49</v>
      </c>
      <c r="Q939" s="28">
        <v>1194.94</v>
      </c>
    </row>
    <row r="940" spans="1:17" x14ac:dyDescent="0.2">
      <c r="A940" s="25">
        <v>38547</v>
      </c>
      <c r="B940" s="29">
        <v>0.57889999999999997</v>
      </c>
      <c r="C940" s="29">
        <v>0.28070000000000001</v>
      </c>
      <c r="D940" s="29">
        <v>0.1404</v>
      </c>
      <c r="E940" s="64">
        <v>0.20416262500000001</v>
      </c>
      <c r="F940" s="64">
        <v>0.47520099999999998</v>
      </c>
      <c r="G940" s="53">
        <v>0.4385</v>
      </c>
      <c r="H940" s="81">
        <v>1.7346406932047836E-2</v>
      </c>
      <c r="I940" s="81">
        <v>4.2673789823441943E-3</v>
      </c>
      <c r="J940" s="81">
        <v>-1.3079027949703725E-2</v>
      </c>
      <c r="K940" s="81">
        <v>2.7599712119436903E-2</v>
      </c>
      <c r="L940" s="81">
        <v>5.9287249983712709E-3</v>
      </c>
      <c r="M940" s="81">
        <v>1.3942276369796058E-2</v>
      </c>
      <c r="N940" s="81">
        <v>-8.4126001693922703E-3</v>
      </c>
      <c r="O940" s="28">
        <v>1233.1600000000001</v>
      </c>
      <c r="P940" s="28">
        <v>1211.8599999999999</v>
      </c>
      <c r="Q940" s="28">
        <v>1227.92</v>
      </c>
    </row>
    <row r="941" spans="1:17" x14ac:dyDescent="0.2">
      <c r="A941" s="25">
        <v>38554</v>
      </c>
      <c r="B941" s="29">
        <v>0.4118</v>
      </c>
      <c r="C941" s="29">
        <v>0.31369999999999998</v>
      </c>
      <c r="D941" s="29">
        <v>0.27450000000000002</v>
      </c>
      <c r="E941" s="64">
        <v>0.20920012499999999</v>
      </c>
      <c r="F941" s="64">
        <v>0.471501</v>
      </c>
      <c r="G941" s="53">
        <v>0.13729999999999998</v>
      </c>
      <c r="H941" s="81">
        <v>1.2491904145077587E-2</v>
      </c>
      <c r="I941" s="81">
        <v>1.1010362694299225E-3</v>
      </c>
      <c r="J941" s="81">
        <v>-1.1390867875647581E-2</v>
      </c>
      <c r="K941" s="81">
        <v>5.9287249983712709E-3</v>
      </c>
      <c r="L941" s="81">
        <v>1.2872409326423195E-3</v>
      </c>
      <c r="M941" s="81">
        <v>-4.914183937823835E-3</v>
      </c>
      <c r="N941" s="81">
        <v>-1.2038536269430189E-2</v>
      </c>
      <c r="O941" s="28">
        <v>1236.56</v>
      </c>
      <c r="P941" s="28">
        <v>1221.1300000000001</v>
      </c>
      <c r="Q941" s="28">
        <v>1235.2</v>
      </c>
    </row>
    <row r="942" spans="1:17" x14ac:dyDescent="0.2">
      <c r="A942" s="25">
        <v>38561</v>
      </c>
      <c r="B942" s="29">
        <v>0.57520000000000004</v>
      </c>
      <c r="C942" s="29">
        <v>0.24840000000000001</v>
      </c>
      <c r="D942" s="29">
        <v>0.17649999999999999</v>
      </c>
      <c r="E942" s="64">
        <v>0.20696262500000001</v>
      </c>
      <c r="F942" s="64">
        <v>0.48263850000000003</v>
      </c>
      <c r="G942" s="53">
        <v>0.39870000000000005</v>
      </c>
      <c r="H942" s="81">
        <v>8.2552413910201485E-3</v>
      </c>
      <c r="I942" s="81">
        <v>1.2694151796182052E-3</v>
      </c>
      <c r="J942" s="81">
        <v>-6.9858262114019798E-3</v>
      </c>
      <c r="K942" s="81">
        <v>1.2872409326423195E-3</v>
      </c>
      <c r="L942" s="81">
        <v>6.6704937782484652E-3</v>
      </c>
      <c r="M942" s="81">
        <v>-1.3381414791516666E-2</v>
      </c>
      <c r="N942" s="81">
        <v>-3.4767422116932511E-4</v>
      </c>
      <c r="O942" s="28">
        <v>1238.3599999999999</v>
      </c>
      <c r="P942" s="28">
        <v>1228.1500000000001</v>
      </c>
      <c r="Q942" s="28">
        <v>1236.79</v>
      </c>
    </row>
    <row r="943" spans="1:17" x14ac:dyDescent="0.2">
      <c r="A943" s="25">
        <v>38568</v>
      </c>
      <c r="B943" s="29">
        <v>0.4783</v>
      </c>
      <c r="C943" s="29">
        <v>0.26090000000000002</v>
      </c>
      <c r="D943" s="29">
        <v>0.26090000000000002</v>
      </c>
      <c r="E943" s="64">
        <v>0.21515012499999997</v>
      </c>
      <c r="F943" s="64">
        <v>0.48495100000000002</v>
      </c>
      <c r="G943" s="53">
        <v>0.21739999999999998</v>
      </c>
      <c r="H943" s="81">
        <v>9.6864357771637415E-3</v>
      </c>
      <c r="I943" s="81">
        <v>6.5861337788342134E-4</v>
      </c>
      <c r="J943" s="81">
        <v>-9.0278223992803497E-3</v>
      </c>
      <c r="K943" s="81">
        <v>6.6704937782484652E-3</v>
      </c>
      <c r="L943" s="81">
        <v>-1.2778705905031051E-2</v>
      </c>
      <c r="M943" s="81">
        <v>-2.2047484418171392E-2</v>
      </c>
      <c r="N943" s="81">
        <v>-1.4360984386043718E-2</v>
      </c>
      <c r="O943" s="28">
        <v>1245.8599999999999</v>
      </c>
      <c r="P943" s="28">
        <v>1233.8</v>
      </c>
      <c r="Q943" s="28">
        <v>1245.04</v>
      </c>
    </row>
    <row r="944" spans="1:17" x14ac:dyDescent="0.2">
      <c r="A944" s="25">
        <v>38575</v>
      </c>
      <c r="B944" s="29">
        <v>0.39739999999999998</v>
      </c>
      <c r="C944" s="29">
        <v>0.31409999999999999</v>
      </c>
      <c r="D944" s="29">
        <v>0.28849999999999998</v>
      </c>
      <c r="E944" s="64">
        <v>0.22767512499999998</v>
      </c>
      <c r="F944" s="64">
        <v>0.47456350000000003</v>
      </c>
      <c r="G944" s="53">
        <v>0.1089</v>
      </c>
      <c r="H944" s="81">
        <v>1.6287943504755379E-2</v>
      </c>
      <c r="I944" s="81">
        <v>1.1032193502721332E-2</v>
      </c>
      <c r="J944" s="81">
        <v>-5.2557500020340431E-3</v>
      </c>
      <c r="K944" s="81">
        <v>-1.2778705905031051E-2</v>
      </c>
      <c r="L944" s="81">
        <v>-7.2327581297341181E-3</v>
      </c>
      <c r="M944" s="81">
        <v>-7.1595356064860782E-3</v>
      </c>
      <c r="N944" s="81">
        <v>-1.5401137389861153E-2</v>
      </c>
      <c r="O944" s="28">
        <v>1242.69</v>
      </c>
      <c r="P944" s="28">
        <v>1222.67</v>
      </c>
      <c r="Q944" s="28">
        <v>1229.1300000000001</v>
      </c>
    </row>
    <row r="945" spans="1:17" x14ac:dyDescent="0.2">
      <c r="A945" s="25">
        <v>38582</v>
      </c>
      <c r="B945" s="29">
        <v>0.29289999999999999</v>
      </c>
      <c r="C945" s="29">
        <v>0.30299999999999999</v>
      </c>
      <c r="D945" s="29">
        <v>0.40400000000000003</v>
      </c>
      <c r="E945" s="64">
        <v>0.25545012499999997</v>
      </c>
      <c r="F945" s="64">
        <v>0.45293849999999997</v>
      </c>
      <c r="G945" s="53">
        <v>-0.11110000000000003</v>
      </c>
      <c r="H945" s="81">
        <v>1.4890513341637769E-2</v>
      </c>
      <c r="I945" s="81">
        <v>1.3112174654166475E-2</v>
      </c>
      <c r="J945" s="81">
        <v>-1.778338687471348E-3</v>
      </c>
      <c r="K945" s="81">
        <v>-7.2327581297341181E-3</v>
      </c>
      <c r="L945" s="81">
        <v>-2.1717039270964245E-3</v>
      </c>
      <c r="M945" s="81">
        <v>1.3210515964072522E-2</v>
      </c>
      <c r="N945" s="81">
        <v>-2.7453615682160315E-3</v>
      </c>
      <c r="O945" s="28">
        <v>1236.24</v>
      </c>
      <c r="P945" s="28">
        <v>1218.07</v>
      </c>
      <c r="Q945" s="28">
        <v>1220.24</v>
      </c>
    </row>
    <row r="946" spans="1:17" x14ac:dyDescent="0.2">
      <c r="A946" s="25">
        <v>38589</v>
      </c>
      <c r="B946" s="29">
        <v>0.3614</v>
      </c>
      <c r="C946" s="29">
        <v>0.32529999999999998</v>
      </c>
      <c r="D946" s="29">
        <v>0.31330000000000002</v>
      </c>
      <c r="E946" s="64">
        <v>0.25780012499999999</v>
      </c>
      <c r="F946" s="64">
        <v>0.440751</v>
      </c>
      <c r="G946" s="53">
        <v>4.8099999999999976E-2</v>
      </c>
      <c r="H946" s="81">
        <v>1.1925196494714956E-2</v>
      </c>
      <c r="I946" s="81">
        <v>9.338118742762358E-3</v>
      </c>
      <c r="J946" s="81">
        <v>-2.587077751952549E-3</v>
      </c>
      <c r="K946" s="81">
        <v>-2.1717039270964245E-3</v>
      </c>
      <c r="L946" s="81">
        <v>2.250346996936603E-3</v>
      </c>
      <c r="M946" s="81">
        <v>7.8597885987894411E-3</v>
      </c>
      <c r="N946" s="81">
        <v>-1.741144391790328E-2</v>
      </c>
      <c r="O946" s="28">
        <v>1228.96</v>
      </c>
      <c r="P946" s="28">
        <v>1214.44</v>
      </c>
      <c r="Q946" s="28">
        <v>1217.5899999999999</v>
      </c>
    </row>
    <row r="947" spans="1:17" x14ac:dyDescent="0.2">
      <c r="A947" s="25">
        <v>38596</v>
      </c>
      <c r="B947" s="29">
        <v>0.31759999999999999</v>
      </c>
      <c r="C947" s="29">
        <v>0.30590000000000001</v>
      </c>
      <c r="D947" s="29">
        <v>0.3765</v>
      </c>
      <c r="E947" s="64">
        <v>0.27932499999999999</v>
      </c>
      <c r="F947" s="64">
        <v>0.42668750000000005</v>
      </c>
      <c r="G947" s="53">
        <v>-5.8900000000000008E-2</v>
      </c>
      <c r="H947" s="81">
        <v>1.5807199691886591E-2</v>
      </c>
      <c r="I947" s="81">
        <v>2.4583514295350994E-5</v>
      </c>
      <c r="J947" s="81">
        <v>-1.5782616177591247E-2</v>
      </c>
      <c r="K947" s="81">
        <v>2.250346996936603E-3</v>
      </c>
      <c r="L947" s="81">
        <v>1.3135791138462416E-2</v>
      </c>
      <c r="M947" s="81">
        <v>-8.3010333270507886E-3</v>
      </c>
      <c r="N947" s="81">
        <v>-3.4949562823170632E-2</v>
      </c>
      <c r="O947" s="28">
        <v>1220.3599999999999</v>
      </c>
      <c r="P947" s="28">
        <v>1201.07</v>
      </c>
      <c r="Q947" s="28">
        <v>1220.33</v>
      </c>
    </row>
    <row r="948" spans="1:17" x14ac:dyDescent="0.2">
      <c r="A948" s="25">
        <v>38603</v>
      </c>
      <c r="B948" s="29">
        <v>0.42309999999999998</v>
      </c>
      <c r="C948" s="29">
        <v>0.25</v>
      </c>
      <c r="D948" s="29">
        <v>0.32690000000000002</v>
      </c>
      <c r="E948" s="64">
        <v>0.3026375</v>
      </c>
      <c r="F948" s="64">
        <v>0.40721250000000003</v>
      </c>
      <c r="G948" s="53">
        <v>9.6199999999999952E-2</v>
      </c>
      <c r="H948" s="81">
        <v>1.5400045294250837E-2</v>
      </c>
      <c r="I948" s="81">
        <v>5.6617813581816279E-4</v>
      </c>
      <c r="J948" s="81">
        <v>-1.4833867158432712E-2</v>
      </c>
      <c r="K948" s="81">
        <v>1.3135791138462416E-2</v>
      </c>
      <c r="L948" s="81">
        <v>-7.441198356465617E-3</v>
      </c>
      <c r="M948" s="81">
        <v>-1.5747840434824689E-2</v>
      </c>
      <c r="N948" s="81">
        <v>-3.2838331877446669E-2</v>
      </c>
      <c r="O948" s="28">
        <v>1237.06</v>
      </c>
      <c r="P948" s="28">
        <v>1218.02</v>
      </c>
      <c r="Q948" s="28">
        <v>1236.3599999999999</v>
      </c>
    </row>
    <row r="949" spans="1:17" x14ac:dyDescent="0.2">
      <c r="A949" s="25">
        <v>38610</v>
      </c>
      <c r="B949" s="29">
        <v>0.51429999999999998</v>
      </c>
      <c r="C949" s="29">
        <v>0.2</v>
      </c>
      <c r="D949" s="29">
        <v>0.28570000000000001</v>
      </c>
      <c r="E949" s="64">
        <v>0.30403750000000002</v>
      </c>
      <c r="F949" s="64">
        <v>0.42002499999999998</v>
      </c>
      <c r="G949" s="53">
        <v>0.22859999999999997</v>
      </c>
      <c r="H949" s="81">
        <v>1.3396786075165281E-2</v>
      </c>
      <c r="I949" s="81">
        <v>1.2581896411225868E-2</v>
      </c>
      <c r="J949" s="81">
        <v>-8.148896639394998E-4</v>
      </c>
      <c r="K949" s="81">
        <v>-7.441198356465617E-3</v>
      </c>
      <c r="L949" s="81">
        <v>-1.3820528700413948E-2</v>
      </c>
      <c r="M949" s="81">
        <v>-2.5074154959418449E-2</v>
      </c>
      <c r="N949" s="81">
        <v>-2.9156752175755418E-2</v>
      </c>
      <c r="O949" s="28">
        <v>1242.5999999999999</v>
      </c>
      <c r="P949" s="28">
        <v>1226.1600000000001</v>
      </c>
      <c r="Q949" s="28">
        <v>1227.1600000000001</v>
      </c>
    </row>
    <row r="950" spans="1:17" x14ac:dyDescent="0.2">
      <c r="A950" s="25">
        <v>38617</v>
      </c>
      <c r="B950" s="29">
        <v>0.3947</v>
      </c>
      <c r="C950" s="29">
        <v>0.28070000000000001</v>
      </c>
      <c r="D950" s="29">
        <v>0.3246</v>
      </c>
      <c r="E950" s="64">
        <v>0.32255</v>
      </c>
      <c r="F950" s="64">
        <v>0.39746249999999994</v>
      </c>
      <c r="G950" s="53">
        <v>7.0099999999999996E-2</v>
      </c>
      <c r="H950" s="81">
        <v>2.3153197818542373E-2</v>
      </c>
      <c r="I950" s="81">
        <v>2.2897041811270835E-2</v>
      </c>
      <c r="J950" s="81">
        <v>-2.5615600727146859E-4</v>
      </c>
      <c r="K950" s="81">
        <v>-1.3820528700413948E-2</v>
      </c>
      <c r="L950" s="81">
        <v>5.5280118988596527E-3</v>
      </c>
      <c r="M950" s="81">
        <v>-2.6871591472483858E-2</v>
      </c>
      <c r="N950" s="81">
        <v>3.7679722359940104E-3</v>
      </c>
      <c r="O950" s="28">
        <v>1237.9100000000001</v>
      </c>
      <c r="P950" s="28">
        <v>1209.8900000000001</v>
      </c>
      <c r="Q950" s="28">
        <v>1210.2</v>
      </c>
    </row>
    <row r="951" spans="1:17" x14ac:dyDescent="0.2">
      <c r="A951" s="25">
        <v>38624</v>
      </c>
      <c r="B951" s="29">
        <v>0.31879999999999997</v>
      </c>
      <c r="C951" s="29">
        <v>0.28989999999999999</v>
      </c>
      <c r="D951" s="29">
        <v>0.39129999999999998</v>
      </c>
      <c r="E951" s="64">
        <v>0.33884999999999998</v>
      </c>
      <c r="F951" s="64">
        <v>0.377525</v>
      </c>
      <c r="G951" s="53">
        <v>-7.2500000000000009E-2</v>
      </c>
      <c r="H951" s="81">
        <v>9.4092317300660238E-3</v>
      </c>
      <c r="I951" s="81">
        <v>4.6594186820501093E-3</v>
      </c>
      <c r="J951" s="81">
        <v>-4.7498130480160272E-3</v>
      </c>
      <c r="K951" s="81">
        <v>5.5280118988596527E-3</v>
      </c>
      <c r="L951" s="81">
        <v>-1.6846222748153061E-2</v>
      </c>
      <c r="M951" s="81">
        <v>-1.7363935935047592E-2</v>
      </c>
      <c r="N951" s="81">
        <v>3.08984378210031E-3</v>
      </c>
      <c r="O951" s="28">
        <v>1222.56</v>
      </c>
      <c r="P951" s="28">
        <v>1211.1099999999999</v>
      </c>
      <c r="Q951" s="28">
        <v>1216.8900000000001</v>
      </c>
    </row>
    <row r="952" spans="1:17" x14ac:dyDescent="0.2">
      <c r="A952" s="25">
        <v>38631</v>
      </c>
      <c r="B952" s="29">
        <v>0.5</v>
      </c>
      <c r="C952" s="29">
        <v>0.2258</v>
      </c>
      <c r="D952" s="29">
        <v>0.2742</v>
      </c>
      <c r="E952" s="64">
        <v>0.33706249999999999</v>
      </c>
      <c r="F952" s="64">
        <v>0.39034999999999997</v>
      </c>
      <c r="G952" s="53">
        <v>0.2258</v>
      </c>
      <c r="H952" s="81">
        <v>3.1001596469378643E-2</v>
      </c>
      <c r="I952" s="81">
        <v>3.0884577771462363E-2</v>
      </c>
      <c r="J952" s="81">
        <v>-1.170186979163601E-4</v>
      </c>
      <c r="K952" s="81">
        <v>-1.6846222748153061E-2</v>
      </c>
      <c r="L952" s="81">
        <v>-1.5638713128662052E-2</v>
      </c>
      <c r="M952" s="81">
        <v>-4.187597689716549E-3</v>
      </c>
      <c r="N952" s="81">
        <v>3.2038047793779612E-2</v>
      </c>
      <c r="O952" s="28">
        <v>1233.3399999999999</v>
      </c>
      <c r="P952" s="28">
        <v>1196.25</v>
      </c>
      <c r="Q952" s="28">
        <v>1196.3900000000001</v>
      </c>
    </row>
    <row r="953" spans="1:17" x14ac:dyDescent="0.2">
      <c r="A953" s="25">
        <v>38638</v>
      </c>
      <c r="B953" s="29">
        <v>0.3896</v>
      </c>
      <c r="C953" s="29">
        <v>0.12989999999999999</v>
      </c>
      <c r="D953" s="29">
        <v>0.48049999999999998</v>
      </c>
      <c r="E953" s="64">
        <v>0.34662500000000002</v>
      </c>
      <c r="F953" s="64">
        <v>0.4024375</v>
      </c>
      <c r="G953" s="53">
        <v>-9.0899999999999981E-2</v>
      </c>
      <c r="H953" s="81">
        <v>1.9419536716255594E-2</v>
      </c>
      <c r="I953" s="81">
        <v>1.5997554513959678E-2</v>
      </c>
      <c r="J953" s="81">
        <v>-3.4219822022960589E-3</v>
      </c>
      <c r="K953" s="81">
        <v>-1.5638713128662052E-2</v>
      </c>
      <c r="L953" s="81">
        <v>1.5352217919978095E-2</v>
      </c>
      <c r="M953" s="81">
        <v>3.1485632769512772E-2</v>
      </c>
      <c r="N953" s="81">
        <v>7.4663745669451664E-2</v>
      </c>
      <c r="O953" s="28">
        <v>1196.52</v>
      </c>
      <c r="P953" s="28">
        <v>1173.6500000000001</v>
      </c>
      <c r="Q953" s="28">
        <v>1177.68</v>
      </c>
    </row>
    <row r="954" spans="1:17" x14ac:dyDescent="0.2">
      <c r="A954" s="25">
        <v>38645</v>
      </c>
      <c r="B954" s="29">
        <v>0.43109999999999998</v>
      </c>
      <c r="C954" s="29">
        <v>0.20960000000000001</v>
      </c>
      <c r="D954" s="29">
        <v>0.35930000000000001</v>
      </c>
      <c r="E954" s="64">
        <v>0.35237500000000005</v>
      </c>
      <c r="F954" s="64">
        <v>0.41114999999999996</v>
      </c>
      <c r="G954" s="53">
        <v>7.1799999999999975E-2</v>
      </c>
      <c r="H954" s="81">
        <v>2.1082825985147553E-2</v>
      </c>
      <c r="I954" s="81">
        <v>0</v>
      </c>
      <c r="J954" s="81">
        <v>-2.1082825985147546E-2</v>
      </c>
      <c r="K954" s="81">
        <v>1.5352217919978095E-2</v>
      </c>
      <c r="L954" s="81">
        <v>-3.6629423964674723E-3</v>
      </c>
      <c r="M954" s="81">
        <v>2.0815213755268624E-2</v>
      </c>
      <c r="N954" s="81">
        <v>4.492540309092119E-2</v>
      </c>
      <c r="O954" s="28">
        <v>1195.76</v>
      </c>
      <c r="P954" s="28">
        <v>1170.55</v>
      </c>
      <c r="Q954" s="28">
        <v>1195.76</v>
      </c>
    </row>
    <row r="955" spans="1:17" x14ac:dyDescent="0.2">
      <c r="A955" s="25">
        <v>38652</v>
      </c>
      <c r="B955" s="29">
        <v>0.32050000000000001</v>
      </c>
      <c r="C955" s="29">
        <v>0.21790000000000001</v>
      </c>
      <c r="D955" s="29">
        <v>0.46150000000000002</v>
      </c>
      <c r="E955" s="64">
        <v>0.36300000000000004</v>
      </c>
      <c r="F955" s="64">
        <v>0.4115125</v>
      </c>
      <c r="G955" s="53">
        <v>-0.14100000000000001</v>
      </c>
      <c r="H955" s="81">
        <v>2.0497238496533492E-2</v>
      </c>
      <c r="I955" s="81">
        <v>1.0601151605700743E-2</v>
      </c>
      <c r="J955" s="81">
        <v>-9.896086890832656E-3</v>
      </c>
      <c r="K955" s="81">
        <v>-3.6629423964674723E-3</v>
      </c>
      <c r="L955" s="81">
        <v>1.9624301230505736E-2</v>
      </c>
      <c r="M955" s="81">
        <v>3.6377981836189788E-2</v>
      </c>
      <c r="N955" s="81">
        <v>5.5389548254964671E-2</v>
      </c>
      <c r="O955" s="28">
        <v>1204.01</v>
      </c>
      <c r="P955" s="28">
        <v>1179.5899999999999</v>
      </c>
      <c r="Q955" s="28">
        <v>1191.3800000000001</v>
      </c>
    </row>
    <row r="956" spans="1:17" x14ac:dyDescent="0.2">
      <c r="A956" s="25">
        <v>38659</v>
      </c>
      <c r="B956" s="29">
        <v>0.42949999999999999</v>
      </c>
      <c r="C956" s="29">
        <v>0.2949</v>
      </c>
      <c r="D956" s="29">
        <v>0.27560000000000001</v>
      </c>
      <c r="E956" s="64">
        <v>0.3565875</v>
      </c>
      <c r="F956" s="64">
        <v>0.41231249999999997</v>
      </c>
      <c r="G956" s="53">
        <v>0.15389999999999998</v>
      </c>
      <c r="H956" s="81">
        <v>1.3796964009351634E-2</v>
      </c>
      <c r="I956" s="81">
        <v>3.3751522934588607E-4</v>
      </c>
      <c r="J956" s="81">
        <v>-1.3459448780005823E-2</v>
      </c>
      <c r="K956" s="81">
        <v>1.9624301230505736E-2</v>
      </c>
      <c r="L956" s="81">
        <v>4.8486943923080617E-3</v>
      </c>
      <c r="M956" s="81">
        <v>4.1860120517632993E-2</v>
      </c>
      <c r="N956" s="81">
        <v>4.3358358852777501E-2</v>
      </c>
      <c r="O956" s="28">
        <v>1215.17</v>
      </c>
      <c r="P956" s="28">
        <v>1198.4100000000001</v>
      </c>
      <c r="Q956" s="28">
        <v>1214.76</v>
      </c>
    </row>
    <row r="957" spans="1:17" x14ac:dyDescent="0.2">
      <c r="A957" s="25">
        <v>38666</v>
      </c>
      <c r="B957" s="29">
        <v>0.58620000000000005</v>
      </c>
      <c r="C957" s="29">
        <v>0.18390000000000001</v>
      </c>
      <c r="D957" s="29">
        <v>0.22989999999999999</v>
      </c>
      <c r="E957" s="64">
        <v>0.34961249999999999</v>
      </c>
      <c r="F957" s="64">
        <v>0.42130000000000001</v>
      </c>
      <c r="G957" s="53">
        <v>0.35630000000000006</v>
      </c>
      <c r="H957" s="81">
        <v>8.6101667144554053E-3</v>
      </c>
      <c r="I957" s="81">
        <v>4.8662597796254037E-3</v>
      </c>
      <c r="J957" s="81">
        <v>-3.7439069348299547E-3</v>
      </c>
      <c r="K957" s="81">
        <v>4.8486943923080617E-3</v>
      </c>
      <c r="L957" s="81">
        <v>1.1526645639618138E-2</v>
      </c>
      <c r="M957" s="81">
        <v>2.3618563879900023E-2</v>
      </c>
      <c r="N957" s="81">
        <v>3.9331503707041415E-2</v>
      </c>
      <c r="O957" s="28">
        <v>1226.5899999999999</v>
      </c>
      <c r="P957" s="28">
        <v>1216.08</v>
      </c>
      <c r="Q957" s="28">
        <v>1220.6500000000001</v>
      </c>
    </row>
    <row r="958" spans="1:17" x14ac:dyDescent="0.2">
      <c r="A958" s="25">
        <v>38673</v>
      </c>
      <c r="B958" s="29">
        <v>0.5363</v>
      </c>
      <c r="C958" s="29">
        <v>0.24579999999999999</v>
      </c>
      <c r="D958" s="29">
        <v>0.21790000000000001</v>
      </c>
      <c r="E958" s="64">
        <v>0.33627499999999999</v>
      </c>
      <c r="F958" s="64">
        <v>0.43899999999999995</v>
      </c>
      <c r="G958" s="53">
        <v>0.31840000000000002</v>
      </c>
      <c r="H958" s="81">
        <v>1.6724439549047631E-2</v>
      </c>
      <c r="I958" s="81">
        <v>7.9370221588703771E-4</v>
      </c>
      <c r="J958" s="81">
        <v>-1.5930737333160638E-2</v>
      </c>
      <c r="K958" s="81">
        <v>1.1526645639618138E-2</v>
      </c>
      <c r="L958" s="81">
        <v>2.5017817804846354E-2</v>
      </c>
      <c r="M958" s="81">
        <v>1.8344239989633193E-2</v>
      </c>
      <c r="N958" s="81">
        <v>1.8992160165867578E-2</v>
      </c>
      <c r="O958" s="28">
        <v>1235.7</v>
      </c>
      <c r="P958" s="28">
        <v>1215.05</v>
      </c>
      <c r="Q958" s="28">
        <v>1234.72</v>
      </c>
    </row>
    <row r="959" spans="1:17" x14ac:dyDescent="0.2">
      <c r="A959" s="25">
        <v>38680</v>
      </c>
      <c r="B959" s="29">
        <v>0.57330000000000003</v>
      </c>
      <c r="C959" s="29">
        <v>0.26669999999999999</v>
      </c>
      <c r="D959" s="29">
        <v>0.16</v>
      </c>
      <c r="E959" s="64">
        <v>0.30736250000000004</v>
      </c>
      <c r="F959" s="64">
        <v>0.47081250000000002</v>
      </c>
      <c r="G959" s="53">
        <v>0.4133</v>
      </c>
      <c r="H959" s="81">
        <v>8.7941783013725482E-3</v>
      </c>
      <c r="I959" s="81">
        <v>3.9743680912762702E-3</v>
      </c>
      <c r="J959" s="81">
        <v>-4.8198102100962537E-3</v>
      </c>
      <c r="K959" s="81">
        <v>2.5017817804846354E-2</v>
      </c>
      <c r="L959" s="81">
        <v>-1.2744842408008661E-2</v>
      </c>
      <c r="M959" s="81">
        <v>1.4380417348156538E-3</v>
      </c>
      <c r="N959" s="81">
        <v>6.2025426474190404E-3</v>
      </c>
      <c r="O959" s="28">
        <v>1270.6400000000001</v>
      </c>
      <c r="P959" s="28">
        <v>1259.51</v>
      </c>
      <c r="Q959" s="28">
        <v>1265.6099999999999</v>
      </c>
    </row>
    <row r="960" spans="1:17" x14ac:dyDescent="0.2">
      <c r="A960" s="25">
        <v>38687</v>
      </c>
      <c r="B960" s="29">
        <v>0.52470000000000006</v>
      </c>
      <c r="C960" s="29">
        <v>0.2407</v>
      </c>
      <c r="D960" s="29">
        <v>0.2346</v>
      </c>
      <c r="E960" s="64">
        <v>0.30241250000000003</v>
      </c>
      <c r="F960" s="64">
        <v>0.47390000000000004</v>
      </c>
      <c r="G960" s="53">
        <v>0.29010000000000002</v>
      </c>
      <c r="H960" s="81">
        <v>1.5246342478471007E-2</v>
      </c>
      <c r="I960" s="81">
        <v>1.5174312514005805E-2</v>
      </c>
      <c r="J960" s="81">
        <v>-7.2029964465203378E-5</v>
      </c>
      <c r="K960" s="81">
        <v>-1.2744842408008661E-2</v>
      </c>
      <c r="L960" s="81">
        <v>6.3146268847840137E-3</v>
      </c>
      <c r="M960" s="81">
        <v>1.5350385760476426E-2</v>
      </c>
      <c r="N960" s="81">
        <v>3.5774882351057968E-2</v>
      </c>
      <c r="O960" s="28">
        <v>1268.44</v>
      </c>
      <c r="P960" s="28">
        <v>1249.3900000000001</v>
      </c>
      <c r="Q960" s="28">
        <v>1249.48</v>
      </c>
    </row>
    <row r="961" spans="1:17" x14ac:dyDescent="0.2">
      <c r="A961" s="25">
        <v>38694</v>
      </c>
      <c r="B961" s="29">
        <v>0.49469999999999997</v>
      </c>
      <c r="C961" s="29">
        <v>0.31580000000000003</v>
      </c>
      <c r="D961" s="29">
        <v>0.1895</v>
      </c>
      <c r="E961" s="64">
        <v>0.26603749999999998</v>
      </c>
      <c r="F961" s="64">
        <v>0.48703750000000007</v>
      </c>
      <c r="G961" s="53">
        <v>0.30519999999999997</v>
      </c>
      <c r="H961" s="81">
        <v>1.5802826534751204E-2</v>
      </c>
      <c r="I961" s="81">
        <v>1.2343224349236959E-2</v>
      </c>
      <c r="J961" s="81">
        <v>-3.4596021855141101E-3</v>
      </c>
      <c r="K961" s="81">
        <v>6.3146268847840137E-3</v>
      </c>
      <c r="L961" s="81">
        <v>8.0008271232812067E-3</v>
      </c>
      <c r="M961" s="81">
        <v>6.3624867779576988E-4</v>
      </c>
      <c r="N961" s="81">
        <v>1.6351591019350131E-2</v>
      </c>
      <c r="O961" s="28">
        <v>1272.8900000000001</v>
      </c>
      <c r="P961" s="28">
        <v>1253.02</v>
      </c>
      <c r="Q961" s="28">
        <v>1257.3699999999999</v>
      </c>
    </row>
    <row r="962" spans="1:17" x14ac:dyDescent="0.2">
      <c r="A962" s="25">
        <v>38701</v>
      </c>
      <c r="B962" s="29">
        <v>0.46150000000000002</v>
      </c>
      <c r="C962" s="29">
        <v>0.31730000000000003</v>
      </c>
      <c r="D962" s="29">
        <v>0.22120000000000001</v>
      </c>
      <c r="E962" s="64">
        <v>0.248775</v>
      </c>
      <c r="F962" s="64">
        <v>0.49083750000000004</v>
      </c>
      <c r="G962" s="53">
        <v>0.24030000000000001</v>
      </c>
      <c r="H962" s="81">
        <v>1.3089480286879684E-2</v>
      </c>
      <c r="I962" s="81">
        <v>3.6925116179984396E-3</v>
      </c>
      <c r="J962" s="81">
        <v>-9.3969686688811782E-3</v>
      </c>
      <c r="K962" s="81">
        <v>8.0008271232812067E-3</v>
      </c>
      <c r="L962" s="81">
        <v>9.7046779703813257E-4</v>
      </c>
      <c r="M962" s="81">
        <v>4.7576592001135065E-3</v>
      </c>
      <c r="N962" s="81">
        <v>1.2852780824187393E-2</v>
      </c>
      <c r="O962" s="28">
        <v>1272.1099999999999</v>
      </c>
      <c r="P962" s="28">
        <v>1255.52</v>
      </c>
      <c r="Q962" s="28">
        <v>1267.43</v>
      </c>
    </row>
    <row r="963" spans="1:17" x14ac:dyDescent="0.2">
      <c r="A963" s="25">
        <v>38708</v>
      </c>
      <c r="B963" s="29">
        <v>0.4103</v>
      </c>
      <c r="C963" s="29">
        <v>0.30769999999999997</v>
      </c>
      <c r="D963" s="29">
        <v>0.28210000000000002</v>
      </c>
      <c r="E963" s="64">
        <v>0.22635000000000002</v>
      </c>
      <c r="F963" s="64">
        <v>0.50206250000000008</v>
      </c>
      <c r="G963" s="53">
        <v>0.12819999999999998</v>
      </c>
      <c r="H963" s="81">
        <v>1.0483502277994067E-2</v>
      </c>
      <c r="I963" s="81">
        <v>1.4582315198712337E-3</v>
      </c>
      <c r="J963" s="81">
        <v>-9.0252707581227609E-3</v>
      </c>
      <c r="K963" s="81">
        <v>9.7046779703813257E-4</v>
      </c>
      <c r="L963" s="81">
        <v>-8.2685668342976637E-3</v>
      </c>
      <c r="M963" s="81">
        <v>2.011571264168488E-2</v>
      </c>
      <c r="N963" s="81">
        <v>1.0877618904986397E-2</v>
      </c>
      <c r="O963" s="28">
        <v>1270.51</v>
      </c>
      <c r="P963" s="28">
        <v>1257.21</v>
      </c>
      <c r="Q963" s="28">
        <v>1268.6600000000001</v>
      </c>
    </row>
    <row r="964" spans="1:17" x14ac:dyDescent="0.2">
      <c r="A964" s="25">
        <v>38715</v>
      </c>
      <c r="B964" s="29">
        <v>0.373</v>
      </c>
      <c r="C964" s="29">
        <v>0.26190000000000002</v>
      </c>
      <c r="D964" s="29">
        <v>0.36509999999999998</v>
      </c>
      <c r="E964" s="64">
        <v>0.23753750000000001</v>
      </c>
      <c r="F964" s="64">
        <v>0.495</v>
      </c>
      <c r="G964" s="53">
        <v>7.9000000000000181E-3</v>
      </c>
      <c r="H964" s="81">
        <v>1.215257079726902E-2</v>
      </c>
      <c r="I964" s="81">
        <v>1.0857038397036778E-2</v>
      </c>
      <c r="J964" s="81">
        <v>-1.2955324002321689E-3</v>
      </c>
      <c r="K964" s="81">
        <v>-8.2685668342976637E-3</v>
      </c>
      <c r="L964" s="81">
        <v>1.2152570797268947E-2</v>
      </c>
      <c r="M964" s="81">
        <v>1.5705349833488258E-2</v>
      </c>
      <c r="N964" s="81">
        <v>5.9451425483043607E-3</v>
      </c>
      <c r="O964" s="28">
        <v>1271.83</v>
      </c>
      <c r="P964" s="28">
        <v>1256.54</v>
      </c>
      <c r="Q964" s="28">
        <v>1258.17</v>
      </c>
    </row>
    <row r="965" spans="1:17" x14ac:dyDescent="0.2">
      <c r="A965" s="25">
        <v>38722</v>
      </c>
      <c r="B965" s="29">
        <v>0.29349999999999998</v>
      </c>
      <c r="C965" s="29">
        <v>0.30430000000000001</v>
      </c>
      <c r="D965" s="29">
        <v>0.4022</v>
      </c>
      <c r="E965" s="64">
        <v>0.259075</v>
      </c>
      <c r="F965" s="64">
        <v>0.4584125</v>
      </c>
      <c r="G965" s="53">
        <v>-0.10870000000000002</v>
      </c>
      <c r="H965" s="81">
        <v>2.3267318957799914E-2</v>
      </c>
      <c r="I965" s="81">
        <v>1.499850800182001E-3</v>
      </c>
      <c r="J965" s="81">
        <v>-2.1767468157617875E-2</v>
      </c>
      <c r="K965" s="81">
        <v>1.2152570797268947E-2</v>
      </c>
      <c r="L965" s="81">
        <v>1.6270632764280091E-2</v>
      </c>
      <c r="M965" s="81">
        <v>8.0567901622352611E-3</v>
      </c>
      <c r="N965" s="81">
        <v>5.1356147817755993E-3</v>
      </c>
      <c r="O965" s="28">
        <v>1275.3699999999999</v>
      </c>
      <c r="P965" s="28">
        <v>1245.74</v>
      </c>
      <c r="Q965" s="28">
        <v>1273.46</v>
      </c>
    </row>
    <row r="966" spans="1:17" x14ac:dyDescent="0.2">
      <c r="A966" s="25">
        <v>38729</v>
      </c>
      <c r="B966" s="29">
        <v>0.58960000000000001</v>
      </c>
      <c r="C966" s="29">
        <v>0.21970000000000001</v>
      </c>
      <c r="D966" s="29">
        <v>0.1908</v>
      </c>
      <c r="E966" s="64">
        <v>0.25568750000000001</v>
      </c>
      <c r="F966" s="64">
        <v>0.46507499999999991</v>
      </c>
      <c r="G966" s="53">
        <v>0.39880000000000004</v>
      </c>
      <c r="H966" s="81">
        <v>8.6077670803134804E-3</v>
      </c>
      <c r="I966" s="81">
        <v>5.5633683104372444E-4</v>
      </c>
      <c r="J966" s="81">
        <v>-8.0514302492699086E-3</v>
      </c>
      <c r="K966" s="81">
        <v>1.6270632764280091E-2</v>
      </c>
      <c r="L966" s="81">
        <v>-1.2556213200636712E-2</v>
      </c>
      <c r="M966" s="81">
        <v>-9.0559273053207878E-3</v>
      </c>
      <c r="N966" s="81">
        <v>-1.1667619651053451E-3</v>
      </c>
      <c r="O966" s="28">
        <v>1294.9000000000001</v>
      </c>
      <c r="P966" s="28">
        <v>1283.76</v>
      </c>
      <c r="Q966" s="28">
        <v>1294.18</v>
      </c>
    </row>
    <row r="967" spans="1:17" x14ac:dyDescent="0.2">
      <c r="A967" s="25">
        <v>38736</v>
      </c>
      <c r="B967" s="29">
        <v>0.5</v>
      </c>
      <c r="C967" s="29">
        <v>0.2417</v>
      </c>
      <c r="D967" s="29">
        <v>0.25829999999999997</v>
      </c>
      <c r="E967" s="64">
        <v>0.26797500000000002</v>
      </c>
      <c r="F967" s="64">
        <v>0.45591249999999994</v>
      </c>
      <c r="G967" s="53">
        <v>0.24170000000000003</v>
      </c>
      <c r="H967" s="81">
        <v>1.2152465315001582E-2</v>
      </c>
      <c r="I967" s="81">
        <v>7.5747497906770711E-3</v>
      </c>
      <c r="J967" s="81">
        <v>-4.5777155243246215E-3</v>
      </c>
      <c r="K967" s="81">
        <v>-1.2556213200636712E-2</v>
      </c>
      <c r="L967" s="81">
        <v>4.5307645958698739E-3</v>
      </c>
      <c r="M967" s="81">
        <v>-9.6092900237102485E-3</v>
      </c>
      <c r="N967" s="81">
        <v>1.0415280962180917E-2</v>
      </c>
      <c r="O967" s="28">
        <v>1287.6099999999999</v>
      </c>
      <c r="P967" s="28">
        <v>1272.08</v>
      </c>
      <c r="Q967" s="28">
        <v>1277.93</v>
      </c>
    </row>
    <row r="968" spans="1:17" x14ac:dyDescent="0.2">
      <c r="A968" s="25">
        <v>38743</v>
      </c>
      <c r="B968" s="29">
        <v>0.30769999999999997</v>
      </c>
      <c r="C968" s="29">
        <v>0.35899999999999999</v>
      </c>
      <c r="D968" s="29">
        <v>0.33329999999999999</v>
      </c>
      <c r="E968" s="64">
        <v>0.28031250000000002</v>
      </c>
      <c r="F968" s="64">
        <v>0.42878749999999999</v>
      </c>
      <c r="G968" s="53">
        <v>-2.5600000000000012E-2</v>
      </c>
      <c r="H968" s="81">
        <v>2.1001464493814879E-2</v>
      </c>
      <c r="I968" s="81">
        <v>2.0721029507992927E-3</v>
      </c>
      <c r="J968" s="81">
        <v>-1.892936154301561E-2</v>
      </c>
      <c r="K968" s="81">
        <v>4.5307645958698739E-3</v>
      </c>
      <c r="L968" s="81">
        <v>-9.815224503785247E-4</v>
      </c>
      <c r="M968" s="81">
        <v>-2.897828186832041E-3</v>
      </c>
      <c r="N968" s="81">
        <v>-4.0896768765774638E-3</v>
      </c>
      <c r="O968" s="26">
        <v>1286.3800000000001</v>
      </c>
      <c r="P968" s="28">
        <v>1259.42</v>
      </c>
      <c r="Q968" s="28">
        <v>1283.72</v>
      </c>
    </row>
    <row r="969" spans="1:17" x14ac:dyDescent="0.2">
      <c r="A969" s="25">
        <v>38750</v>
      </c>
      <c r="B969" s="29">
        <v>0.44700000000000001</v>
      </c>
      <c r="C969" s="29">
        <v>0.21970000000000001</v>
      </c>
      <c r="D969" s="29">
        <v>0.33329999999999999</v>
      </c>
      <c r="E969" s="64">
        <v>0.29828749999999998</v>
      </c>
      <c r="F969" s="64">
        <v>0.42282500000000001</v>
      </c>
      <c r="G969" s="53">
        <v>0.11370000000000002</v>
      </c>
      <c r="H969" s="81">
        <v>8.6474431951095131E-3</v>
      </c>
      <c r="I969" s="81">
        <v>4.2730377555635357E-3</v>
      </c>
      <c r="J969" s="81">
        <v>-4.3744054395459253E-3</v>
      </c>
      <c r="K969" s="81">
        <v>-9.815224503785247E-4</v>
      </c>
      <c r="L969" s="81">
        <v>-1.3107621290332605E-2</v>
      </c>
      <c r="M969" s="81">
        <v>7.9612619496904902E-3</v>
      </c>
      <c r="N969" s="81">
        <v>1.6031689097515622E-2</v>
      </c>
      <c r="O969" s="28">
        <v>1287.94</v>
      </c>
      <c r="P969" s="28">
        <v>1276.8499999999999</v>
      </c>
      <c r="Q969" s="28">
        <v>1282.46</v>
      </c>
    </row>
    <row r="970" spans="1:17" x14ac:dyDescent="0.2">
      <c r="A970" s="25">
        <v>38757</v>
      </c>
      <c r="B970" s="29">
        <v>0.40189999999999998</v>
      </c>
      <c r="C970" s="29">
        <v>0.25230000000000002</v>
      </c>
      <c r="D970" s="29">
        <v>0.3458</v>
      </c>
      <c r="E970" s="64">
        <v>0.31386249999999999</v>
      </c>
      <c r="F970" s="64">
        <v>0.41537499999999999</v>
      </c>
      <c r="G970" s="53">
        <v>5.6099999999999983E-2</v>
      </c>
      <c r="H970" s="81">
        <v>1.0611148421759619E-2</v>
      </c>
      <c r="I970" s="81">
        <v>1.0982499111127364E-3</v>
      </c>
      <c r="J970" s="81">
        <v>-9.51289851064685E-3</v>
      </c>
      <c r="K970" s="81">
        <v>-1.3107621290332605E-2</v>
      </c>
      <c r="L970" s="81">
        <v>1.1338047643503213E-2</v>
      </c>
      <c r="M970" s="81">
        <v>2.0218859874372885E-2</v>
      </c>
      <c r="N970" s="81">
        <v>3.1122348200529171E-2</v>
      </c>
      <c r="O970" s="28">
        <v>1267.04</v>
      </c>
      <c r="P970" s="28">
        <v>1253.6099999999999</v>
      </c>
      <c r="Q970" s="28">
        <v>1265.6500000000001</v>
      </c>
    </row>
    <row r="971" spans="1:17" x14ac:dyDescent="0.2">
      <c r="A971" s="25">
        <v>38764</v>
      </c>
      <c r="B971" s="29">
        <v>0.40179999999999999</v>
      </c>
      <c r="C971" s="29">
        <v>0.24110000000000001</v>
      </c>
      <c r="D971" s="29">
        <v>0.35709999999999997</v>
      </c>
      <c r="E971" s="64">
        <v>0.32323749999999996</v>
      </c>
      <c r="F971" s="64">
        <v>0.41431250000000003</v>
      </c>
      <c r="G971" s="53">
        <v>4.4700000000000017E-2</v>
      </c>
      <c r="H971" s="81">
        <v>1.7703125000000063E-2</v>
      </c>
      <c r="I971" s="81">
        <v>7.8124999999995559E-4</v>
      </c>
      <c r="J971" s="81">
        <v>-1.6921875000000086E-2</v>
      </c>
      <c r="K971" s="81">
        <v>1.1338047643503213E-2</v>
      </c>
      <c r="L971" s="81">
        <v>9.898437499999968E-3</v>
      </c>
      <c r="M971" s="81">
        <v>-1.1953124999999343E-3</v>
      </c>
      <c r="N971" s="81">
        <v>1.7882812500000123E-2</v>
      </c>
      <c r="O971" s="28">
        <v>1281</v>
      </c>
      <c r="P971" s="28">
        <v>1258.3399999999999</v>
      </c>
      <c r="Q971" s="28">
        <v>1280</v>
      </c>
    </row>
    <row r="972" spans="1:17" x14ac:dyDescent="0.2">
      <c r="A972" s="25">
        <v>38771</v>
      </c>
      <c r="B972" s="29">
        <v>0.43209999999999998</v>
      </c>
      <c r="C972" s="29">
        <v>0.28399999999999997</v>
      </c>
      <c r="D972" s="29">
        <v>0.28399999999999997</v>
      </c>
      <c r="E972" s="64">
        <v>0.31309999999999993</v>
      </c>
      <c r="F972" s="64">
        <v>0.42170000000000002</v>
      </c>
      <c r="G972" s="53">
        <v>0.14810000000000001</v>
      </c>
      <c r="H972" s="81">
        <v>9.9329295179745366E-3</v>
      </c>
      <c r="I972" s="81">
        <v>1.1603889623801322E-3</v>
      </c>
      <c r="J972" s="81">
        <v>-8.7725405555943992E-3</v>
      </c>
      <c r="K972" s="81">
        <v>9.898437499999968E-3</v>
      </c>
      <c r="L972" s="81">
        <v>-1.1062374774691852E-3</v>
      </c>
      <c r="M972" s="81">
        <v>8.0066838404231344E-3</v>
      </c>
      <c r="N972" s="81">
        <v>1.4613164999574435E-2</v>
      </c>
      <c r="O972" s="28">
        <v>1294.17</v>
      </c>
      <c r="P972" s="28">
        <v>1281.33</v>
      </c>
      <c r="Q972" s="28">
        <v>1292.67</v>
      </c>
    </row>
    <row r="973" spans="1:17" x14ac:dyDescent="0.2">
      <c r="A973" s="25">
        <v>38778</v>
      </c>
      <c r="B973" s="29">
        <v>0.40939999999999999</v>
      </c>
      <c r="C973" s="29">
        <v>0.29920000000000002</v>
      </c>
      <c r="D973" s="29">
        <v>0.2913</v>
      </c>
      <c r="E973" s="64">
        <v>0.29923749999999999</v>
      </c>
      <c r="F973" s="64">
        <v>0.43618750000000006</v>
      </c>
      <c r="G973" s="53">
        <v>0.11809999999999998</v>
      </c>
      <c r="H973" s="81">
        <v>1.4644837520522796E-2</v>
      </c>
      <c r="I973" s="81">
        <v>4.902264489947683E-3</v>
      </c>
      <c r="J973" s="81">
        <v>-9.7425730305752412E-3</v>
      </c>
      <c r="K973" s="81">
        <v>-1.1062374774691852E-3</v>
      </c>
      <c r="L973" s="81">
        <v>-9.8897184102103575E-3</v>
      </c>
      <c r="M973" s="81">
        <v>1.0687401257705842E-2</v>
      </c>
      <c r="N973" s="81">
        <v>-2.4162820234814308E-3</v>
      </c>
      <c r="O973" s="28">
        <v>1297.57</v>
      </c>
      <c r="P973" s="28">
        <v>1278.6600000000001</v>
      </c>
      <c r="Q973" s="28">
        <v>1291.24</v>
      </c>
    </row>
    <row r="974" spans="1:17" x14ac:dyDescent="0.2">
      <c r="A974" s="25">
        <v>38785</v>
      </c>
      <c r="B974" s="29">
        <v>0.41210000000000002</v>
      </c>
      <c r="C974" s="29">
        <v>0.2802</v>
      </c>
      <c r="D974" s="29">
        <v>0.30769999999999997</v>
      </c>
      <c r="E974" s="64">
        <v>0.31384999999999996</v>
      </c>
      <c r="F974" s="64">
        <v>0.41399999999999998</v>
      </c>
      <c r="G974" s="53">
        <v>0.10440000000000005</v>
      </c>
      <c r="H974" s="81">
        <v>1.5495083967554925E-2</v>
      </c>
      <c r="I974" s="81">
        <v>7.6341251652365383E-3</v>
      </c>
      <c r="J974" s="81">
        <v>-7.8609588023184074E-3</v>
      </c>
      <c r="K974" s="81">
        <v>-9.8897184102103575E-3</v>
      </c>
      <c r="L974" s="81">
        <v>1.9202640656409642E-2</v>
      </c>
      <c r="M974" s="81">
        <v>1.9100956612200681E-2</v>
      </c>
      <c r="N974" s="81">
        <v>2.4607538698600662E-2</v>
      </c>
      <c r="O974" s="28">
        <v>1288.23</v>
      </c>
      <c r="P974" s="28">
        <v>1268.42</v>
      </c>
      <c r="Q974" s="28">
        <v>1278.47</v>
      </c>
    </row>
    <row r="975" spans="1:17" x14ac:dyDescent="0.2">
      <c r="A975" s="25">
        <v>38792</v>
      </c>
      <c r="B975" s="29">
        <v>0.46550000000000002</v>
      </c>
      <c r="C975" s="29">
        <v>0.2069</v>
      </c>
      <c r="D975" s="29">
        <v>0.3276</v>
      </c>
      <c r="E975" s="64">
        <v>0.32251249999999998</v>
      </c>
      <c r="F975" s="64">
        <v>0.40968749999999998</v>
      </c>
      <c r="G975" s="53">
        <v>0.13790000000000002</v>
      </c>
      <c r="H975" s="81">
        <v>1.7513161731976611E-2</v>
      </c>
      <c r="I975" s="81">
        <v>1.0590781415482642E-3</v>
      </c>
      <c r="J975" s="81">
        <v>-1.6454083590428437E-2</v>
      </c>
      <c r="K975" s="81">
        <v>1.9202640656409642E-2</v>
      </c>
      <c r="L975" s="81">
        <v>1.550244815889279E-3</v>
      </c>
      <c r="M975" s="81">
        <v>6.5540053107395746E-3</v>
      </c>
      <c r="N975" s="81">
        <v>5.8249297785144538E-3</v>
      </c>
      <c r="O975" s="28">
        <v>1304.4000000000001</v>
      </c>
      <c r="P975" s="28">
        <v>1281.58</v>
      </c>
      <c r="Q975" s="28">
        <v>1303.02</v>
      </c>
    </row>
    <row r="976" spans="1:17" x14ac:dyDescent="0.2">
      <c r="A976" s="25">
        <v>38799</v>
      </c>
      <c r="B976" s="29">
        <v>0.4375</v>
      </c>
      <c r="C976" s="29">
        <v>0.28749999999999998</v>
      </c>
      <c r="D976" s="29">
        <v>0.27500000000000002</v>
      </c>
      <c r="E976" s="64">
        <v>0.31522499999999998</v>
      </c>
      <c r="F976" s="64">
        <v>0.42591250000000003</v>
      </c>
      <c r="G976" s="53">
        <v>0.16249999999999998</v>
      </c>
      <c r="H976" s="81">
        <v>1.1547538772758048E-2</v>
      </c>
      <c r="I976" s="81">
        <v>4.474958621958125E-3</v>
      </c>
      <c r="J976" s="81">
        <v>-7.0725801508000341E-3</v>
      </c>
      <c r="K976" s="81">
        <v>1.550244815889279E-3</v>
      </c>
      <c r="L976" s="81">
        <v>-1.6474590817138202E-3</v>
      </c>
      <c r="M976" s="81">
        <v>-1.2965119843070028E-2</v>
      </c>
      <c r="N976" s="81">
        <v>2.3600809170598591E-3</v>
      </c>
      <c r="O976" s="28">
        <v>1310.88</v>
      </c>
      <c r="P976" s="28">
        <v>1295.81</v>
      </c>
      <c r="Q976" s="28">
        <v>1305.04</v>
      </c>
    </row>
    <row r="977" spans="1:17" x14ac:dyDescent="0.2">
      <c r="A977" s="25">
        <v>38806</v>
      </c>
      <c r="B977" s="29">
        <v>0.37209999999999999</v>
      </c>
      <c r="C977" s="29">
        <v>0.30230000000000001</v>
      </c>
      <c r="D977" s="29">
        <v>0.3256</v>
      </c>
      <c r="E977" s="64">
        <v>0.3142625</v>
      </c>
      <c r="F977" s="64">
        <v>0.41655000000000003</v>
      </c>
      <c r="G977" s="53">
        <v>4.6499999999999986E-2</v>
      </c>
      <c r="H977" s="81">
        <v>1.105235284636469E-2</v>
      </c>
      <c r="I977" s="81">
        <v>2.5712070857861757E-3</v>
      </c>
      <c r="J977" s="81">
        <v>-8.4811457605785678E-3</v>
      </c>
      <c r="K977" s="81">
        <v>-1.6474590817138202E-3</v>
      </c>
      <c r="L977" s="81">
        <v>6.654437442915162E-3</v>
      </c>
      <c r="M977" s="81">
        <v>5.403372502667203E-3</v>
      </c>
      <c r="N977" s="81">
        <v>1.5319789084266455E-2</v>
      </c>
      <c r="O977" s="28">
        <v>1306.24</v>
      </c>
      <c r="P977" s="28">
        <v>1291.8399999999999</v>
      </c>
      <c r="Q977" s="28">
        <v>1302.8900000000001</v>
      </c>
    </row>
    <row r="978" spans="1:17" x14ac:dyDescent="0.2">
      <c r="A978" s="25">
        <v>38813</v>
      </c>
      <c r="B978" s="29">
        <v>0.47670000000000001</v>
      </c>
      <c r="C978" s="29">
        <v>0.29070000000000001</v>
      </c>
      <c r="D978" s="29">
        <v>0.2326</v>
      </c>
      <c r="E978" s="64">
        <v>0.3001125</v>
      </c>
      <c r="F978" s="64">
        <v>0.42590000000000006</v>
      </c>
      <c r="G978" s="53">
        <v>0.24410000000000001</v>
      </c>
      <c r="H978" s="81">
        <v>1.3800359876787878E-2</v>
      </c>
      <c r="I978" s="81">
        <v>9.5306352740243128E-4</v>
      </c>
      <c r="J978" s="81">
        <v>-1.2847296349385418E-2</v>
      </c>
      <c r="K978" s="81">
        <v>6.654437442915162E-3</v>
      </c>
      <c r="L978" s="81">
        <v>-1.7871847265851448E-2</v>
      </c>
      <c r="M978" s="81">
        <v>-7.2432828082591438E-4</v>
      </c>
      <c r="N978" s="81">
        <v>-3.1443471896062669E-2</v>
      </c>
      <c r="O978" s="28">
        <v>1312.81</v>
      </c>
      <c r="P978" s="28">
        <v>1294.71</v>
      </c>
      <c r="Q978" s="28">
        <v>1311.56</v>
      </c>
    </row>
    <row r="979" spans="1:17" x14ac:dyDescent="0.2">
      <c r="A979" s="25">
        <v>38820</v>
      </c>
      <c r="B979" s="29">
        <v>0.4536</v>
      </c>
      <c r="C979" s="29">
        <v>0.26800000000000002</v>
      </c>
      <c r="D979" s="29">
        <v>0.27839999999999998</v>
      </c>
      <c r="E979" s="64">
        <v>0.29027500000000001</v>
      </c>
      <c r="F979" s="64">
        <v>0.43237500000000006</v>
      </c>
      <c r="G979" s="53">
        <v>0.17520000000000002</v>
      </c>
      <c r="H979" s="81">
        <v>1.380306182653788E-2</v>
      </c>
      <c r="I979" s="81">
        <v>9.7972238611310214E-3</v>
      </c>
      <c r="J979" s="81">
        <v>-4.0058379654068776E-3</v>
      </c>
      <c r="K979" s="81">
        <v>-1.7871847265851448E-2</v>
      </c>
      <c r="L979" s="81">
        <v>1.6931652330528291E-2</v>
      </c>
      <c r="M979" s="81">
        <v>1.5526503741887465E-2</v>
      </c>
      <c r="N979" s="81">
        <v>-2.2940409278638607E-2</v>
      </c>
      <c r="O979" s="28">
        <v>1300.74</v>
      </c>
      <c r="P979" s="28">
        <v>1282.96</v>
      </c>
      <c r="Q979" s="28">
        <v>1288.1199999999999</v>
      </c>
    </row>
    <row r="980" spans="1:17" x14ac:dyDescent="0.2">
      <c r="A980" s="25">
        <v>38827</v>
      </c>
      <c r="B980" s="29">
        <v>0.33729999999999999</v>
      </c>
      <c r="C980" s="29">
        <v>0.25440000000000002</v>
      </c>
      <c r="D980" s="29">
        <v>0.4083</v>
      </c>
      <c r="E980" s="64">
        <v>0.30581249999999999</v>
      </c>
      <c r="F980" s="64">
        <v>0.42052500000000004</v>
      </c>
      <c r="G980" s="53">
        <v>-7.1000000000000008E-2</v>
      </c>
      <c r="H980" s="81">
        <v>2.2634797279243998E-2</v>
      </c>
      <c r="I980" s="81">
        <v>3.5116380264588187E-4</v>
      </c>
      <c r="J980" s="81">
        <v>-2.2283633476598008E-2</v>
      </c>
      <c r="K980" s="81">
        <v>1.6931652330528291E-2</v>
      </c>
      <c r="L980" s="81">
        <v>5.1911170825902353E-4</v>
      </c>
      <c r="M980" s="81">
        <v>9.8631224569249998E-3</v>
      </c>
      <c r="N980" s="81">
        <v>-1.8489537608879836E-2</v>
      </c>
      <c r="O980" s="28">
        <v>1310.3900000000001</v>
      </c>
      <c r="P980" s="28">
        <v>1280.74</v>
      </c>
      <c r="Q980" s="28">
        <v>1309.93</v>
      </c>
    </row>
    <row r="981" spans="1:17" x14ac:dyDescent="0.2">
      <c r="A981" s="25">
        <v>38834</v>
      </c>
      <c r="B981" s="29">
        <v>0.42109999999999997</v>
      </c>
      <c r="C981" s="29">
        <v>0.21929999999999999</v>
      </c>
      <c r="D981" s="29">
        <v>0.35959999999999998</v>
      </c>
      <c r="E981" s="64">
        <v>0.31434999999999996</v>
      </c>
      <c r="F981" s="64">
        <v>0.42198750000000007</v>
      </c>
      <c r="G981" s="53">
        <v>6.1499999999999999E-2</v>
      </c>
      <c r="H981" s="81">
        <v>1.5618681377373917E-2</v>
      </c>
      <c r="I981" s="81">
        <v>4.143108934007822E-3</v>
      </c>
      <c r="J981" s="81">
        <v>-1.1475572443366056E-2</v>
      </c>
      <c r="K981" s="81">
        <v>5.1911170825902353E-4</v>
      </c>
      <c r="L981" s="81">
        <v>-1.899878682445566E-3</v>
      </c>
      <c r="M981" s="81">
        <v>-3.0741410488245857E-2</v>
      </c>
      <c r="N981" s="81">
        <v>-4.6459282318920159E-2</v>
      </c>
      <c r="O981" s="28">
        <v>1316.04</v>
      </c>
      <c r="P981" s="28">
        <v>1295.57</v>
      </c>
      <c r="Q981" s="28">
        <v>1310.6099999999999</v>
      </c>
    </row>
    <row r="982" spans="1:17" x14ac:dyDescent="0.2">
      <c r="A982" s="25">
        <v>38841</v>
      </c>
      <c r="B982" s="29">
        <v>0.45889999999999997</v>
      </c>
      <c r="C982" s="29">
        <v>0.20549999999999999</v>
      </c>
      <c r="D982" s="29">
        <v>0.33560000000000001</v>
      </c>
      <c r="E982" s="64">
        <v>0.3178375</v>
      </c>
      <c r="F982" s="64">
        <v>0.42783749999999998</v>
      </c>
      <c r="G982" s="53">
        <v>0.12329999999999997</v>
      </c>
      <c r="H982" s="81">
        <v>1.0511268079381098E-2</v>
      </c>
      <c r="I982" s="81">
        <v>6.948903770296333E-3</v>
      </c>
      <c r="J982" s="81">
        <v>-3.5623643090846313E-3</v>
      </c>
      <c r="K982" s="81">
        <v>-1.899878682445566E-3</v>
      </c>
      <c r="L982" s="81">
        <v>1.1260434822493393E-2</v>
      </c>
      <c r="M982" s="81">
        <v>-3.7878787878787845E-2</v>
      </c>
      <c r="N982" s="81">
        <v>-4.9750787389536089E-2</v>
      </c>
      <c r="O982" s="28">
        <v>1317.21</v>
      </c>
      <c r="P982" s="28">
        <v>1303.46</v>
      </c>
      <c r="Q982" s="28">
        <v>1308.1199999999999</v>
      </c>
    </row>
    <row r="983" spans="1:17" x14ac:dyDescent="0.2">
      <c r="A983" s="25">
        <v>38848</v>
      </c>
      <c r="B983" s="29">
        <v>0.54900000000000004</v>
      </c>
      <c r="C983" s="29">
        <v>0.17649999999999999</v>
      </c>
      <c r="D983" s="29">
        <v>0.27450000000000002</v>
      </c>
      <c r="E983" s="64">
        <v>0.31120000000000003</v>
      </c>
      <c r="F983" s="64">
        <v>0.43827499999999997</v>
      </c>
      <c r="G983" s="53">
        <v>0.27450000000000002</v>
      </c>
      <c r="H983" s="81">
        <v>7.0000377971803241E-3</v>
      </c>
      <c r="I983" s="81">
        <v>2.9103828854368796E-3</v>
      </c>
      <c r="J983" s="81">
        <v>-4.0896549117435121E-3</v>
      </c>
      <c r="K983" s="81">
        <v>1.1260434822493393E-2</v>
      </c>
      <c r="L983" s="81">
        <v>-3.9709717655062926E-2</v>
      </c>
      <c r="M983" s="81">
        <v>-2.807574554938197E-2</v>
      </c>
      <c r="N983" s="81">
        <v>-5.9076992856332833E-2</v>
      </c>
      <c r="O983" s="28">
        <v>1326.7</v>
      </c>
      <c r="P983" s="28">
        <v>1317.44</v>
      </c>
      <c r="Q983" s="28">
        <v>1322.85</v>
      </c>
    </row>
    <row r="984" spans="1:17" x14ac:dyDescent="0.2">
      <c r="A984" s="25">
        <v>38855</v>
      </c>
      <c r="B984" s="29">
        <v>0.39389999999999997</v>
      </c>
      <c r="C984" s="29">
        <v>0.16969999999999999</v>
      </c>
      <c r="D984" s="29">
        <v>0.43640000000000001</v>
      </c>
      <c r="E984" s="64">
        <v>0.33137499999999998</v>
      </c>
      <c r="F984" s="64">
        <v>0.43282499999999996</v>
      </c>
      <c r="G984" s="53">
        <v>-4.2500000000000038E-2</v>
      </c>
      <c r="H984" s="81">
        <v>1.9223502739467279E-2</v>
      </c>
      <c r="I984" s="81">
        <v>1.6854021034070188E-2</v>
      </c>
      <c r="J984" s="81">
        <v>-2.3694817053970807E-3</v>
      </c>
      <c r="K984" s="81">
        <v>-3.9709717655062926E-2</v>
      </c>
      <c r="L984" s="81">
        <v>-9.2496378865167816E-3</v>
      </c>
      <c r="M984" s="81">
        <v>-1.6216386422318707E-2</v>
      </c>
      <c r="N984" s="81">
        <v>-1.1367214560110694E-2</v>
      </c>
      <c r="O984" s="28">
        <v>1291.73</v>
      </c>
      <c r="P984" s="28">
        <v>1267.31</v>
      </c>
      <c r="Q984" s="28">
        <v>1270.32</v>
      </c>
    </row>
    <row r="985" spans="1:17" x14ac:dyDescent="0.2">
      <c r="A985" s="25">
        <v>38862</v>
      </c>
      <c r="B985" s="29">
        <v>0.33040000000000003</v>
      </c>
      <c r="C985" s="29">
        <v>0.21429999999999999</v>
      </c>
      <c r="D985" s="29">
        <v>0.45540000000000003</v>
      </c>
      <c r="E985" s="64">
        <v>0.34760000000000002</v>
      </c>
      <c r="F985" s="64">
        <v>0.42761250000000001</v>
      </c>
      <c r="G985" s="53">
        <v>-0.125</v>
      </c>
      <c r="H985" s="81">
        <v>1.5247463390991407E-2</v>
      </c>
      <c r="I985" s="81">
        <v>4.7355331844871618E-3</v>
      </c>
      <c r="J985" s="81">
        <v>-1.0511930206504205E-2</v>
      </c>
      <c r="K985" s="81">
        <v>-9.2496378865167816E-3</v>
      </c>
      <c r="L985" s="81">
        <v>2.1564156145466695E-2</v>
      </c>
      <c r="M985" s="81">
        <v>-1.2339401066289502E-2</v>
      </c>
      <c r="N985" s="81">
        <v>1.2323510015334938E-2</v>
      </c>
      <c r="O985" s="28">
        <v>1264.53</v>
      </c>
      <c r="P985" s="28">
        <v>1245.3399999999999</v>
      </c>
      <c r="Q985" s="28">
        <v>1258.57</v>
      </c>
    </row>
    <row r="986" spans="1:17" x14ac:dyDescent="0.2">
      <c r="A986" s="25">
        <v>38869</v>
      </c>
      <c r="B986" s="29">
        <v>0.30769999999999997</v>
      </c>
      <c r="C986" s="29">
        <v>0.1923</v>
      </c>
      <c r="D986" s="29">
        <v>0.5</v>
      </c>
      <c r="E986" s="64">
        <v>0.381025</v>
      </c>
      <c r="F986" s="64">
        <v>0.4064875</v>
      </c>
      <c r="G986" s="53">
        <v>-0.19230000000000003</v>
      </c>
      <c r="H986" s="81">
        <v>1.284893171866127E-2</v>
      </c>
      <c r="I986" s="81">
        <v>0</v>
      </c>
      <c r="J986" s="81">
        <v>-1.2848931718661305E-2</v>
      </c>
      <c r="K986" s="81">
        <v>2.1564156145466695E-2</v>
      </c>
      <c r="L986" s="81">
        <v>-2.7992315529940637E-2</v>
      </c>
      <c r="M986" s="81">
        <v>-3.1896772989243316E-2</v>
      </c>
      <c r="N986" s="81">
        <v>-3.3779001485560567E-2</v>
      </c>
      <c r="O986" s="28">
        <v>1285.71</v>
      </c>
      <c r="P986" s="28">
        <v>1269.19</v>
      </c>
      <c r="Q986" s="28">
        <v>1285.71</v>
      </c>
    </row>
    <row r="987" spans="1:17" x14ac:dyDescent="0.2">
      <c r="A987" s="25">
        <v>38876</v>
      </c>
      <c r="B987" s="29">
        <v>0.26229999999999998</v>
      </c>
      <c r="C987" s="29">
        <v>0.28689999999999999</v>
      </c>
      <c r="D987" s="29">
        <v>0.45079999999999998</v>
      </c>
      <c r="E987" s="64">
        <v>0.40257500000000002</v>
      </c>
      <c r="F987" s="64">
        <v>0.382575</v>
      </c>
      <c r="G987" s="53">
        <v>-0.1885</v>
      </c>
      <c r="H987" s="81">
        <v>6.113369394744321E-3</v>
      </c>
      <c r="I987" s="81">
        <v>5.8813174151008951E-3</v>
      </c>
      <c r="J987" s="81">
        <v>-2.3205197964337732E-4</v>
      </c>
      <c r="K987" s="81">
        <v>-2.7992315529940637E-2</v>
      </c>
      <c r="L987" s="81">
        <v>-5.34519732420069E-3</v>
      </c>
      <c r="M987" s="81">
        <v>4.9291041193229024E-3</v>
      </c>
      <c r="N987" s="81">
        <v>4.7770700636942109E-3</v>
      </c>
      <c r="O987" s="28">
        <v>1257.07</v>
      </c>
      <c r="P987" s="28">
        <v>1249.43</v>
      </c>
      <c r="Q987" s="28">
        <v>1249.72</v>
      </c>
    </row>
    <row r="988" spans="1:17" x14ac:dyDescent="0.2">
      <c r="A988" s="25">
        <v>38883</v>
      </c>
      <c r="B988" s="29">
        <v>0.2641</v>
      </c>
      <c r="C988" s="29">
        <v>0.18609999999999999</v>
      </c>
      <c r="D988" s="29">
        <v>0.54979999999999996</v>
      </c>
      <c r="E988" s="64">
        <v>0.42026249999999998</v>
      </c>
      <c r="F988" s="64">
        <v>0.37342500000000001</v>
      </c>
      <c r="G988" s="53">
        <v>-0.28569999999999995</v>
      </c>
      <c r="H988" s="81">
        <v>1.0924829450379656E-2</v>
      </c>
      <c r="I988" s="81">
        <v>4.4246363753375206E-4</v>
      </c>
      <c r="J988" s="81">
        <v>-1.0482365812845895E-2</v>
      </c>
      <c r="K988" s="81">
        <v>-5.34519732420069E-3</v>
      </c>
      <c r="L988" s="81">
        <v>1.3354357060111344E-3</v>
      </c>
      <c r="M988" s="81">
        <v>2.4971038743724971E-2</v>
      </c>
      <c r="N988" s="81">
        <v>2.040159608701253E-2</v>
      </c>
      <c r="O988" s="28">
        <v>1243.5899999999999</v>
      </c>
      <c r="P988" s="28">
        <v>1230.01</v>
      </c>
      <c r="Q988" s="28">
        <v>1243.04</v>
      </c>
    </row>
    <row r="989" spans="1:17" x14ac:dyDescent="0.2">
      <c r="A989" s="25">
        <v>38890</v>
      </c>
      <c r="B989" s="29">
        <v>0.34399999999999997</v>
      </c>
      <c r="C989" s="29">
        <v>0.24</v>
      </c>
      <c r="D989" s="29">
        <v>0.41599999999999998</v>
      </c>
      <c r="E989" s="64">
        <v>0.42731249999999998</v>
      </c>
      <c r="F989" s="64">
        <v>0.36378749999999999</v>
      </c>
      <c r="G989" s="53">
        <v>-7.2000000000000008E-2</v>
      </c>
      <c r="H989" s="81">
        <v>8.3473929460915076E-3</v>
      </c>
      <c r="I989" s="81">
        <v>5.8005945207679765E-3</v>
      </c>
      <c r="J989" s="81">
        <v>-2.5467984253234599E-3</v>
      </c>
      <c r="K989" s="81">
        <v>1.3354357060111344E-3</v>
      </c>
      <c r="L989" s="81">
        <v>8.9820840363139531E-3</v>
      </c>
      <c r="M989" s="81">
        <v>-1.9442435928336277E-3</v>
      </c>
      <c r="N989" s="81">
        <v>2.8577167188880814E-2</v>
      </c>
      <c r="O989" s="28">
        <v>1251.92</v>
      </c>
      <c r="P989" s="28">
        <v>1241.53</v>
      </c>
      <c r="Q989" s="28">
        <v>1244.7</v>
      </c>
    </row>
    <row r="990" spans="1:17" x14ac:dyDescent="0.2">
      <c r="A990" s="25">
        <v>38897</v>
      </c>
      <c r="B990" s="29">
        <v>0.38600000000000001</v>
      </c>
      <c r="C990" s="29">
        <v>0.21640000000000001</v>
      </c>
      <c r="D990" s="29">
        <v>0.3977</v>
      </c>
      <c r="E990" s="64">
        <v>0.43507499999999999</v>
      </c>
      <c r="F990" s="64">
        <v>0.35467500000000002</v>
      </c>
      <c r="G990" s="53">
        <v>-1.1699999999999988E-2</v>
      </c>
      <c r="H990" s="81">
        <v>9.0374876580564291E-3</v>
      </c>
      <c r="I990" s="81">
        <v>1.1227187310889342E-3</v>
      </c>
      <c r="J990" s="81">
        <v>-7.9147689269676302E-3</v>
      </c>
      <c r="K990" s="81">
        <v>8.9820840363139531E-3</v>
      </c>
      <c r="L990" s="81">
        <v>1.4491830429658847E-2</v>
      </c>
      <c r="M990" s="81">
        <v>-1.5128833965027955E-4</v>
      </c>
      <c r="N990" s="81">
        <v>1.268433289804749E-2</v>
      </c>
      <c r="O990" s="28">
        <v>1257.29</v>
      </c>
      <c r="P990" s="28">
        <v>1245.94</v>
      </c>
      <c r="Q990" s="28">
        <v>1255.8800000000001</v>
      </c>
    </row>
    <row r="991" spans="1:17" x14ac:dyDescent="0.2">
      <c r="A991" s="25">
        <v>38904</v>
      </c>
      <c r="B991" s="29">
        <v>0.377</v>
      </c>
      <c r="C991" s="29">
        <v>0.19670000000000001</v>
      </c>
      <c r="D991" s="29">
        <v>0.42620000000000002</v>
      </c>
      <c r="E991" s="64">
        <v>0.45403749999999998</v>
      </c>
      <c r="F991" s="64">
        <v>0.333175</v>
      </c>
      <c r="G991" s="53">
        <v>-4.9200000000000021E-2</v>
      </c>
      <c r="H991" s="81">
        <v>6.0749717443174759E-3</v>
      </c>
      <c r="I991" s="81">
        <v>3.3278914981791363E-3</v>
      </c>
      <c r="J991" s="81">
        <v>-2.7470802461383448E-3</v>
      </c>
      <c r="K991" s="81">
        <v>1.4491830429658847E-2</v>
      </c>
      <c r="L991" s="81">
        <v>-2.4959186236343078E-2</v>
      </c>
      <c r="M991" s="81">
        <v>-4.4581187994473526E-3</v>
      </c>
      <c r="N991" s="81">
        <v>1.5799635815647362E-2</v>
      </c>
      <c r="O991" s="28">
        <v>1278.32</v>
      </c>
      <c r="P991" s="28">
        <v>1270.58</v>
      </c>
      <c r="Q991" s="28">
        <v>1274.08</v>
      </c>
    </row>
    <row r="992" spans="1:17" x14ac:dyDescent="0.2">
      <c r="A992" s="25">
        <v>38911</v>
      </c>
      <c r="B992" s="29">
        <v>0.36499999999999999</v>
      </c>
      <c r="C992" s="29">
        <v>0.2409</v>
      </c>
      <c r="D992" s="29">
        <v>0.39419999999999999</v>
      </c>
      <c r="E992" s="64">
        <v>0.44876250000000001</v>
      </c>
      <c r="F992" s="64">
        <v>0.32956249999999998</v>
      </c>
      <c r="G992" s="53">
        <v>-2.9200000000000004E-2</v>
      </c>
      <c r="H992" s="81">
        <v>1.3805261293750091E-2</v>
      </c>
      <c r="I992" s="81">
        <v>1.3121035515342827E-2</v>
      </c>
      <c r="J992" s="81">
        <v>-6.8422577840732135E-4</v>
      </c>
      <c r="K992" s="81">
        <v>-2.4959186236343078E-2</v>
      </c>
      <c r="L992" s="81">
        <v>1.0794667868757601E-2</v>
      </c>
      <c r="M992" s="81">
        <v>3.0580867437292714E-2</v>
      </c>
      <c r="N992" s="81">
        <v>3.997488488907508E-2</v>
      </c>
      <c r="O992" s="28">
        <v>1258.58</v>
      </c>
      <c r="P992" s="28">
        <v>1241.43</v>
      </c>
      <c r="Q992" s="28">
        <v>1242.28</v>
      </c>
    </row>
    <row r="993" spans="1:17" x14ac:dyDescent="0.2">
      <c r="A993" s="25">
        <v>38918</v>
      </c>
      <c r="B993" s="29">
        <v>0.23849999999999999</v>
      </c>
      <c r="C993" s="29">
        <v>0.1835</v>
      </c>
      <c r="D993" s="29">
        <v>0.57799999999999996</v>
      </c>
      <c r="E993" s="64">
        <v>0.46408749999999999</v>
      </c>
      <c r="F993" s="64">
        <v>0.318075</v>
      </c>
      <c r="G993" s="53">
        <v>-0.33949999999999997</v>
      </c>
      <c r="H993" s="81">
        <v>7.5098153206602236E-3</v>
      </c>
      <c r="I993" s="81">
        <v>5.4710955729517785E-3</v>
      </c>
      <c r="J993" s="81">
        <v>-2.0387197477084174E-3</v>
      </c>
      <c r="K993" s="81">
        <v>1.0794667868757601E-2</v>
      </c>
      <c r="L993" s="81">
        <v>1.0121924997411824E-2</v>
      </c>
      <c r="M993" s="81">
        <v>1.2837563411351338E-2</v>
      </c>
      <c r="N993" s="81">
        <v>3.762075034443213E-2</v>
      </c>
      <c r="O993" s="28">
        <v>1262.56</v>
      </c>
      <c r="P993" s="28">
        <v>1253.1300000000001</v>
      </c>
      <c r="Q993" s="28">
        <v>1255.69</v>
      </c>
    </row>
    <row r="994" spans="1:17" x14ac:dyDescent="0.2">
      <c r="A994" s="25">
        <v>38925</v>
      </c>
      <c r="B994" s="29">
        <v>0.3488</v>
      </c>
      <c r="C994" s="29">
        <v>0.22090000000000001</v>
      </c>
      <c r="D994" s="29">
        <v>0.43020000000000003</v>
      </c>
      <c r="E994" s="64">
        <v>0.4553625</v>
      </c>
      <c r="F994" s="64">
        <v>0.32321250000000001</v>
      </c>
      <c r="G994" s="53">
        <v>-8.1400000000000028E-2</v>
      </c>
      <c r="H994" s="81">
        <v>2.6521602018290836E-2</v>
      </c>
      <c r="I994" s="81">
        <v>4.3282876064332232E-3</v>
      </c>
      <c r="J994" s="81">
        <v>-2.2193314411857568E-2</v>
      </c>
      <c r="K994" s="81">
        <v>1.0121924997411824E-2</v>
      </c>
      <c r="L994" s="81">
        <v>9.3582466099022543E-3</v>
      </c>
      <c r="M994" s="81">
        <v>2.0348470514033323E-2</v>
      </c>
      <c r="N994" s="81">
        <v>2.3170923998738546E-2</v>
      </c>
      <c r="O994" s="28">
        <v>1273.8900000000001</v>
      </c>
      <c r="P994" s="28">
        <v>1240.25</v>
      </c>
      <c r="Q994" s="28">
        <v>1268.4000000000001</v>
      </c>
    </row>
    <row r="995" spans="1:17" x14ac:dyDescent="0.2">
      <c r="A995" s="25">
        <v>38932</v>
      </c>
      <c r="B995" s="29">
        <v>0.31459999999999999</v>
      </c>
      <c r="C995" s="29">
        <v>0.2135</v>
      </c>
      <c r="D995" s="29">
        <v>0.47189999999999999</v>
      </c>
      <c r="E995" s="64">
        <v>0.45799999999999996</v>
      </c>
      <c r="F995" s="64">
        <v>0.32974999999999999</v>
      </c>
      <c r="G995" s="53">
        <v>-0.1573</v>
      </c>
      <c r="H995" s="81">
        <v>9.9275933982675823E-3</v>
      </c>
      <c r="I995" s="81">
        <v>2.8822045349810033E-3</v>
      </c>
      <c r="J995" s="81">
        <v>-7.0453888632866501E-3</v>
      </c>
      <c r="K995" s="81">
        <v>9.3582466099022543E-3</v>
      </c>
      <c r="L995" s="81">
        <v>-6.6079811289806445E-3</v>
      </c>
      <c r="M995" s="81">
        <v>9.1152647488421668E-3</v>
      </c>
      <c r="N995" s="81">
        <v>2.8126879486358281E-2</v>
      </c>
      <c r="O995" s="28">
        <v>1283.96</v>
      </c>
      <c r="P995" s="28">
        <v>1271.25</v>
      </c>
      <c r="Q995" s="28">
        <v>1280.27</v>
      </c>
    </row>
    <row r="996" spans="1:17" x14ac:dyDescent="0.2">
      <c r="A996" s="25">
        <v>38939</v>
      </c>
      <c r="B996" s="29">
        <v>0.3659</v>
      </c>
      <c r="C996" s="29">
        <v>0.2195</v>
      </c>
      <c r="D996" s="29">
        <v>0.41460000000000002</v>
      </c>
      <c r="E996" s="64">
        <v>0.44110000000000005</v>
      </c>
      <c r="F996" s="64">
        <v>0.34247499999999997</v>
      </c>
      <c r="G996" s="53">
        <v>-4.8700000000000021E-2</v>
      </c>
      <c r="H996" s="81">
        <v>8.8456609084690326E-3</v>
      </c>
      <c r="I996" s="81">
        <v>5.8184791753479459E-4</v>
      </c>
      <c r="J996" s="81">
        <v>-8.2638129909341496E-3</v>
      </c>
      <c r="K996" s="81">
        <v>-6.6079811289806445E-3</v>
      </c>
      <c r="L996" s="81">
        <v>1.7612693719973871E-2</v>
      </c>
      <c r="M996" s="81">
        <v>2.44690637752496E-2</v>
      </c>
      <c r="N996" s="81">
        <v>4.3316218617560853E-2</v>
      </c>
      <c r="O996" s="28">
        <v>1272.55</v>
      </c>
      <c r="P996" s="28">
        <v>1261.3</v>
      </c>
      <c r="Q996" s="28">
        <v>1271.81</v>
      </c>
    </row>
    <row r="997" spans="1:17" x14ac:dyDescent="0.2">
      <c r="A997" s="25">
        <v>38946</v>
      </c>
      <c r="B997" s="29">
        <v>0.30530000000000002</v>
      </c>
      <c r="C997" s="29">
        <v>0.33679999999999999</v>
      </c>
      <c r="D997" s="29">
        <v>0.3579</v>
      </c>
      <c r="E997" s="64">
        <v>0.43383749999999999</v>
      </c>
      <c r="F997" s="64">
        <v>0.33763749999999998</v>
      </c>
      <c r="G997" s="53">
        <v>-5.259999999999998E-2</v>
      </c>
      <c r="H997" s="81">
        <v>2.7816196753230999E-3</v>
      </c>
      <c r="I997" s="81">
        <v>1.6226114772717182E-3</v>
      </c>
      <c r="J997" s="81">
        <v>-1.15900819805137E-3</v>
      </c>
      <c r="K997" s="81">
        <v>1.7612693719973871E-2</v>
      </c>
      <c r="L997" s="81">
        <v>-1.7539657397176445E-3</v>
      </c>
      <c r="M997" s="81">
        <v>2.7661662326823322E-3</v>
      </c>
      <c r="N997" s="81">
        <v>3.2962193152579422E-2</v>
      </c>
      <c r="O997" s="28">
        <v>1296.31</v>
      </c>
      <c r="P997" s="28">
        <v>1292.71</v>
      </c>
      <c r="Q997" s="28">
        <v>1294.21</v>
      </c>
    </row>
    <row r="998" spans="1:17" x14ac:dyDescent="0.2">
      <c r="A998" s="25">
        <v>38953</v>
      </c>
      <c r="B998" s="29">
        <v>0.39350000000000002</v>
      </c>
      <c r="C998" s="29">
        <v>0.23230000000000001</v>
      </c>
      <c r="D998" s="29">
        <v>0.37419999999999998</v>
      </c>
      <c r="E998" s="64">
        <v>0.43090000000000006</v>
      </c>
      <c r="F998" s="64">
        <v>0.33857499999999996</v>
      </c>
      <c r="G998" s="53">
        <v>1.9300000000000039E-2</v>
      </c>
      <c r="H998" s="81">
        <v>4.4429307862594303E-3</v>
      </c>
      <c r="I998" s="81">
        <v>4.0946173970928257E-3</v>
      </c>
      <c r="J998" s="81">
        <v>-3.4831338916674337E-4</v>
      </c>
      <c r="K998" s="81">
        <v>-1.7539657397176445E-3</v>
      </c>
      <c r="L998" s="81">
        <v>8.5065869932039462E-3</v>
      </c>
      <c r="M998" s="81">
        <v>1.8839884205148705E-2</v>
      </c>
      <c r="N998" s="81">
        <v>4.3825564654705218E-2</v>
      </c>
      <c r="O998" s="28">
        <v>1297.23</v>
      </c>
      <c r="P998" s="28">
        <v>1291.49</v>
      </c>
      <c r="Q998" s="28">
        <v>1291.94</v>
      </c>
    </row>
    <row r="999" spans="1:17" x14ac:dyDescent="0.2">
      <c r="A999" s="25">
        <v>38960</v>
      </c>
      <c r="B999" s="29">
        <v>0.41570000000000001</v>
      </c>
      <c r="C999" s="29">
        <v>0.32579999999999998</v>
      </c>
      <c r="D999" s="29">
        <v>0.25840000000000002</v>
      </c>
      <c r="E999" s="64">
        <v>0.40992499999999998</v>
      </c>
      <c r="F999" s="64">
        <v>0.34341250000000001</v>
      </c>
      <c r="G999" s="53">
        <v>0.1573</v>
      </c>
      <c r="H999" s="81">
        <v>2.3408778675753526E-3</v>
      </c>
      <c r="I999" s="81">
        <v>1.9724774162848124E-3</v>
      </c>
      <c r="J999" s="81">
        <v>-3.6840045129060695E-4</v>
      </c>
      <c r="K999" s="81">
        <v>8.5065869932039462E-3</v>
      </c>
      <c r="L999" s="81">
        <v>-3.9449548325697359E-3</v>
      </c>
      <c r="M999" s="81">
        <v>1.8396997536322068E-2</v>
      </c>
      <c r="N999" s="81">
        <v>4.2174176663366536E-2</v>
      </c>
      <c r="O999" s="28">
        <v>1305.5</v>
      </c>
      <c r="P999" s="28">
        <v>1302.45</v>
      </c>
      <c r="Q999" s="28">
        <v>1302.93</v>
      </c>
    </row>
    <row r="1000" spans="1:17" x14ac:dyDescent="0.2">
      <c r="A1000" s="25">
        <v>38967</v>
      </c>
      <c r="B1000" s="29">
        <v>0.4299</v>
      </c>
      <c r="C1000" s="29">
        <v>0.27100000000000002</v>
      </c>
      <c r="D1000" s="29">
        <v>0.29909999999999998</v>
      </c>
      <c r="E1000" s="64">
        <v>0.39803750000000004</v>
      </c>
      <c r="F1000" s="64">
        <v>0.35152499999999998</v>
      </c>
      <c r="G1000" s="53">
        <v>0.13080000000000003</v>
      </c>
      <c r="H1000" s="81">
        <v>7.0273310782175014E-3</v>
      </c>
      <c r="I1000" s="81">
        <v>2.6660707818677576E-3</v>
      </c>
      <c r="J1000" s="81">
        <v>-4.361260296349867E-3</v>
      </c>
      <c r="K1000" s="81">
        <v>-3.9449548325697359E-3</v>
      </c>
      <c r="L1000" s="81">
        <v>1.4247297328535469E-2</v>
      </c>
      <c r="M1000" s="81">
        <v>3.0112730102713092E-2</v>
      </c>
      <c r="N1000" s="81">
        <v>5.3298299416700834E-2</v>
      </c>
      <c r="O1000" s="28">
        <v>1301.25</v>
      </c>
      <c r="P1000" s="28">
        <v>1292.1300000000001</v>
      </c>
      <c r="Q1000" s="28">
        <v>1297.79</v>
      </c>
    </row>
    <row r="1001" spans="1:17" x14ac:dyDescent="0.2">
      <c r="A1001" s="25">
        <v>38974</v>
      </c>
      <c r="B1001" s="29">
        <v>0.47949999999999998</v>
      </c>
      <c r="C1001" s="29">
        <v>0.13700000000000001</v>
      </c>
      <c r="D1001" s="29">
        <v>0.3836</v>
      </c>
      <c r="E1001" s="64">
        <v>0.3737375</v>
      </c>
      <c r="F1001" s="64">
        <v>0.38164999999999999</v>
      </c>
      <c r="G1001" s="53">
        <v>9.5899999999999985E-2</v>
      </c>
      <c r="H1001" s="81">
        <v>3.6086546935302521E-3</v>
      </c>
      <c r="I1001" s="81">
        <v>1.3067128574466569E-3</v>
      </c>
      <c r="J1001" s="81">
        <v>-2.3019418360834543E-3</v>
      </c>
      <c r="K1001" s="81">
        <v>1.4247297328535469E-2</v>
      </c>
      <c r="L1001" s="81">
        <v>8.0681921779561794E-3</v>
      </c>
      <c r="M1001" s="81">
        <v>2.4523657580453939E-2</v>
      </c>
      <c r="N1001" s="81">
        <v>5.2321694472300839E-2</v>
      </c>
      <c r="O1001" s="28">
        <v>1318</v>
      </c>
      <c r="P1001" s="28">
        <v>1313.25</v>
      </c>
      <c r="Q1001" s="28">
        <v>1316.28</v>
      </c>
    </row>
    <row r="1002" spans="1:17" x14ac:dyDescent="0.2">
      <c r="A1002" s="25">
        <v>38981</v>
      </c>
      <c r="B1002" s="29">
        <v>0.47749999999999998</v>
      </c>
      <c r="C1002" s="29">
        <v>0.1802</v>
      </c>
      <c r="D1002" s="29">
        <v>0.34229999999999999</v>
      </c>
      <c r="E1002" s="64">
        <v>0.36275000000000002</v>
      </c>
      <c r="F1002" s="64">
        <v>0.39773749999999997</v>
      </c>
      <c r="G1002" s="53">
        <v>0.13519999999999999</v>
      </c>
      <c r="H1002" s="81">
        <v>4.220363252694352E-3</v>
      </c>
      <c r="I1002" s="81">
        <v>9.7219082070987284E-4</v>
      </c>
      <c r="J1002" s="81">
        <v>-3.2481724319844973E-3</v>
      </c>
      <c r="K1002" s="81">
        <v>8.0681921779561794E-3</v>
      </c>
      <c r="L1002" s="81">
        <v>7.5137538623859523E-3</v>
      </c>
      <c r="M1002" s="81">
        <v>2.334765242294079E-2</v>
      </c>
      <c r="N1002" s="81">
        <v>2.9700806390835721E-2</v>
      </c>
      <c r="O1002" s="28">
        <v>1328.19</v>
      </c>
      <c r="P1002" s="28">
        <v>1322.59</v>
      </c>
      <c r="Q1002" s="28">
        <v>1326.9</v>
      </c>
    </row>
    <row r="1003" spans="1:17" x14ac:dyDescent="0.2">
      <c r="A1003" s="25">
        <v>38988</v>
      </c>
      <c r="B1003" s="29">
        <v>0.51319999999999999</v>
      </c>
      <c r="C1003" s="29">
        <v>0.15790000000000001</v>
      </c>
      <c r="D1003" s="29">
        <v>0.32890000000000003</v>
      </c>
      <c r="E1003" s="64">
        <v>0.34487499999999999</v>
      </c>
      <c r="F1003" s="64">
        <v>0.42256249999999995</v>
      </c>
      <c r="G1003" s="53">
        <v>0.18429999999999996</v>
      </c>
      <c r="H1003" s="81">
        <v>3.7251191215301551E-3</v>
      </c>
      <c r="I1003" s="81">
        <v>2.1393254392725325E-3</v>
      </c>
      <c r="J1003" s="81">
        <v>-1.5857936822577523E-3</v>
      </c>
      <c r="K1003" s="81">
        <v>7.5137538623859523E-3</v>
      </c>
      <c r="L1003" s="81">
        <v>8.7443057290537141E-3</v>
      </c>
      <c r="M1003" s="81">
        <v>2.2507798065630968E-2</v>
      </c>
      <c r="N1003" s="81">
        <v>3.1012738710570309E-2</v>
      </c>
      <c r="O1003" s="28">
        <v>1339.73</v>
      </c>
      <c r="P1003" s="28">
        <v>1334.75</v>
      </c>
      <c r="Q1003" s="28">
        <v>1336.87</v>
      </c>
    </row>
    <row r="1004" spans="1:17" x14ac:dyDescent="0.2">
      <c r="A1004" s="25">
        <v>38995</v>
      </c>
      <c r="B1004" s="29">
        <v>0.37780000000000002</v>
      </c>
      <c r="C1004" s="29">
        <v>0.15559999999999999</v>
      </c>
      <c r="D1004" s="29">
        <v>0.4667</v>
      </c>
      <c r="E1004" s="64">
        <v>0.35138749999999996</v>
      </c>
      <c r="F1004" s="64">
        <v>0.42404999999999998</v>
      </c>
      <c r="G1004" s="53">
        <v>-8.8899999999999979E-2</v>
      </c>
      <c r="H1004" s="81">
        <v>2.8326511241620221E-3</v>
      </c>
      <c r="I1004" s="81">
        <v>2.2320104407664854E-3</v>
      </c>
      <c r="J1004" s="81">
        <v>-6.006406833956035E-4</v>
      </c>
      <c r="K1004" s="81">
        <v>8.7443057290537141E-3</v>
      </c>
      <c r="L1004" s="81">
        <v>6.9110755175891825E-3</v>
      </c>
      <c r="M1004" s="81">
        <v>2.71326451919085E-2</v>
      </c>
      <c r="N1004" s="81">
        <v>3.8203713590793109E-2</v>
      </c>
      <c r="O1004" s="28">
        <v>1351.57</v>
      </c>
      <c r="P1004" s="28">
        <v>1347.75</v>
      </c>
      <c r="Q1004" s="28">
        <v>1348.56</v>
      </c>
    </row>
    <row r="1005" spans="1:17" x14ac:dyDescent="0.2">
      <c r="A1005" s="25">
        <v>39002</v>
      </c>
      <c r="B1005" s="29">
        <v>0.48980000000000001</v>
      </c>
      <c r="C1005" s="29">
        <v>0.13270000000000001</v>
      </c>
      <c r="D1005" s="29">
        <v>0.37759999999999999</v>
      </c>
      <c r="E1005" s="64">
        <v>0.35385</v>
      </c>
      <c r="F1005" s="64">
        <v>0.44711250000000002</v>
      </c>
      <c r="G1005" s="53">
        <v>0.11220000000000002</v>
      </c>
      <c r="H1005" s="81">
        <v>6.7089875393995784E-3</v>
      </c>
      <c r="I1005" s="81">
        <v>8.6163725807875124E-4</v>
      </c>
      <c r="J1005" s="81">
        <v>-5.8473502813208844E-3</v>
      </c>
      <c r="K1005" s="81">
        <v>6.9110755175891825E-3</v>
      </c>
      <c r="L1005" s="81">
        <v>6.6868942763720352E-3</v>
      </c>
      <c r="M1005" s="81">
        <v>6.2082069107725069E-3</v>
      </c>
      <c r="N1005" s="81">
        <v>3.5503873685450715E-2</v>
      </c>
      <c r="O1005" s="28">
        <v>1359.05</v>
      </c>
      <c r="P1005" s="28">
        <v>1349.94</v>
      </c>
      <c r="Q1005" s="28">
        <v>1357.88</v>
      </c>
    </row>
    <row r="1006" spans="1:17" x14ac:dyDescent="0.2">
      <c r="A1006" s="25">
        <v>39009</v>
      </c>
      <c r="B1006" s="29">
        <v>0.54200000000000004</v>
      </c>
      <c r="C1006" s="29">
        <v>0.1603</v>
      </c>
      <c r="D1006" s="29">
        <v>0.29770000000000002</v>
      </c>
      <c r="E1006" s="64">
        <v>0.34428750000000002</v>
      </c>
      <c r="F1006" s="64">
        <v>0.46567499999999995</v>
      </c>
      <c r="G1006" s="53">
        <v>0.24430000000000002</v>
      </c>
      <c r="H1006" s="81">
        <v>4.4112483174342867E-3</v>
      </c>
      <c r="I1006" s="81">
        <v>8.2665184058039465E-4</v>
      </c>
      <c r="J1006" s="81">
        <v>-3.5845964768538296E-3</v>
      </c>
      <c r="K1006" s="81">
        <v>6.6868942763720352E-3</v>
      </c>
      <c r="L1006" s="81">
        <v>1.3306899982442832E-2</v>
      </c>
      <c r="M1006" s="81">
        <v>8.3177269269034682E-3</v>
      </c>
      <c r="N1006" s="81">
        <v>2.1222274243577033E-2</v>
      </c>
      <c r="O1006" s="28">
        <v>1368.09</v>
      </c>
      <c r="P1006" s="28">
        <v>1362.06</v>
      </c>
      <c r="Q1006" s="28">
        <v>1366.96</v>
      </c>
    </row>
    <row r="1007" spans="1:17" x14ac:dyDescent="0.2">
      <c r="A1007" s="25">
        <v>39016</v>
      </c>
      <c r="B1007" s="29">
        <v>0.52170000000000005</v>
      </c>
      <c r="C1007" s="29">
        <v>0.1739</v>
      </c>
      <c r="D1007" s="29">
        <v>0.30430000000000001</v>
      </c>
      <c r="E1007" s="64">
        <v>0.35002499999999998</v>
      </c>
      <c r="F1007" s="64">
        <v>0.47892500000000005</v>
      </c>
      <c r="G1007" s="53">
        <v>0.21740000000000004</v>
      </c>
      <c r="H1007" s="81">
        <v>5.0969209110926219E-3</v>
      </c>
      <c r="I1007" s="81">
        <v>9.9628199112000715E-4</v>
      </c>
      <c r="J1007" s="81">
        <v>-4.1006389199725879E-3</v>
      </c>
      <c r="K1007" s="81">
        <v>1.3306899982442832E-2</v>
      </c>
      <c r="L1007" s="81">
        <v>-1.3601415009204865E-2</v>
      </c>
      <c r="M1007" s="81">
        <v>1.0778616034364363E-2</v>
      </c>
      <c r="N1007" s="81">
        <v>2.0033931343175881E-2</v>
      </c>
      <c r="O1007" s="28">
        <v>1386.53</v>
      </c>
      <c r="P1007" s="28">
        <v>1379.47</v>
      </c>
      <c r="Q1007" s="28">
        <v>1385.15</v>
      </c>
    </row>
    <row r="1008" spans="1:17" x14ac:dyDescent="0.2">
      <c r="A1008" s="25">
        <v>39023</v>
      </c>
      <c r="B1008" s="29">
        <v>0.4375</v>
      </c>
      <c r="C1008" s="29">
        <v>0.1938</v>
      </c>
      <c r="D1008" s="29">
        <v>0.36880000000000002</v>
      </c>
      <c r="E1008" s="64">
        <v>0.35873750000000004</v>
      </c>
      <c r="F1008" s="64">
        <v>0.47987499999999994</v>
      </c>
      <c r="G1008" s="53">
        <v>6.8699999999999983E-2</v>
      </c>
      <c r="H1008" s="81">
        <v>3.8278282381011765E-3</v>
      </c>
      <c r="I1008" s="81">
        <v>8.2704510689390887E-4</v>
      </c>
      <c r="J1008" s="81">
        <v>-3.0007831312073296E-3</v>
      </c>
      <c r="K1008" s="81">
        <v>-1.3601415009204865E-2</v>
      </c>
      <c r="L1008" s="81">
        <v>8.7974178627105992E-3</v>
      </c>
      <c r="M1008" s="81">
        <v>2.911491535595867E-2</v>
      </c>
      <c r="N1008" s="81">
        <v>4.1008263132085609E-2</v>
      </c>
      <c r="O1008" s="28">
        <v>1367.44</v>
      </c>
      <c r="P1008" s="28">
        <v>1362.21</v>
      </c>
      <c r="Q1008" s="28">
        <v>1366.31</v>
      </c>
    </row>
    <row r="1009" spans="1:17" x14ac:dyDescent="0.2">
      <c r="A1009" s="25">
        <v>39030</v>
      </c>
      <c r="B1009" s="29">
        <v>0.50600000000000001</v>
      </c>
      <c r="C1009" s="29">
        <v>0.22889999999999999</v>
      </c>
      <c r="D1009" s="29">
        <v>0.2651</v>
      </c>
      <c r="E1009" s="64">
        <v>0.34392499999999998</v>
      </c>
      <c r="F1009" s="64">
        <v>0.48318749999999999</v>
      </c>
      <c r="G1009" s="53">
        <v>0.2409</v>
      </c>
      <c r="H1009" s="81">
        <v>8.3797058759514653E-3</v>
      </c>
      <c r="I1009" s="81">
        <v>7.6832108421061029E-3</v>
      </c>
      <c r="J1009" s="81">
        <v>-6.9649503384527911E-4</v>
      </c>
      <c r="K1009" s="81">
        <v>8.7974178627105992E-3</v>
      </c>
      <c r="L1009" s="81">
        <v>1.5779965610557722E-2</v>
      </c>
      <c r="M1009" s="81">
        <v>1.2798096246907642E-2</v>
      </c>
      <c r="N1009" s="81">
        <v>3.4469249018740156E-2</v>
      </c>
      <c r="O1009" s="28">
        <v>1388.92</v>
      </c>
      <c r="P1009" s="28">
        <v>1377.37</v>
      </c>
      <c r="Q1009" s="28">
        <v>1378.33</v>
      </c>
    </row>
    <row r="1010" spans="1:17" x14ac:dyDescent="0.2">
      <c r="A1010" s="25">
        <v>39037</v>
      </c>
      <c r="B1010" s="29">
        <v>0.46560000000000001</v>
      </c>
      <c r="C1010" s="29">
        <v>0.22900000000000001</v>
      </c>
      <c r="D1010" s="29">
        <v>0.30530000000000002</v>
      </c>
      <c r="E1010" s="64">
        <v>0.33929999999999999</v>
      </c>
      <c r="F1010" s="64">
        <v>0.48170000000000002</v>
      </c>
      <c r="G1010" s="53">
        <v>0.1603</v>
      </c>
      <c r="H1010" s="81">
        <v>3.7569281755328206E-3</v>
      </c>
      <c r="I1010" s="81">
        <v>1.2213587794982494E-3</v>
      </c>
      <c r="J1010" s="81">
        <v>-2.5355693960344983E-3</v>
      </c>
      <c r="K1010" s="81">
        <v>1.5779965610557722E-2</v>
      </c>
      <c r="L1010" s="81">
        <v>4.29261185075136E-3</v>
      </c>
      <c r="M1010" s="81">
        <v>9.156619621736084E-3</v>
      </c>
      <c r="N1010" s="81">
        <v>1.7606136792183369E-2</v>
      </c>
      <c r="O1010" s="28">
        <v>1401.79</v>
      </c>
      <c r="P1010" s="28">
        <v>1396.53</v>
      </c>
      <c r="Q1010" s="28">
        <v>1400.08</v>
      </c>
    </row>
    <row r="1011" spans="1:17" x14ac:dyDescent="0.2">
      <c r="A1011" s="25">
        <v>39044</v>
      </c>
      <c r="B1011" s="29">
        <v>0.4194</v>
      </c>
      <c r="C1011" s="29">
        <v>0.1613</v>
      </c>
      <c r="D1011" s="29">
        <v>0.4194</v>
      </c>
      <c r="E1011" s="64">
        <v>0.35061249999999999</v>
      </c>
      <c r="F1011" s="64">
        <v>0.46997500000000009</v>
      </c>
      <c r="G1011" s="53">
        <v>0</v>
      </c>
      <c r="H1011" s="81">
        <v>4.0040111230434106E-3</v>
      </c>
      <c r="I1011" s="81">
        <v>1.28014565212764E-3</v>
      </c>
      <c r="J1011" s="81">
        <v>-2.7238654709157428E-3</v>
      </c>
      <c r="K1011" s="81">
        <v>4.29261185075136E-3</v>
      </c>
      <c r="L1011" s="81">
        <v>-7.1972633330724678E-3</v>
      </c>
      <c r="M1011" s="81">
        <v>1.1556870470595726E-2</v>
      </c>
      <c r="N1011" s="81">
        <v>8.7121023547567233E-3</v>
      </c>
      <c r="O1011" s="28">
        <v>1407.89</v>
      </c>
      <c r="P1011" s="28">
        <v>1402.26</v>
      </c>
      <c r="Q1011" s="28">
        <v>1406.09</v>
      </c>
    </row>
    <row r="1012" spans="1:17" x14ac:dyDescent="0.2">
      <c r="A1012" s="25">
        <v>39051</v>
      </c>
      <c r="B1012" s="29">
        <v>0.4022</v>
      </c>
      <c r="C1012" s="29">
        <v>0.1229</v>
      </c>
      <c r="D1012" s="29">
        <v>0.47489999999999999</v>
      </c>
      <c r="E1012" s="64">
        <v>0.35163749999999999</v>
      </c>
      <c r="F1012" s="64">
        <v>0.47302500000000003</v>
      </c>
      <c r="G1012" s="53">
        <v>-7.2699999999999987E-2</v>
      </c>
      <c r="H1012" s="81">
        <v>5.6018395810799402E-3</v>
      </c>
      <c r="I1012" s="81">
        <v>4.7995300758612025E-3</v>
      </c>
      <c r="J1012" s="81">
        <v>-8.0230950521864575E-4</v>
      </c>
      <c r="K1012" s="81">
        <v>-7.1972633330724678E-3</v>
      </c>
      <c r="L1012" s="81">
        <v>1.2127767788706167E-2</v>
      </c>
      <c r="M1012" s="81">
        <v>2.1397307965070889E-2</v>
      </c>
      <c r="N1012" s="81">
        <v>1.6339892691103586E-2</v>
      </c>
      <c r="O1012" s="28">
        <v>1402.67</v>
      </c>
      <c r="P1012" s="28">
        <v>1394.85</v>
      </c>
      <c r="Q1012" s="28">
        <v>1395.97</v>
      </c>
    </row>
    <row r="1013" spans="1:17" x14ac:dyDescent="0.2">
      <c r="A1013" s="25">
        <v>39058</v>
      </c>
      <c r="B1013" s="29">
        <v>0.38940000000000002</v>
      </c>
      <c r="C1013" s="29">
        <v>0.19470000000000001</v>
      </c>
      <c r="D1013" s="29">
        <v>0.41589999999999999</v>
      </c>
      <c r="E1013" s="64">
        <v>0.35642499999999999</v>
      </c>
      <c r="F1013" s="64">
        <v>0.46047500000000008</v>
      </c>
      <c r="G1013" s="53">
        <v>-2.6499999999999968E-2</v>
      </c>
      <c r="H1013" s="81">
        <v>1.3631537971547873E-2</v>
      </c>
      <c r="I1013" s="81">
        <v>2.1445254441219141E-3</v>
      </c>
      <c r="J1013" s="81">
        <v>-1.1487012527425899E-2</v>
      </c>
      <c r="K1013" s="81">
        <v>1.2127767788706167E-2</v>
      </c>
      <c r="L1013" s="81">
        <v>6.6812937929081606E-3</v>
      </c>
      <c r="M1013" s="81">
        <v>8.372850166324497E-3</v>
      </c>
      <c r="N1013" s="81">
        <v>9.5335834100076511E-3</v>
      </c>
      <c r="O1013" s="28">
        <v>1415.93</v>
      </c>
      <c r="P1013" s="28">
        <v>1396.67</v>
      </c>
      <c r="Q1013" s="28">
        <v>1412.9</v>
      </c>
    </row>
    <row r="1014" spans="1:17" x14ac:dyDescent="0.2">
      <c r="A1014" s="25">
        <v>39065</v>
      </c>
      <c r="B1014" s="29">
        <v>0.4133</v>
      </c>
      <c r="C1014" s="29">
        <v>0.20669999999999999</v>
      </c>
      <c r="D1014" s="29">
        <v>0.38</v>
      </c>
      <c r="E1014" s="64">
        <v>0.3667125</v>
      </c>
      <c r="F1014" s="64">
        <v>0.44438750000000005</v>
      </c>
      <c r="G1014" s="53">
        <v>3.3299999999999996E-2</v>
      </c>
      <c r="H1014" s="81">
        <v>8.0712066032031862E-3</v>
      </c>
      <c r="I1014" s="81">
        <v>1.6170535877499947E-3</v>
      </c>
      <c r="J1014" s="81">
        <v>-6.4541530154532678E-3</v>
      </c>
      <c r="K1014" s="81">
        <v>6.6812937929081606E-3</v>
      </c>
      <c r="L1014" s="81">
        <v>2.460733720488717E-3</v>
      </c>
      <c r="M1014" s="81">
        <v>-2.8122671091300733E-3</v>
      </c>
      <c r="N1014" s="81">
        <v>9.8218428786365219E-3</v>
      </c>
      <c r="O1014" s="28">
        <v>1424.64</v>
      </c>
      <c r="P1014" s="28">
        <v>1413.16</v>
      </c>
      <c r="Q1014" s="28">
        <v>1422.34</v>
      </c>
    </row>
    <row r="1015" spans="1:17" x14ac:dyDescent="0.2">
      <c r="A1015" s="25">
        <v>39072</v>
      </c>
      <c r="B1015" s="29">
        <v>0.39079999999999998</v>
      </c>
      <c r="C1015" s="29">
        <v>0.18390000000000001</v>
      </c>
      <c r="D1015" s="29">
        <v>0.42530000000000001</v>
      </c>
      <c r="E1015" s="64">
        <v>0.3818375</v>
      </c>
      <c r="F1015" s="64">
        <v>0.42802500000000004</v>
      </c>
      <c r="G1015" s="53">
        <v>-3.4500000000000031E-2</v>
      </c>
      <c r="H1015" s="81">
        <v>2.2442910845536985E-3</v>
      </c>
      <c r="I1015" s="81">
        <v>3.9275093979695974E-4</v>
      </c>
      <c r="J1015" s="81">
        <v>-1.851540144756636E-3</v>
      </c>
      <c r="K1015" s="81">
        <v>2.460733720488717E-3</v>
      </c>
      <c r="L1015" s="81">
        <v>-7.7848846995443033E-4</v>
      </c>
      <c r="M1015" s="81">
        <v>-4.9514672052964892E-3</v>
      </c>
      <c r="N1015" s="81">
        <v>1.4096953374852728E-2</v>
      </c>
      <c r="O1015" s="28">
        <v>1426.4</v>
      </c>
      <c r="P1015" s="28">
        <v>1423.2</v>
      </c>
      <c r="Q1015" s="28">
        <v>1425.84</v>
      </c>
    </row>
    <row r="1016" spans="1:17" x14ac:dyDescent="0.2">
      <c r="A1016" s="25">
        <v>39079</v>
      </c>
      <c r="B1016" s="29">
        <v>0.46</v>
      </c>
      <c r="C1016" s="29">
        <v>0.18</v>
      </c>
      <c r="D1016" s="29">
        <v>0.36</v>
      </c>
      <c r="E1016" s="64">
        <v>0.38073750000000001</v>
      </c>
      <c r="F1016" s="64">
        <v>0.43083750000000004</v>
      </c>
      <c r="G1016" s="53">
        <v>0.10000000000000003</v>
      </c>
      <c r="H1016" s="81">
        <v>3.6568332245408156E-3</v>
      </c>
      <c r="I1016" s="81">
        <v>1.775775059134066E-3</v>
      </c>
      <c r="J1016" s="81">
        <v>-1.8810581654068459E-3</v>
      </c>
      <c r="K1016" s="81">
        <v>-7.7848846995443033E-4</v>
      </c>
      <c r="L1016" s="81">
        <v>-4.4850603272199585E-3</v>
      </c>
      <c r="M1016" s="81">
        <v>1.1510952952489273E-3</v>
      </c>
      <c r="N1016" s="81">
        <v>1.7750731717588675E-2</v>
      </c>
      <c r="O1016" s="28">
        <v>1427.26</v>
      </c>
      <c r="P1016" s="28">
        <v>1422.05</v>
      </c>
      <c r="Q1016" s="28">
        <v>1424.73</v>
      </c>
    </row>
    <row r="1017" spans="1:17" x14ac:dyDescent="0.2">
      <c r="A1017" s="25">
        <v>39086</v>
      </c>
      <c r="B1017" s="29">
        <v>0.4914</v>
      </c>
      <c r="C1017" s="29">
        <v>0.2155</v>
      </c>
      <c r="D1017" s="29">
        <v>0.29310000000000003</v>
      </c>
      <c r="E1017" s="64">
        <v>0.38423749999999995</v>
      </c>
      <c r="F1017" s="64">
        <v>0.42901250000000002</v>
      </c>
      <c r="G1017" s="53">
        <v>0.19829999999999998</v>
      </c>
      <c r="H1017" s="81">
        <v>9.6027750750877026E-3</v>
      </c>
      <c r="I1017" s="81">
        <v>2.4676734774453646E-3</v>
      </c>
      <c r="J1017" s="81">
        <v>-7.1351015976421905E-3</v>
      </c>
      <c r="K1017" s="81">
        <v>-4.4850603272199585E-3</v>
      </c>
      <c r="L1017" s="81">
        <v>3.1022180859308079E-4</v>
      </c>
      <c r="M1017" s="81">
        <v>1.2669740682770048E-2</v>
      </c>
      <c r="N1017" s="81">
        <v>2.7123256764950643E-2</v>
      </c>
      <c r="O1017" s="28">
        <v>1421.84</v>
      </c>
      <c r="P1017" s="28">
        <v>1408.22</v>
      </c>
      <c r="Q1017" s="28">
        <v>1418.34</v>
      </c>
    </row>
    <row r="1018" spans="1:17" x14ac:dyDescent="0.2">
      <c r="A1018" s="25">
        <v>39093</v>
      </c>
      <c r="B1018" s="29">
        <v>0.44440000000000002</v>
      </c>
      <c r="C1018" s="29">
        <v>0.21299999999999999</v>
      </c>
      <c r="D1018" s="29">
        <v>0.34260000000000002</v>
      </c>
      <c r="E1018" s="64">
        <v>0.38889999999999997</v>
      </c>
      <c r="F1018" s="64">
        <v>0.42636249999999998</v>
      </c>
      <c r="G1018" s="53">
        <v>0.1018</v>
      </c>
      <c r="H1018" s="81">
        <v>2.8193236442577425E-3</v>
      </c>
      <c r="I1018" s="81">
        <v>4.2289854663923876E-5</v>
      </c>
      <c r="J1018" s="81">
        <v>-2.7770337895939301E-3</v>
      </c>
      <c r="K1018" s="81">
        <v>3.1022180859308079E-4</v>
      </c>
      <c r="L1018" s="81">
        <v>5.3496666149790428E-3</v>
      </c>
      <c r="M1018" s="81">
        <v>1.9143207544510155E-2</v>
      </c>
      <c r="N1018" s="81">
        <v>2.8947405517416369E-2</v>
      </c>
      <c r="O1018" s="28">
        <v>1418.84</v>
      </c>
      <c r="P1018" s="28">
        <v>1414.84</v>
      </c>
      <c r="Q1018" s="28">
        <v>1418.78</v>
      </c>
    </row>
    <row r="1019" spans="1:17" x14ac:dyDescent="0.2">
      <c r="A1019" s="25">
        <v>39100</v>
      </c>
      <c r="B1019" s="29">
        <v>0.57779999999999998</v>
      </c>
      <c r="C1019" s="29">
        <v>0.1515</v>
      </c>
      <c r="D1019" s="29">
        <v>0.2727</v>
      </c>
      <c r="E1019" s="64">
        <v>0.37056249999999996</v>
      </c>
      <c r="F1019" s="64">
        <v>0.44616250000000002</v>
      </c>
      <c r="G1019" s="53">
        <v>0.30509999999999998</v>
      </c>
      <c r="H1019" s="81">
        <v>6.1344531923694422E-3</v>
      </c>
      <c r="I1019" s="81">
        <v>4.6201196043103021E-3</v>
      </c>
      <c r="J1019" s="81">
        <v>-1.5143335880590802E-3</v>
      </c>
      <c r="K1019" s="81">
        <v>5.3496666149790428E-3</v>
      </c>
      <c r="L1019" s="81">
        <v>6.9687388265318173E-3</v>
      </c>
      <c r="M1019" s="81">
        <v>1.6580550628518598E-2</v>
      </c>
      <c r="N1019" s="81">
        <v>-1.4273996228187591E-2</v>
      </c>
      <c r="O1019" s="28">
        <v>1432.96</v>
      </c>
      <c r="P1019" s="28">
        <v>1424.21</v>
      </c>
      <c r="Q1019" s="28">
        <v>1426.37</v>
      </c>
    </row>
    <row r="1020" spans="1:17" x14ac:dyDescent="0.2">
      <c r="A1020" s="25">
        <v>39107</v>
      </c>
      <c r="B1020" s="29">
        <v>0.39510000000000001</v>
      </c>
      <c r="C1020" s="29">
        <v>0.27160000000000001</v>
      </c>
      <c r="D1020" s="29">
        <v>0.33329999999999999</v>
      </c>
      <c r="E1020" s="64">
        <v>0.35286249999999997</v>
      </c>
      <c r="F1020" s="64">
        <v>0.44527499999999998</v>
      </c>
      <c r="G1020" s="53">
        <v>6.1800000000000022E-2</v>
      </c>
      <c r="H1020" s="81">
        <v>4.2678808892231551E-3</v>
      </c>
      <c r="I1020" s="81">
        <v>3.0494809616308238E-3</v>
      </c>
      <c r="J1020" s="81">
        <v>-1.2183999275922064E-3</v>
      </c>
      <c r="K1020" s="81">
        <v>6.9687388265318173E-3</v>
      </c>
      <c r="L1020" s="81">
        <v>6.704680744407554E-3</v>
      </c>
      <c r="M1020" s="81">
        <v>1.4272684866080354E-2</v>
      </c>
      <c r="N1020" s="81">
        <v>-2.0977365610487908E-2</v>
      </c>
      <c r="O1020" s="28">
        <v>1440.69</v>
      </c>
      <c r="P1020" s="28">
        <v>1434.56</v>
      </c>
      <c r="Q1020" s="28">
        <v>1436.31</v>
      </c>
    </row>
    <row r="1021" spans="1:17" x14ac:dyDescent="0.2">
      <c r="A1021" s="25">
        <v>39114</v>
      </c>
      <c r="B1021" s="29">
        <v>0.4632</v>
      </c>
      <c r="C1021" s="29">
        <v>0.2316</v>
      </c>
      <c r="D1021" s="29">
        <v>0.30530000000000002</v>
      </c>
      <c r="E1021" s="64">
        <v>0.33903749999999999</v>
      </c>
      <c r="F1021" s="64">
        <v>0.45449999999999996</v>
      </c>
      <c r="G1021" s="53">
        <v>0.15789999999999998</v>
      </c>
      <c r="H1021" s="81">
        <v>6.0445108372408317E-3</v>
      </c>
      <c r="I1021" s="81">
        <v>4.8411414028248778E-4</v>
      </c>
      <c r="J1021" s="81">
        <v>-5.5603966969584029E-3</v>
      </c>
      <c r="K1021" s="81">
        <v>6.704680744407554E-3</v>
      </c>
      <c r="L1021" s="81">
        <v>2.8216938462175545E-3</v>
      </c>
      <c r="M1021" s="81">
        <v>9.6200395590411159E-3</v>
      </c>
      <c r="N1021" s="81">
        <v>-3.7110806810794372E-2</v>
      </c>
      <c r="O1021" s="28">
        <v>1446.64</v>
      </c>
      <c r="P1021" s="28">
        <v>1437.9</v>
      </c>
      <c r="Q1021" s="28">
        <v>1445.94</v>
      </c>
    </row>
    <row r="1022" spans="1:17" x14ac:dyDescent="0.2">
      <c r="A1022" s="25">
        <v>39121</v>
      </c>
      <c r="B1022" s="29">
        <v>0.46150000000000002</v>
      </c>
      <c r="C1022" s="29">
        <v>0.23849999999999999</v>
      </c>
      <c r="D1022" s="29">
        <v>0.3</v>
      </c>
      <c r="E1022" s="64">
        <v>0.32903749999999998</v>
      </c>
      <c r="F1022" s="64">
        <v>0.46052500000000002</v>
      </c>
      <c r="G1022" s="53">
        <v>0.16150000000000003</v>
      </c>
      <c r="H1022" s="81">
        <v>4.5171790733920594E-3</v>
      </c>
      <c r="I1022" s="81">
        <v>2.0482476103778069E-3</v>
      </c>
      <c r="J1022" s="81">
        <v>-2.4689314630143011E-3</v>
      </c>
      <c r="K1022" s="81">
        <v>2.8216938462175545E-3</v>
      </c>
      <c r="L1022" s="81">
        <v>4.6826940318063226E-3</v>
      </c>
      <c r="M1022" s="81">
        <v>-3.0351305499234482E-2</v>
      </c>
      <c r="N1022" s="81">
        <v>-1.2675687231900157E-2</v>
      </c>
      <c r="O1022" s="28">
        <v>1452.99</v>
      </c>
      <c r="P1022" s="28">
        <v>1446.44</v>
      </c>
      <c r="Q1022" s="28">
        <v>1450.02</v>
      </c>
    </row>
    <row r="1023" spans="1:17" x14ac:dyDescent="0.2">
      <c r="A1023" s="25">
        <v>39128</v>
      </c>
      <c r="B1023" s="29">
        <v>0.47570000000000001</v>
      </c>
      <c r="C1023" s="29">
        <v>0.21360000000000001</v>
      </c>
      <c r="D1023" s="29">
        <v>0.31069999999999998</v>
      </c>
      <c r="E1023" s="64">
        <v>0.31471249999999995</v>
      </c>
      <c r="F1023" s="64">
        <v>0.47113749999999999</v>
      </c>
      <c r="G1023" s="53">
        <v>0.16500000000000004</v>
      </c>
      <c r="H1023" s="81">
        <v>3.2811416725585167E-3</v>
      </c>
      <c r="I1023" s="81">
        <v>7.9626032221091769E-4</v>
      </c>
      <c r="J1023" s="81">
        <v>-2.4848813503476341E-3</v>
      </c>
      <c r="K1023" s="81">
        <v>4.6826940318063226E-3</v>
      </c>
      <c r="L1023" s="81">
        <v>2.0867511892421753E-3</v>
      </c>
      <c r="M1023" s="81">
        <v>-3.4754017339254872E-2</v>
      </c>
      <c r="N1023" s="81">
        <v>-2.3530865383955324E-2</v>
      </c>
      <c r="O1023" s="28">
        <v>1457.97</v>
      </c>
      <c r="P1023" s="28">
        <v>1453.19</v>
      </c>
      <c r="Q1023" s="28">
        <v>1456.81</v>
      </c>
    </row>
    <row r="1024" spans="1:17" x14ac:dyDescent="0.2">
      <c r="A1024" s="25">
        <v>39135</v>
      </c>
      <c r="B1024" s="29">
        <v>0.53849999999999998</v>
      </c>
      <c r="C1024" s="29">
        <v>0.23849999999999999</v>
      </c>
      <c r="D1024" s="29">
        <v>0.22309999999999999</v>
      </c>
      <c r="E1024" s="64">
        <v>0.29760000000000003</v>
      </c>
      <c r="F1024" s="64">
        <v>0.48094999999999999</v>
      </c>
      <c r="G1024" s="53">
        <v>0.31540000000000001</v>
      </c>
      <c r="H1024" s="81">
        <v>2.9318080624721535E-3</v>
      </c>
      <c r="I1024" s="81">
        <v>1.178203240058906E-3</v>
      </c>
      <c r="J1024" s="81">
        <v>-1.7536048224132683E-3</v>
      </c>
      <c r="K1024" s="81">
        <v>2.0867511892421753E-3</v>
      </c>
      <c r="L1024" s="81">
        <v>-3.6880501421378886E-2</v>
      </c>
      <c r="M1024" s="81">
        <v>-4.6285577285337443E-2</v>
      </c>
      <c r="N1024" s="81">
        <v>-1.4028838579306147E-2</v>
      </c>
      <c r="O1024" s="28">
        <v>1461.57</v>
      </c>
      <c r="P1024" s="28">
        <v>1457.29</v>
      </c>
      <c r="Q1024" s="28">
        <v>1459.85</v>
      </c>
    </row>
    <row r="1025" spans="1:17" x14ac:dyDescent="0.2">
      <c r="A1025" s="25">
        <v>39142</v>
      </c>
      <c r="B1025" s="29">
        <v>0.36630000000000001</v>
      </c>
      <c r="C1025" s="29">
        <v>0.23760000000000001</v>
      </c>
      <c r="D1025" s="29">
        <v>0.39600000000000002</v>
      </c>
      <c r="E1025" s="64">
        <v>0.31046249999999997</v>
      </c>
      <c r="F1025" s="64">
        <v>0.46531250000000002</v>
      </c>
      <c r="G1025" s="53">
        <v>-2.9700000000000004E-2</v>
      </c>
      <c r="H1025" s="81">
        <v>1.9416647107773188E-2</v>
      </c>
      <c r="I1025" s="81">
        <v>1.5362621887469174E-3</v>
      </c>
      <c r="J1025" s="81">
        <v>-1.7880384919026215E-2</v>
      </c>
      <c r="K1025" s="81">
        <v>-3.6880501421378886E-2</v>
      </c>
      <c r="L1025" s="81">
        <v>1.209095241143654E-4</v>
      </c>
      <c r="M1025" s="81">
        <v>1.8228888841473445E-2</v>
      </c>
      <c r="N1025" s="81">
        <v>2.3371099778806581E-2</v>
      </c>
      <c r="O1025" s="28">
        <v>1408.17</v>
      </c>
      <c r="P1025" s="28">
        <v>1380.87</v>
      </c>
      <c r="Q1025" s="28">
        <v>1406.01</v>
      </c>
    </row>
    <row r="1026" spans="1:17" x14ac:dyDescent="0.2">
      <c r="A1026" s="25">
        <v>39149</v>
      </c>
      <c r="B1026" s="29">
        <v>0.35799999999999998</v>
      </c>
      <c r="C1026" s="29">
        <v>0.19320000000000001</v>
      </c>
      <c r="D1026" s="29">
        <v>0.44890000000000002</v>
      </c>
      <c r="E1026" s="64">
        <v>0.32375000000000004</v>
      </c>
      <c r="F1026" s="64">
        <v>0.45451249999999999</v>
      </c>
      <c r="G1026" s="53">
        <v>-9.0900000000000036E-2</v>
      </c>
      <c r="H1026" s="81">
        <v>1.1264560724800464E-2</v>
      </c>
      <c r="I1026" s="81">
        <v>1.0951656260222986E-3</v>
      </c>
      <c r="J1026" s="81">
        <v>-1.0169395098778233E-2</v>
      </c>
      <c r="K1026" s="81">
        <v>1.209095241143654E-4</v>
      </c>
      <c r="L1026" s="81">
        <v>-9.8849364946166363E-3</v>
      </c>
      <c r="M1026" s="81">
        <v>1.1627245445106515E-2</v>
      </c>
      <c r="N1026" s="81">
        <v>4.7163236569998102E-2</v>
      </c>
      <c r="O1026" s="28">
        <v>1407.72</v>
      </c>
      <c r="P1026" s="28">
        <v>1391.88</v>
      </c>
      <c r="Q1026" s="28">
        <v>1406.18</v>
      </c>
    </row>
    <row r="1027" spans="1:17" x14ac:dyDescent="0.2">
      <c r="A1027" s="25">
        <v>39156</v>
      </c>
      <c r="B1027" s="29">
        <v>0.32990000000000003</v>
      </c>
      <c r="C1027" s="29">
        <v>0.2165</v>
      </c>
      <c r="D1027" s="29">
        <v>0.4536</v>
      </c>
      <c r="E1027" s="64">
        <v>0.34636250000000002</v>
      </c>
      <c r="F1027" s="64">
        <v>0.42352499999999998</v>
      </c>
      <c r="G1027" s="53">
        <v>-0.12369999999999998</v>
      </c>
      <c r="H1027" s="81">
        <v>7.5918637055764192E-3</v>
      </c>
      <c r="I1027" s="81">
        <v>2.477949837676352E-3</v>
      </c>
      <c r="J1027" s="81">
        <v>-5.1139138679000551E-3</v>
      </c>
      <c r="K1027" s="81">
        <v>-9.8849364946166363E-3</v>
      </c>
      <c r="L1027" s="81">
        <v>2.8270175539403031E-2</v>
      </c>
      <c r="M1027" s="81">
        <v>3.3822219668457443E-2</v>
      </c>
      <c r="N1027" s="81">
        <v>7.4079926451575906E-2</v>
      </c>
      <c r="O1027" s="28">
        <v>1395.73</v>
      </c>
      <c r="P1027" s="28">
        <v>1385.16</v>
      </c>
      <c r="Q1027" s="28">
        <v>1392.28</v>
      </c>
    </row>
    <row r="1028" spans="1:17" x14ac:dyDescent="0.2">
      <c r="A1028" s="25">
        <v>39163</v>
      </c>
      <c r="B1028" s="29">
        <v>0.43880000000000002</v>
      </c>
      <c r="C1028" s="29">
        <v>0.23019999999999999</v>
      </c>
      <c r="D1028" s="29">
        <v>0.33090000000000003</v>
      </c>
      <c r="E1028" s="64">
        <v>0.3460625</v>
      </c>
      <c r="F1028" s="64">
        <v>0.42898750000000002</v>
      </c>
      <c r="G1028" s="53">
        <v>0.1079</v>
      </c>
      <c r="H1028" s="81">
        <v>4.8336173898465016E-3</v>
      </c>
      <c r="I1028" s="81">
        <v>3.6042580537005708E-3</v>
      </c>
      <c r="J1028" s="81">
        <v>-1.2293593361459854E-3</v>
      </c>
      <c r="K1028" s="81">
        <v>2.8270175539403031E-2</v>
      </c>
      <c r="L1028" s="81">
        <v>-6.363331563801089E-3</v>
      </c>
      <c r="M1028" s="81">
        <v>5.0501522729176074E-3</v>
      </c>
      <c r="N1028" s="81">
        <v>4.4899555754239762E-2</v>
      </c>
      <c r="O1028" s="28">
        <v>1436.8</v>
      </c>
      <c r="P1028" s="28">
        <v>1429.88</v>
      </c>
      <c r="Q1028" s="28">
        <v>1431.64</v>
      </c>
    </row>
    <row r="1029" spans="1:17" x14ac:dyDescent="0.2">
      <c r="A1029" s="25">
        <v>39170</v>
      </c>
      <c r="B1029" s="29">
        <v>0.42680000000000001</v>
      </c>
      <c r="C1029" s="29">
        <v>0.31709999999999999</v>
      </c>
      <c r="D1029" s="29">
        <v>0.25609999999999999</v>
      </c>
      <c r="E1029" s="64">
        <v>0.33991250000000001</v>
      </c>
      <c r="F1029" s="64">
        <v>0.42443750000000002</v>
      </c>
      <c r="G1029" s="53">
        <v>0.17070000000000002</v>
      </c>
      <c r="H1029" s="81">
        <v>9.1175581534308787E-3</v>
      </c>
      <c r="I1029" s="81">
        <v>2.6080293561472345E-3</v>
      </c>
      <c r="J1029" s="81">
        <v>-6.5095287972837257E-3</v>
      </c>
      <c r="K1029" s="81">
        <v>-6.363331563801089E-3</v>
      </c>
      <c r="L1029" s="81">
        <v>1.1838063169142155E-2</v>
      </c>
      <c r="M1029" s="81">
        <v>3.5127554427674568E-2</v>
      </c>
      <c r="N1029" s="81">
        <v>6.3302707148531034E-2</v>
      </c>
      <c r="O1029" s="28">
        <v>1426.24</v>
      </c>
      <c r="P1029" s="28">
        <v>1413.27</v>
      </c>
      <c r="Q1029" s="28">
        <v>1422.53</v>
      </c>
    </row>
    <row r="1030" spans="1:17" x14ac:dyDescent="0.2">
      <c r="A1030" s="25">
        <v>39177</v>
      </c>
      <c r="B1030" s="29">
        <v>0.3226</v>
      </c>
      <c r="C1030" s="29">
        <v>0.27960000000000002</v>
      </c>
      <c r="D1030" s="29">
        <v>0.39779999999999999</v>
      </c>
      <c r="E1030" s="64">
        <v>0.35213750000000005</v>
      </c>
      <c r="F1030" s="64">
        <v>0.40707500000000002</v>
      </c>
      <c r="G1030" s="53">
        <v>-7.5199999999999989E-2</v>
      </c>
      <c r="H1030" s="81">
        <v>3.5293218560899248E-3</v>
      </c>
      <c r="I1030" s="81">
        <v>5.4885123352588217E-4</v>
      </c>
      <c r="J1030" s="81">
        <v>-2.9804706225640132E-3</v>
      </c>
      <c r="K1030" s="81">
        <v>1.1838063169142155E-2</v>
      </c>
      <c r="L1030" s="81">
        <v>-3.4737419843400286E-4</v>
      </c>
      <c r="M1030" s="81">
        <v>3.8940647644455595E-2</v>
      </c>
      <c r="N1030" s="81">
        <v>5.1946337633826056E-2</v>
      </c>
      <c r="O1030" s="28">
        <v>1440.16</v>
      </c>
      <c r="P1030" s="28">
        <v>1435.08</v>
      </c>
      <c r="Q1030" s="28">
        <v>1439.37</v>
      </c>
    </row>
    <row r="1031" spans="1:17" x14ac:dyDescent="0.2">
      <c r="A1031" s="25">
        <v>39184</v>
      </c>
      <c r="B1031" s="29">
        <v>0.40849999999999997</v>
      </c>
      <c r="C1031" s="29">
        <v>0.21129999999999999</v>
      </c>
      <c r="D1031" s="29">
        <v>0.38030000000000003</v>
      </c>
      <c r="E1031" s="64">
        <v>0.36083750000000003</v>
      </c>
      <c r="F1031" s="64">
        <v>0.398675</v>
      </c>
      <c r="G1031" s="53">
        <v>2.8199999999999947E-2</v>
      </c>
      <c r="H1031" s="81">
        <v>8.5066753772057302E-3</v>
      </c>
      <c r="I1031" s="81">
        <v>6.6163030711601234E-3</v>
      </c>
      <c r="J1031" s="81">
        <v>-1.8903723060456068E-3</v>
      </c>
      <c r="K1031" s="81">
        <v>-3.4737419843400286E-4</v>
      </c>
      <c r="L1031" s="81">
        <v>2.3372507592763769E-2</v>
      </c>
      <c r="M1031" s="81">
        <v>3.9649169139672313E-2</v>
      </c>
      <c r="N1031" s="81">
        <v>5.7969100752674141E-2</v>
      </c>
      <c r="O1031" s="28">
        <v>1448.39</v>
      </c>
      <c r="P1031" s="28">
        <v>1436.15</v>
      </c>
      <c r="Q1031" s="28">
        <v>1438.87</v>
      </c>
    </row>
    <row r="1032" spans="1:17" x14ac:dyDescent="0.2">
      <c r="A1032" s="25">
        <v>39191</v>
      </c>
      <c r="B1032" s="29">
        <v>0.46939999999999998</v>
      </c>
      <c r="C1032" s="29">
        <v>0.23469999999999999</v>
      </c>
      <c r="D1032" s="29">
        <v>0.2959</v>
      </c>
      <c r="E1032" s="64">
        <v>0.36993750000000003</v>
      </c>
      <c r="F1032" s="64">
        <v>0.39003749999999998</v>
      </c>
      <c r="G1032" s="53">
        <v>0.17349999999999999</v>
      </c>
      <c r="H1032" s="81">
        <v>6.899830220712974E-3</v>
      </c>
      <c r="I1032" s="81">
        <v>2.7640067911713917E-3</v>
      </c>
      <c r="J1032" s="81">
        <v>-4.1358234295415519E-3</v>
      </c>
      <c r="K1032" s="81">
        <v>2.3372507592763769E-2</v>
      </c>
      <c r="L1032" s="81">
        <v>1.5565365025467015E-2</v>
      </c>
      <c r="M1032" s="81">
        <v>2.7219015280135705E-2</v>
      </c>
      <c r="N1032" s="81">
        <v>3.9205432937181595E-2</v>
      </c>
      <c r="O1032" s="28">
        <v>1476.57</v>
      </c>
      <c r="P1032" s="28">
        <v>1466.41</v>
      </c>
      <c r="Q1032" s="28">
        <v>1472.5</v>
      </c>
    </row>
    <row r="1033" spans="1:17" x14ac:dyDescent="0.2">
      <c r="A1033" s="25">
        <v>39198</v>
      </c>
      <c r="B1033" s="29">
        <v>0.39240000000000003</v>
      </c>
      <c r="C1033" s="29">
        <v>0.2278</v>
      </c>
      <c r="D1033" s="29">
        <v>0.37969999999999998</v>
      </c>
      <c r="E1033" s="64">
        <v>0.3679</v>
      </c>
      <c r="F1033" s="64">
        <v>0.39329999999999998</v>
      </c>
      <c r="G1033" s="53">
        <v>1.2700000000000045E-2</v>
      </c>
      <c r="H1033" s="81">
        <v>1.0906634925305228E-2</v>
      </c>
      <c r="I1033" s="81">
        <v>7.8238889408988044E-4</v>
      </c>
      <c r="J1033" s="81">
        <v>-1.0124246031215423E-2</v>
      </c>
      <c r="K1033" s="81">
        <v>1.5565365025467015E-2</v>
      </c>
      <c r="L1033" s="81">
        <v>3.3435422824346084E-4</v>
      </c>
      <c r="M1033" s="81">
        <v>1.2518222305439197E-2</v>
      </c>
      <c r="N1033" s="81">
        <v>1.4684837704457721E-2</v>
      </c>
      <c r="O1033" s="28">
        <v>1496.59</v>
      </c>
      <c r="P1033" s="28">
        <v>1480.28</v>
      </c>
      <c r="Q1033" s="28">
        <v>1495.42</v>
      </c>
    </row>
    <row r="1034" spans="1:17" x14ac:dyDescent="0.2">
      <c r="A1034" s="25">
        <v>39205</v>
      </c>
      <c r="B1034" s="29">
        <v>0.28570000000000001</v>
      </c>
      <c r="C1034" s="29">
        <v>0.1714</v>
      </c>
      <c r="D1034" s="29">
        <v>0.54290000000000005</v>
      </c>
      <c r="E1034" s="64">
        <v>0.37964999999999999</v>
      </c>
      <c r="F1034" s="64">
        <v>0.38426249999999995</v>
      </c>
      <c r="G1034" s="53">
        <v>-0.25720000000000004</v>
      </c>
      <c r="H1034" s="81">
        <v>8.6702497459755865E-3</v>
      </c>
      <c r="I1034" s="81">
        <v>2.1257821273863442E-3</v>
      </c>
      <c r="J1034" s="81">
        <v>-6.5444676185891781E-3</v>
      </c>
      <c r="K1034" s="81">
        <v>3.3435422824346084E-4</v>
      </c>
      <c r="L1034" s="81">
        <v>1.1136959195678919E-2</v>
      </c>
      <c r="M1034" s="81">
        <v>1.7621263169153467E-2</v>
      </c>
      <c r="N1034" s="81">
        <v>1.3202577677950744E-2</v>
      </c>
      <c r="O1034" s="28">
        <v>1499.1</v>
      </c>
      <c r="P1034" s="28">
        <v>1486.13</v>
      </c>
      <c r="Q1034" s="28">
        <v>1495.92</v>
      </c>
    </row>
    <row r="1035" spans="1:17" x14ac:dyDescent="0.2">
      <c r="A1035" s="25">
        <v>39212</v>
      </c>
      <c r="B1035" s="29">
        <v>0.42859999999999998</v>
      </c>
      <c r="C1035" s="29">
        <v>0.1429</v>
      </c>
      <c r="D1035" s="29">
        <v>0.42859999999999998</v>
      </c>
      <c r="E1035" s="64">
        <v>0.376525</v>
      </c>
      <c r="F1035" s="64">
        <v>0.39659999999999995</v>
      </c>
      <c r="G1035" s="53">
        <v>0</v>
      </c>
      <c r="H1035" s="81">
        <v>6.6310542252310447E-3</v>
      </c>
      <c r="I1035" s="81">
        <v>8.0656890875197007E-4</v>
      </c>
      <c r="J1035" s="81">
        <v>-5.8244853164790555E-3</v>
      </c>
      <c r="K1035" s="81">
        <v>1.1136959195678919E-2</v>
      </c>
      <c r="L1035" s="81">
        <v>1.031350407912468E-3</v>
      </c>
      <c r="M1035" s="81">
        <v>1.1668804294648893E-2</v>
      </c>
      <c r="N1035" s="81">
        <v>1.71891734652041E-4</v>
      </c>
      <c r="O1035" s="28">
        <v>1513.8</v>
      </c>
      <c r="P1035" s="28">
        <v>1503.77</v>
      </c>
      <c r="Q1035" s="28">
        <v>1512.58</v>
      </c>
    </row>
    <row r="1036" spans="1:17" x14ac:dyDescent="0.2">
      <c r="A1036" s="25">
        <v>39219</v>
      </c>
      <c r="B1036" s="29">
        <v>0.38390000000000002</v>
      </c>
      <c r="C1036" s="29">
        <v>0.25</v>
      </c>
      <c r="D1036" s="29">
        <v>0.36609999999999998</v>
      </c>
      <c r="E1036" s="64">
        <v>0.38092499999999996</v>
      </c>
      <c r="F1036" s="64">
        <v>0.38973750000000001</v>
      </c>
      <c r="G1036" s="53">
        <v>1.7800000000000038E-2</v>
      </c>
      <c r="H1036" s="81">
        <v>8.8499081987135214E-3</v>
      </c>
      <c r="I1036" s="81">
        <v>6.6044091036054908E-6</v>
      </c>
      <c r="J1036" s="81">
        <v>-8.8433037896099576E-3</v>
      </c>
      <c r="K1036" s="81">
        <v>1.031350407912468E-3</v>
      </c>
      <c r="L1036" s="81">
        <v>5.3759890102631491E-3</v>
      </c>
      <c r="M1036" s="81">
        <v>2.1398285495397573E-3</v>
      </c>
      <c r="N1036" s="81">
        <v>1.0104745928380954E-3</v>
      </c>
      <c r="O1036" s="28">
        <v>1514.15</v>
      </c>
      <c r="P1036" s="28">
        <v>1500.75</v>
      </c>
      <c r="Q1036" s="28">
        <v>1514.14</v>
      </c>
    </row>
    <row r="1037" spans="1:17" x14ac:dyDescent="0.2">
      <c r="A1037" s="25">
        <v>39226</v>
      </c>
      <c r="B1037" s="29">
        <v>0.3735</v>
      </c>
      <c r="C1037" s="29">
        <v>0.24099999999999999</v>
      </c>
      <c r="D1037" s="29">
        <v>0.38550000000000001</v>
      </c>
      <c r="E1037" s="64">
        <v>0.39709999999999995</v>
      </c>
      <c r="F1037" s="64">
        <v>0.383075</v>
      </c>
      <c r="G1037" s="53">
        <v>-1.2000000000000011E-2</v>
      </c>
      <c r="H1037" s="81">
        <v>6.9172556954042444E-3</v>
      </c>
      <c r="I1037" s="81">
        <v>6.6676301337467159E-3</v>
      </c>
      <c r="J1037" s="81">
        <v>-2.4962556165741834E-4</v>
      </c>
      <c r="K1037" s="81">
        <v>5.3759890102631491E-3</v>
      </c>
      <c r="L1037" s="81">
        <v>5.2224295136242826E-3</v>
      </c>
      <c r="M1037" s="81">
        <v>-4.3421709540950593E-3</v>
      </c>
      <c r="N1037" s="81">
        <v>1.7013952755078332E-3</v>
      </c>
      <c r="O1037" s="28">
        <v>1532.43</v>
      </c>
      <c r="P1037" s="28">
        <v>1521.9</v>
      </c>
      <c r="Q1037" s="28">
        <v>1522.28</v>
      </c>
    </row>
    <row r="1038" spans="1:17" x14ac:dyDescent="0.2">
      <c r="A1038" s="25">
        <v>39233</v>
      </c>
      <c r="B1038" s="29">
        <v>0.33329999999999999</v>
      </c>
      <c r="C1038" s="29">
        <v>0.21879999999999999</v>
      </c>
      <c r="D1038" s="29">
        <v>0.44790000000000002</v>
      </c>
      <c r="E1038" s="64">
        <v>0.40336250000000001</v>
      </c>
      <c r="F1038" s="64">
        <v>0.38441249999999999</v>
      </c>
      <c r="G1038" s="53">
        <v>-0.11460000000000004</v>
      </c>
      <c r="H1038" s="81">
        <v>1.3181025074662026E-2</v>
      </c>
      <c r="I1038" s="81">
        <v>0</v>
      </c>
      <c r="J1038" s="81">
        <v>-1.3181025074662012E-2</v>
      </c>
      <c r="K1038" s="81">
        <v>5.2224295136242826E-3</v>
      </c>
      <c r="L1038" s="81">
        <v>-8.397430451631438E-3</v>
      </c>
      <c r="M1038" s="81">
        <v>-1.1364304712363604E-2</v>
      </c>
      <c r="N1038" s="81">
        <v>-7.4956052358142733E-3</v>
      </c>
      <c r="O1038" s="28">
        <v>1530.23</v>
      </c>
      <c r="P1038" s="28">
        <v>1510.06</v>
      </c>
      <c r="Q1038" s="28">
        <v>1530.23</v>
      </c>
    </row>
    <row r="1039" spans="1:17" x14ac:dyDescent="0.2">
      <c r="A1039" s="25">
        <v>39240</v>
      </c>
      <c r="B1039" s="29">
        <v>0.40589999999999998</v>
      </c>
      <c r="C1039" s="29">
        <v>0.16830000000000001</v>
      </c>
      <c r="D1039" s="29">
        <v>0.42570000000000002</v>
      </c>
      <c r="E1039" s="64">
        <v>0.4090375</v>
      </c>
      <c r="F1039" s="64">
        <v>0.38408749999999997</v>
      </c>
      <c r="G1039" s="53">
        <v>-1.980000000000004E-2</v>
      </c>
      <c r="H1039" s="81">
        <v>1.0834464669364184E-2</v>
      </c>
      <c r="I1039" s="81">
        <v>8.6926149020021271E-3</v>
      </c>
      <c r="J1039" s="81">
        <v>-2.1418497673622028E-3</v>
      </c>
      <c r="K1039" s="81">
        <v>-8.397430451631438E-3</v>
      </c>
      <c r="L1039" s="81">
        <v>-1.1269424929813976E-3</v>
      </c>
      <c r="M1039" s="81">
        <v>-1.1269424929813976E-3</v>
      </c>
      <c r="N1039" s="81">
        <v>1.8973493785340523E-2</v>
      </c>
      <c r="O1039" s="28">
        <v>1530.57</v>
      </c>
      <c r="P1039" s="28">
        <v>1514.13</v>
      </c>
      <c r="Q1039" s="28">
        <v>1517.38</v>
      </c>
    </row>
    <row r="1040" spans="1:17" x14ac:dyDescent="0.2">
      <c r="A1040" s="25">
        <v>39247</v>
      </c>
      <c r="B1040" s="29">
        <v>0.373</v>
      </c>
      <c r="C1040" s="29">
        <v>0.1905</v>
      </c>
      <c r="D1040" s="29">
        <v>0.4365</v>
      </c>
      <c r="E1040" s="64">
        <v>0.42661250000000001</v>
      </c>
      <c r="F1040" s="64">
        <v>0.37203750000000002</v>
      </c>
      <c r="G1040" s="53">
        <v>-6.3500000000000001E-2</v>
      </c>
      <c r="H1040" s="81">
        <v>1.5207795892245643E-2</v>
      </c>
      <c r="I1040" s="81">
        <v>1.9793226757824911E-5</v>
      </c>
      <c r="J1040" s="81">
        <v>-1.518800266548781E-2</v>
      </c>
      <c r="K1040" s="81">
        <v>-1.1269424929813976E-3</v>
      </c>
      <c r="L1040" s="81">
        <v>-1.8671610574861885E-3</v>
      </c>
      <c r="M1040" s="81">
        <v>6.0699228723930521E-3</v>
      </c>
      <c r="N1040" s="81">
        <v>1.4778942645825577E-3</v>
      </c>
      <c r="O1040" s="28">
        <v>1515.7</v>
      </c>
      <c r="P1040" s="28">
        <v>1492.65</v>
      </c>
      <c r="Q1040" s="28">
        <v>1515.67</v>
      </c>
    </row>
    <row r="1041" spans="1:17" x14ac:dyDescent="0.2">
      <c r="A1041" s="25">
        <v>39254</v>
      </c>
      <c r="B1041" s="29">
        <v>0.43159999999999998</v>
      </c>
      <c r="C1041" s="29">
        <v>0.2316</v>
      </c>
      <c r="D1041" s="29">
        <v>0.33679999999999999</v>
      </c>
      <c r="E1041" s="64">
        <v>0.42125000000000001</v>
      </c>
      <c r="F1041" s="64">
        <v>0.37693749999999998</v>
      </c>
      <c r="G1041" s="53">
        <v>9.4799999999999995E-2</v>
      </c>
      <c r="H1041" s="81">
        <v>1.6498770524311916E-2</v>
      </c>
      <c r="I1041" s="81">
        <v>1.6181486475767448E-2</v>
      </c>
      <c r="J1041" s="81">
        <v>-3.1728404854447501E-4</v>
      </c>
      <c r="K1041" s="81">
        <v>-1.8671610574861885E-3</v>
      </c>
      <c r="L1041" s="81">
        <v>1.8706538695434372E-3</v>
      </c>
      <c r="M1041" s="81">
        <v>3.9131699320484881E-3</v>
      </c>
      <c r="N1041" s="81">
        <v>-4.0486766611141922E-2</v>
      </c>
      <c r="O1041" s="28">
        <v>1537.32</v>
      </c>
      <c r="P1041" s="28">
        <v>1512.36</v>
      </c>
      <c r="Q1041" s="28">
        <v>1512.84</v>
      </c>
    </row>
    <row r="1042" spans="1:17" x14ac:dyDescent="0.2">
      <c r="A1042" s="25">
        <v>39261</v>
      </c>
      <c r="B1042" s="29">
        <v>0.39019999999999999</v>
      </c>
      <c r="C1042" s="29">
        <v>0.252</v>
      </c>
      <c r="D1042" s="29">
        <v>0.35770000000000002</v>
      </c>
      <c r="E1042" s="64">
        <v>0.39809999999999995</v>
      </c>
      <c r="F1042" s="64">
        <v>0.38999999999999996</v>
      </c>
      <c r="G1042" s="53">
        <v>3.2499999999999973E-2</v>
      </c>
      <c r="H1042" s="81">
        <v>1.5207795892245643E-2</v>
      </c>
      <c r="I1042" s="81">
        <v>1.9793226757824911E-5</v>
      </c>
      <c r="J1042" s="81">
        <v>-1.518800266548781E-2</v>
      </c>
      <c r="K1042" s="81">
        <v>1.8706538695434372E-3</v>
      </c>
      <c r="L1042" s="81">
        <v>6.0699228723930521E-3</v>
      </c>
      <c r="M1042" s="81">
        <v>2.012311387043364E-2</v>
      </c>
      <c r="N1042" s="81">
        <v>-1.1994695415228906E-2</v>
      </c>
      <c r="O1042" s="28">
        <v>1515.7</v>
      </c>
      <c r="P1042" s="28">
        <v>1492.65</v>
      </c>
      <c r="Q1042" s="28">
        <v>1515.67</v>
      </c>
    </row>
    <row r="1043" spans="1:17" x14ac:dyDescent="0.2">
      <c r="A1043" s="25">
        <v>39268</v>
      </c>
      <c r="B1043" s="29">
        <v>0.43840000000000001</v>
      </c>
      <c r="C1043" s="29">
        <v>0.2329</v>
      </c>
      <c r="D1043" s="29">
        <v>0.32879999999999998</v>
      </c>
      <c r="E1043" s="64">
        <v>0.385625</v>
      </c>
      <c r="F1043" s="64">
        <v>0.39122499999999999</v>
      </c>
      <c r="G1043" s="53">
        <v>0.10960000000000003</v>
      </c>
      <c r="H1043" s="81">
        <v>4.5184179634985937E-3</v>
      </c>
      <c r="I1043" s="81">
        <v>7.4760471384460736E-4</v>
      </c>
      <c r="J1043" s="81">
        <v>-3.7708132496541147E-3</v>
      </c>
      <c r="K1043" s="81">
        <v>6.0699228723930521E-3</v>
      </c>
      <c r="L1043" s="81">
        <v>-4.006898948762827E-3</v>
      </c>
      <c r="M1043" s="81">
        <v>-4.5643235161029194E-3</v>
      </c>
      <c r="N1043" s="81">
        <v>-7.749513073245573E-2</v>
      </c>
      <c r="O1043" s="28">
        <v>1526.01</v>
      </c>
      <c r="P1043" s="28">
        <v>1519.12</v>
      </c>
      <c r="Q1043" s="28">
        <v>1524.87</v>
      </c>
    </row>
    <row r="1044" spans="1:17" x14ac:dyDescent="0.2">
      <c r="A1044" s="25">
        <v>39275</v>
      </c>
      <c r="B1044" s="29">
        <v>0.43640000000000001</v>
      </c>
      <c r="C1044" s="29">
        <v>0.2636</v>
      </c>
      <c r="D1044" s="29">
        <v>0.3</v>
      </c>
      <c r="E1044" s="64">
        <v>0.37736249999999993</v>
      </c>
      <c r="F1044" s="64">
        <v>0.39778750000000002</v>
      </c>
      <c r="G1044" s="53">
        <v>0.13640000000000002</v>
      </c>
      <c r="H1044" s="81">
        <v>8.7176380731649565E-3</v>
      </c>
      <c r="I1044" s="81">
        <v>3.8189048960979299E-4</v>
      </c>
      <c r="J1044" s="81">
        <v>-8.3357475835550421E-3</v>
      </c>
      <c r="K1044" s="81">
        <v>-4.006898948762827E-3</v>
      </c>
      <c r="L1044" s="81">
        <v>1.80476177934632E-2</v>
      </c>
      <c r="M1044" s="81">
        <v>-4.4226869288103487E-2</v>
      </c>
      <c r="N1044" s="81">
        <v>-3.6009639442703301E-2</v>
      </c>
      <c r="O1044" s="28">
        <v>1519.34</v>
      </c>
      <c r="P1044" s="28">
        <v>1506.1</v>
      </c>
      <c r="Q1044" s="28">
        <v>1518.76</v>
      </c>
    </row>
    <row r="1045" spans="1:17" x14ac:dyDescent="0.2">
      <c r="A1045" s="25">
        <v>39282</v>
      </c>
      <c r="B1045" s="29">
        <v>0.41770000000000002</v>
      </c>
      <c r="C1045" s="29">
        <v>0.2152</v>
      </c>
      <c r="D1045" s="29">
        <v>0.36709999999999998</v>
      </c>
      <c r="E1045" s="64">
        <v>0.37506249999999997</v>
      </c>
      <c r="F1045" s="64">
        <v>0.40331250000000002</v>
      </c>
      <c r="G1045" s="53">
        <v>5.0600000000000034E-2</v>
      </c>
      <c r="H1045" s="81">
        <v>1.0044173667837284E-2</v>
      </c>
      <c r="I1045" s="81">
        <v>1.9596810182580526E-3</v>
      </c>
      <c r="J1045" s="81">
        <v>-8.0844926495793334E-3</v>
      </c>
      <c r="K1045" s="81">
        <v>1.80476177934632E-2</v>
      </c>
      <c r="L1045" s="81">
        <v>-1.827742098216889E-2</v>
      </c>
      <c r="M1045" s="81">
        <v>-3.1484248174521556E-2</v>
      </c>
      <c r="N1045" s="81">
        <v>-5.3299443140146341E-2</v>
      </c>
      <c r="O1045" s="28">
        <v>1549.2</v>
      </c>
      <c r="P1045" s="28">
        <v>1533.67</v>
      </c>
      <c r="Q1045" s="28">
        <v>1546.17</v>
      </c>
    </row>
    <row r="1046" spans="1:17" x14ac:dyDescent="0.2">
      <c r="A1046" s="25">
        <v>39289</v>
      </c>
      <c r="B1046" s="29">
        <v>0.44209999999999999</v>
      </c>
      <c r="C1046" s="29">
        <v>0.1895</v>
      </c>
      <c r="D1046" s="29">
        <v>0.36840000000000001</v>
      </c>
      <c r="E1046" s="64">
        <v>0.36512499999999998</v>
      </c>
      <c r="F1046" s="64">
        <v>0.41691249999999996</v>
      </c>
      <c r="G1046" s="53">
        <v>7.3699999999999988E-2</v>
      </c>
      <c r="H1046" s="81">
        <v>1.2807083423918449E-2</v>
      </c>
      <c r="I1046" s="81">
        <v>4.2163237609607052E-3</v>
      </c>
      <c r="J1046" s="81">
        <v>-8.5907596629577476E-3</v>
      </c>
      <c r="K1046" s="81">
        <v>-1.827742098216889E-2</v>
      </c>
      <c r="L1046" s="81">
        <v>-4.3691654972956351E-2</v>
      </c>
      <c r="M1046" s="81">
        <v>-7.3265213352570302E-2</v>
      </c>
      <c r="N1046" s="81">
        <v>-3.0054482808598793E-2</v>
      </c>
      <c r="O1046" s="28">
        <v>1524.31</v>
      </c>
      <c r="P1046" s="28">
        <v>1504.87</v>
      </c>
      <c r="Q1046" s="28">
        <v>1517.91</v>
      </c>
    </row>
    <row r="1047" spans="1:17" x14ac:dyDescent="0.2">
      <c r="A1047" s="25">
        <v>39296</v>
      </c>
      <c r="B1047" s="29">
        <v>0.45879999999999999</v>
      </c>
      <c r="C1047" s="29">
        <v>0.14119999999999999</v>
      </c>
      <c r="D1047" s="29">
        <v>0.4</v>
      </c>
      <c r="E1047" s="64">
        <v>0.36191249999999997</v>
      </c>
      <c r="F1047" s="64">
        <v>0.42352499999999998</v>
      </c>
      <c r="G1047" s="53">
        <v>5.8799999999999963E-2</v>
      </c>
      <c r="H1047" s="81">
        <v>1.3516213255809073E-2</v>
      </c>
      <c r="I1047" s="81">
        <v>8.0670161684772701E-3</v>
      </c>
      <c r="J1047" s="81">
        <v>-5.4491970873317142E-3</v>
      </c>
      <c r="K1047" s="81">
        <v>-4.3691654972956351E-2</v>
      </c>
      <c r="L1047" s="81">
        <v>3.1620498901204996E-2</v>
      </c>
      <c r="M1047" s="81">
        <v>8.5974689822883033E-3</v>
      </c>
      <c r="N1047" s="81">
        <v>1.3757328171177807E-2</v>
      </c>
      <c r="O1047" s="28">
        <v>1463.3</v>
      </c>
      <c r="P1047" s="28">
        <v>1443.68</v>
      </c>
      <c r="Q1047" s="28">
        <v>1451.59</v>
      </c>
    </row>
    <row r="1048" spans="1:17" x14ac:dyDescent="0.2">
      <c r="A1048" s="25">
        <v>39303</v>
      </c>
      <c r="B1048" s="29">
        <v>0.45760000000000001</v>
      </c>
      <c r="C1048" s="29">
        <v>0.1525</v>
      </c>
      <c r="D1048" s="29">
        <v>0.38979999999999998</v>
      </c>
      <c r="E1048" s="64">
        <v>0.35607499999999997</v>
      </c>
      <c r="F1048" s="64">
        <v>0.43410000000000004</v>
      </c>
      <c r="G1048" s="53">
        <v>6.7800000000000027E-2</v>
      </c>
      <c r="H1048" s="81">
        <v>1.8477585826950478E-2</v>
      </c>
      <c r="I1048" s="81">
        <v>4.2738181891031068E-3</v>
      </c>
      <c r="J1048" s="81">
        <v>-1.4203767637847364E-2</v>
      </c>
      <c r="K1048" s="81">
        <v>3.1620498901204996E-2</v>
      </c>
      <c r="L1048" s="81">
        <v>-6.0628117716979735E-2</v>
      </c>
      <c r="M1048" s="81">
        <v>-2.2524357424757446E-2</v>
      </c>
      <c r="N1048" s="81">
        <v>2.1061910263173722E-2</v>
      </c>
      <c r="O1048" s="28">
        <v>1503.89</v>
      </c>
      <c r="P1048" s="28">
        <v>1476.22</v>
      </c>
      <c r="Q1048" s="28">
        <v>1497.49</v>
      </c>
    </row>
    <row r="1049" spans="1:17" x14ac:dyDescent="0.2">
      <c r="A1049" s="25">
        <v>39310</v>
      </c>
      <c r="B1049" s="29">
        <v>0.42220000000000002</v>
      </c>
      <c r="C1049" s="29">
        <v>0.1222</v>
      </c>
      <c r="D1049" s="29">
        <v>0.4556</v>
      </c>
      <c r="E1049" s="64">
        <v>0.370925</v>
      </c>
      <c r="F1049" s="64">
        <v>0.432925</v>
      </c>
      <c r="G1049" s="53">
        <v>-3.3399999999999985E-2</v>
      </c>
      <c r="H1049" s="81">
        <v>2.5890381744508476E-2</v>
      </c>
      <c r="I1049" s="81">
        <v>2.4226914054169324E-2</v>
      </c>
      <c r="J1049" s="81">
        <v>-1.6634676903392043E-3</v>
      </c>
      <c r="K1049" s="81">
        <v>-6.0628117716979735E-2</v>
      </c>
      <c r="L1049" s="81">
        <v>4.0783393758441644E-2</v>
      </c>
      <c r="M1049" s="81">
        <v>4.662685718347892E-2</v>
      </c>
      <c r="N1049" s="81">
        <v>8.4396104357716606E-2</v>
      </c>
      <c r="O1049" s="28">
        <v>1440.78</v>
      </c>
      <c r="P1049" s="28">
        <v>1404.36</v>
      </c>
      <c r="Q1049" s="28">
        <v>1406.7</v>
      </c>
    </row>
    <row r="1050" spans="1:17" x14ac:dyDescent="0.2">
      <c r="A1050" s="25">
        <v>39317</v>
      </c>
      <c r="B1050" s="29">
        <v>0.4128</v>
      </c>
      <c r="C1050" s="29">
        <v>0.156</v>
      </c>
      <c r="D1050" s="29">
        <v>0.43120000000000003</v>
      </c>
      <c r="E1050" s="64">
        <v>0.38011250000000002</v>
      </c>
      <c r="F1050" s="64">
        <v>0.43574999999999997</v>
      </c>
      <c r="G1050" s="53">
        <v>-1.8400000000000027E-2</v>
      </c>
      <c r="H1050" s="81">
        <v>1.1918829017738254E-2</v>
      </c>
      <c r="I1050" s="81">
        <v>2.8004125485803222E-4</v>
      </c>
      <c r="J1050" s="81">
        <v>-1.1638787762880187E-2</v>
      </c>
      <c r="K1050" s="81">
        <v>4.0783393758441644E-2</v>
      </c>
      <c r="L1050" s="81">
        <v>-2.1173850977063147E-4</v>
      </c>
      <c r="M1050" s="81">
        <v>5.1158756070406319E-3</v>
      </c>
      <c r="N1050" s="81">
        <v>5.1582233089947804E-2</v>
      </c>
      <c r="O1050" s="28">
        <v>1464.48</v>
      </c>
      <c r="P1050" s="28">
        <v>1447.03</v>
      </c>
      <c r="Q1050" s="28">
        <v>1464.07</v>
      </c>
    </row>
    <row r="1051" spans="1:17" x14ac:dyDescent="0.2">
      <c r="A1051" s="25">
        <v>39324</v>
      </c>
      <c r="B1051" s="29">
        <v>0.40300000000000002</v>
      </c>
      <c r="C1051" s="29">
        <v>0.1343</v>
      </c>
      <c r="D1051" s="29">
        <v>0.4627</v>
      </c>
      <c r="E1051" s="64">
        <v>0.39684999999999998</v>
      </c>
      <c r="F1051" s="64">
        <v>0.43132500000000001</v>
      </c>
      <c r="G1051" s="53">
        <v>-5.9699999999999975E-2</v>
      </c>
      <c r="H1051" s="81">
        <v>2.1690714324752693E-2</v>
      </c>
      <c r="I1051" s="81">
        <v>0</v>
      </c>
      <c r="J1051" s="81">
        <v>-2.1690714324752669E-2</v>
      </c>
      <c r="K1051" s="81">
        <v>-2.1173850977063147E-4</v>
      </c>
      <c r="L1051" s="81">
        <v>5.8274580532327036E-3</v>
      </c>
      <c r="M1051" s="81">
        <v>4.4590643274853736E-2</v>
      </c>
      <c r="N1051" s="81">
        <v>6.7435918456577593E-2</v>
      </c>
      <c r="O1051" s="28">
        <v>1463.76</v>
      </c>
      <c r="P1051" s="28">
        <v>1432.01</v>
      </c>
      <c r="Q1051" s="28">
        <v>1463.76</v>
      </c>
    </row>
    <row r="1052" spans="1:17" x14ac:dyDescent="0.2">
      <c r="A1052" s="25">
        <v>39331</v>
      </c>
      <c r="B1052" s="29">
        <v>0.38379999999999997</v>
      </c>
      <c r="C1052" s="29">
        <v>0.19189999999999999</v>
      </c>
      <c r="D1052" s="29">
        <v>0.42420000000000002</v>
      </c>
      <c r="E1052" s="64">
        <v>0.41237499999999994</v>
      </c>
      <c r="F1052" s="64">
        <v>0.42474999999999996</v>
      </c>
      <c r="G1052" s="53">
        <v>-4.0400000000000047E-2</v>
      </c>
      <c r="H1052" s="81">
        <v>1.5207601763239648E-2</v>
      </c>
      <c r="I1052" s="81">
        <v>1.1186654803061913E-2</v>
      </c>
      <c r="J1052" s="81">
        <v>-4.0209469601777403E-3</v>
      </c>
      <c r="K1052" s="81">
        <v>5.8274580532327036E-3</v>
      </c>
      <c r="L1052" s="81">
        <v>-4.9582622988675329E-4</v>
      </c>
      <c r="M1052" s="81">
        <v>3.6086640539567671E-2</v>
      </c>
      <c r="N1052" s="81">
        <v>4.6831806233826212E-2</v>
      </c>
      <c r="O1052" s="28">
        <v>1488.76</v>
      </c>
      <c r="P1052" s="28">
        <v>1466.37</v>
      </c>
      <c r="Q1052" s="28">
        <v>1472.29</v>
      </c>
    </row>
    <row r="1053" spans="1:17" x14ac:dyDescent="0.2">
      <c r="A1053" s="25">
        <v>39338</v>
      </c>
      <c r="B1053" s="29">
        <v>0.4</v>
      </c>
      <c r="C1053" s="29">
        <v>0.24709999999999999</v>
      </c>
      <c r="D1053" s="29">
        <v>0.35289999999999999</v>
      </c>
      <c r="E1053" s="64">
        <v>0.41059999999999997</v>
      </c>
      <c r="F1053" s="64">
        <v>0.42253749999999995</v>
      </c>
      <c r="G1053" s="53">
        <v>4.7100000000000031E-2</v>
      </c>
      <c r="H1053" s="81">
        <v>9.1739378618608831E-3</v>
      </c>
      <c r="I1053" s="81">
        <v>5.1849737693332454E-3</v>
      </c>
      <c r="J1053" s="81">
        <v>-3.9889640925275804E-3</v>
      </c>
      <c r="K1053" s="81">
        <v>-4.9582622988675329E-4</v>
      </c>
      <c r="L1053" s="81">
        <v>3.9053793253418068E-2</v>
      </c>
      <c r="M1053" s="81">
        <v>4.6229851314251613E-2</v>
      </c>
      <c r="N1053" s="81">
        <v>3.011769822501309E-2</v>
      </c>
      <c r="O1053" s="28">
        <v>1479.19</v>
      </c>
      <c r="P1053" s="28">
        <v>1465.69</v>
      </c>
      <c r="Q1053" s="28">
        <v>1471.56</v>
      </c>
    </row>
    <row r="1054" spans="1:17" x14ac:dyDescent="0.2">
      <c r="A1054" s="25">
        <v>39345</v>
      </c>
      <c r="B1054" s="29">
        <v>0.39240000000000003</v>
      </c>
      <c r="C1054" s="29">
        <v>0.29110000000000003</v>
      </c>
      <c r="D1054" s="29">
        <v>0.3165</v>
      </c>
      <c r="E1054" s="64">
        <v>0.40411249999999999</v>
      </c>
      <c r="F1054" s="64">
        <v>0.41632499999999995</v>
      </c>
      <c r="G1054" s="53">
        <v>7.5900000000000023E-2</v>
      </c>
      <c r="H1054" s="81">
        <v>1.2386938124170261E-2</v>
      </c>
      <c r="I1054" s="81">
        <v>6.3177308489696937E-3</v>
      </c>
      <c r="J1054" s="81">
        <v>-6.0692072752005499E-3</v>
      </c>
      <c r="K1054" s="81">
        <v>3.9053793253418068E-2</v>
      </c>
      <c r="L1054" s="81">
        <v>-2.3609739508053673E-3</v>
      </c>
      <c r="M1054" s="81">
        <v>2.1870074491671332E-2</v>
      </c>
      <c r="N1054" s="81">
        <v>1.330909138473424E-2</v>
      </c>
      <c r="O1054" s="28">
        <v>1538.69</v>
      </c>
      <c r="P1054" s="28">
        <v>1519.75</v>
      </c>
      <c r="Q1054" s="28">
        <v>1529.03</v>
      </c>
    </row>
    <row r="1055" spans="1:17" x14ac:dyDescent="0.2">
      <c r="A1055" s="25">
        <v>39352</v>
      </c>
      <c r="B1055" s="29">
        <v>0.49370000000000003</v>
      </c>
      <c r="C1055" s="29">
        <v>0.1646</v>
      </c>
      <c r="D1055" s="29">
        <v>0.34179999999999999</v>
      </c>
      <c r="E1055" s="64">
        <v>0.39683750000000001</v>
      </c>
      <c r="F1055" s="64">
        <v>0.42068749999999999</v>
      </c>
      <c r="G1055" s="53">
        <v>0.15190000000000003</v>
      </c>
      <c r="H1055" s="81">
        <v>8.004352899529334E-3</v>
      </c>
      <c r="I1055" s="81">
        <v>2.4583393426071964E-3</v>
      </c>
      <c r="J1055" s="81">
        <v>-5.5460135569220803E-3</v>
      </c>
      <c r="K1055" s="81">
        <v>-2.3609739508053673E-3</v>
      </c>
      <c r="L1055" s="81">
        <v>9.2892449292651946E-3</v>
      </c>
      <c r="M1055" s="81">
        <v>1.0370914240012574E-2</v>
      </c>
      <c r="N1055" s="81">
        <v>-3.2646746469824794E-2</v>
      </c>
      <c r="O1055" s="28">
        <v>1529.17</v>
      </c>
      <c r="P1055" s="28">
        <v>1516.96</v>
      </c>
      <c r="Q1055" s="28">
        <v>1525.42</v>
      </c>
    </row>
    <row r="1056" spans="1:17" x14ac:dyDescent="0.2">
      <c r="A1056" s="25">
        <v>39359</v>
      </c>
      <c r="B1056" s="29">
        <v>0.5181</v>
      </c>
      <c r="C1056" s="29">
        <v>0.22889999999999999</v>
      </c>
      <c r="D1056" s="29">
        <v>0.253</v>
      </c>
      <c r="E1056" s="64">
        <v>0.37973750000000001</v>
      </c>
      <c r="F1056" s="64">
        <v>0.42824999999999996</v>
      </c>
      <c r="G1056" s="53">
        <v>0.2651</v>
      </c>
      <c r="H1056" s="81">
        <v>6.430283387135448E-3</v>
      </c>
      <c r="I1056" s="81">
        <v>4.3777888918479224E-3</v>
      </c>
      <c r="J1056" s="81">
        <v>-2.05249449528766E-3</v>
      </c>
      <c r="K1056" s="81">
        <v>9.2892449292651946E-3</v>
      </c>
      <c r="L1056" s="81">
        <v>1.486109938360225E-2</v>
      </c>
      <c r="M1056" s="81">
        <v>-1.5400203950402203E-2</v>
      </c>
      <c r="N1056" s="81">
        <v>-4.4823621873355868E-2</v>
      </c>
      <c r="O1056" s="28">
        <v>1546.33</v>
      </c>
      <c r="P1056" s="28">
        <v>1536.43</v>
      </c>
      <c r="Q1056" s="28">
        <v>1539.59</v>
      </c>
    </row>
    <row r="1057" spans="1:17" x14ac:dyDescent="0.2">
      <c r="A1057" s="25">
        <v>39366</v>
      </c>
      <c r="B1057" s="29">
        <v>0.5464</v>
      </c>
      <c r="C1057" s="29">
        <v>0.19589999999999999</v>
      </c>
      <c r="D1057" s="29">
        <v>0.25769999999999998</v>
      </c>
      <c r="E1057" s="64">
        <v>0.35499999999999998</v>
      </c>
      <c r="F1057" s="64">
        <v>0.44377500000000003</v>
      </c>
      <c r="G1057" s="53">
        <v>0.28870000000000001</v>
      </c>
      <c r="H1057" s="81">
        <v>6.1441179670650549E-3</v>
      </c>
      <c r="I1057" s="81">
        <v>1.7600337926488852E-3</v>
      </c>
      <c r="J1057" s="81">
        <v>-4.3840841744162695E-3</v>
      </c>
      <c r="K1057" s="81">
        <v>1.486109938360225E-2</v>
      </c>
      <c r="L1057" s="81">
        <v>-1.3587460879248892E-2</v>
      </c>
      <c r="M1057" s="81">
        <v>-8.3777608530083425E-3</v>
      </c>
      <c r="N1057" s="81">
        <v>-9.3249790395975585E-2</v>
      </c>
      <c r="O1057" s="28">
        <v>1565.22</v>
      </c>
      <c r="P1057" s="28">
        <v>1555.62</v>
      </c>
      <c r="Q1057" s="28">
        <v>1562.47</v>
      </c>
    </row>
    <row r="1058" spans="1:17" x14ac:dyDescent="0.2">
      <c r="A1058" s="25">
        <v>39373</v>
      </c>
      <c r="B1058" s="29">
        <v>0.41959999999999997</v>
      </c>
      <c r="C1058" s="29">
        <v>0.22320000000000001</v>
      </c>
      <c r="D1058" s="29">
        <v>0.35709999999999997</v>
      </c>
      <c r="E1058" s="64">
        <v>0.34573749999999998</v>
      </c>
      <c r="F1058" s="64">
        <v>0.44462499999999994</v>
      </c>
      <c r="G1058" s="53">
        <v>6.25E-2</v>
      </c>
      <c r="H1058" s="81">
        <v>1.551997093249596E-2</v>
      </c>
      <c r="I1058" s="81">
        <v>5.9302898964470607E-3</v>
      </c>
      <c r="J1058" s="81">
        <v>-9.5896810360488471E-3</v>
      </c>
      <c r="K1058" s="81">
        <v>-1.3587460879248892E-2</v>
      </c>
      <c r="L1058" s="81">
        <v>-1.6454283563883565E-2</v>
      </c>
      <c r="M1058" s="81">
        <v>-4.2576107549765152E-2</v>
      </c>
      <c r="N1058" s="81">
        <v>-4.6858373776958784E-2</v>
      </c>
      <c r="O1058" s="28">
        <v>1550.38</v>
      </c>
      <c r="P1058" s="28">
        <v>1526.46</v>
      </c>
      <c r="Q1058" s="28">
        <v>1541.24</v>
      </c>
    </row>
    <row r="1059" spans="1:17" x14ac:dyDescent="0.2">
      <c r="A1059" s="25">
        <v>39380</v>
      </c>
      <c r="B1059" s="29">
        <v>0.3125</v>
      </c>
      <c r="C1059" s="29">
        <v>0.2054</v>
      </c>
      <c r="D1059" s="29">
        <v>0.48209999999999997</v>
      </c>
      <c r="E1059" s="64">
        <v>0.34816250000000004</v>
      </c>
      <c r="F1059" s="64">
        <v>0.43331249999999999</v>
      </c>
      <c r="G1059" s="53">
        <v>-0.16959999999999997</v>
      </c>
      <c r="H1059" s="81">
        <v>1.9678338654774735E-2</v>
      </c>
      <c r="I1059" s="81">
        <v>2.4342296223973658E-3</v>
      </c>
      <c r="J1059" s="81">
        <v>-1.7244109032377275E-2</v>
      </c>
      <c r="K1059" s="81">
        <v>-1.6454283563883565E-2</v>
      </c>
      <c r="L1059" s="81">
        <v>2.2099374620682344E-2</v>
      </c>
      <c r="M1059" s="81">
        <v>-2.9883631949758627E-2</v>
      </c>
      <c r="N1059" s="81">
        <v>-2.0364408792252764E-2</v>
      </c>
      <c r="O1059" s="28">
        <v>1519.57</v>
      </c>
      <c r="P1059" s="28">
        <v>1489.74</v>
      </c>
      <c r="Q1059" s="28">
        <v>1515.88</v>
      </c>
    </row>
    <row r="1060" spans="1:17" x14ac:dyDescent="0.2">
      <c r="A1060" s="25">
        <v>39387</v>
      </c>
      <c r="B1060" s="29">
        <v>0.4471</v>
      </c>
      <c r="C1060" s="29">
        <v>0.18820000000000001</v>
      </c>
      <c r="D1060" s="29">
        <v>0.36470000000000002</v>
      </c>
      <c r="E1060" s="64">
        <v>0.34072500000000006</v>
      </c>
      <c r="F1060" s="64">
        <v>0.44122499999999998</v>
      </c>
      <c r="G1060" s="53">
        <v>8.2399999999999973E-2</v>
      </c>
      <c r="H1060" s="81">
        <v>1.4515483612799963E-2</v>
      </c>
      <c r="I1060" s="81">
        <v>1.6329112290076608E-3</v>
      </c>
      <c r="J1060" s="81">
        <v>-1.2882572383792201E-2</v>
      </c>
      <c r="K1060" s="81">
        <v>2.2099374620682344E-2</v>
      </c>
      <c r="L1060" s="81">
        <v>-4.7606139229885658E-2</v>
      </c>
      <c r="M1060" s="81">
        <v>-8.5589074339413207E-2</v>
      </c>
      <c r="N1060" s="81">
        <v>-4.499864461913794E-2</v>
      </c>
      <c r="O1060" s="28">
        <v>1551.91</v>
      </c>
      <c r="P1060" s="28">
        <v>1529.42</v>
      </c>
      <c r="Q1060" s="28">
        <v>1549.38</v>
      </c>
    </row>
    <row r="1061" spans="1:17" x14ac:dyDescent="0.2">
      <c r="A1061" s="25">
        <v>39394</v>
      </c>
      <c r="B1061" s="29">
        <v>0.3619</v>
      </c>
      <c r="C1061" s="29">
        <v>0.12379999999999999</v>
      </c>
      <c r="D1061" s="29">
        <v>0.51429999999999998</v>
      </c>
      <c r="E1061" s="64">
        <v>0.3609</v>
      </c>
      <c r="F1061" s="64">
        <v>0.43646249999999998</v>
      </c>
      <c r="G1061" s="53">
        <v>-0.15239999999999998</v>
      </c>
      <c r="H1061" s="81">
        <v>3.0095824128163137E-2</v>
      </c>
      <c r="I1061" s="81">
        <v>2.9729876255404575E-2</v>
      </c>
      <c r="J1061" s="81">
        <v>-3.6594787275856522E-4</v>
      </c>
      <c r="K1061" s="81">
        <v>-4.7606139229885658E-2</v>
      </c>
      <c r="L1061" s="81">
        <v>-3.415513479079979E-3</v>
      </c>
      <c r="M1061" s="81">
        <v>-4.4726962226047107E-3</v>
      </c>
      <c r="N1061" s="81">
        <v>-1.5329149781108886E-2</v>
      </c>
      <c r="O1061" s="28">
        <v>1519.49</v>
      </c>
      <c r="P1061" s="28">
        <v>1475.08</v>
      </c>
      <c r="Q1061" s="28">
        <v>1475.62</v>
      </c>
    </row>
    <row r="1062" spans="1:17" x14ac:dyDescent="0.2">
      <c r="A1062" s="25">
        <v>39401</v>
      </c>
      <c r="B1062" s="29">
        <v>0.3301</v>
      </c>
      <c r="C1062" s="29">
        <v>0.17480000000000001</v>
      </c>
      <c r="D1062" s="29">
        <v>0.49509999999999998</v>
      </c>
      <c r="E1062" s="64">
        <v>0.38322499999999998</v>
      </c>
      <c r="F1062" s="64">
        <v>0.42867499999999997</v>
      </c>
      <c r="G1062" s="53">
        <v>-0.16499999999999998</v>
      </c>
      <c r="H1062" s="81">
        <v>1.6673693372682874E-2</v>
      </c>
      <c r="I1062" s="81">
        <v>1.4232479701886458E-2</v>
      </c>
      <c r="J1062" s="81">
        <v>-2.4412136707965271E-3</v>
      </c>
      <c r="K1062" s="81">
        <v>-3.415513479079979E-3</v>
      </c>
      <c r="L1062" s="81">
        <v>-3.6591004909627411E-2</v>
      </c>
      <c r="M1062" s="81">
        <v>9.8124549497478064E-3</v>
      </c>
      <c r="N1062" s="81">
        <v>1.7591698513511833E-2</v>
      </c>
      <c r="O1062" s="28">
        <v>1491.51</v>
      </c>
      <c r="P1062" s="28">
        <v>1466.99</v>
      </c>
      <c r="Q1062" s="28">
        <v>1470.58</v>
      </c>
    </row>
    <row r="1063" spans="1:17" x14ac:dyDescent="0.2">
      <c r="A1063" s="25">
        <v>39408</v>
      </c>
      <c r="B1063" s="29">
        <v>0.25580000000000003</v>
      </c>
      <c r="C1063" s="29">
        <v>0.21709999999999999</v>
      </c>
      <c r="D1063" s="29">
        <v>0.52710000000000001</v>
      </c>
      <c r="E1063" s="64">
        <v>0.40638749999999996</v>
      </c>
      <c r="F1063" s="64">
        <v>0.39893749999999994</v>
      </c>
      <c r="G1063" s="53">
        <v>-0.27129999999999999</v>
      </c>
      <c r="H1063" s="81">
        <v>1.6862299455804312E-2</v>
      </c>
      <c r="I1063" s="81">
        <v>1.6128235352244724E-2</v>
      </c>
      <c r="J1063" s="81">
        <v>-7.3406410355947305E-4</v>
      </c>
      <c r="K1063" s="81">
        <v>-3.6591004909627411E-2</v>
      </c>
      <c r="L1063" s="81">
        <v>3.6879662895177079E-2</v>
      </c>
      <c r="M1063" s="81">
        <v>4.4389703339285935E-2</v>
      </c>
      <c r="N1063" s="81">
        <v>2.3722975500610533E-2</v>
      </c>
      <c r="O1063" s="28">
        <v>1439.62</v>
      </c>
      <c r="P1063" s="28">
        <v>1415.73</v>
      </c>
      <c r="Q1063" s="28">
        <v>1416.77</v>
      </c>
    </row>
    <row r="1064" spans="1:17" x14ac:dyDescent="0.2">
      <c r="A1064" s="25">
        <v>39415</v>
      </c>
      <c r="B1064" s="29">
        <v>0.28570000000000001</v>
      </c>
      <c r="C1064" s="29">
        <v>0.15310000000000001</v>
      </c>
      <c r="D1064" s="29">
        <v>0.56120000000000003</v>
      </c>
      <c r="E1064" s="64">
        <v>0.44491249999999999</v>
      </c>
      <c r="F1064" s="64">
        <v>0.36988749999999998</v>
      </c>
      <c r="G1064" s="53">
        <v>-0.27550000000000002</v>
      </c>
      <c r="H1064" s="81">
        <v>2.9720493934732053E-2</v>
      </c>
      <c r="I1064" s="81">
        <v>1.6473567412289558E-3</v>
      </c>
      <c r="J1064" s="81">
        <v>-2.8073137193503128E-2</v>
      </c>
      <c r="K1064" s="81">
        <v>3.6879662895177079E-2</v>
      </c>
      <c r="L1064" s="81">
        <v>1.0884807558780629E-2</v>
      </c>
      <c r="M1064" s="81">
        <v>-1.0905229336564459E-2</v>
      </c>
      <c r="N1064" s="81">
        <v>-4.0768675715783242E-2</v>
      </c>
      <c r="O1064" s="28">
        <v>1471.44</v>
      </c>
      <c r="P1064" s="28">
        <v>1427.78</v>
      </c>
      <c r="Q1064" s="28">
        <v>1469.02</v>
      </c>
    </row>
    <row r="1065" spans="1:17" x14ac:dyDescent="0.2">
      <c r="A1065" s="25">
        <v>39422</v>
      </c>
      <c r="B1065" s="29">
        <v>0.40649999999999997</v>
      </c>
      <c r="C1065" s="29">
        <v>0.1951</v>
      </c>
      <c r="D1065" s="29">
        <v>0.39839999999999998</v>
      </c>
      <c r="E1065" s="64">
        <v>0.46249999999999997</v>
      </c>
      <c r="F1065" s="64">
        <v>0.35239999999999999</v>
      </c>
      <c r="G1065" s="53">
        <v>8.0999999999999961E-3</v>
      </c>
      <c r="H1065" s="81">
        <v>1.6020094140780171E-2</v>
      </c>
      <c r="I1065" s="81">
        <v>5.6565275654696379E-4</v>
      </c>
      <c r="J1065" s="81">
        <v>-1.5454441384233131E-2</v>
      </c>
      <c r="K1065" s="81">
        <v>1.0884807558780629E-2</v>
      </c>
      <c r="L1065" s="81">
        <v>-3.6026693422939182E-3</v>
      </c>
      <c r="M1065" s="81">
        <v>7.7036518272604049E-3</v>
      </c>
      <c r="N1065" s="81">
        <v>-7.5292422273250614E-2</v>
      </c>
      <c r="O1065" s="28">
        <v>1485.85</v>
      </c>
      <c r="P1065" s="28">
        <v>1462.06</v>
      </c>
      <c r="Q1065" s="28">
        <v>1485.01</v>
      </c>
    </row>
    <row r="1066" spans="1:17" x14ac:dyDescent="0.2">
      <c r="A1066" s="25">
        <v>39429</v>
      </c>
      <c r="B1066" s="29">
        <v>0.47620000000000001</v>
      </c>
      <c r="C1066" s="29">
        <v>0.16669999999999999</v>
      </c>
      <c r="D1066" s="29">
        <v>0.35709999999999997</v>
      </c>
      <c r="E1066" s="64">
        <v>0.46249999999999997</v>
      </c>
      <c r="F1066" s="64">
        <v>0.35947500000000004</v>
      </c>
      <c r="G1066" s="53">
        <v>0.11910000000000004</v>
      </c>
      <c r="H1066" s="81">
        <v>8.7858021437357218E-3</v>
      </c>
      <c r="I1066" s="81">
        <v>3.8792695619263018E-3</v>
      </c>
      <c r="J1066" s="81">
        <v>-4.9065325818092864E-3</v>
      </c>
      <c r="K1066" s="81">
        <v>-3.6026693422939182E-3</v>
      </c>
      <c r="L1066" s="81">
        <v>-1.8017652703999576E-2</v>
      </c>
      <c r="M1066" s="81">
        <v>-1.9788329751429412E-2</v>
      </c>
      <c r="N1066" s="81">
        <v>-9.5332711568874018E-2</v>
      </c>
      <c r="O1066" s="28">
        <v>1485.4</v>
      </c>
      <c r="P1066" s="28">
        <v>1472.4</v>
      </c>
      <c r="Q1066" s="28">
        <v>1479.66</v>
      </c>
    </row>
    <row r="1067" spans="1:17" x14ac:dyDescent="0.2">
      <c r="A1067" s="25">
        <v>39436</v>
      </c>
      <c r="B1067" s="29">
        <v>0.35849999999999999</v>
      </c>
      <c r="C1067" s="29">
        <v>0.16980000000000001</v>
      </c>
      <c r="D1067" s="29">
        <v>0.47170000000000001</v>
      </c>
      <c r="E1067" s="64">
        <v>0.46119999999999994</v>
      </c>
      <c r="F1067" s="64">
        <v>0.36522499999999997</v>
      </c>
      <c r="G1067" s="53">
        <v>-0.11320000000000002</v>
      </c>
      <c r="H1067" s="81">
        <v>1.3014452856159726E-2</v>
      </c>
      <c r="I1067" s="81">
        <v>7.8458362009636851E-3</v>
      </c>
      <c r="J1067" s="81">
        <v>-5.1686166551961898E-3</v>
      </c>
      <c r="K1067" s="81">
        <v>-1.8017652703999576E-2</v>
      </c>
      <c r="L1067" s="81">
        <v>2.990364762560227E-2</v>
      </c>
      <c r="M1067" s="81">
        <v>-3.019270474879554E-2</v>
      </c>
      <c r="N1067" s="81">
        <v>-6.688919476944255E-2</v>
      </c>
      <c r="O1067" s="28">
        <v>1464.4</v>
      </c>
      <c r="P1067" s="28">
        <v>1445.49</v>
      </c>
      <c r="Q1067" s="28">
        <v>1453</v>
      </c>
    </row>
    <row r="1068" spans="1:17" x14ac:dyDescent="0.2">
      <c r="A1068" s="25">
        <v>39443</v>
      </c>
      <c r="B1068" s="29">
        <v>0.3</v>
      </c>
      <c r="C1068" s="29">
        <v>0.2</v>
      </c>
      <c r="D1068" s="29">
        <v>0.5</v>
      </c>
      <c r="E1068" s="64">
        <v>0.47811249999999994</v>
      </c>
      <c r="F1068" s="64">
        <v>0.34683749999999997</v>
      </c>
      <c r="G1068" s="53">
        <v>-0.2</v>
      </c>
      <c r="H1068" s="81">
        <v>8.7406862908885382E-3</v>
      </c>
      <c r="I1068" s="81">
        <v>7.8853286110458498E-4</v>
      </c>
      <c r="J1068" s="81">
        <v>-7.952153429783837E-3</v>
      </c>
      <c r="K1068" s="81">
        <v>2.990364762560227E-2</v>
      </c>
      <c r="L1068" s="81">
        <v>-3.0786193992448752E-2</v>
      </c>
      <c r="M1068" s="81">
        <v>-8.2361589094189558E-2</v>
      </c>
      <c r="N1068" s="81">
        <v>-0.11360219185405462</v>
      </c>
      <c r="O1068" s="28">
        <v>1497.63</v>
      </c>
      <c r="P1068" s="28">
        <v>1484.55</v>
      </c>
      <c r="Q1068" s="28">
        <v>1496.45</v>
      </c>
    </row>
    <row r="1069" spans="1:17" x14ac:dyDescent="0.2">
      <c r="A1069" s="25">
        <v>39450</v>
      </c>
      <c r="B1069" s="29">
        <v>0.2571</v>
      </c>
      <c r="C1069" s="29">
        <v>0.1905</v>
      </c>
      <c r="D1069" s="29">
        <v>0.5524</v>
      </c>
      <c r="E1069" s="64">
        <v>0.482875</v>
      </c>
      <c r="F1069" s="64">
        <v>0.33373749999999996</v>
      </c>
      <c r="G1069" s="53">
        <v>-0.29530000000000001</v>
      </c>
      <c r="H1069" s="81">
        <v>5.7709014189385663E-3</v>
      </c>
      <c r="I1069" s="81">
        <v>3.6955832264646826E-3</v>
      </c>
      <c r="J1069" s="81">
        <v>-2.0753181924738628E-3</v>
      </c>
      <c r="K1069" s="81">
        <v>-3.0786193992448752E-2</v>
      </c>
      <c r="L1069" s="81">
        <v>-2.8440822405162769E-2</v>
      </c>
      <c r="M1069" s="81">
        <v>-7.706945765937212E-2</v>
      </c>
      <c r="N1069" s="81">
        <v>-5.7343592713633762E-2</v>
      </c>
      <c r="O1069" s="28">
        <v>1455.74</v>
      </c>
      <c r="P1069" s="28">
        <v>1447.37</v>
      </c>
      <c r="Q1069" s="28">
        <v>1450.38</v>
      </c>
    </row>
    <row r="1070" spans="1:17" x14ac:dyDescent="0.2">
      <c r="A1070" s="25">
        <v>39457</v>
      </c>
      <c r="B1070" s="29">
        <v>0.1963</v>
      </c>
      <c r="C1070" s="29">
        <v>0.215</v>
      </c>
      <c r="D1070" s="29">
        <v>0.58879999999999999</v>
      </c>
      <c r="E1070" s="64">
        <v>0.49458750000000001</v>
      </c>
      <c r="F1070" s="64">
        <v>0.31701249999999997</v>
      </c>
      <c r="G1070" s="53">
        <v>-0.39249999999999996</v>
      </c>
      <c r="H1070" s="81">
        <v>2.1268442230312337E-2</v>
      </c>
      <c r="I1070" s="81">
        <v>4.9676041245172442E-5</v>
      </c>
      <c r="J1070" s="81">
        <v>-2.121876618906704E-2</v>
      </c>
      <c r="K1070" s="81">
        <v>-2.8440822405162769E-2</v>
      </c>
      <c r="L1070" s="81">
        <v>-2.5498002313484203E-2</v>
      </c>
      <c r="M1070" s="81">
        <v>-3.7838950274282857E-2</v>
      </c>
      <c r="N1070" s="81">
        <v>-4.2827844130775783E-2</v>
      </c>
      <c r="O1070" s="28">
        <v>1409.2</v>
      </c>
      <c r="P1070" s="28">
        <v>1379.23</v>
      </c>
      <c r="Q1070" s="28">
        <v>1409.13</v>
      </c>
    </row>
    <row r="1071" spans="1:17" x14ac:dyDescent="0.2">
      <c r="A1071" s="25">
        <v>39464</v>
      </c>
      <c r="B1071" s="29">
        <v>0.24299999999999999</v>
      </c>
      <c r="C1071" s="29">
        <v>0.21299999999999999</v>
      </c>
      <c r="D1071" s="29">
        <v>0.5444</v>
      </c>
      <c r="E1071" s="64">
        <v>0.49675000000000002</v>
      </c>
      <c r="F1071" s="64">
        <v>0.31541249999999998</v>
      </c>
      <c r="G1071" s="53">
        <v>-0.3014</v>
      </c>
      <c r="H1071" s="81">
        <v>2.018642586658901E-2</v>
      </c>
      <c r="I1071" s="81">
        <v>1.36833673172152E-2</v>
      </c>
      <c r="J1071" s="81">
        <v>-6.5030585493737192E-3</v>
      </c>
      <c r="K1071" s="81">
        <v>-2.5498002313484203E-2</v>
      </c>
      <c r="L1071" s="81">
        <v>-2.5196621031168154E-2</v>
      </c>
      <c r="M1071" s="81">
        <v>-3.404456743373141E-2</v>
      </c>
      <c r="N1071" s="81">
        <v>4.9665016020972175E-3</v>
      </c>
      <c r="O1071" s="28">
        <v>1391.99</v>
      </c>
      <c r="P1071" s="28">
        <v>1364.27</v>
      </c>
      <c r="Q1071" s="28">
        <v>1373.2</v>
      </c>
    </row>
    <row r="1072" spans="1:17" x14ac:dyDescent="0.2">
      <c r="A1072" s="25">
        <v>39471</v>
      </c>
      <c r="B1072" s="29">
        <v>0.25140000000000001</v>
      </c>
      <c r="C1072" s="29">
        <v>0.1585</v>
      </c>
      <c r="D1072" s="29">
        <v>0.59019999999999995</v>
      </c>
      <c r="E1072" s="64">
        <v>0.50037500000000001</v>
      </c>
      <c r="F1072" s="64">
        <v>0.31112499999999998</v>
      </c>
      <c r="G1072" s="53">
        <v>-0.33879999999999993</v>
      </c>
      <c r="H1072" s="81">
        <v>5.1509039294785633E-2</v>
      </c>
      <c r="I1072" s="81">
        <v>1.6435081428367582E-4</v>
      </c>
      <c r="J1072" s="81">
        <v>-5.1344688480501999E-2</v>
      </c>
      <c r="K1072" s="81">
        <v>-2.5196621031168154E-2</v>
      </c>
      <c r="L1072" s="81">
        <v>1.285671597191107E-2</v>
      </c>
      <c r="M1072" s="81">
        <v>2.1373076348423892E-2</v>
      </c>
      <c r="N1072" s="81">
        <v>-3.6605408635886905E-3</v>
      </c>
      <c r="O1072" s="28">
        <v>1338.82</v>
      </c>
      <c r="P1072" s="28">
        <v>1269.8699999999999</v>
      </c>
      <c r="Q1072" s="28">
        <v>1338.6</v>
      </c>
    </row>
    <row r="1073" spans="1:17" x14ac:dyDescent="0.2">
      <c r="A1073" s="25">
        <v>39478</v>
      </c>
      <c r="B1073" s="29">
        <v>0.30080000000000001</v>
      </c>
      <c r="C1073" s="29">
        <v>0.21049999999999999</v>
      </c>
      <c r="D1073" s="29">
        <v>0.48870000000000002</v>
      </c>
      <c r="E1073" s="64">
        <v>0.51166249999999991</v>
      </c>
      <c r="F1073" s="64">
        <v>0.29791249999999997</v>
      </c>
      <c r="G1073" s="53">
        <v>-0.18790000000000001</v>
      </c>
      <c r="H1073" s="81">
        <v>2.427331263230088E-2</v>
      </c>
      <c r="I1073" s="81">
        <v>2.2163872519010752E-2</v>
      </c>
      <c r="J1073" s="81">
        <v>-2.109440113290173E-3</v>
      </c>
      <c r="K1073" s="81">
        <v>1.285671597191107E-2</v>
      </c>
      <c r="L1073" s="81">
        <v>-2.1654951652517629E-2</v>
      </c>
      <c r="M1073" s="81">
        <v>-5.1850923064441501E-3</v>
      </c>
      <c r="N1073" s="81">
        <v>-3.4695126898311668E-2</v>
      </c>
      <c r="O1073" s="28">
        <v>1385.86</v>
      </c>
      <c r="P1073" s="28">
        <v>1352.95</v>
      </c>
      <c r="Q1073" s="28">
        <v>1355.81</v>
      </c>
    </row>
    <row r="1074" spans="1:17" x14ac:dyDescent="0.2">
      <c r="A1074" s="25">
        <v>39485</v>
      </c>
      <c r="B1074" s="29">
        <v>0.34110000000000001</v>
      </c>
      <c r="C1074" s="29">
        <v>0.18690000000000001</v>
      </c>
      <c r="D1074" s="29">
        <v>0.47199999999999998</v>
      </c>
      <c r="E1074" s="64">
        <v>0.52602499999999996</v>
      </c>
      <c r="F1074" s="64">
        <v>0.28102499999999997</v>
      </c>
      <c r="G1074" s="53">
        <v>-0.13089999999999996</v>
      </c>
      <c r="H1074" s="81">
        <v>2.0822496136303756E-2</v>
      </c>
      <c r="I1074" s="81">
        <v>1.9231784085340653E-2</v>
      </c>
      <c r="J1074" s="81">
        <v>-1.5907120509631723E-3</v>
      </c>
      <c r="K1074" s="81">
        <v>-2.1654951652517629E-2</v>
      </c>
      <c r="L1074" s="81">
        <v>3.0728636586377256E-2</v>
      </c>
      <c r="M1074" s="81">
        <v>4.0385992687247851E-2</v>
      </c>
      <c r="N1074" s="81">
        <v>-2.113159184288893E-2</v>
      </c>
      <c r="O1074" s="28">
        <v>1351.96</v>
      </c>
      <c r="P1074" s="28">
        <v>1324.34</v>
      </c>
      <c r="Q1074" s="28">
        <v>1326.45</v>
      </c>
    </row>
    <row r="1075" spans="1:17" x14ac:dyDescent="0.2">
      <c r="A1075" s="25">
        <v>39492</v>
      </c>
      <c r="B1075" s="29">
        <v>0.33329999999999999</v>
      </c>
      <c r="C1075" s="29">
        <v>0.24809999999999999</v>
      </c>
      <c r="D1075" s="29">
        <v>0.41860000000000003</v>
      </c>
      <c r="E1075" s="64">
        <v>0.5193875</v>
      </c>
      <c r="F1075" s="64">
        <v>0.27787499999999998</v>
      </c>
      <c r="G1075" s="53">
        <v>-8.5300000000000042E-2</v>
      </c>
      <c r="H1075" s="81">
        <v>1.3494635059720194E-2</v>
      </c>
      <c r="I1075" s="81">
        <v>1.4774613994923413E-3</v>
      </c>
      <c r="J1075" s="81">
        <v>-1.2017173660227809E-2</v>
      </c>
      <c r="K1075" s="81">
        <v>3.0728636586377256E-2</v>
      </c>
      <c r="L1075" s="81">
        <v>-1.3480006729032157E-2</v>
      </c>
      <c r="M1075" s="81">
        <v>-2.4509768067816906E-2</v>
      </c>
      <c r="N1075" s="81">
        <v>-1.9075343217208718E-2</v>
      </c>
      <c r="O1075" s="28">
        <v>1369.23</v>
      </c>
      <c r="P1075" s="28">
        <v>1350.78</v>
      </c>
      <c r="Q1075" s="28">
        <v>1367.21</v>
      </c>
    </row>
    <row r="1076" spans="1:17" x14ac:dyDescent="0.2">
      <c r="A1076" s="25">
        <v>39499</v>
      </c>
      <c r="B1076" s="29">
        <v>0.33179999999999998</v>
      </c>
      <c r="C1076" s="29">
        <v>0.22120000000000001</v>
      </c>
      <c r="D1076" s="29">
        <v>0.44700000000000001</v>
      </c>
      <c r="E1076" s="64">
        <v>0.51276250000000001</v>
      </c>
      <c r="F1076" s="64">
        <v>0.28184999999999999</v>
      </c>
      <c r="G1076" s="53">
        <v>-0.11520000000000002</v>
      </c>
      <c r="H1076" s="81">
        <v>1.6481561114488664E-2</v>
      </c>
      <c r="I1076" s="81">
        <v>1.3716098993164172E-2</v>
      </c>
      <c r="J1076" s="81">
        <v>-2.7654621213244468E-3</v>
      </c>
      <c r="K1076" s="81">
        <v>-1.3480006729032157E-2</v>
      </c>
      <c r="L1076" s="81">
        <v>2.3161672029537783E-2</v>
      </c>
      <c r="M1076" s="81">
        <v>-2.9663844363054026E-2</v>
      </c>
      <c r="N1076" s="81">
        <v>1.390145168226109E-2</v>
      </c>
      <c r="O1076" s="28">
        <v>1367.28</v>
      </c>
      <c r="P1076" s="28">
        <v>1345.05</v>
      </c>
      <c r="Q1076" s="28">
        <v>1348.78</v>
      </c>
    </row>
    <row r="1077" spans="1:17" x14ac:dyDescent="0.2">
      <c r="A1077" s="25">
        <v>39506</v>
      </c>
      <c r="B1077" s="29">
        <v>0.34310000000000002</v>
      </c>
      <c r="C1077" s="29">
        <v>0.2044</v>
      </c>
      <c r="D1077" s="29">
        <v>0.4526</v>
      </c>
      <c r="E1077" s="64">
        <v>0.5002875</v>
      </c>
      <c r="F1077" s="64">
        <v>0.29260000000000003</v>
      </c>
      <c r="G1077" s="53">
        <v>-0.10949999999999999</v>
      </c>
      <c r="H1077" s="81">
        <v>1.1840408110027331E-2</v>
      </c>
      <c r="I1077" s="81">
        <v>6.0288981319109869E-3</v>
      </c>
      <c r="J1077" s="81">
        <v>-5.8115099781161916E-3</v>
      </c>
      <c r="K1077" s="81">
        <v>2.3161672029537783E-2</v>
      </c>
      <c r="L1077" s="81">
        <v>-3.3564730945928267E-2</v>
      </c>
      <c r="M1077" s="81">
        <v>-5.9129577832205293E-2</v>
      </c>
      <c r="N1077" s="81">
        <v>-1.8499731887943627E-2</v>
      </c>
      <c r="O1077" s="28">
        <v>1388.34</v>
      </c>
      <c r="P1077" s="28">
        <v>1372</v>
      </c>
      <c r="Q1077" s="28">
        <v>1380.02</v>
      </c>
    </row>
    <row r="1078" spans="1:17" x14ac:dyDescent="0.2">
      <c r="A1078" s="25">
        <v>39513</v>
      </c>
      <c r="B1078" s="29">
        <v>0.2198</v>
      </c>
      <c r="C1078" s="29">
        <v>0.26369999999999999</v>
      </c>
      <c r="D1078" s="29">
        <v>0.51649999999999996</v>
      </c>
      <c r="E1078" s="64">
        <v>0.49124999999999996</v>
      </c>
      <c r="F1078" s="64">
        <v>0.29553750000000001</v>
      </c>
      <c r="G1078" s="53">
        <v>-0.29669999999999996</v>
      </c>
      <c r="H1078" s="81">
        <v>1.7972557546674685E-2</v>
      </c>
      <c r="I1078" s="81">
        <v>7.8653370323160665E-3</v>
      </c>
      <c r="J1078" s="81">
        <v>-1.0107220514358528E-2</v>
      </c>
      <c r="K1078" s="81">
        <v>-3.3564730945928267E-2</v>
      </c>
      <c r="L1078" s="81">
        <v>-1.8692359601109709E-2</v>
      </c>
      <c r="M1078" s="81">
        <v>5.5709679838045201E-3</v>
      </c>
      <c r="N1078" s="81">
        <v>2.3251105945864881E-2</v>
      </c>
      <c r="O1078" s="28">
        <v>1344.19</v>
      </c>
      <c r="P1078" s="28">
        <v>1320.22</v>
      </c>
      <c r="Q1078" s="28">
        <v>1333.7</v>
      </c>
    </row>
    <row r="1079" spans="1:17" x14ac:dyDescent="0.2">
      <c r="A1079" s="25">
        <v>39520</v>
      </c>
      <c r="B1079" s="29">
        <v>0.20419999999999999</v>
      </c>
      <c r="C1079" s="29">
        <v>0.20419999999999999</v>
      </c>
      <c r="D1079" s="29">
        <v>0.59150000000000003</v>
      </c>
      <c r="E1079" s="64">
        <v>0.49713750000000001</v>
      </c>
      <c r="F1079" s="64">
        <v>0.29068749999999999</v>
      </c>
      <c r="G1079" s="53">
        <v>-0.38730000000000003</v>
      </c>
      <c r="H1079" s="81">
        <v>1.9407535319422124E-2</v>
      </c>
      <c r="I1079" s="81">
        <v>1.8712225983175124E-2</v>
      </c>
      <c r="J1079" s="81">
        <v>-6.9530933624706304E-4</v>
      </c>
      <c r="K1079" s="81">
        <v>-1.8692359601109709E-2</v>
      </c>
      <c r="L1079" s="81">
        <v>-7.9081886045675454E-3</v>
      </c>
      <c r="M1079" s="81">
        <v>4.4897117140521248E-2</v>
      </c>
      <c r="N1079" s="81">
        <v>5.4371661942128835E-2</v>
      </c>
      <c r="O1079" s="28">
        <v>1333.26</v>
      </c>
      <c r="P1079" s="28">
        <v>1307.8599999999999</v>
      </c>
      <c r="Q1079" s="28">
        <v>1308.77</v>
      </c>
    </row>
    <row r="1080" spans="1:17" x14ac:dyDescent="0.2">
      <c r="A1080" s="25">
        <v>39527</v>
      </c>
      <c r="B1080" s="29">
        <v>0.25209999999999999</v>
      </c>
      <c r="C1080" s="29">
        <v>0.2051</v>
      </c>
      <c r="D1080" s="29">
        <v>0.54269999999999996</v>
      </c>
      <c r="E1080" s="64">
        <v>0.49119999999999997</v>
      </c>
      <c r="F1080" s="64">
        <v>0.29077500000000001</v>
      </c>
      <c r="G1080" s="53">
        <v>-0.29059999999999997</v>
      </c>
      <c r="H1080" s="81">
        <v>3.3186488193342613E-2</v>
      </c>
      <c r="I1080" s="81">
        <v>3.3186488193342578E-2</v>
      </c>
      <c r="J1080" s="81">
        <v>0</v>
      </c>
      <c r="K1080" s="81">
        <v>-7.9081886045675454E-3</v>
      </c>
      <c r="L1080" s="81">
        <v>3.2893824802452176E-2</v>
      </c>
      <c r="M1080" s="81">
        <v>4.3183253492706575E-2</v>
      </c>
      <c r="N1080" s="81">
        <v>6.7135441536636753E-2</v>
      </c>
      <c r="O1080" s="28">
        <v>1341.51</v>
      </c>
      <c r="P1080" s="28">
        <v>1298.42</v>
      </c>
      <c r="Q1080" s="28">
        <v>1298.42</v>
      </c>
    </row>
    <row r="1081" spans="1:17" x14ac:dyDescent="0.2">
      <c r="A1081" s="25">
        <v>39534</v>
      </c>
      <c r="B1081" s="29">
        <v>0.41599999999999998</v>
      </c>
      <c r="C1081" s="29">
        <v>0.248</v>
      </c>
      <c r="D1081" s="29">
        <v>0.33600000000000002</v>
      </c>
      <c r="E1081" s="64">
        <v>0.47211249999999999</v>
      </c>
      <c r="F1081" s="64">
        <v>0.30517499999999997</v>
      </c>
      <c r="G1081" s="53">
        <v>7.999999999999996E-2</v>
      </c>
      <c r="H1081" s="81">
        <v>1.1960063528516968E-2</v>
      </c>
      <c r="I1081" s="81">
        <v>8.440643338080589E-3</v>
      </c>
      <c r="J1081" s="81">
        <v>-3.5194201904364952E-3</v>
      </c>
      <c r="K1081" s="81">
        <v>3.2893824802452176E-2</v>
      </c>
      <c r="L1081" s="81">
        <v>1.9684892590576597E-2</v>
      </c>
      <c r="M1081" s="81">
        <v>1.7582188154764866E-2</v>
      </c>
      <c r="N1081" s="81">
        <v>3.5984580167470748E-2</v>
      </c>
      <c r="O1081" s="28">
        <v>1352.45</v>
      </c>
      <c r="P1081" s="28">
        <v>1336.41</v>
      </c>
      <c r="Q1081" s="28">
        <v>1341.13</v>
      </c>
    </row>
    <row r="1082" spans="1:17" x14ac:dyDescent="0.2">
      <c r="A1082" s="25">
        <v>39541</v>
      </c>
      <c r="B1082" s="29">
        <v>0.36699999999999999</v>
      </c>
      <c r="C1082" s="29">
        <v>0.2394</v>
      </c>
      <c r="D1082" s="29">
        <v>0.39360000000000001</v>
      </c>
      <c r="E1082" s="64">
        <v>0.46231250000000002</v>
      </c>
      <c r="F1082" s="64">
        <v>0.30841249999999998</v>
      </c>
      <c r="G1082" s="53">
        <v>-2.6600000000000013E-2</v>
      </c>
      <c r="H1082" s="81">
        <v>1.1992424297821687E-2</v>
      </c>
      <c r="I1082" s="81">
        <v>7.6195769014208992E-3</v>
      </c>
      <c r="J1082" s="81">
        <v>-4.3728473964008696E-3</v>
      </c>
      <c r="K1082" s="81">
        <v>1.9684892590576597E-2</v>
      </c>
      <c r="L1082" s="81">
        <v>-9.535439807536239E-3</v>
      </c>
      <c r="M1082" s="81">
        <v>9.0674427617676301E-3</v>
      </c>
      <c r="N1082" s="81">
        <v>3.00761226444759E-2</v>
      </c>
      <c r="O1082" s="28">
        <v>1377.95</v>
      </c>
      <c r="P1082" s="28">
        <v>1361.55</v>
      </c>
      <c r="Q1082" s="28">
        <v>1367.53</v>
      </c>
    </row>
    <row r="1083" spans="1:17" x14ac:dyDescent="0.2">
      <c r="A1083" s="25">
        <v>39548</v>
      </c>
      <c r="B1083" s="29">
        <v>0.45760000000000001</v>
      </c>
      <c r="C1083" s="29">
        <v>0.16950000000000001</v>
      </c>
      <c r="D1083" s="29">
        <v>0.37290000000000001</v>
      </c>
      <c r="E1083" s="64">
        <v>0.45660000000000001</v>
      </c>
      <c r="F1083" s="64">
        <v>0.32394999999999996</v>
      </c>
      <c r="G1083" s="53">
        <v>8.4699999999999998E-2</v>
      </c>
      <c r="H1083" s="81">
        <v>1.3163626161876373E-2</v>
      </c>
      <c r="I1083" s="81">
        <v>1.0033296665165503E-2</v>
      </c>
      <c r="J1083" s="81">
        <v>-3.1303294967109929E-3</v>
      </c>
      <c r="K1083" s="81">
        <v>-9.535439807536239E-3</v>
      </c>
      <c r="L1083" s="81">
        <v>7.5452753434872566E-3</v>
      </c>
      <c r="M1083" s="81">
        <v>2.2960671544271172E-2</v>
      </c>
      <c r="N1083" s="81">
        <v>2.6740692068601524E-2</v>
      </c>
      <c r="O1083" s="28">
        <v>1368.08</v>
      </c>
      <c r="P1083" s="28">
        <v>1350.25</v>
      </c>
      <c r="Q1083" s="28">
        <v>1354.49</v>
      </c>
    </row>
    <row r="1084" spans="1:17" x14ac:dyDescent="0.2">
      <c r="A1084" s="25">
        <v>39555</v>
      </c>
      <c r="B1084" s="29">
        <v>0.30370000000000003</v>
      </c>
      <c r="C1084" s="29">
        <v>0.2094</v>
      </c>
      <c r="D1084" s="29">
        <v>0.4869</v>
      </c>
      <c r="E1084" s="64">
        <v>0.46158749999999998</v>
      </c>
      <c r="F1084" s="64">
        <v>0.32043749999999999</v>
      </c>
      <c r="G1084" s="53">
        <v>-0.18319999999999997</v>
      </c>
      <c r="H1084" s="81">
        <v>2.0861574986627215E-2</v>
      </c>
      <c r="I1084" s="81">
        <v>5.7154999963349162E-4</v>
      </c>
      <c r="J1084" s="81">
        <v>-2.0290024986993616E-2</v>
      </c>
      <c r="K1084" s="81">
        <v>7.5452753434872566E-3</v>
      </c>
      <c r="L1084" s="81">
        <v>1.1152552556953577E-2</v>
      </c>
      <c r="M1084" s="81">
        <v>1.8084428193535729E-2</v>
      </c>
      <c r="N1084" s="81">
        <v>1.9146924987726299E-2</v>
      </c>
      <c r="O1084" s="28">
        <v>1365.49</v>
      </c>
      <c r="P1084" s="28">
        <v>1337.02</v>
      </c>
      <c r="Q1084" s="28">
        <v>1364.71</v>
      </c>
    </row>
    <row r="1085" spans="1:17" x14ac:dyDescent="0.2">
      <c r="A1085" s="25">
        <v>39562</v>
      </c>
      <c r="B1085" s="29">
        <v>0.4667</v>
      </c>
      <c r="C1085" s="29">
        <v>0.25829999999999997</v>
      </c>
      <c r="D1085" s="29">
        <v>0.27500000000000002</v>
      </c>
      <c r="E1085" s="64">
        <v>0.43938749999999999</v>
      </c>
      <c r="F1085" s="64">
        <v>0.33588749999999995</v>
      </c>
      <c r="G1085" s="53">
        <v>0.19169999999999998</v>
      </c>
      <c r="H1085" s="81">
        <v>1.1326661497322242E-2</v>
      </c>
      <c r="I1085" s="81">
        <v>5.7539150536620731E-3</v>
      </c>
      <c r="J1085" s="81">
        <v>-5.572746443660237E-3</v>
      </c>
      <c r="K1085" s="81">
        <v>1.1152552556953577E-2</v>
      </c>
      <c r="L1085" s="81">
        <v>4.1016573304442083E-3</v>
      </c>
      <c r="M1085" s="81">
        <v>2.0819896661424808E-2</v>
      </c>
      <c r="N1085" s="81">
        <v>-1.9783612212214141E-3</v>
      </c>
      <c r="O1085" s="28">
        <v>1387.87</v>
      </c>
      <c r="P1085" s="28">
        <v>1372.24</v>
      </c>
      <c r="Q1085" s="28">
        <v>1379.93</v>
      </c>
    </row>
    <row r="1086" spans="1:17" x14ac:dyDescent="0.2">
      <c r="A1086" s="25">
        <v>39569</v>
      </c>
      <c r="B1086" s="29">
        <v>0.53290000000000004</v>
      </c>
      <c r="C1086" s="29">
        <v>0.2039</v>
      </c>
      <c r="D1086" s="29">
        <v>0.26319999999999999</v>
      </c>
      <c r="E1086" s="64">
        <v>0.40772499999999995</v>
      </c>
      <c r="F1086" s="64">
        <v>0.375025</v>
      </c>
      <c r="G1086" s="53">
        <v>0.26970000000000005</v>
      </c>
      <c r="H1086" s="81">
        <v>1.466523286109162E-2</v>
      </c>
      <c r="I1086" s="81">
        <v>1.3698135812181045E-2</v>
      </c>
      <c r="J1086" s="81">
        <v>-9.6709704891051462E-4</v>
      </c>
      <c r="K1086" s="81">
        <v>4.1016573304442083E-3</v>
      </c>
      <c r="L1086" s="81">
        <v>2.742514019298703E-3</v>
      </c>
      <c r="M1086" s="81">
        <v>3.6951767838973026E-3</v>
      </c>
      <c r="N1086" s="81">
        <v>-3.6157882201805713E-2</v>
      </c>
      <c r="O1086" s="28">
        <v>1404.57</v>
      </c>
      <c r="P1086" s="28">
        <v>1384.25</v>
      </c>
      <c r="Q1086" s="28">
        <v>1385.59</v>
      </c>
    </row>
    <row r="1087" spans="1:17" x14ac:dyDescent="0.2">
      <c r="A1087" s="25">
        <v>39576</v>
      </c>
      <c r="B1087" s="29">
        <v>0.52810000000000001</v>
      </c>
      <c r="C1087" s="29">
        <v>0.22470000000000001</v>
      </c>
      <c r="D1087" s="29">
        <v>0.2472</v>
      </c>
      <c r="E1087" s="64">
        <v>0.36468749999999994</v>
      </c>
      <c r="F1087" s="64">
        <v>0.41551250000000006</v>
      </c>
      <c r="G1087" s="53">
        <v>0.28090000000000004</v>
      </c>
      <c r="H1087" s="81">
        <v>-3.5195301535206817E-3</v>
      </c>
      <c r="I1087" s="81">
        <v>3.5267275566974732E-3</v>
      </c>
      <c r="J1087" s="81">
        <v>7.0462577102181623E-3</v>
      </c>
      <c r="K1087" s="81">
        <v>2.742514019298703E-3</v>
      </c>
      <c r="L1087" s="81">
        <v>1.3869395921951355E-2</v>
      </c>
      <c r="M1087" s="81">
        <v>1.0436234606552297E-3</v>
      </c>
      <c r="N1087" s="81">
        <v>-3.7124205586624437E-2</v>
      </c>
      <c r="O1087" s="28">
        <v>1394.29</v>
      </c>
      <c r="P1087" s="28">
        <v>1399.18</v>
      </c>
      <c r="Q1087" s="28">
        <v>1389.39</v>
      </c>
    </row>
    <row r="1088" spans="1:17" x14ac:dyDescent="0.2">
      <c r="A1088" s="25">
        <v>39583</v>
      </c>
      <c r="B1088" s="29">
        <v>0.4516</v>
      </c>
      <c r="C1088" s="29">
        <v>0.25159999999999999</v>
      </c>
      <c r="D1088" s="29">
        <v>0.29680000000000001</v>
      </c>
      <c r="E1088" s="64">
        <v>0.33394999999999997</v>
      </c>
      <c r="F1088" s="64">
        <v>0.44045000000000001</v>
      </c>
      <c r="G1088" s="53">
        <v>0.15479999999999999</v>
      </c>
      <c r="H1088" s="81">
        <v>3.8476282424432244E-3</v>
      </c>
      <c r="I1088" s="81">
        <v>2.576917070123308E-3</v>
      </c>
      <c r="J1088" s="81">
        <v>-1.270711172319916E-3</v>
      </c>
      <c r="K1088" s="81">
        <v>1.3869395921951355E-2</v>
      </c>
      <c r="L1088" s="81">
        <v>-1.2742606448681748E-2</v>
      </c>
      <c r="M1088" s="81">
        <v>-2.2333281274402594E-2</v>
      </c>
      <c r="N1088" s="81">
        <v>-6.1540755043800521E-2</v>
      </c>
      <c r="O1088" s="28">
        <v>1412.29</v>
      </c>
      <c r="P1088" s="28">
        <v>1406.87</v>
      </c>
      <c r="Q1088" s="28">
        <v>1408.66</v>
      </c>
    </row>
    <row r="1089" spans="1:17" x14ac:dyDescent="0.2">
      <c r="A1089" s="25">
        <v>39590</v>
      </c>
      <c r="B1089" s="29">
        <v>0.46300000000000002</v>
      </c>
      <c r="C1089" s="29">
        <v>0.19439999999999999</v>
      </c>
      <c r="D1089" s="29">
        <v>0.34260000000000002</v>
      </c>
      <c r="E1089" s="64">
        <v>0.33477499999999999</v>
      </c>
      <c r="F1089" s="64">
        <v>0.44632500000000008</v>
      </c>
      <c r="G1089" s="53">
        <v>0.12040000000000001</v>
      </c>
      <c r="H1089" s="81">
        <v>3.9548144472967041E-3</v>
      </c>
      <c r="I1089" s="81">
        <v>3.9476238755744575E-3</v>
      </c>
      <c r="J1089" s="81">
        <v>-7.190571722381911E-6</v>
      </c>
      <c r="K1089" s="81">
        <v>-1.2742606448681748E-2</v>
      </c>
      <c r="L1089" s="81">
        <v>9.3477432390631776E-5</v>
      </c>
      <c r="M1089" s="81">
        <v>-3.9706337050858909E-2</v>
      </c>
      <c r="N1089" s="81">
        <v>-9.2894996081138492E-2</v>
      </c>
      <c r="O1089" s="28">
        <v>1396.2</v>
      </c>
      <c r="P1089" s="28">
        <v>1390.7</v>
      </c>
      <c r="Q1089" s="28">
        <v>1390.71</v>
      </c>
    </row>
    <row r="1090" spans="1:17" x14ac:dyDescent="0.2">
      <c r="A1090" s="25">
        <v>39597</v>
      </c>
      <c r="B1090" s="29">
        <v>0.31359999999999999</v>
      </c>
      <c r="C1090" s="29">
        <v>0.2288</v>
      </c>
      <c r="D1090" s="29">
        <v>0.45760000000000001</v>
      </c>
      <c r="E1090" s="64">
        <v>0.34277500000000005</v>
      </c>
      <c r="F1090" s="64">
        <v>0.4396500000000001</v>
      </c>
      <c r="G1090" s="53">
        <v>-0.14400000000000002</v>
      </c>
      <c r="H1090" s="81">
        <v>3.5230508182106436E-3</v>
      </c>
      <c r="I1090" s="81">
        <v>1.905323401685477E-3</v>
      </c>
      <c r="J1090" s="81">
        <v>-1.6177274165252165E-3</v>
      </c>
      <c r="K1090" s="81">
        <v>9.3477432390631776E-5</v>
      </c>
      <c r="L1090" s="81">
        <v>-9.8070230939575342E-3</v>
      </c>
      <c r="M1090" s="81">
        <v>-3.8128037732593212E-2</v>
      </c>
      <c r="N1090" s="81">
        <v>-0.10508038307785217</v>
      </c>
      <c r="O1090" s="28">
        <v>1393.49</v>
      </c>
      <c r="P1090" s="28">
        <v>1388.59</v>
      </c>
      <c r="Q1090" s="28">
        <v>1390.84</v>
      </c>
    </row>
    <row r="1091" spans="1:17" x14ac:dyDescent="0.2">
      <c r="A1091" s="25">
        <v>39604</v>
      </c>
      <c r="B1091" s="29">
        <v>0.43480000000000002</v>
      </c>
      <c r="C1091" s="29">
        <v>0.18479999999999999</v>
      </c>
      <c r="D1091" s="29">
        <v>0.38040000000000002</v>
      </c>
      <c r="E1091" s="64">
        <v>0.34371249999999998</v>
      </c>
      <c r="F1091" s="64">
        <v>0.43680000000000008</v>
      </c>
      <c r="G1091" s="53">
        <v>5.4400000000000004E-2</v>
      </c>
      <c r="H1091" s="81">
        <v>1.1501597444089398E-2</v>
      </c>
      <c r="I1091" s="81">
        <v>1.1704908510020262E-2</v>
      </c>
      <c r="J1091" s="81">
        <v>2.0331106593074466E-4</v>
      </c>
      <c r="K1091" s="81">
        <v>-9.8070230939575342E-3</v>
      </c>
      <c r="L1091" s="81">
        <v>-3.0286087714202714E-2</v>
      </c>
      <c r="M1091" s="81">
        <v>-4.010310775486492E-2</v>
      </c>
      <c r="N1091" s="81">
        <v>-9.5730467615451786E-2</v>
      </c>
      <c r="O1091" s="28">
        <v>1393.32</v>
      </c>
      <c r="P1091" s="28">
        <v>1377.48</v>
      </c>
      <c r="Q1091" s="28">
        <v>1377.2</v>
      </c>
    </row>
    <row r="1092" spans="1:17" x14ac:dyDescent="0.2">
      <c r="A1092" s="25">
        <v>39611</v>
      </c>
      <c r="B1092" s="29">
        <v>0.3125</v>
      </c>
      <c r="C1092" s="29">
        <v>0.15179999999999999</v>
      </c>
      <c r="D1092" s="29">
        <v>0.53569999999999995</v>
      </c>
      <c r="E1092" s="64">
        <v>0.34981249999999997</v>
      </c>
      <c r="F1092" s="64">
        <v>0.43790000000000001</v>
      </c>
      <c r="G1092" s="53">
        <v>-0.22319999999999995</v>
      </c>
      <c r="H1092" s="81">
        <v>1.2916607387550638E-2</v>
      </c>
      <c r="I1092" s="81">
        <v>1.3133756149428244E-2</v>
      </c>
      <c r="J1092" s="81">
        <v>2.1714876187761689E-4</v>
      </c>
      <c r="K1092" s="81">
        <v>-3.0286087714202714E-2</v>
      </c>
      <c r="L1092" s="81">
        <v>1.7371900950211572E-3</v>
      </c>
      <c r="M1092" s="81">
        <v>-5.5387910055485268E-2</v>
      </c>
      <c r="N1092" s="81">
        <v>-3.9910444855446259E-2</v>
      </c>
      <c r="O1092" s="28">
        <v>1353.03</v>
      </c>
      <c r="P1092" s="28">
        <v>1335.78</v>
      </c>
      <c r="Q1092" s="28">
        <v>1335.49</v>
      </c>
    </row>
    <row r="1093" spans="1:17" x14ac:dyDescent="0.2">
      <c r="A1093" s="25">
        <v>39618</v>
      </c>
      <c r="B1093" s="29">
        <v>0.32979999999999998</v>
      </c>
      <c r="C1093" s="29">
        <v>0.21279999999999999</v>
      </c>
      <c r="D1093" s="29">
        <v>0.45739999999999997</v>
      </c>
      <c r="E1093" s="64">
        <v>0.37261249999999996</v>
      </c>
      <c r="F1093" s="64">
        <v>0.42078750000000004</v>
      </c>
      <c r="G1093" s="53">
        <v>-0.12759999999999999</v>
      </c>
      <c r="H1093" s="81">
        <v>5.4043548784954657E-3</v>
      </c>
      <c r="I1093" s="81">
        <v>2.5863164425441454E-3</v>
      </c>
      <c r="J1093" s="81">
        <v>-2.8180384359512978E-3</v>
      </c>
      <c r="K1093" s="81">
        <v>1.7371900950211572E-3</v>
      </c>
      <c r="L1093" s="81">
        <v>-1.1840246372803231E-2</v>
      </c>
      <c r="M1093" s="81">
        <v>-6.9606296858298222E-2</v>
      </c>
      <c r="N1093" s="81">
        <v>-4.0028105635329325E-2</v>
      </c>
      <c r="O1093" s="28">
        <v>1341.27</v>
      </c>
      <c r="P1093" s="28">
        <v>1334.04</v>
      </c>
      <c r="Q1093" s="28">
        <v>1337.81</v>
      </c>
    </row>
    <row r="1094" spans="1:17" x14ac:dyDescent="0.2">
      <c r="A1094" s="25">
        <v>39625</v>
      </c>
      <c r="B1094" s="29">
        <v>0.3125</v>
      </c>
      <c r="C1094" s="29">
        <v>0.1648</v>
      </c>
      <c r="D1094" s="29">
        <v>0.52270000000000005</v>
      </c>
      <c r="E1094" s="64">
        <v>0.40504999999999997</v>
      </c>
      <c r="F1094" s="64">
        <v>0.39323750000000002</v>
      </c>
      <c r="G1094" s="53">
        <v>-0.21020000000000005</v>
      </c>
      <c r="H1094" s="81">
        <v>7.6779352027654662E-3</v>
      </c>
      <c r="I1094" s="81">
        <v>-4.2966179262767801E-3</v>
      </c>
      <c r="J1094" s="81">
        <v>-1.1974553129042165E-2</v>
      </c>
      <c r="K1094" s="81">
        <v>-1.1840246372803231E-2</v>
      </c>
      <c r="L1094" s="81">
        <v>-4.5727210148490571E-2</v>
      </c>
      <c r="M1094" s="81">
        <v>-5.7951390727475016E-2</v>
      </c>
      <c r="N1094" s="81">
        <v>-2.4796326694251691E-2</v>
      </c>
      <c r="O1094" s="28">
        <v>1316.29</v>
      </c>
      <c r="P1094" s="28">
        <v>1306.1400000000001</v>
      </c>
      <c r="Q1094" s="28">
        <v>1321.97</v>
      </c>
    </row>
    <row r="1095" spans="1:17" x14ac:dyDescent="0.2">
      <c r="A1095" s="25">
        <v>39632</v>
      </c>
      <c r="B1095" s="29">
        <v>0.23930000000000001</v>
      </c>
      <c r="C1095" s="29">
        <v>0.23930000000000001</v>
      </c>
      <c r="D1095" s="29">
        <v>0.52139999999999997</v>
      </c>
      <c r="E1095" s="64">
        <v>0.43932499999999997</v>
      </c>
      <c r="F1095" s="64">
        <v>0.35713750000000005</v>
      </c>
      <c r="G1095" s="53">
        <v>-0.28209999999999996</v>
      </c>
      <c r="H1095" s="81">
        <v>1.1192846724586127E-2</v>
      </c>
      <c r="I1095" s="81">
        <v>6.5714376307945965E-3</v>
      </c>
      <c r="J1095" s="81">
        <v>-4.6214090937916064E-3</v>
      </c>
      <c r="K1095" s="81">
        <v>-4.5727210148490571E-2</v>
      </c>
      <c r="L1095" s="81">
        <v>-1.3341048893398377E-2</v>
      </c>
      <c r="M1095" s="81">
        <v>1.6384995877988473E-2</v>
      </c>
      <c r="N1095" s="81">
        <v>1.9270403957130977E-2</v>
      </c>
      <c r="O1095" s="28">
        <v>1269.81</v>
      </c>
      <c r="P1095" s="28">
        <v>1255.69</v>
      </c>
      <c r="Q1095" s="28">
        <v>1261.52</v>
      </c>
    </row>
    <row r="1096" spans="1:17" x14ac:dyDescent="0.2">
      <c r="A1096" s="25">
        <v>39639</v>
      </c>
      <c r="B1096" s="29">
        <v>0.22170000000000001</v>
      </c>
      <c r="C1096" s="29">
        <v>0.2266</v>
      </c>
      <c r="D1096" s="29">
        <v>0.55169999999999997</v>
      </c>
      <c r="E1096" s="64">
        <v>0.47118749999999993</v>
      </c>
      <c r="F1096" s="64">
        <v>0.32840000000000003</v>
      </c>
      <c r="G1096" s="53">
        <v>-0.32999999999999996</v>
      </c>
      <c r="H1096" s="81">
        <v>7.2869549847754565E-3</v>
      </c>
      <c r="I1096" s="81">
        <v>6.186279314528198E-3</v>
      </c>
      <c r="J1096" s="81">
        <v>-1.1006756702472975E-3</v>
      </c>
      <c r="K1096" s="81">
        <v>-1.3341048893398377E-2</v>
      </c>
      <c r="L1096" s="81">
        <v>5.3828664165367357E-4</v>
      </c>
      <c r="M1096" s="81">
        <v>3.1791048373490449E-2</v>
      </c>
      <c r="N1096" s="81">
        <v>2.3981875005021358E-2</v>
      </c>
      <c r="O1096" s="28">
        <v>1252.3900000000001</v>
      </c>
      <c r="P1096" s="28">
        <v>1243.32</v>
      </c>
      <c r="Q1096" s="28">
        <v>1244.69</v>
      </c>
    </row>
    <row r="1097" spans="1:17" x14ac:dyDescent="0.2">
      <c r="A1097" s="25">
        <v>39646</v>
      </c>
      <c r="B1097" s="29">
        <v>0.25</v>
      </c>
      <c r="C1097" s="29">
        <v>0.1686</v>
      </c>
      <c r="D1097" s="29">
        <v>0.58140000000000003</v>
      </c>
      <c r="E1097" s="64">
        <v>0.50103750000000002</v>
      </c>
      <c r="F1097" s="64">
        <v>0.30177500000000002</v>
      </c>
      <c r="G1097" s="53">
        <v>-0.33140000000000003</v>
      </c>
      <c r="H1097" s="81">
        <v>9.9649900430398303E-3</v>
      </c>
      <c r="I1097" s="81">
        <v>1.0727821674054283E-2</v>
      </c>
      <c r="J1097" s="81">
        <v>7.6283163101442675E-4</v>
      </c>
      <c r="K1097" s="81">
        <v>5.3828664165367357E-4</v>
      </c>
      <c r="L1097" s="81">
        <v>2.9573777863429074E-2</v>
      </c>
      <c r="M1097" s="81">
        <v>3.5194642513008523E-2</v>
      </c>
      <c r="N1097" s="81">
        <v>2.9148198111389689E-2</v>
      </c>
      <c r="O1097" s="28">
        <v>1258.72</v>
      </c>
      <c r="P1097" s="28">
        <v>1246.31</v>
      </c>
      <c r="Q1097" s="28">
        <v>1245.3599999999999</v>
      </c>
    </row>
    <row r="1098" spans="1:17" x14ac:dyDescent="0.2">
      <c r="A1098" s="25">
        <v>39653</v>
      </c>
      <c r="B1098" s="29">
        <v>0.35820000000000002</v>
      </c>
      <c r="C1098" s="29">
        <v>0.2014</v>
      </c>
      <c r="D1098" s="29">
        <v>0.44030000000000002</v>
      </c>
      <c r="E1098" s="64">
        <v>0.49887499999999996</v>
      </c>
      <c r="F1098" s="64">
        <v>0.30735000000000001</v>
      </c>
      <c r="G1098" s="53">
        <v>-8.2100000000000006E-2</v>
      </c>
      <c r="H1098" s="81">
        <v>5.6231915706720812E-3</v>
      </c>
      <c r="I1098" s="81">
        <v>8.0331308152459258E-4</v>
      </c>
      <c r="J1098" s="81">
        <v>-4.8198784891475555E-3</v>
      </c>
      <c r="K1098" s="81">
        <v>2.9573777863429074E-2</v>
      </c>
      <c r="L1098" s="81">
        <v>1.6144253191803237E-3</v>
      </c>
      <c r="M1098" s="81">
        <v>2.8388928317955031E-3</v>
      </c>
      <c r="N1098" s="81">
        <v>-5.623191570672037E-3</v>
      </c>
      <c r="O1098" s="28">
        <v>1283.22</v>
      </c>
      <c r="P1098" s="28">
        <v>1276.01</v>
      </c>
      <c r="Q1098" s="28">
        <v>1282.19</v>
      </c>
    </row>
    <row r="1099" spans="1:17" x14ac:dyDescent="0.2">
      <c r="A1099" s="25">
        <v>39660</v>
      </c>
      <c r="B1099" s="29">
        <v>0.4</v>
      </c>
      <c r="C1099" s="29">
        <v>0.18820000000000001</v>
      </c>
      <c r="D1099" s="29">
        <v>0.4118</v>
      </c>
      <c r="E1099" s="64">
        <v>0.50280000000000002</v>
      </c>
      <c r="F1099" s="64">
        <v>0.30299999999999999</v>
      </c>
      <c r="G1099" s="53">
        <v>-1.1799999999999977E-2</v>
      </c>
      <c r="H1099" s="81">
        <v>6.2993474841542352E-3</v>
      </c>
      <c r="I1099" s="81">
        <v>-2.0790182673291469E-3</v>
      </c>
      <c r="J1099" s="81">
        <v>-8.3783657514833187E-3</v>
      </c>
      <c r="K1099" s="81">
        <v>1.6144253191803237E-3</v>
      </c>
      <c r="L1099" s="81">
        <v>3.8387865385514086E-3</v>
      </c>
      <c r="M1099" s="81">
        <v>-7.5685608833102602E-3</v>
      </c>
      <c r="N1099" s="81">
        <v>-4.0661548284615323E-2</v>
      </c>
      <c r="O1099" s="28">
        <v>1281.5899999999999</v>
      </c>
      <c r="P1099" s="28">
        <v>1273.5</v>
      </c>
      <c r="Q1099" s="28">
        <v>1284.26</v>
      </c>
    </row>
    <row r="1100" spans="1:17" x14ac:dyDescent="0.2">
      <c r="A1100" s="25">
        <v>39667</v>
      </c>
      <c r="B1100" s="29">
        <v>0.35610000000000003</v>
      </c>
      <c r="C1100" s="29">
        <v>0.21970000000000001</v>
      </c>
      <c r="D1100" s="29">
        <v>0.42420000000000002</v>
      </c>
      <c r="E1100" s="64">
        <v>0.48886249999999998</v>
      </c>
      <c r="F1100" s="64">
        <v>0.30845</v>
      </c>
      <c r="G1100" s="53">
        <v>-6.8099999999999994E-2</v>
      </c>
      <c r="H1100" s="81">
        <v>4.4601649097495326E-3</v>
      </c>
      <c r="I1100" s="81">
        <v>-8.0515672631653601E-3</v>
      </c>
      <c r="J1100" s="81">
        <v>-1.2511732172914902E-2</v>
      </c>
      <c r="K1100" s="81">
        <v>3.8387865385514086E-3</v>
      </c>
      <c r="L1100" s="81">
        <v>-2.6062876690016168E-3</v>
      </c>
      <c r="M1100" s="81">
        <v>-5.8408768296371871E-3</v>
      </c>
      <c r="N1100" s="81">
        <v>-0.1030104173938674</v>
      </c>
      <c r="O1100" s="28">
        <v>1278.81</v>
      </c>
      <c r="P1100" s="28">
        <v>1273.06</v>
      </c>
      <c r="Q1100" s="28">
        <v>1289.19</v>
      </c>
    </row>
    <row r="1101" spans="1:17" x14ac:dyDescent="0.2">
      <c r="A1101" s="25">
        <v>39674</v>
      </c>
      <c r="B1101" s="29">
        <v>0.42859999999999998</v>
      </c>
      <c r="C1101" s="29">
        <v>0.18179999999999999</v>
      </c>
      <c r="D1101" s="29">
        <v>0.3896</v>
      </c>
      <c r="E1101" s="64">
        <v>0.48038750000000002</v>
      </c>
      <c r="F1101" s="64">
        <v>0.32080000000000003</v>
      </c>
      <c r="G1101" s="53">
        <v>3.8999999999999979E-2</v>
      </c>
      <c r="H1101" s="81">
        <v>6.7971660328348298E-3</v>
      </c>
      <c r="I1101" s="81">
        <v>-1.9442694601934374E-4</v>
      </c>
      <c r="J1101" s="81">
        <v>-6.9915929788540998E-3</v>
      </c>
      <c r="K1101" s="81">
        <v>-2.6062876690016168E-3</v>
      </c>
      <c r="L1101" s="81">
        <v>-8.7803208822316847E-3</v>
      </c>
      <c r="M1101" s="81">
        <v>-8.4381294572376531E-3</v>
      </c>
      <c r="N1101" s="81">
        <v>-7.7739670096358071E-2</v>
      </c>
      <c r="O1101" s="28">
        <v>1285.58</v>
      </c>
      <c r="P1101" s="28">
        <v>1276.8399999999999</v>
      </c>
      <c r="Q1101" s="28">
        <v>1285.83</v>
      </c>
    </row>
    <row r="1102" spans="1:17" x14ac:dyDescent="0.2">
      <c r="A1102" s="25">
        <v>39681</v>
      </c>
      <c r="B1102" s="29">
        <v>0.38100000000000001</v>
      </c>
      <c r="C1102" s="29">
        <v>0.246</v>
      </c>
      <c r="D1102" s="29">
        <v>0.373</v>
      </c>
      <c r="E1102" s="64">
        <v>0.46167500000000006</v>
      </c>
      <c r="F1102" s="64">
        <v>0.3293625</v>
      </c>
      <c r="G1102" s="53">
        <v>8.0000000000000071E-3</v>
      </c>
      <c r="H1102" s="81">
        <v>3.0473739545247812E-2</v>
      </c>
      <c r="I1102" s="81">
        <v>2.0093523938048419E-2</v>
      </c>
      <c r="J1102" s="81">
        <v>-1.0380215607199483E-2</v>
      </c>
      <c r="K1102" s="81">
        <v>-8.7803208822316847E-3</v>
      </c>
      <c r="L1102" s="81">
        <v>5.586329185431671E-3</v>
      </c>
      <c r="M1102" s="81">
        <v>-3.3345363817534168E-2</v>
      </c>
      <c r="N1102" s="81">
        <v>-8.9036044376794798E-2</v>
      </c>
      <c r="O1102" s="28">
        <v>1300.1500000000001</v>
      </c>
      <c r="P1102" s="28">
        <v>1261.31</v>
      </c>
      <c r="Q1102" s="28">
        <v>1274.54</v>
      </c>
    </row>
    <row r="1103" spans="1:17" x14ac:dyDescent="0.2">
      <c r="A1103" s="25">
        <v>39688</v>
      </c>
      <c r="B1103" s="29">
        <v>0.30680000000000002</v>
      </c>
      <c r="C1103" s="29">
        <v>0.23860000000000001</v>
      </c>
      <c r="D1103" s="29">
        <v>0.45450000000000002</v>
      </c>
      <c r="E1103" s="64">
        <v>0.45331249999999995</v>
      </c>
      <c r="F1103" s="64">
        <v>0.33779999999999999</v>
      </c>
      <c r="G1103" s="53">
        <v>-0.1477</v>
      </c>
      <c r="H1103" s="81">
        <v>6.1716835978341223E-3</v>
      </c>
      <c r="I1103" s="81">
        <v>7.8335908119158137E-3</v>
      </c>
      <c r="J1103" s="81">
        <v>1.6619072140815483E-3</v>
      </c>
      <c r="K1103" s="81">
        <v>5.586329185431671E-3</v>
      </c>
      <c r="L1103" s="81">
        <v>-5.211990699561575E-3</v>
      </c>
      <c r="M1103" s="81">
        <v>-9.7740430379351761E-2</v>
      </c>
      <c r="N1103" s="81">
        <v>-0.23151225754100146</v>
      </c>
      <c r="O1103" s="28">
        <v>1291.7</v>
      </c>
      <c r="P1103" s="28">
        <v>1283.79</v>
      </c>
      <c r="Q1103" s="28">
        <v>1281.6600000000001</v>
      </c>
    </row>
    <row r="1104" spans="1:17" x14ac:dyDescent="0.2">
      <c r="A1104" s="25">
        <v>39695</v>
      </c>
      <c r="B1104" s="29">
        <v>0.37040000000000001</v>
      </c>
      <c r="C1104" s="29">
        <v>0.19750000000000001</v>
      </c>
      <c r="D1104" s="29">
        <v>0.43209999999999998</v>
      </c>
      <c r="E1104" s="64">
        <v>0.43836250000000004</v>
      </c>
      <c r="F1104" s="64">
        <v>0.35638749999999997</v>
      </c>
      <c r="G1104" s="53">
        <v>-6.1699999999999977E-2</v>
      </c>
      <c r="H1104" s="81">
        <v>1.4651210215062247E-2</v>
      </c>
      <c r="I1104" s="81">
        <v>-2.4941567710866641E-3</v>
      </c>
      <c r="J1104" s="81">
        <v>-1.714536698614888E-2</v>
      </c>
      <c r="K1104" s="81">
        <v>-5.211990699561575E-3</v>
      </c>
      <c r="L1104" s="81">
        <v>-3.3678959669955599E-2</v>
      </c>
      <c r="M1104" s="81">
        <v>-6.9891292412430084E-2</v>
      </c>
      <c r="N1104" s="81">
        <v>-0.28795745815620633</v>
      </c>
      <c r="O1104" s="28">
        <v>1271.8</v>
      </c>
      <c r="P1104" s="28">
        <v>1253.1199999999999</v>
      </c>
      <c r="Q1104" s="28">
        <v>1274.98</v>
      </c>
    </row>
    <row r="1105" spans="1:17" x14ac:dyDescent="0.2">
      <c r="A1105" s="25">
        <v>39702</v>
      </c>
      <c r="B1105" s="29">
        <v>0.29270000000000002</v>
      </c>
      <c r="C1105" s="29">
        <v>0.1585</v>
      </c>
      <c r="D1105" s="29">
        <v>0.54879999999999995</v>
      </c>
      <c r="E1105" s="64">
        <v>0.43428749999999999</v>
      </c>
      <c r="F1105" s="64">
        <v>0.36172500000000002</v>
      </c>
      <c r="G1105" s="53">
        <v>-0.25609999999999994</v>
      </c>
      <c r="H1105" s="81">
        <v>4.2961267491315271E-2</v>
      </c>
      <c r="I1105" s="81">
        <v>3.4593032693743808E-2</v>
      </c>
      <c r="J1105" s="81">
        <v>-8.3682347975714277E-3</v>
      </c>
      <c r="K1105" s="81">
        <v>-3.3678959669955599E-2</v>
      </c>
      <c r="L1105" s="81">
        <v>-6.1402227200415438E-2</v>
      </c>
      <c r="M1105" s="81">
        <v>-5.761176585175809E-2</v>
      </c>
      <c r="N1105" s="81">
        <v>-0.2721177883834941</v>
      </c>
      <c r="O1105" s="28">
        <v>1274.6600000000001</v>
      </c>
      <c r="P1105" s="28">
        <v>1221.73</v>
      </c>
      <c r="Q1105" s="28">
        <v>1232.04</v>
      </c>
    </row>
    <row r="1106" spans="1:17" x14ac:dyDescent="0.2">
      <c r="A1106" s="25">
        <v>39709</v>
      </c>
      <c r="B1106" s="29">
        <v>0.27210000000000001</v>
      </c>
      <c r="C1106" s="29">
        <v>0.1837</v>
      </c>
      <c r="D1106" s="29">
        <v>0.54420000000000002</v>
      </c>
      <c r="E1106" s="64">
        <v>0.44727500000000003</v>
      </c>
      <c r="F1106" s="64">
        <v>0.35096249999999996</v>
      </c>
      <c r="G1106" s="53">
        <v>-0.27210000000000001</v>
      </c>
      <c r="H1106" s="81">
        <v>2.3469590709016937E-2</v>
      </c>
      <c r="I1106" s="81">
        <v>2.4066275218568078E-2</v>
      </c>
      <c r="J1106" s="81">
        <v>5.9668450955108199E-4</v>
      </c>
      <c r="K1106" s="81">
        <v>-6.1402227200415438E-2</v>
      </c>
      <c r="L1106" s="81">
        <v>2.5493129480538279E-2</v>
      </c>
      <c r="M1106" s="81">
        <v>-0.14826312922111051</v>
      </c>
      <c r="N1106" s="81">
        <v>-0.19569522392964311</v>
      </c>
      <c r="O1106" s="28">
        <v>1184.22</v>
      </c>
      <c r="P1106" s="28">
        <v>1157.08</v>
      </c>
      <c r="Q1106" s="28">
        <v>1156.3900000000001</v>
      </c>
    </row>
    <row r="1107" spans="1:17" x14ac:dyDescent="0.2">
      <c r="A1107" s="25">
        <v>39716</v>
      </c>
      <c r="B1107" s="29">
        <v>0.34039999999999998</v>
      </c>
      <c r="C1107" s="29">
        <v>0.2021</v>
      </c>
      <c r="D1107" s="29">
        <v>0.45739999999999997</v>
      </c>
      <c r="E1107" s="64">
        <v>0.45297500000000002</v>
      </c>
      <c r="F1107" s="64">
        <v>0.3435125</v>
      </c>
      <c r="G1107" s="53">
        <v>-0.11699999999999999</v>
      </c>
      <c r="H1107" s="81">
        <v>2.099724253080025E-2</v>
      </c>
      <c r="I1107" s="81">
        <v>2.268376803528227E-2</v>
      </c>
      <c r="J1107" s="81">
        <v>1.686525504482006E-3</v>
      </c>
      <c r="K1107" s="81">
        <v>2.5493129480538279E-2</v>
      </c>
      <c r="L1107" s="81">
        <v>-2.092134888309849E-2</v>
      </c>
      <c r="M1107" s="81">
        <v>-0.23445234300555695</v>
      </c>
      <c r="N1107" s="81">
        <v>-0.19656454754737018</v>
      </c>
      <c r="O1107" s="28">
        <v>1212.77</v>
      </c>
      <c r="P1107" s="28">
        <v>1187.8699999999999</v>
      </c>
      <c r="Q1107" s="28">
        <v>1185.8699999999999</v>
      </c>
    </row>
    <row r="1108" spans="1:17" x14ac:dyDescent="0.2">
      <c r="A1108" s="25">
        <v>39723</v>
      </c>
      <c r="B1108" s="29">
        <v>0.33329999999999999</v>
      </c>
      <c r="C1108" s="29">
        <v>0.1167</v>
      </c>
      <c r="D1108" s="29">
        <v>0.55000000000000004</v>
      </c>
      <c r="E1108" s="64">
        <v>0.46869999999999989</v>
      </c>
      <c r="F1108" s="64">
        <v>0.34066249999999998</v>
      </c>
      <c r="G1108" s="53">
        <v>-0.21670000000000006</v>
      </c>
      <c r="H1108" s="81">
        <v>2.4270924844538667E-2</v>
      </c>
      <c r="I1108" s="81">
        <v>-3.6173841145148433E-4</v>
      </c>
      <c r="J1108" s="81">
        <v>-2.4632663255990117E-2</v>
      </c>
      <c r="K1108" s="81">
        <v>-2.092134888309849E-2</v>
      </c>
      <c r="L1108" s="81">
        <v>-0.15168897386870606</v>
      </c>
      <c r="M1108" s="81">
        <v>-0.227619588996262</v>
      </c>
      <c r="N1108" s="81">
        <v>-0.26592940933285103</v>
      </c>
      <c r="O1108" s="28">
        <v>1160.6400000000001</v>
      </c>
      <c r="P1108" s="28">
        <v>1132.46</v>
      </c>
      <c r="Q1108" s="28">
        <v>1161.06</v>
      </c>
    </row>
    <row r="1109" spans="1:17" x14ac:dyDescent="0.2">
      <c r="A1109" s="25">
        <v>39730</v>
      </c>
      <c r="B1109" s="29">
        <v>0.31469999999999998</v>
      </c>
      <c r="C1109" s="29">
        <v>7.6899999999999996E-2</v>
      </c>
      <c r="D1109" s="29">
        <v>0.60840000000000005</v>
      </c>
      <c r="E1109" s="64">
        <v>0.49604999999999994</v>
      </c>
      <c r="F1109" s="64">
        <v>0.32642499999999997</v>
      </c>
      <c r="G1109" s="53">
        <v>-0.29370000000000007</v>
      </c>
      <c r="H1109" s="81">
        <v>1.9006233882266965E-2</v>
      </c>
      <c r="I1109" s="81">
        <v>2.0620545413933877E-2</v>
      </c>
      <c r="J1109" s="81">
        <v>1.6143115316669121E-3</v>
      </c>
      <c r="K1109" s="81">
        <v>-0.15168897386870606</v>
      </c>
      <c r="L1109" s="81">
        <v>-7.8278879931772516E-2</v>
      </c>
      <c r="M1109" s="81">
        <v>-5.5688671391150746E-2</v>
      </c>
      <c r="N1109" s="81">
        <v>-0.18108717282271003</v>
      </c>
      <c r="O1109" s="28">
        <v>1005.25</v>
      </c>
      <c r="P1109" s="28">
        <v>986.53</v>
      </c>
      <c r="Q1109" s="28">
        <v>984.94</v>
      </c>
    </row>
    <row r="1110" spans="1:17" x14ac:dyDescent="0.2">
      <c r="A1110" s="25">
        <v>39737</v>
      </c>
      <c r="B1110" s="29">
        <v>0.40939999999999999</v>
      </c>
      <c r="C1110" s="29">
        <v>0.193</v>
      </c>
      <c r="D1110" s="29">
        <v>0.3977</v>
      </c>
      <c r="E1110" s="64">
        <v>0.49913750000000001</v>
      </c>
      <c r="F1110" s="64">
        <v>0.32997500000000002</v>
      </c>
      <c r="G1110" s="53">
        <v>1.1699999999999988E-2</v>
      </c>
      <c r="H1110" s="81">
        <v>4.0425625660909459E-2</v>
      </c>
      <c r="I1110" s="81">
        <v>1.8758812125484692E-2</v>
      </c>
      <c r="J1110" s="81">
        <v>-2.1666813535424878E-2</v>
      </c>
      <c r="K1110" s="81">
        <v>-7.8278879931772516E-2</v>
      </c>
      <c r="L1110" s="81">
        <v>-1.2182763482552095E-2</v>
      </c>
      <c r="M1110" s="81">
        <v>4.9491099753260492E-2</v>
      </c>
      <c r="N1110" s="81">
        <v>-2.2206556221360696E-2</v>
      </c>
      <c r="O1110" s="28">
        <v>924.87</v>
      </c>
      <c r="P1110" s="28">
        <v>888.17</v>
      </c>
      <c r="Q1110" s="28">
        <v>907.84</v>
      </c>
    </row>
    <row r="1111" spans="1:17" x14ac:dyDescent="0.2">
      <c r="A1111" s="25">
        <v>39744</v>
      </c>
      <c r="B1111" s="29">
        <v>0.38740000000000002</v>
      </c>
      <c r="C1111" s="29">
        <v>0.22520000000000001</v>
      </c>
      <c r="D1111" s="29">
        <v>0.38740000000000002</v>
      </c>
      <c r="E1111" s="64">
        <v>0.49074999999999996</v>
      </c>
      <c r="F1111" s="64">
        <v>0.34005000000000002</v>
      </c>
      <c r="G1111" s="53">
        <v>0</v>
      </c>
      <c r="H1111" s="81">
        <v>2.8992618033408416E-2</v>
      </c>
      <c r="I1111" s="81">
        <v>1.4518611030575945E-2</v>
      </c>
      <c r="J1111" s="81">
        <v>-1.4474007002832412E-2</v>
      </c>
      <c r="K1111" s="81">
        <v>-1.2182763482552095E-2</v>
      </c>
      <c r="L1111" s="81">
        <v>3.714400410357066E-2</v>
      </c>
      <c r="M1111" s="81">
        <v>-4.9599678851000251E-2</v>
      </c>
      <c r="N1111" s="81">
        <v>-2.9037222061152113E-2</v>
      </c>
      <c r="O1111" s="28">
        <v>909.8</v>
      </c>
      <c r="P1111" s="28">
        <v>883.8</v>
      </c>
      <c r="Q1111" s="28">
        <v>896.78</v>
      </c>
    </row>
    <row r="1112" spans="1:17" x14ac:dyDescent="0.2">
      <c r="A1112" s="25">
        <v>39751</v>
      </c>
      <c r="B1112" s="29">
        <v>0.37140000000000001</v>
      </c>
      <c r="C1112" s="29">
        <v>0.22289999999999999</v>
      </c>
      <c r="D1112" s="29">
        <v>0.40570000000000001</v>
      </c>
      <c r="E1112" s="64">
        <v>0.48744999999999999</v>
      </c>
      <c r="F1112" s="64">
        <v>0.34017500000000001</v>
      </c>
      <c r="G1112" s="53">
        <v>-3.4299999999999997E-2</v>
      </c>
      <c r="H1112" s="81">
        <v>2.564267974067028E-2</v>
      </c>
      <c r="I1112" s="81">
        <v>3.5630960444688053E-2</v>
      </c>
      <c r="J1112" s="81">
        <v>9.9882807040179156E-3</v>
      </c>
      <c r="K1112" s="81">
        <v>3.714400410357066E-2</v>
      </c>
      <c r="L1112" s="81">
        <v>2.4384736960939124E-2</v>
      </c>
      <c r="M1112" s="81">
        <v>-0.1327936006192949</v>
      </c>
      <c r="N1112" s="81">
        <v>-3.3168833123676245E-2</v>
      </c>
      <c r="O1112" s="30">
        <v>963.23</v>
      </c>
      <c r="P1112" s="30">
        <v>939.38</v>
      </c>
      <c r="Q1112" s="30">
        <v>930.09</v>
      </c>
    </row>
    <row r="1113" spans="1:17" x14ac:dyDescent="0.2">
      <c r="A1113" s="25">
        <v>39758</v>
      </c>
      <c r="B1113" s="29">
        <v>0.44829999999999998</v>
      </c>
      <c r="C1113" s="29">
        <v>0.21840000000000001</v>
      </c>
      <c r="D1113" s="29">
        <v>0.33329999999999999</v>
      </c>
      <c r="E1113" s="64">
        <v>0.46051249999999999</v>
      </c>
      <c r="F1113" s="64">
        <v>0.35962500000000003</v>
      </c>
      <c r="G1113" s="53">
        <v>0.11499999999999999</v>
      </c>
      <c r="H1113" s="81">
        <v>1.9175666740136637E-2</v>
      </c>
      <c r="I1113" s="81">
        <v>-3.8834136255339047E-4</v>
      </c>
      <c r="J1113" s="81">
        <v>-1.9564008102689989E-2</v>
      </c>
      <c r="K1113" s="81">
        <v>2.4384736960939124E-2</v>
      </c>
      <c r="L1113" s="81">
        <v>-0.10545042350199951</v>
      </c>
      <c r="M1113" s="81">
        <v>-6.8316592671893606E-2</v>
      </c>
      <c r="N1113" s="81">
        <v>-5.0746769944477688E-2</v>
      </c>
      <c r="O1113" s="30">
        <v>952.4</v>
      </c>
      <c r="P1113" s="30">
        <v>934.13</v>
      </c>
      <c r="Q1113" s="30">
        <v>952.77</v>
      </c>
    </row>
    <row r="1114" spans="1:17" x14ac:dyDescent="0.2">
      <c r="A1114" s="25">
        <v>39765</v>
      </c>
      <c r="B1114" s="29">
        <v>0.38329999999999997</v>
      </c>
      <c r="C1114" s="29">
        <v>0.19170000000000001</v>
      </c>
      <c r="D1114" s="29">
        <v>0.42499999999999999</v>
      </c>
      <c r="E1114" s="64">
        <v>0.44561249999999997</v>
      </c>
      <c r="F1114" s="64">
        <v>0.373525</v>
      </c>
      <c r="G1114" s="53">
        <v>-4.1700000000000015E-2</v>
      </c>
      <c r="H1114" s="81">
        <v>2.0732136571629794E-2</v>
      </c>
      <c r="I1114" s="81">
        <v>1.4982987211076049E-2</v>
      </c>
      <c r="J1114" s="81">
        <v>-5.749149360553818E-3</v>
      </c>
      <c r="K1114" s="81">
        <v>-0.10545042350199951</v>
      </c>
      <c r="L1114" s="81">
        <v>-5.3643083421330395E-2</v>
      </c>
      <c r="M1114" s="81">
        <v>2.1635574328288332E-2</v>
      </c>
      <c r="N1114" s="81">
        <v>2.4052563651296488E-2</v>
      </c>
      <c r="O1114" s="30">
        <v>865.07</v>
      </c>
      <c r="P1114" s="30">
        <v>847.4</v>
      </c>
      <c r="Q1114" s="30">
        <v>852.3</v>
      </c>
    </row>
    <row r="1115" spans="1:17" x14ac:dyDescent="0.2">
      <c r="A1115" s="25">
        <v>39772</v>
      </c>
      <c r="B1115" s="29">
        <v>0.2437</v>
      </c>
      <c r="C1115" s="29">
        <v>0.18490000000000001</v>
      </c>
      <c r="D1115" s="29">
        <v>0.57140000000000002</v>
      </c>
      <c r="E1115" s="64">
        <v>0.45986250000000001</v>
      </c>
      <c r="F1115" s="64">
        <v>0.36143750000000002</v>
      </c>
      <c r="G1115" s="53">
        <v>-0.32769999999999999</v>
      </c>
      <c r="H1115" s="81">
        <v>3.605346028912202E-2</v>
      </c>
      <c r="I1115" s="81">
        <v>-8.8025986262996181E-4</v>
      </c>
      <c r="J1115" s="81">
        <v>-3.6933720151751892E-2</v>
      </c>
      <c r="K1115" s="81">
        <v>-5.3643083421330395E-2</v>
      </c>
      <c r="L1115" s="81">
        <v>0.10054799275955251</v>
      </c>
      <c r="M1115" s="81">
        <v>0.11488011108631491</v>
      </c>
      <c r="N1115" s="81">
        <v>0.11985171960623853</v>
      </c>
      <c r="O1115" s="30">
        <v>805.87</v>
      </c>
      <c r="P1115" s="30">
        <v>776.79</v>
      </c>
      <c r="Q1115" s="30">
        <v>806.58</v>
      </c>
    </row>
    <row r="1116" spans="1:17" x14ac:dyDescent="0.2">
      <c r="A1116" s="25">
        <v>39779</v>
      </c>
      <c r="B1116" s="29">
        <v>0.3125</v>
      </c>
      <c r="C1116" s="29">
        <v>0.23860000000000001</v>
      </c>
      <c r="D1116" s="29">
        <v>0.44890000000000002</v>
      </c>
      <c r="E1116" s="64">
        <v>0.44722499999999998</v>
      </c>
      <c r="F1116" s="64">
        <v>0.35883749999999998</v>
      </c>
      <c r="G1116" s="53">
        <v>-0.13640000000000002</v>
      </c>
      <c r="H1116" s="81">
        <v>1.6943042537851439E-2</v>
      </c>
      <c r="I1116" s="81">
        <v>9.6543799567412325E-3</v>
      </c>
      <c r="J1116" s="81">
        <v>-7.2886625811101613E-3</v>
      </c>
      <c r="K1116" s="81">
        <v>0.10054799275955251</v>
      </c>
      <c r="L1116" s="81">
        <v>-1.9083453496755554E-2</v>
      </c>
      <c r="M1116" s="81">
        <v>1.8858147080028864E-2</v>
      </c>
      <c r="N1116" s="81">
        <v>2.1370313626532189E-2</v>
      </c>
      <c r="O1116" s="30">
        <v>896.25</v>
      </c>
      <c r="P1116" s="30">
        <v>881.21</v>
      </c>
      <c r="Q1116" s="30">
        <v>887.68</v>
      </c>
    </row>
    <row r="1117" spans="1:17" x14ac:dyDescent="0.2">
      <c r="A1117" s="25">
        <v>39786</v>
      </c>
      <c r="B1117" s="29">
        <v>0.26669999999999999</v>
      </c>
      <c r="C1117" s="29">
        <v>0.25559999999999999</v>
      </c>
      <c r="D1117" s="29">
        <v>0.4778</v>
      </c>
      <c r="E1117" s="64">
        <v>0.43090000000000006</v>
      </c>
      <c r="F1117" s="64">
        <v>0.35283749999999997</v>
      </c>
      <c r="G1117" s="53">
        <v>-0.21110000000000001</v>
      </c>
      <c r="H1117" s="81">
        <v>1.6468750717780315E-2</v>
      </c>
      <c r="I1117" s="81">
        <v>2.4691641592209379E-3</v>
      </c>
      <c r="J1117" s="81">
        <v>-1.3999586558559485E-2</v>
      </c>
      <c r="K1117" s="81">
        <v>-1.9083453496755554E-2</v>
      </c>
      <c r="L1117" s="81">
        <v>3.2730780715253704E-2</v>
      </c>
      <c r="M1117" s="81">
        <v>2.3658037990674785E-3</v>
      </c>
      <c r="N1117" s="81">
        <v>-3.2294370305717024E-2</v>
      </c>
      <c r="O1117" s="30">
        <v>872.89</v>
      </c>
      <c r="P1117" s="30">
        <v>858.55</v>
      </c>
      <c r="Q1117" s="30">
        <v>870.74</v>
      </c>
    </row>
    <row r="1118" spans="1:17" x14ac:dyDescent="0.2">
      <c r="A1118" s="25">
        <v>39793</v>
      </c>
      <c r="B1118" s="29">
        <v>0.375</v>
      </c>
      <c r="C1118" s="29">
        <v>0.2266</v>
      </c>
      <c r="D1118" s="29">
        <v>0.39839999999999998</v>
      </c>
      <c r="E1118" s="64">
        <v>0.43098750000000002</v>
      </c>
      <c r="F1118" s="64">
        <v>0.34853750000000006</v>
      </c>
      <c r="G1118" s="53">
        <v>-2.3399999999999976E-2</v>
      </c>
      <c r="H1118" s="81">
        <v>1.5579822961612018E-2</v>
      </c>
      <c r="I1118" s="81">
        <v>7.8955562474991581E-4</v>
      </c>
      <c r="J1118" s="81">
        <v>-1.4790267336862173E-2</v>
      </c>
      <c r="K1118" s="81">
        <v>3.2730780715253704E-2</v>
      </c>
      <c r="L1118" s="81">
        <v>5.7604199101461973E-3</v>
      </c>
      <c r="M1118" s="81">
        <v>4.4593212045727082E-3</v>
      </c>
      <c r="N1118" s="81">
        <v>-6.561096036653169E-2</v>
      </c>
      <c r="O1118" s="30">
        <v>899.95</v>
      </c>
      <c r="P1118" s="30">
        <v>885.94</v>
      </c>
      <c r="Q1118" s="30">
        <v>899.24</v>
      </c>
    </row>
    <row r="1119" spans="1:17" x14ac:dyDescent="0.2">
      <c r="A1119" s="25">
        <v>39800</v>
      </c>
      <c r="B1119" s="29">
        <v>0.39729999999999999</v>
      </c>
      <c r="C1119" s="29">
        <v>0.24660000000000001</v>
      </c>
      <c r="D1119" s="29">
        <v>0.35620000000000002</v>
      </c>
      <c r="E1119" s="64">
        <v>0.42708749999999995</v>
      </c>
      <c r="F1119" s="64">
        <v>0.349775</v>
      </c>
      <c r="G1119" s="53">
        <v>4.109999999999997E-2</v>
      </c>
      <c r="H1119" s="81">
        <v>1.0957298600207834E-2</v>
      </c>
      <c r="I1119" s="81">
        <v>6.1807567280689479E-3</v>
      </c>
      <c r="J1119" s="81">
        <v>-4.7765418721389397E-3</v>
      </c>
      <c r="K1119" s="81">
        <v>5.7604199101461973E-3</v>
      </c>
      <c r="L1119" s="81">
        <v>-3.4961632869684456E-2</v>
      </c>
      <c r="M1119" s="81">
        <v>2.465668605293958E-3</v>
      </c>
      <c r="N1119" s="81">
        <v>-3.3535304393976118E-2</v>
      </c>
      <c r="O1119" s="30">
        <v>910.01</v>
      </c>
      <c r="P1119" s="30">
        <v>900.1</v>
      </c>
      <c r="Q1119" s="30">
        <v>904.42</v>
      </c>
    </row>
    <row r="1120" spans="1:17" x14ac:dyDescent="0.2">
      <c r="A1120" s="25">
        <v>39807</v>
      </c>
      <c r="B1120" s="29">
        <v>0.28949999999999998</v>
      </c>
      <c r="C1120" s="29">
        <v>0.27189999999999998</v>
      </c>
      <c r="D1120" s="29">
        <v>0.43859999999999999</v>
      </c>
      <c r="E1120" s="64">
        <v>0.43120000000000003</v>
      </c>
      <c r="F1120" s="64">
        <v>0.33953749999999994</v>
      </c>
      <c r="G1120" s="53">
        <v>-0.14910000000000001</v>
      </c>
      <c r="H1120" s="81">
        <v>5.9578368469294747E-3</v>
      </c>
      <c r="I1120" s="81">
        <v>1.0311640696609725E-3</v>
      </c>
      <c r="J1120" s="81">
        <v>-4.9266727772685481E-3</v>
      </c>
      <c r="K1120" s="81">
        <v>-3.4961632869684456E-2</v>
      </c>
      <c r="L1120" s="81">
        <v>3.4887717690192499E-2</v>
      </c>
      <c r="M1120" s="81">
        <v>-3.4578368469294185E-2</v>
      </c>
      <c r="N1120" s="81">
        <v>-4.6482584784601211E-2</v>
      </c>
      <c r="O1120" s="30">
        <v>873.7</v>
      </c>
      <c r="P1120" s="30">
        <v>868.5</v>
      </c>
      <c r="Q1120" s="30">
        <v>872.8</v>
      </c>
    </row>
    <row r="1121" spans="1:17" x14ac:dyDescent="0.2">
      <c r="A1121" s="25">
        <v>39814</v>
      </c>
      <c r="B1121" s="29">
        <v>0.24</v>
      </c>
      <c r="C1121" s="29">
        <v>0.21329999999999999</v>
      </c>
      <c r="D1121" s="29">
        <v>0.54669999999999996</v>
      </c>
      <c r="E1121" s="64">
        <v>0.45787499999999998</v>
      </c>
      <c r="F1121" s="64">
        <v>0.3135</v>
      </c>
      <c r="G1121" s="53">
        <v>-0.30669999999999997</v>
      </c>
      <c r="H1121" s="81">
        <v>3.9169665098256291E-2</v>
      </c>
      <c r="I1121" s="81">
        <v>3.4851923609189095E-2</v>
      </c>
      <c r="J1121" s="81">
        <v>-4.3177414890672727E-3</v>
      </c>
      <c r="K1121" s="81">
        <v>3.4887717690192499E-2</v>
      </c>
      <c r="L1121" s="81">
        <v>3.7641848879048645E-3</v>
      </c>
      <c r="M1121" s="81">
        <v>-6.9759202878494353E-2</v>
      </c>
      <c r="N1121" s="81">
        <v>-7.6955438693606437E-2</v>
      </c>
      <c r="O1121" s="30">
        <v>934.73</v>
      </c>
      <c r="P1121" s="30">
        <v>899.35</v>
      </c>
      <c r="Q1121" s="30">
        <v>903.25</v>
      </c>
    </row>
    <row r="1122" spans="1:17" x14ac:dyDescent="0.2">
      <c r="A1122" s="25">
        <v>39821</v>
      </c>
      <c r="B1122" s="29">
        <v>0.48699999999999999</v>
      </c>
      <c r="C1122" s="29">
        <v>0.1623</v>
      </c>
      <c r="D1122" s="29">
        <v>0.35060000000000002</v>
      </c>
      <c r="E1122" s="64">
        <v>0.448575</v>
      </c>
      <c r="F1122" s="64">
        <v>0.32646249999999999</v>
      </c>
      <c r="G1122" s="53">
        <v>0.13639999999999997</v>
      </c>
      <c r="H1122" s="81">
        <v>1.1945072519715482E-2</v>
      </c>
      <c r="I1122" s="81">
        <v>1.0919318369824182E-3</v>
      </c>
      <c r="J1122" s="81">
        <v>-1.0853140682733131E-2</v>
      </c>
      <c r="K1122" s="81">
        <v>3.7641848879048645E-3</v>
      </c>
      <c r="L1122" s="81">
        <v>-7.0622621739370173E-2</v>
      </c>
      <c r="M1122" s="81">
        <v>-3.591242486075108E-2</v>
      </c>
      <c r="N1122" s="81">
        <v>-0.13040313241052226</v>
      </c>
      <c r="O1122" s="30">
        <v>907.64</v>
      </c>
      <c r="P1122" s="30">
        <v>896.81</v>
      </c>
      <c r="Q1122" s="30">
        <v>906.65</v>
      </c>
    </row>
    <row r="1123" spans="1:17" x14ac:dyDescent="0.2">
      <c r="A1123" s="25">
        <v>39828</v>
      </c>
      <c r="B1123" s="29">
        <v>0.27629999999999999</v>
      </c>
      <c r="C1123" s="29">
        <v>0.25</v>
      </c>
      <c r="D1123" s="29">
        <v>0.47370000000000001</v>
      </c>
      <c r="E1123" s="64">
        <v>0.43636249999999999</v>
      </c>
      <c r="F1123" s="64">
        <v>0.33053749999999998</v>
      </c>
      <c r="G1123" s="53">
        <v>-0.19740000000000002</v>
      </c>
      <c r="H1123" s="81">
        <v>1.9605516128266574E-2</v>
      </c>
      <c r="I1123" s="81">
        <v>-6.7646151290035039E-4</v>
      </c>
      <c r="J1123" s="81">
        <v>-2.0281977641166904E-2</v>
      </c>
      <c r="K1123" s="81">
        <v>-7.0622621739370173E-2</v>
      </c>
      <c r="L1123" s="81">
        <v>-2.8245235100045063E-3</v>
      </c>
      <c r="M1123" s="81">
        <v>-1.2330587928128911E-2</v>
      </c>
      <c r="N1123" s="81">
        <v>-9.2236120671239763E-2</v>
      </c>
      <c r="O1123" s="30">
        <v>842.05</v>
      </c>
      <c r="P1123" s="30">
        <v>825.53</v>
      </c>
      <c r="Q1123" s="30">
        <v>842.62</v>
      </c>
    </row>
    <row r="1124" spans="1:17" x14ac:dyDescent="0.2">
      <c r="A1124" s="25">
        <v>39835</v>
      </c>
      <c r="B1124" s="29">
        <v>0.27210000000000001</v>
      </c>
      <c r="C1124" s="29">
        <v>0.26469999999999999</v>
      </c>
      <c r="D1124" s="29">
        <v>0.4632</v>
      </c>
      <c r="E1124" s="64">
        <v>0.43814999999999998</v>
      </c>
      <c r="F1124" s="64">
        <v>0.32548749999999999</v>
      </c>
      <c r="G1124" s="53">
        <v>-0.19109999999999999</v>
      </c>
      <c r="H1124" s="81">
        <v>2.7432638293820758E-2</v>
      </c>
      <c r="I1124" s="81">
        <v>-5.9506807578790788E-4</v>
      </c>
      <c r="J1124" s="81">
        <v>-2.8027706369608607E-2</v>
      </c>
      <c r="K1124" s="81">
        <v>-2.8245235100045063E-3</v>
      </c>
      <c r="L1124" s="81">
        <v>4.0286108730838821E-2</v>
      </c>
      <c r="M1124" s="81">
        <v>-7.7358849852423583E-3</v>
      </c>
      <c r="N1124" s="81">
        <v>-0.15158764162620209</v>
      </c>
      <c r="O1124" s="30">
        <v>839.74</v>
      </c>
      <c r="P1124" s="30">
        <v>816.69</v>
      </c>
      <c r="Q1124" s="30">
        <v>840.24</v>
      </c>
    </row>
    <row r="1125" spans="1:17" x14ac:dyDescent="0.2">
      <c r="A1125" s="25">
        <v>39842</v>
      </c>
      <c r="B1125" s="29">
        <v>0.25269999999999998</v>
      </c>
      <c r="C1125" s="29">
        <v>0.2747</v>
      </c>
      <c r="D1125" s="29">
        <v>0.47249999999999998</v>
      </c>
      <c r="E1125" s="64">
        <v>0.43748750000000003</v>
      </c>
      <c r="F1125" s="64">
        <v>0.32373749999999996</v>
      </c>
      <c r="G1125" s="53">
        <v>-0.2198</v>
      </c>
      <c r="H1125" s="81">
        <v>1.6611561738493725E-2</v>
      </c>
      <c r="I1125" s="81">
        <v>-5.9490441487719536E-3</v>
      </c>
      <c r="J1125" s="81">
        <v>-2.2560605887265606E-2</v>
      </c>
      <c r="K1125" s="81">
        <v>4.0286108730838821E-2</v>
      </c>
      <c r="L1125" s="81">
        <v>-4.7889805397613561E-2</v>
      </c>
      <c r="M1125" s="81">
        <v>-9.8010502351016604E-2</v>
      </c>
      <c r="N1125" s="81">
        <v>-0.17473029093113979</v>
      </c>
      <c r="O1125" s="30">
        <v>868.89</v>
      </c>
      <c r="P1125" s="30">
        <v>854.37</v>
      </c>
      <c r="Q1125" s="30">
        <v>874.09</v>
      </c>
    </row>
    <row r="1126" spans="1:17" x14ac:dyDescent="0.2">
      <c r="A1126" s="25">
        <v>39849</v>
      </c>
      <c r="B1126" s="29">
        <v>0.24629999999999999</v>
      </c>
      <c r="C1126" s="29">
        <v>0.31340000000000001</v>
      </c>
      <c r="D1126" s="29">
        <v>0.44030000000000002</v>
      </c>
      <c r="E1126" s="64">
        <v>0.44272500000000004</v>
      </c>
      <c r="F1126" s="64">
        <v>0.30765000000000003</v>
      </c>
      <c r="G1126" s="53">
        <v>-0.19400000000000003</v>
      </c>
      <c r="H1126" s="81">
        <v>1.5284236328899496E-2</v>
      </c>
      <c r="I1126" s="81">
        <v>4.8063636254402908E-4</v>
      </c>
      <c r="J1126" s="81">
        <v>-1.4803599966355496E-2</v>
      </c>
      <c r="K1126" s="81">
        <v>-4.7889805397613561E-2</v>
      </c>
      <c r="L1126" s="81">
        <v>1.8144022686035211E-3</v>
      </c>
      <c r="M1126" s="81">
        <v>-8.0903115725220243E-2</v>
      </c>
      <c r="N1126" s="81">
        <v>-4.55162635329176E-2</v>
      </c>
      <c r="O1126" s="30">
        <v>832.63</v>
      </c>
      <c r="P1126" s="30">
        <v>819.91</v>
      </c>
      <c r="Q1126" s="30">
        <v>832.23</v>
      </c>
    </row>
    <row r="1127" spans="1:17" x14ac:dyDescent="0.2">
      <c r="A1127" s="25">
        <v>39856</v>
      </c>
      <c r="B1127" s="29">
        <v>0.3291</v>
      </c>
      <c r="C1127" s="29">
        <v>0.27850000000000003</v>
      </c>
      <c r="D1127" s="29">
        <v>0.39240000000000003</v>
      </c>
      <c r="E1127" s="64">
        <v>0.44725000000000004</v>
      </c>
      <c r="F1127" s="64">
        <v>0.29912499999999997</v>
      </c>
      <c r="G1127" s="53">
        <v>-6.3300000000000023E-2</v>
      </c>
      <c r="H1127" s="81">
        <v>2.2261136565356041E-2</v>
      </c>
      <c r="I1127" s="81">
        <v>-4.5937582459759652E-3</v>
      </c>
      <c r="J1127" s="81">
        <v>-2.6854894811332075E-2</v>
      </c>
      <c r="K1127" s="81">
        <v>1.8144022686035211E-3</v>
      </c>
      <c r="L1127" s="81">
        <v>-5.435747355290621E-2</v>
      </c>
      <c r="M1127" s="81">
        <v>-0.14497325305251041</v>
      </c>
      <c r="N1127" s="81">
        <v>-2.3820375656679604E-2</v>
      </c>
      <c r="O1127" s="30">
        <v>829.91</v>
      </c>
      <c r="P1127" s="30">
        <v>811.35</v>
      </c>
      <c r="Q1127" s="30">
        <v>833.74</v>
      </c>
    </row>
    <row r="1128" spans="1:17" x14ac:dyDescent="0.2">
      <c r="A1128" s="25">
        <v>39863</v>
      </c>
      <c r="B1128" s="29">
        <v>0.21640000000000001</v>
      </c>
      <c r="C1128" s="29">
        <v>0.21640000000000001</v>
      </c>
      <c r="D1128" s="29">
        <v>0.56720000000000004</v>
      </c>
      <c r="E1128" s="64">
        <v>0.46332500000000004</v>
      </c>
      <c r="F1128" s="64">
        <v>0.28998750000000001</v>
      </c>
      <c r="G1128" s="53">
        <v>-0.3508</v>
      </c>
      <c r="H1128" s="81">
        <v>1.2265036401917853E-2</v>
      </c>
      <c r="I1128" s="81">
        <v>1.1618173054970704E-2</v>
      </c>
      <c r="J1128" s="81">
        <v>-6.468633469470797E-4</v>
      </c>
      <c r="K1128" s="81">
        <v>-5.435747355290621E-2</v>
      </c>
      <c r="L1128" s="81">
        <v>-2.9831815529793748E-2</v>
      </c>
      <c r="M1128" s="81">
        <v>-8.5056188326019022E-2</v>
      </c>
      <c r="N1128" s="81">
        <v>2.8741026356510657E-2</v>
      </c>
      <c r="O1128" s="30">
        <v>797.58</v>
      </c>
      <c r="P1128" s="30">
        <v>787.91</v>
      </c>
      <c r="Q1128" s="30">
        <v>788.42</v>
      </c>
    </row>
    <row r="1129" spans="1:17" x14ac:dyDescent="0.2">
      <c r="A1129" s="25">
        <v>39870</v>
      </c>
      <c r="B1129" s="29">
        <v>0.24299999999999999</v>
      </c>
      <c r="C1129" s="29">
        <v>0.2056</v>
      </c>
      <c r="D1129" s="29">
        <v>0.5514</v>
      </c>
      <c r="E1129" s="64">
        <v>0.46391250000000001</v>
      </c>
      <c r="F1129" s="64">
        <v>0.29036249999999997</v>
      </c>
      <c r="G1129" s="53">
        <v>-0.30840000000000001</v>
      </c>
      <c r="H1129" s="81">
        <v>1.7858543600470608E-2</v>
      </c>
      <c r="I1129" s="81">
        <v>1.8982873578245574E-2</v>
      </c>
      <c r="J1129" s="81">
        <v>1.124329977774785E-3</v>
      </c>
      <c r="K1129" s="81">
        <v>-2.9831815529793748E-2</v>
      </c>
      <c r="L1129" s="81">
        <v>-6.8021963655379714E-2</v>
      </c>
      <c r="M1129" s="81">
        <v>3.8501764936593075E-2</v>
      </c>
      <c r="N1129" s="81">
        <v>7.8781540070597345E-2</v>
      </c>
      <c r="O1129" s="30">
        <v>779.42</v>
      </c>
      <c r="P1129" s="30">
        <v>765.76</v>
      </c>
      <c r="Q1129" s="30">
        <v>764.9</v>
      </c>
    </row>
    <row r="1130" spans="1:17" x14ac:dyDescent="0.2">
      <c r="A1130" s="25">
        <v>39877</v>
      </c>
      <c r="B1130" s="29">
        <v>0.18920000000000001</v>
      </c>
      <c r="C1130" s="29">
        <v>0.1081</v>
      </c>
      <c r="D1130" s="29">
        <v>0.70269999999999999</v>
      </c>
      <c r="E1130" s="64">
        <v>0.50792499999999996</v>
      </c>
      <c r="F1130" s="64">
        <v>0.25313749999999996</v>
      </c>
      <c r="G1130" s="53">
        <v>-0.51349999999999996</v>
      </c>
      <c r="H1130" s="81">
        <v>1.683336372690673E-2</v>
      </c>
      <c r="I1130" s="81">
        <v>-6.4527894286475762E-3</v>
      </c>
      <c r="J1130" s="81">
        <v>-2.3286153155554379E-2</v>
      </c>
      <c r="K1130" s="81">
        <v>-6.8021963655379714E-2</v>
      </c>
      <c r="L1130" s="81">
        <v>1.1909604836786603E-2</v>
      </c>
      <c r="M1130" s="81">
        <v>0.14169483917123737</v>
      </c>
      <c r="N1130" s="81">
        <v>0.18043963134933438</v>
      </c>
      <c r="O1130" s="30">
        <v>708.27</v>
      </c>
      <c r="P1130" s="30">
        <v>696.27</v>
      </c>
      <c r="Q1130" s="30">
        <v>712.87</v>
      </c>
    </row>
    <row r="1131" spans="1:17" x14ac:dyDescent="0.2">
      <c r="A1131" s="25">
        <v>39884</v>
      </c>
      <c r="B1131" s="29">
        <v>0.27639999999999998</v>
      </c>
      <c r="C1131" s="29">
        <v>0.1789</v>
      </c>
      <c r="D1131" s="29">
        <v>0.54469999999999996</v>
      </c>
      <c r="E1131" s="64">
        <v>0.51680000000000004</v>
      </c>
      <c r="F1131" s="64">
        <v>0.25314999999999999</v>
      </c>
      <c r="G1131" s="53">
        <v>-0.26829999999999998</v>
      </c>
      <c r="H1131" s="81">
        <v>1.7619496506598695E-2</v>
      </c>
      <c r="I1131" s="81">
        <v>8.4701120106465133E-3</v>
      </c>
      <c r="J1131" s="81">
        <v>-9.1493844959521509E-3</v>
      </c>
      <c r="K1131" s="81">
        <v>1.1909604836786603E-2</v>
      </c>
      <c r="L1131" s="81">
        <v>0.10118387490296099</v>
      </c>
      <c r="M1131" s="81">
        <v>0.1243761783298214</v>
      </c>
      <c r="N1131" s="81">
        <v>0.16938837750914937</v>
      </c>
      <c r="O1131" s="30">
        <v>727.47</v>
      </c>
      <c r="P1131" s="30">
        <v>714.76</v>
      </c>
      <c r="Q1131" s="30">
        <v>721.36</v>
      </c>
    </row>
    <row r="1132" spans="1:17" x14ac:dyDescent="0.2">
      <c r="A1132" s="25">
        <v>39891</v>
      </c>
      <c r="B1132" s="29">
        <v>0.4506</v>
      </c>
      <c r="C1132" s="29">
        <v>0.16669999999999999</v>
      </c>
      <c r="D1132" s="29">
        <v>0.38269999999999998</v>
      </c>
      <c r="E1132" s="64">
        <v>0.50673750000000006</v>
      </c>
      <c r="F1132" s="64">
        <v>0.2754625</v>
      </c>
      <c r="G1132" s="53">
        <v>6.7900000000000016E-2</v>
      </c>
      <c r="H1132" s="81">
        <v>1.8090262478756221E-2</v>
      </c>
      <c r="I1132" s="81">
        <v>1.1191540253037147E-2</v>
      </c>
      <c r="J1132" s="81">
        <v>-6.8987222257191894E-3</v>
      </c>
      <c r="K1132" s="81">
        <v>0.10118387490296099</v>
      </c>
      <c r="L1132" s="81">
        <v>2.4586139611002755E-2</v>
      </c>
      <c r="M1132" s="81">
        <v>3.878642915591346E-2</v>
      </c>
      <c r="N1132" s="81">
        <v>9.9817460817020143E-2</v>
      </c>
      <c r="O1132" s="30">
        <v>803.24</v>
      </c>
      <c r="P1132" s="30">
        <v>788.87</v>
      </c>
      <c r="Q1132" s="30">
        <v>794.35</v>
      </c>
    </row>
    <row r="1133" spans="1:17" x14ac:dyDescent="0.2">
      <c r="A1133" s="25">
        <v>39898</v>
      </c>
      <c r="B1133" s="29">
        <v>0.39129999999999998</v>
      </c>
      <c r="C1133" s="29">
        <v>0.18479999999999999</v>
      </c>
      <c r="D1133" s="29">
        <v>0.4239</v>
      </c>
      <c r="E1133" s="64">
        <v>0.50066250000000001</v>
      </c>
      <c r="F1133" s="64">
        <v>0.29278749999999998</v>
      </c>
      <c r="G1133" s="53">
        <v>-3.2600000000000018E-2</v>
      </c>
      <c r="H1133" s="81">
        <v>1.5604265985157573E-2</v>
      </c>
      <c r="I1133" s="81">
        <v>1.5825428810144038E-2</v>
      </c>
      <c r="J1133" s="81">
        <v>2.2116282498640949E-4</v>
      </c>
      <c r="K1133" s="81">
        <v>2.4586139611002755E-2</v>
      </c>
      <c r="L1133" s="81">
        <v>-3.4403106109007764E-3</v>
      </c>
      <c r="M1133" s="81">
        <v>3.3936206811814973E-2</v>
      </c>
      <c r="N1133" s="81">
        <v>0.12981029144345602</v>
      </c>
      <c r="O1133" s="30">
        <v>826.76</v>
      </c>
      <c r="P1133" s="30">
        <v>814.06</v>
      </c>
      <c r="Q1133" s="30">
        <v>813.88</v>
      </c>
    </row>
    <row r="1134" spans="1:17" x14ac:dyDescent="0.2">
      <c r="A1134" s="25">
        <v>39905</v>
      </c>
      <c r="B1134" s="29">
        <v>0.42659999999999998</v>
      </c>
      <c r="C1134" s="29">
        <v>0.20280000000000001</v>
      </c>
      <c r="D1134" s="29">
        <v>0.37059999999999998</v>
      </c>
      <c r="E1134" s="64">
        <v>0.49195</v>
      </c>
      <c r="F1134" s="64">
        <v>0.31532500000000002</v>
      </c>
      <c r="G1134" s="53">
        <v>5.5999999999999994E-2</v>
      </c>
      <c r="H1134" s="81">
        <v>2.6359915174828618E-2</v>
      </c>
      <c r="I1134" s="81">
        <v>3.0613502983676044E-2</v>
      </c>
      <c r="J1134" s="81">
        <v>4.2535878088474366E-3</v>
      </c>
      <c r="K1134" s="81">
        <v>-3.4403106109007764E-3</v>
      </c>
      <c r="L1134" s="81">
        <v>1.7359569956107768E-2</v>
      </c>
      <c r="M1134" s="81">
        <v>4.0033042363268656E-2</v>
      </c>
      <c r="N1134" s="81">
        <v>8.9806184346796769E-2</v>
      </c>
      <c r="O1134" s="30">
        <v>835.91</v>
      </c>
      <c r="P1134" s="30">
        <v>814.53</v>
      </c>
      <c r="Q1134" s="30">
        <v>811.08</v>
      </c>
    </row>
    <row r="1135" spans="1:17" x14ac:dyDescent="0.2">
      <c r="A1135" s="25">
        <v>39912</v>
      </c>
      <c r="B1135" s="29">
        <v>0.35709999999999997</v>
      </c>
      <c r="C1135" s="29">
        <v>0.2</v>
      </c>
      <c r="D1135" s="29">
        <v>0.44290000000000002</v>
      </c>
      <c r="E1135" s="64">
        <v>0.49826249999999994</v>
      </c>
      <c r="F1135" s="64">
        <v>0.31882499999999997</v>
      </c>
      <c r="G1135" s="53">
        <v>-8.5800000000000043E-2</v>
      </c>
      <c r="H1135" s="81">
        <v>2.6067671724271647E-2</v>
      </c>
      <c r="I1135" s="81">
        <v>3.1072761646226077E-2</v>
      </c>
      <c r="J1135" s="81">
        <v>5.0050899219544753E-3</v>
      </c>
      <c r="K1135" s="81">
        <v>1.7359569956107768E-2</v>
      </c>
      <c r="L1135" s="81">
        <v>1.9802220175481056E-2</v>
      </c>
      <c r="M1135" s="81">
        <v>5.8752241989432408E-2</v>
      </c>
      <c r="N1135" s="81">
        <v>9.4902806728392131E-2</v>
      </c>
      <c r="O1135" s="30">
        <v>850.8</v>
      </c>
      <c r="P1135" s="30">
        <v>829.29</v>
      </c>
      <c r="Q1135" s="30">
        <v>825.16</v>
      </c>
    </row>
    <row r="1136" spans="1:17" x14ac:dyDescent="0.2">
      <c r="A1136" s="25">
        <v>39919</v>
      </c>
      <c r="B1136" s="29">
        <v>0.44140000000000001</v>
      </c>
      <c r="C1136" s="29">
        <v>0.2</v>
      </c>
      <c r="D1136" s="29">
        <v>0.35859999999999997</v>
      </c>
      <c r="E1136" s="64">
        <v>0.47218749999999998</v>
      </c>
      <c r="F1136" s="64">
        <v>0.34694999999999998</v>
      </c>
      <c r="G1136" s="53">
        <v>8.280000000000004E-2</v>
      </c>
      <c r="H1136" s="81">
        <v>2.0617944147355804E-2</v>
      </c>
      <c r="I1136" s="81">
        <v>1.3582887700534618E-2</v>
      </c>
      <c r="J1136" s="81">
        <v>-7.0350564468211196E-3</v>
      </c>
      <c r="K1136" s="81">
        <v>1.9802220175481056E-2</v>
      </c>
      <c r="L1136" s="81">
        <v>2.436125965537661E-3</v>
      </c>
      <c r="M1136" s="81">
        <v>9.2727272727272769E-2</v>
      </c>
      <c r="N1136" s="81">
        <v>6.1271538918597601E-2</v>
      </c>
      <c r="O1136" s="30">
        <v>852.93</v>
      </c>
      <c r="P1136" s="30">
        <v>835.58</v>
      </c>
      <c r="Q1136" s="30">
        <v>841.5</v>
      </c>
    </row>
    <row r="1137" spans="1:17" x14ac:dyDescent="0.2">
      <c r="A1137" s="25">
        <v>39926</v>
      </c>
      <c r="B1137" s="29">
        <v>0.31819999999999998</v>
      </c>
      <c r="C1137" s="29">
        <v>0.29549999999999998</v>
      </c>
      <c r="D1137" s="29">
        <v>0.38640000000000002</v>
      </c>
      <c r="E1137" s="64">
        <v>0.45156249999999998</v>
      </c>
      <c r="F1137" s="64">
        <v>0.35635000000000006</v>
      </c>
      <c r="G1137" s="53">
        <v>-6.8200000000000038E-2</v>
      </c>
      <c r="H1137" s="81">
        <v>1.5138403177049354E-2</v>
      </c>
      <c r="I1137" s="81">
        <v>5.5361270819751507E-3</v>
      </c>
      <c r="J1137" s="81">
        <v>-9.602276095074247E-3</v>
      </c>
      <c r="K1137" s="81">
        <v>2.436125965537661E-3</v>
      </c>
      <c r="L1137" s="81">
        <v>3.5670677493924607E-2</v>
      </c>
      <c r="M1137" s="81">
        <v>4.785726987137684E-2</v>
      </c>
      <c r="N1137" s="81">
        <v>0.10456997214154473</v>
      </c>
      <c r="O1137" s="30">
        <v>848.22</v>
      </c>
      <c r="P1137" s="30">
        <v>835.45</v>
      </c>
      <c r="Q1137" s="30">
        <v>843.55</v>
      </c>
    </row>
    <row r="1138" spans="1:17" x14ac:dyDescent="0.2">
      <c r="A1138" s="25">
        <v>39933</v>
      </c>
      <c r="B1138" s="29">
        <v>0.3609</v>
      </c>
      <c r="C1138" s="29">
        <v>0.20300000000000001</v>
      </c>
      <c r="D1138" s="29">
        <v>0.43609999999999999</v>
      </c>
      <c r="E1138" s="64">
        <v>0.41823750000000004</v>
      </c>
      <c r="F1138" s="64">
        <v>0.3778125</v>
      </c>
      <c r="G1138" s="53">
        <v>-7.5199999999999989E-2</v>
      </c>
      <c r="H1138" s="81">
        <v>1.2453642232498507E-2</v>
      </c>
      <c r="I1138" s="81">
        <v>1.5830319124582326E-2</v>
      </c>
      <c r="J1138" s="81">
        <v>3.3766768920837631E-3</v>
      </c>
      <c r="K1138" s="81">
        <v>3.5670677493924607E-2</v>
      </c>
      <c r="L1138" s="81">
        <v>5.2527356806006953E-2</v>
      </c>
      <c r="M1138" s="81">
        <v>3.4144498878256435E-2</v>
      </c>
      <c r="N1138" s="81">
        <v>7.4985119728950167E-2</v>
      </c>
      <c r="O1138" s="30">
        <v>887.47</v>
      </c>
      <c r="P1138" s="30">
        <v>876.59</v>
      </c>
      <c r="Q1138" s="30">
        <v>873.64</v>
      </c>
    </row>
    <row r="1139" spans="1:17" x14ac:dyDescent="0.2">
      <c r="A1139" s="25">
        <v>39940</v>
      </c>
      <c r="B1139" s="29">
        <v>0.44090000000000001</v>
      </c>
      <c r="C1139" s="29">
        <v>0.2258</v>
      </c>
      <c r="D1139" s="29">
        <v>0.33329999999999999</v>
      </c>
      <c r="E1139" s="64">
        <v>0.39181250000000001</v>
      </c>
      <c r="F1139" s="64">
        <v>0.39837500000000003</v>
      </c>
      <c r="G1139" s="53">
        <v>0.10760000000000003</v>
      </c>
      <c r="H1139" s="81">
        <v>1.0875120985720967E-2</v>
      </c>
      <c r="I1139" s="81">
        <v>1.0929496590649679E-2</v>
      </c>
      <c r="J1139" s="81">
        <v>5.4375604928713628E-5</v>
      </c>
      <c r="K1139" s="81">
        <v>5.2527356806006953E-2</v>
      </c>
      <c r="L1139" s="81">
        <v>-3.8726305830152352E-2</v>
      </c>
      <c r="M1139" s="81">
        <v>-2.8786445249203374E-2</v>
      </c>
      <c r="N1139" s="81">
        <v>-9.5918567094058771E-3</v>
      </c>
      <c r="O1139" s="30">
        <v>929.58</v>
      </c>
      <c r="P1139" s="30">
        <v>919.58</v>
      </c>
      <c r="Q1139" s="30">
        <v>919.53</v>
      </c>
    </row>
    <row r="1140" spans="1:17" x14ac:dyDescent="0.2">
      <c r="A1140" s="25">
        <v>39947</v>
      </c>
      <c r="B1140" s="29">
        <v>0.43809999999999999</v>
      </c>
      <c r="C1140" s="29">
        <v>0.20949999999999999</v>
      </c>
      <c r="D1140" s="29">
        <v>0.35239999999999999</v>
      </c>
      <c r="E1140" s="64">
        <v>0.38802500000000001</v>
      </c>
      <c r="F1140" s="64">
        <v>0.39681249999999996</v>
      </c>
      <c r="G1140" s="53">
        <v>8.5699999999999998E-2</v>
      </c>
      <c r="H1140" s="81">
        <v>8.575436691103314E-3</v>
      </c>
      <c r="I1140" s="81">
        <v>6.9915829486832948E-3</v>
      </c>
      <c r="J1140" s="81">
        <v>-1.5838537424200938E-3</v>
      </c>
      <c r="K1140" s="81">
        <v>-3.8726305830152352E-2</v>
      </c>
      <c r="L1140" s="81">
        <v>2.2117386188795551E-2</v>
      </c>
      <c r="M1140" s="81">
        <v>5.4122545026699331E-2</v>
      </c>
      <c r="N1140" s="81">
        <v>1.9255136211421942E-2</v>
      </c>
      <c r="O1140" s="30">
        <v>890.1</v>
      </c>
      <c r="P1140" s="30">
        <v>882.52</v>
      </c>
      <c r="Q1140" s="30">
        <v>883.92</v>
      </c>
    </row>
    <row r="1141" spans="1:17" x14ac:dyDescent="0.2">
      <c r="A1141" s="25">
        <v>39954</v>
      </c>
      <c r="B1141" s="29">
        <v>0.3372</v>
      </c>
      <c r="C1141" s="29">
        <v>0.20930000000000001</v>
      </c>
      <c r="D1141" s="29">
        <v>0.45350000000000001</v>
      </c>
      <c r="E1141" s="64">
        <v>0.39172499999999999</v>
      </c>
      <c r="F1141" s="64">
        <v>0.39005000000000001</v>
      </c>
      <c r="G1141" s="53">
        <v>-0.11630000000000001</v>
      </c>
      <c r="H1141" s="81">
        <v>1.810796152611599E-2</v>
      </c>
      <c r="I1141" s="81">
        <v>-3.3758730229006551E-3</v>
      </c>
      <c r="J1141" s="81">
        <v>-2.14838345490167E-2</v>
      </c>
      <c r="K1141" s="81">
        <v>2.2117386188795551E-2</v>
      </c>
      <c r="L1141" s="81">
        <v>-1.1522242022424689E-2</v>
      </c>
      <c r="M1141" s="81">
        <v>3.9492180149866662E-2</v>
      </c>
      <c r="N1141" s="81">
        <v>2.1981914175346118E-2</v>
      </c>
      <c r="O1141" s="30">
        <v>900.42</v>
      </c>
      <c r="P1141" s="30">
        <v>884.06</v>
      </c>
      <c r="Q1141" s="30">
        <v>903.47</v>
      </c>
    </row>
    <row r="1142" spans="1:17" x14ac:dyDescent="0.2">
      <c r="A1142" s="25">
        <v>39961</v>
      </c>
      <c r="B1142" s="29">
        <v>0.4037</v>
      </c>
      <c r="C1142" s="29">
        <v>0.1101</v>
      </c>
      <c r="D1142" s="29">
        <v>0.48620000000000002</v>
      </c>
      <c r="E1142" s="64">
        <v>0.40617500000000001</v>
      </c>
      <c r="F1142" s="64">
        <v>0.38718750000000007</v>
      </c>
      <c r="G1142" s="53">
        <v>-8.2500000000000018E-2</v>
      </c>
      <c r="H1142" s="81">
        <v>1.7311266880164742E-2</v>
      </c>
      <c r="I1142" s="81">
        <v>1.1197455938010803E-2</v>
      </c>
      <c r="J1142" s="81">
        <v>-6.1138109421539077E-3</v>
      </c>
      <c r="K1142" s="81">
        <v>-1.1522242022424689E-2</v>
      </c>
      <c r="L1142" s="81">
        <v>4.3334154480102249E-2</v>
      </c>
      <c r="M1142" s="81">
        <v>1.9763509730589268E-2</v>
      </c>
      <c r="N1142" s="81">
        <v>-1.5116565516314684E-2</v>
      </c>
      <c r="O1142" s="30">
        <v>903.06</v>
      </c>
      <c r="P1142" s="30">
        <v>887.6</v>
      </c>
      <c r="Q1142" s="30">
        <v>893.06</v>
      </c>
    </row>
    <row r="1143" spans="1:17" x14ac:dyDescent="0.2">
      <c r="A1143" s="25">
        <v>39968</v>
      </c>
      <c r="B1143" s="29">
        <v>0.47560000000000002</v>
      </c>
      <c r="C1143" s="29">
        <v>0.1585</v>
      </c>
      <c r="D1143" s="29">
        <v>0.3659</v>
      </c>
      <c r="E1143" s="64">
        <v>0.39655000000000001</v>
      </c>
      <c r="F1143" s="64">
        <v>0.40200000000000002</v>
      </c>
      <c r="G1143" s="53">
        <v>0.10970000000000002</v>
      </c>
      <c r="H1143" s="81">
        <v>5.2910620760711598E-3</v>
      </c>
      <c r="I1143" s="81">
        <v>4.7866403365675048E-3</v>
      </c>
      <c r="J1143" s="81">
        <v>-5.0442173950371316E-4</v>
      </c>
      <c r="K1143" s="81">
        <v>4.3334154480102249E-2</v>
      </c>
      <c r="L1143" s="81">
        <v>7.9312269253883905E-3</v>
      </c>
      <c r="M1143" s="81">
        <v>-3.307718725852149E-2</v>
      </c>
      <c r="N1143" s="81">
        <v>9.8737872413501293E-4</v>
      </c>
      <c r="O1143" s="30">
        <v>936.22</v>
      </c>
      <c r="P1143" s="30">
        <v>931.29</v>
      </c>
      <c r="Q1143" s="30">
        <v>931.76</v>
      </c>
    </row>
    <row r="1144" spans="1:17" x14ac:dyDescent="0.2">
      <c r="A1144" s="25">
        <v>39975</v>
      </c>
      <c r="B1144" s="29">
        <v>0.39250000000000002</v>
      </c>
      <c r="C1144" s="29">
        <v>0.215</v>
      </c>
      <c r="D1144" s="29">
        <v>0.39250000000000002</v>
      </c>
      <c r="E1144" s="64">
        <v>0.40078750000000002</v>
      </c>
      <c r="F1144" s="64">
        <v>0.3958875</v>
      </c>
      <c r="G1144" s="53">
        <v>0</v>
      </c>
      <c r="H1144" s="81">
        <v>1.1808550284832063E-2</v>
      </c>
      <c r="I1144" s="81">
        <v>1.1691423095352205E-2</v>
      </c>
      <c r="J1144" s="81">
        <v>-1.1712718947987089E-4</v>
      </c>
      <c r="K1144" s="81">
        <v>7.9312269253883905E-3</v>
      </c>
      <c r="L1144" s="81">
        <v>-3.0282702443699017E-2</v>
      </c>
      <c r="M1144" s="81">
        <v>-1.6845019432465413E-2</v>
      </c>
      <c r="N1144" s="81">
        <v>1.5886706063994005E-2</v>
      </c>
      <c r="O1144" s="30">
        <v>950.13</v>
      </c>
      <c r="P1144" s="30">
        <v>939.04</v>
      </c>
      <c r="Q1144" s="30">
        <v>939.15</v>
      </c>
    </row>
    <row r="1145" spans="1:17" x14ac:dyDescent="0.2">
      <c r="A1145" s="25">
        <v>39982</v>
      </c>
      <c r="B1145" s="29">
        <v>0.33329999999999999</v>
      </c>
      <c r="C1145" s="29">
        <v>0.2024</v>
      </c>
      <c r="D1145" s="29">
        <v>0.46429999999999999</v>
      </c>
      <c r="E1145" s="64">
        <v>0.41052500000000003</v>
      </c>
      <c r="F1145" s="64">
        <v>0.39777499999999999</v>
      </c>
      <c r="G1145" s="53">
        <v>-0.13100000000000001</v>
      </c>
      <c r="H1145" s="81">
        <v>6.7090511798485793E-3</v>
      </c>
      <c r="I1145" s="81">
        <v>3.6674682390660518E-3</v>
      </c>
      <c r="J1145" s="81">
        <v>-3.0415829407824946E-3</v>
      </c>
      <c r="K1145" s="81">
        <v>-3.0282702443699017E-2</v>
      </c>
      <c r="L1145" s="81">
        <v>-1.0727893621460205E-2</v>
      </c>
      <c r="M1145" s="81">
        <v>-3.4204082529015967E-2</v>
      </c>
      <c r="N1145" s="81">
        <v>7.075798003755307E-2</v>
      </c>
      <c r="O1145" s="30">
        <v>914.05</v>
      </c>
      <c r="P1145" s="30">
        <v>907.94</v>
      </c>
      <c r="Q1145" s="30">
        <v>910.71</v>
      </c>
    </row>
    <row r="1146" spans="1:17" x14ac:dyDescent="0.2">
      <c r="A1146" s="25">
        <v>39989</v>
      </c>
      <c r="B1146" s="29">
        <v>0.28000000000000003</v>
      </c>
      <c r="C1146" s="29">
        <v>0.23200000000000001</v>
      </c>
      <c r="D1146" s="29">
        <v>0.48799999999999999</v>
      </c>
      <c r="E1146" s="64">
        <v>0.41701250000000001</v>
      </c>
      <c r="F1146" s="64">
        <v>0.38766250000000002</v>
      </c>
      <c r="G1146" s="53">
        <v>-0.20799999999999996</v>
      </c>
      <c r="H1146" s="81">
        <v>1.3952094479099661E-2</v>
      </c>
      <c r="I1146" s="81">
        <v>8.7686194419160923E-3</v>
      </c>
      <c r="J1146" s="81">
        <v>-5.183475037183416E-3</v>
      </c>
      <c r="K1146" s="81">
        <v>-1.0727893621460205E-2</v>
      </c>
      <c r="L1146" s="81">
        <v>2.4851821430949883E-2</v>
      </c>
      <c r="M1146" s="81">
        <v>3.5229871023597426E-2</v>
      </c>
      <c r="N1146" s="81">
        <v>0.1129708970630674</v>
      </c>
      <c r="O1146" s="30">
        <v>908.84</v>
      </c>
      <c r="P1146" s="30">
        <v>896.27</v>
      </c>
      <c r="Q1146" s="30">
        <v>900.94</v>
      </c>
    </row>
    <row r="1147" spans="1:17" x14ac:dyDescent="0.2">
      <c r="A1147" s="25">
        <v>39996</v>
      </c>
      <c r="B1147" s="29">
        <v>0.37840000000000001</v>
      </c>
      <c r="C1147" s="29">
        <v>0.1757</v>
      </c>
      <c r="D1147" s="29">
        <v>0.44590000000000002</v>
      </c>
      <c r="E1147" s="64">
        <v>0.43108750000000001</v>
      </c>
      <c r="F1147" s="64">
        <v>0.37985000000000002</v>
      </c>
      <c r="G1147" s="53">
        <v>-6.7500000000000004E-2</v>
      </c>
      <c r="H1147" s="81">
        <v>1.9516315943378836E-2</v>
      </c>
      <c r="I1147" s="81">
        <v>-2.2635460777836736E-3</v>
      </c>
      <c r="J1147" s="81">
        <v>-2.1779862021162555E-2</v>
      </c>
      <c r="K1147" s="81">
        <v>2.4851821430949883E-2</v>
      </c>
      <c r="L1147" s="81">
        <v>-4.7404503265354836E-2</v>
      </c>
      <c r="M1147" s="81">
        <v>3.3292538962234497E-2</v>
      </c>
      <c r="N1147" s="81">
        <v>8.9328842342391024E-2</v>
      </c>
      <c r="O1147" s="30">
        <v>921.24</v>
      </c>
      <c r="P1147" s="30">
        <v>903.22</v>
      </c>
      <c r="Q1147" s="30">
        <v>923.33</v>
      </c>
    </row>
    <row r="1148" spans="1:17" x14ac:dyDescent="0.2">
      <c r="A1148" s="25">
        <v>40003</v>
      </c>
      <c r="B1148" s="29">
        <v>0.27910000000000001</v>
      </c>
      <c r="C1148" s="29">
        <v>0.1744</v>
      </c>
      <c r="D1148" s="29">
        <v>0.54649999999999999</v>
      </c>
      <c r="E1148" s="64">
        <v>0.45535000000000003</v>
      </c>
      <c r="F1148" s="64">
        <v>0.35997499999999999</v>
      </c>
      <c r="G1148" s="53">
        <v>-0.26739999999999997</v>
      </c>
      <c r="H1148" s="81">
        <v>7.5719678020828235E-3</v>
      </c>
      <c r="I1148" s="81">
        <v>7.3332120605758E-3</v>
      </c>
      <c r="J1148" s="81">
        <v>-2.3875574150700185E-4</v>
      </c>
      <c r="K1148" s="81">
        <v>-4.7404503265354836E-2</v>
      </c>
      <c r="L1148" s="81">
        <v>6.0393833280276477E-2</v>
      </c>
      <c r="M1148" s="81">
        <v>0.1086793396698349</v>
      </c>
      <c r="N1148" s="81">
        <v>0.13290736277229542</v>
      </c>
      <c r="O1148" s="30">
        <v>886.01</v>
      </c>
      <c r="P1148" s="30">
        <v>879.35</v>
      </c>
      <c r="Q1148" s="30">
        <v>879.56</v>
      </c>
    </row>
    <row r="1149" spans="1:17" x14ac:dyDescent="0.2">
      <c r="A1149" s="25">
        <v>40010</v>
      </c>
      <c r="B1149" s="29">
        <v>0.2868</v>
      </c>
      <c r="C1149" s="29">
        <v>0.24260000000000001</v>
      </c>
      <c r="D1149" s="29">
        <v>0.47060000000000002</v>
      </c>
      <c r="E1149" s="64">
        <v>0.45748750000000005</v>
      </c>
      <c r="F1149" s="64">
        <v>0.35367500000000002</v>
      </c>
      <c r="G1149" s="53">
        <v>-0.18380000000000002</v>
      </c>
      <c r="H1149" s="81">
        <v>6.7225629369129626E-3</v>
      </c>
      <c r="I1149" s="81">
        <v>1.7476519277779268E-3</v>
      </c>
      <c r="J1149" s="81">
        <v>-4.9749110091349413E-3</v>
      </c>
      <c r="K1149" s="81">
        <v>6.0393833280276477E-2</v>
      </c>
      <c r="L1149" s="81">
        <v>2.2933910880473585E-2</v>
      </c>
      <c r="M1149" s="81">
        <v>7.509542393961488E-2</v>
      </c>
      <c r="N1149" s="81">
        <v>0.10232877299824161</v>
      </c>
      <c r="O1149" s="30">
        <v>934.31</v>
      </c>
      <c r="P1149" s="30">
        <v>928.04</v>
      </c>
      <c r="Q1149" s="30">
        <v>932.68</v>
      </c>
    </row>
    <row r="1150" spans="1:17" x14ac:dyDescent="0.2">
      <c r="A1150" s="25">
        <v>40017</v>
      </c>
      <c r="B1150" s="29">
        <v>0.376</v>
      </c>
      <c r="C1150" s="29">
        <v>0.2</v>
      </c>
      <c r="D1150" s="29">
        <v>0.42399999999999999</v>
      </c>
      <c r="E1150" s="64">
        <v>0.44971250000000002</v>
      </c>
      <c r="F1150" s="64">
        <v>0.35021249999999998</v>
      </c>
      <c r="G1150" s="53">
        <v>-4.7999999999999987E-2</v>
      </c>
      <c r="H1150" s="81">
        <v>9.5380842076577422E-3</v>
      </c>
      <c r="I1150" s="81">
        <v>8.6995713102810956E-3</v>
      </c>
      <c r="J1150" s="81">
        <v>-8.3851289737657542E-4</v>
      </c>
      <c r="K1150" s="81">
        <v>2.2933910880473585E-2</v>
      </c>
      <c r="L1150" s="81">
        <v>2.2094814845870836E-2</v>
      </c>
      <c r="M1150" s="81">
        <v>5.4230821637825111E-2</v>
      </c>
      <c r="N1150" s="81">
        <v>4.2638380831595102E-2</v>
      </c>
      <c r="O1150" s="30">
        <v>962.37</v>
      </c>
      <c r="P1150" s="30">
        <v>953.27</v>
      </c>
      <c r="Q1150" s="30">
        <v>954.07</v>
      </c>
    </row>
    <row r="1151" spans="1:17" x14ac:dyDescent="0.2">
      <c r="A1151" s="25">
        <v>40024</v>
      </c>
      <c r="B1151" s="29">
        <v>0.47670000000000001</v>
      </c>
      <c r="C1151" s="29">
        <v>0.20930000000000001</v>
      </c>
      <c r="D1151" s="29">
        <v>0.314</v>
      </c>
      <c r="E1151" s="64">
        <v>0.44322500000000004</v>
      </c>
      <c r="F1151" s="64">
        <v>0.35034999999999999</v>
      </c>
      <c r="G1151" s="53">
        <v>0.16270000000000001</v>
      </c>
      <c r="H1151" s="81">
        <v>1.9422652925191054E-2</v>
      </c>
      <c r="I1151" s="81">
        <v>2.0304568527918843E-2</v>
      </c>
      <c r="J1151" s="81">
        <v>8.8191560272776748E-4</v>
      </c>
      <c r="K1151" s="81">
        <v>2.2094814845870836E-2</v>
      </c>
      <c r="L1151" s="81">
        <v>2.8272573450238481E-2</v>
      </c>
      <c r="M1151" s="81">
        <v>2.1853048248987372E-2</v>
      </c>
      <c r="N1151" s="81">
        <v>5.9703635338153038E-2</v>
      </c>
      <c r="O1151" s="30">
        <v>994.95</v>
      </c>
      <c r="P1151" s="30">
        <v>976.01</v>
      </c>
      <c r="Q1151" s="30">
        <v>975.15</v>
      </c>
    </row>
    <row r="1152" spans="1:17" x14ac:dyDescent="0.2">
      <c r="A1152" s="25">
        <v>40031</v>
      </c>
      <c r="B1152" s="29">
        <v>0.5</v>
      </c>
      <c r="C1152" s="29">
        <v>0.1484</v>
      </c>
      <c r="D1152" s="29">
        <v>0.35160000000000002</v>
      </c>
      <c r="E1152" s="64">
        <v>0.43811249999999996</v>
      </c>
      <c r="F1152" s="64">
        <v>0.36378749999999999</v>
      </c>
      <c r="G1152" s="53">
        <v>0.14839999999999998</v>
      </c>
      <c r="H1152" s="81">
        <v>1.0381761608425051E-2</v>
      </c>
      <c r="I1152" s="81">
        <v>5.2656773575874283E-3</v>
      </c>
      <c r="J1152" s="81">
        <v>-5.1160842508377602E-3</v>
      </c>
      <c r="K1152" s="81">
        <v>2.8272573450238481E-2</v>
      </c>
      <c r="L1152" s="81">
        <v>3.0816179990424963E-3</v>
      </c>
      <c r="M1152" s="81">
        <v>2.5331099409605651E-2</v>
      </c>
      <c r="N1152" s="81">
        <v>6.5860858464975136E-2</v>
      </c>
      <c r="O1152" s="30">
        <v>1008</v>
      </c>
      <c r="P1152" s="30">
        <v>997.59</v>
      </c>
      <c r="Q1152" s="30">
        <v>1002.72</v>
      </c>
    </row>
    <row r="1153" spans="1:17" x14ac:dyDescent="0.2">
      <c r="A1153" s="25">
        <v>40038</v>
      </c>
      <c r="B1153" s="29">
        <v>0.51</v>
      </c>
      <c r="C1153" s="29">
        <v>0.16</v>
      </c>
      <c r="D1153" s="29">
        <v>0.33</v>
      </c>
      <c r="E1153" s="64">
        <v>0.42132500000000001</v>
      </c>
      <c r="F1153" s="64">
        <v>0.38587500000000008</v>
      </c>
      <c r="G1153" s="53">
        <v>0.18</v>
      </c>
      <c r="H1153" s="81">
        <v>8.6696294528786893E-3</v>
      </c>
      <c r="I1153" s="81">
        <v>3.7084538829401659E-3</v>
      </c>
      <c r="J1153" s="81">
        <v>-4.9611755699385807E-3</v>
      </c>
      <c r="K1153" s="81">
        <v>3.0816179990424963E-3</v>
      </c>
      <c r="L1153" s="81">
        <v>-9.2959902963779539E-3</v>
      </c>
      <c r="M1153" s="81">
        <v>-1.0996112585875961E-2</v>
      </c>
      <c r="N1153" s="81">
        <v>5.4741949274713875E-2</v>
      </c>
      <c r="O1153" s="30">
        <v>1009.54</v>
      </c>
      <c r="P1153" s="30">
        <v>1000.82</v>
      </c>
      <c r="Q1153" s="30">
        <v>1005.81</v>
      </c>
    </row>
    <row r="1154" spans="1:17" x14ac:dyDescent="0.2">
      <c r="A1154" s="25">
        <v>40045</v>
      </c>
      <c r="B1154" s="29">
        <v>0.3407</v>
      </c>
      <c r="C1154" s="29">
        <v>0.25929999999999997</v>
      </c>
      <c r="D1154" s="29">
        <v>0.4</v>
      </c>
      <c r="E1154" s="64">
        <v>0.410325</v>
      </c>
      <c r="F1154" s="64">
        <v>0.39346250000000005</v>
      </c>
      <c r="G1154" s="53">
        <v>-5.9300000000000019E-2</v>
      </c>
      <c r="H1154" s="81">
        <v>7.7173193103587242E-3</v>
      </c>
      <c r="I1154" s="81">
        <v>7.6470706300302282E-3</v>
      </c>
      <c r="J1154" s="81">
        <v>-7.0248680328455215E-5</v>
      </c>
      <c r="K1154" s="81">
        <v>-9.2959902963779539E-3</v>
      </c>
      <c r="L1154" s="81">
        <v>3.1772474559942143E-2</v>
      </c>
      <c r="M1154" s="81">
        <v>3.704112558456929E-2</v>
      </c>
      <c r="N1154" s="81">
        <v>6.0835357164361836E-2</v>
      </c>
      <c r="O1154" s="30">
        <v>1004.08</v>
      </c>
      <c r="P1154" s="30">
        <v>996.39</v>
      </c>
      <c r="Q1154" s="30">
        <v>996.46</v>
      </c>
    </row>
    <row r="1155" spans="1:17" x14ac:dyDescent="0.2">
      <c r="A1155" s="25">
        <v>40052</v>
      </c>
      <c r="B1155" s="29">
        <v>0.33979999999999999</v>
      </c>
      <c r="C1155" s="29">
        <v>0.17480000000000001</v>
      </c>
      <c r="D1155" s="29">
        <v>0.4854</v>
      </c>
      <c r="E1155" s="64">
        <v>0.41526249999999998</v>
      </c>
      <c r="F1155" s="64">
        <v>0.38863750000000002</v>
      </c>
      <c r="G1155" s="53">
        <v>-0.14560000000000001</v>
      </c>
      <c r="H1155" s="81">
        <v>1.0679687196047062E-2</v>
      </c>
      <c r="I1155" s="81">
        <v>-3.0152122320348251E-4</v>
      </c>
      <c r="J1155" s="81">
        <v>-1.0981208419250543E-2</v>
      </c>
      <c r="K1155" s="81">
        <v>3.1772474559942143E-2</v>
      </c>
      <c r="L1155" s="81">
        <v>-3.2457300704197833E-2</v>
      </c>
      <c r="M1155" s="81">
        <v>3.9528459712873998E-2</v>
      </c>
      <c r="N1155" s="81">
        <v>2.8654242695405285E-2</v>
      </c>
      <c r="O1155" s="30">
        <v>1027.81</v>
      </c>
      <c r="P1155" s="30">
        <v>1016.83</v>
      </c>
      <c r="Q1155" s="30">
        <v>1028.1199999999999</v>
      </c>
    </row>
    <row r="1156" spans="1:17" x14ac:dyDescent="0.2">
      <c r="A1156" s="25">
        <v>40059</v>
      </c>
      <c r="B1156" s="29">
        <v>0.37969999999999998</v>
      </c>
      <c r="C1156" s="29">
        <v>0.24049999999999999</v>
      </c>
      <c r="D1156" s="29">
        <v>0.37969999999999998</v>
      </c>
      <c r="E1156" s="64">
        <v>0.3944125</v>
      </c>
      <c r="F1156" s="64">
        <v>0.40121249999999997</v>
      </c>
      <c r="G1156" s="53">
        <v>0</v>
      </c>
      <c r="H1156" s="81">
        <v>5.3681829605428822E-3</v>
      </c>
      <c r="I1156" s="81">
        <v>6.7454134204574245E-3</v>
      </c>
      <c r="J1156" s="81">
        <v>1.3772304599144469E-3</v>
      </c>
      <c r="K1156" s="81">
        <v>-3.2457300704197833E-2</v>
      </c>
      <c r="L1156" s="81">
        <v>3.8823825081678809E-2</v>
      </c>
      <c r="M1156" s="81">
        <v>6.6468962050766356E-2</v>
      </c>
      <c r="N1156" s="81">
        <v>9.7783362653933059E-2</v>
      </c>
      <c r="O1156" s="30">
        <v>1001.46</v>
      </c>
      <c r="P1156" s="30">
        <v>996.12</v>
      </c>
      <c r="Q1156" s="30">
        <v>994.75</v>
      </c>
    </row>
    <row r="1157" spans="1:17" x14ac:dyDescent="0.2">
      <c r="A1157" s="25">
        <v>40066</v>
      </c>
      <c r="B1157" s="29">
        <v>0.37330000000000002</v>
      </c>
      <c r="C1157" s="29">
        <v>0.1867</v>
      </c>
      <c r="D1157" s="29">
        <v>0.44</v>
      </c>
      <c r="E1157" s="64">
        <v>0.39058749999999998</v>
      </c>
      <c r="F1157" s="64">
        <v>0.41202500000000003</v>
      </c>
      <c r="G1157" s="53">
        <v>-6.6699999999999982E-2</v>
      </c>
      <c r="H1157" s="81">
        <v>5.7094748250869406E-3</v>
      </c>
      <c r="I1157" s="81">
        <v>5.5159333055931903E-4</v>
      </c>
      <c r="J1157" s="81">
        <v>-5.1578814945275608E-3</v>
      </c>
      <c r="K1157" s="81">
        <v>3.8823825081678809E-2</v>
      </c>
      <c r="L1157" s="81">
        <v>3.4247171874546511E-2</v>
      </c>
      <c r="M1157" s="81">
        <v>2.2944347136069299E-2</v>
      </c>
      <c r="N1157" s="81">
        <v>4.6478995906596987E-2</v>
      </c>
      <c r="O1157" s="30">
        <v>1033.94</v>
      </c>
      <c r="P1157" s="30">
        <v>1028.04</v>
      </c>
      <c r="Q1157" s="30">
        <v>1033.3699999999999</v>
      </c>
    </row>
    <row r="1158" spans="1:17" x14ac:dyDescent="0.2">
      <c r="A1158" s="25">
        <v>40073</v>
      </c>
      <c r="B1158" s="29">
        <v>0.4214</v>
      </c>
      <c r="C1158" s="29">
        <v>0.17860000000000001</v>
      </c>
      <c r="D1158" s="29">
        <v>0.4</v>
      </c>
      <c r="E1158" s="64">
        <v>0.38758749999999997</v>
      </c>
      <c r="F1158" s="64">
        <v>0.41769999999999996</v>
      </c>
      <c r="G1158" s="53">
        <v>2.1399999999999975E-2</v>
      </c>
      <c r="H1158" s="81">
        <v>7.3356038773905443E-3</v>
      </c>
      <c r="I1158" s="81">
        <v>5.6233391968261159E-3</v>
      </c>
      <c r="J1158" s="81">
        <v>-1.7122646805642905E-3</v>
      </c>
      <c r="K1158" s="81">
        <v>3.4247171874546511E-2</v>
      </c>
      <c r="L1158" s="81">
        <v>-7.3823870653842993E-3</v>
      </c>
      <c r="M1158" s="81">
        <v>-1.0460720835360648E-2</v>
      </c>
      <c r="N1158" s="81">
        <v>-2.444889404543571E-2</v>
      </c>
      <c r="O1158" s="30">
        <v>1074.77</v>
      </c>
      <c r="P1158" s="30">
        <v>1066.93</v>
      </c>
      <c r="Q1158" s="30">
        <v>1068.76</v>
      </c>
    </row>
    <row r="1159" spans="1:17" x14ac:dyDescent="0.2">
      <c r="A1159" s="25">
        <v>40080</v>
      </c>
      <c r="B1159" s="29">
        <v>0.39090000000000003</v>
      </c>
      <c r="C1159" s="29">
        <v>0.1636</v>
      </c>
      <c r="D1159" s="29">
        <v>0.44550000000000001</v>
      </c>
      <c r="E1159" s="64">
        <v>0.40402499999999997</v>
      </c>
      <c r="F1159" s="64">
        <v>0.40697500000000009</v>
      </c>
      <c r="G1159" s="53">
        <v>-5.4599999999999982E-2</v>
      </c>
      <c r="H1159" s="81">
        <v>1.4374994108608973E-2</v>
      </c>
      <c r="I1159" s="81">
        <v>5.1090142995844356E-3</v>
      </c>
      <c r="J1159" s="81">
        <v>-9.2659798090245493E-3</v>
      </c>
      <c r="K1159" s="81">
        <v>-7.3823870653842993E-3</v>
      </c>
      <c r="L1159" s="81">
        <v>-3.5725395194510234E-3</v>
      </c>
      <c r="M1159" s="81">
        <v>2.9362692884142394E-2</v>
      </c>
      <c r="N1159" s="81">
        <v>-1.3545486251849814E-2</v>
      </c>
      <c r="O1159" s="30">
        <v>1066.29</v>
      </c>
      <c r="P1159" s="30">
        <v>1051.04</v>
      </c>
      <c r="Q1159" s="30">
        <v>1060.8699999999999</v>
      </c>
    </row>
    <row r="1160" spans="1:17" x14ac:dyDescent="0.2">
      <c r="A1160" s="25">
        <v>40087</v>
      </c>
      <c r="B1160" s="29">
        <v>0.4355</v>
      </c>
      <c r="C1160" s="29">
        <v>0.2097</v>
      </c>
      <c r="D1160" s="29">
        <v>0.3548</v>
      </c>
      <c r="E1160" s="64">
        <v>0.40442499999999998</v>
      </c>
      <c r="F1160" s="64">
        <v>0.3989125</v>
      </c>
      <c r="G1160" s="53">
        <v>8.0699999999999994E-2</v>
      </c>
      <c r="H1160" s="81">
        <v>1.0651984712604525E-2</v>
      </c>
      <c r="I1160" s="81">
        <v>-2.0528247625533069E-3</v>
      </c>
      <c r="J1160" s="81">
        <v>-1.2704809475157841E-2</v>
      </c>
      <c r="K1160" s="81">
        <v>-3.5725395194510234E-3</v>
      </c>
      <c r="L1160" s="81">
        <v>4.7300109736259088E-4</v>
      </c>
      <c r="M1160" s="81">
        <v>2.300677337571444E-2</v>
      </c>
      <c r="N1160" s="81">
        <v>3.919287092746071E-2</v>
      </c>
      <c r="O1160" s="30">
        <v>1054.9100000000001</v>
      </c>
      <c r="P1160" s="30">
        <v>1043.6500000000001</v>
      </c>
      <c r="Q1160" s="30">
        <v>1057.08</v>
      </c>
    </row>
    <row r="1161" spans="1:17" x14ac:dyDescent="0.2">
      <c r="A1161" s="25">
        <v>40094</v>
      </c>
      <c r="B1161" s="29">
        <v>0.35089999999999999</v>
      </c>
      <c r="C1161" s="29">
        <v>0.23680000000000001</v>
      </c>
      <c r="D1161" s="29">
        <v>0.4123</v>
      </c>
      <c r="E1161" s="64">
        <v>0.41471249999999998</v>
      </c>
      <c r="F1161" s="64">
        <v>0.37902500000000006</v>
      </c>
      <c r="G1161" s="53">
        <v>-6.140000000000001E-2</v>
      </c>
      <c r="H1161" s="81">
        <v>6.45814028253175E-3</v>
      </c>
      <c r="I1161" s="81">
        <v>8.774749900716694E-3</v>
      </c>
      <c r="J1161" s="81">
        <v>2.3166096181850282E-3</v>
      </c>
      <c r="K1161" s="81">
        <v>4.7300109736259088E-4</v>
      </c>
      <c r="L1161" s="81">
        <v>3.2564912347056607E-2</v>
      </c>
      <c r="M1161" s="81">
        <v>-1.4136046445658801E-2</v>
      </c>
      <c r="N1161" s="81">
        <v>4.9376879290455644E-2</v>
      </c>
      <c r="O1161" s="30">
        <v>1066.8599999999999</v>
      </c>
      <c r="P1161" s="30">
        <v>1060.03</v>
      </c>
      <c r="Q1161" s="30">
        <v>1057.58</v>
      </c>
    </row>
    <row r="1162" spans="1:17" x14ac:dyDescent="0.2">
      <c r="A1162" s="25">
        <v>40101</v>
      </c>
      <c r="B1162" s="29">
        <v>0.47299999999999998</v>
      </c>
      <c r="C1162" s="29">
        <v>0.18920000000000001</v>
      </c>
      <c r="D1162" s="29">
        <v>0.33779999999999999</v>
      </c>
      <c r="E1162" s="64">
        <v>0.40693750000000001</v>
      </c>
      <c r="F1162" s="64">
        <v>0.39556250000000004</v>
      </c>
      <c r="G1162" s="53">
        <v>0.13519999999999999</v>
      </c>
      <c r="H1162" s="81">
        <v>3.6720939176938068E-3</v>
      </c>
      <c r="I1162" s="81">
        <v>-1.0347795827914119E-3</v>
      </c>
      <c r="J1162" s="81">
        <v>-4.7068735004852646E-3</v>
      </c>
      <c r="K1162" s="81">
        <v>3.2564912347056607E-2</v>
      </c>
      <c r="L1162" s="81">
        <v>-9.725096609952133E-3</v>
      </c>
      <c r="M1162" s="81">
        <v>-4.168421823776125E-2</v>
      </c>
      <c r="N1162" s="81">
        <v>1.7041812421018099E-2</v>
      </c>
      <c r="O1162" s="30">
        <v>1090.8900000000001</v>
      </c>
      <c r="P1162" s="30">
        <v>1086.8800000000001</v>
      </c>
      <c r="Q1162" s="30">
        <v>1092.02</v>
      </c>
    </row>
    <row r="1163" spans="1:17" x14ac:dyDescent="0.2">
      <c r="A1163" s="25">
        <v>40108</v>
      </c>
      <c r="B1163" s="29">
        <v>0.40479999999999999</v>
      </c>
      <c r="C1163" s="29">
        <v>0.23810000000000001</v>
      </c>
      <c r="D1163" s="29">
        <v>0.35709999999999997</v>
      </c>
      <c r="E1163" s="64">
        <v>0.39090000000000003</v>
      </c>
      <c r="F1163" s="64">
        <v>0.40368749999999998</v>
      </c>
      <c r="G1163" s="53">
        <v>4.770000000000002E-2</v>
      </c>
      <c r="H1163" s="81">
        <v>1.9040133160717509E-2</v>
      </c>
      <c r="I1163" s="81">
        <v>1.8457555021268446E-2</v>
      </c>
      <c r="J1163" s="81">
        <v>-5.8257813944895265E-4</v>
      </c>
      <c r="K1163" s="81">
        <v>-9.725096609952133E-3</v>
      </c>
      <c r="L1163" s="81">
        <v>-3.5851673756241875E-2</v>
      </c>
      <c r="M1163" s="81">
        <v>1.5822082485666744E-2</v>
      </c>
      <c r="N1163" s="81">
        <v>2.5744405400406789E-2</v>
      </c>
      <c r="O1163" s="30">
        <v>1101.3599999999999</v>
      </c>
      <c r="P1163" s="30">
        <v>1080.77</v>
      </c>
      <c r="Q1163" s="30">
        <v>1081.4000000000001</v>
      </c>
    </row>
    <row r="1164" spans="1:17" x14ac:dyDescent="0.2">
      <c r="A1164" s="25">
        <v>40115</v>
      </c>
      <c r="B1164" s="29">
        <v>0.33650000000000002</v>
      </c>
      <c r="C1164" s="29">
        <v>0.2404</v>
      </c>
      <c r="D1164" s="29">
        <v>0.42309999999999998</v>
      </c>
      <c r="E1164" s="64">
        <v>0.39632499999999998</v>
      </c>
      <c r="F1164" s="64">
        <v>0.39828749999999996</v>
      </c>
      <c r="G1164" s="53">
        <v>-8.6599999999999955E-2</v>
      </c>
      <c r="H1164" s="81">
        <v>1.1816272311366387E-2</v>
      </c>
      <c r="I1164" s="81">
        <v>1.2832932104389849E-2</v>
      </c>
      <c r="J1164" s="81">
        <v>1.0166597930234555E-3</v>
      </c>
      <c r="K1164" s="81">
        <v>-3.5851673756241875E-2</v>
      </c>
      <c r="L1164" s="81">
        <v>3.7117673575475241E-3</v>
      </c>
      <c r="M1164" s="81">
        <v>6.4423621035266443E-2</v>
      </c>
      <c r="N1164" s="81">
        <v>5.1139905815102082E-2</v>
      </c>
      <c r="O1164" s="30">
        <v>1056.01</v>
      </c>
      <c r="P1164" s="30">
        <v>1043.69</v>
      </c>
      <c r="Q1164" s="30">
        <v>1042.6300000000001</v>
      </c>
    </row>
    <row r="1165" spans="1:17" x14ac:dyDescent="0.2">
      <c r="A1165" s="25">
        <v>40122</v>
      </c>
      <c r="B1165" s="29">
        <v>0.22220000000000001</v>
      </c>
      <c r="C1165" s="29">
        <v>0.22220000000000001</v>
      </c>
      <c r="D1165" s="29">
        <v>0.55559999999999998</v>
      </c>
      <c r="E1165" s="64">
        <v>0.410775</v>
      </c>
      <c r="F1165" s="64">
        <v>0.37939999999999996</v>
      </c>
      <c r="G1165" s="53">
        <v>-0.33339999999999997</v>
      </c>
      <c r="H1165" s="81">
        <v>1.3072145246058351E-2</v>
      </c>
      <c r="I1165" s="81">
        <v>1.3836598184424398E-2</v>
      </c>
      <c r="J1165" s="81">
        <v>7.6445293836591155E-4</v>
      </c>
      <c r="K1165" s="81">
        <v>3.7117673575475241E-3</v>
      </c>
      <c r="L1165" s="81">
        <v>4.9698996655518357E-2</v>
      </c>
      <c r="M1165" s="81">
        <v>6.1280458671763016E-2</v>
      </c>
      <c r="N1165" s="81">
        <v>5.9894887720974843E-2</v>
      </c>
      <c r="O1165" s="30">
        <v>1060.98</v>
      </c>
      <c r="P1165" s="30">
        <v>1047.3</v>
      </c>
      <c r="Q1165" s="30">
        <v>1046.5</v>
      </c>
    </row>
    <row r="1166" spans="1:17" x14ac:dyDescent="0.2">
      <c r="A1166" s="25">
        <v>40129</v>
      </c>
      <c r="B1166" s="29">
        <v>0.38600000000000001</v>
      </c>
      <c r="C1166" s="29">
        <v>0.22800000000000001</v>
      </c>
      <c r="D1166" s="29">
        <v>0.38600000000000001</v>
      </c>
      <c r="E1166" s="64">
        <v>0.40902500000000003</v>
      </c>
      <c r="F1166" s="64">
        <v>0.374975</v>
      </c>
      <c r="G1166" s="53">
        <v>0</v>
      </c>
      <c r="H1166" s="81">
        <v>3.8379259178341438E-2</v>
      </c>
      <c r="I1166" s="81">
        <v>6.244822532339267E-3</v>
      </c>
      <c r="J1166" s="81">
        <v>-3.213443664600224E-2</v>
      </c>
      <c r="K1166" s="81">
        <v>4.9698996655518357E-2</v>
      </c>
      <c r="L1166" s="81">
        <v>1.0277557782814917E-2</v>
      </c>
      <c r="M1166" s="81">
        <v>9.7677763516035299E-3</v>
      </c>
      <c r="N1166" s="81">
        <v>2.664518302063712E-2</v>
      </c>
      <c r="O1166" s="30">
        <v>1105.3699999999999</v>
      </c>
      <c r="P1166" s="30">
        <v>1063.21</v>
      </c>
      <c r="Q1166" s="30">
        <v>1098.51</v>
      </c>
    </row>
    <row r="1167" spans="1:17" x14ac:dyDescent="0.2">
      <c r="A1167" s="25">
        <v>40136</v>
      </c>
      <c r="B1167" s="29">
        <v>0.42730000000000001</v>
      </c>
      <c r="C1167" s="29">
        <v>0.2545</v>
      </c>
      <c r="D1167" s="29">
        <v>0.31819999999999998</v>
      </c>
      <c r="E1167" s="64">
        <v>0.39311250000000003</v>
      </c>
      <c r="F1167" s="64">
        <v>0.379525</v>
      </c>
      <c r="G1167" s="53">
        <v>0.10910000000000003</v>
      </c>
      <c r="H1167" s="81">
        <v>1.4957650027032022E-2</v>
      </c>
      <c r="I1167" s="81">
        <v>-3.0275725355919381E-3</v>
      </c>
      <c r="J1167" s="81">
        <v>-1.7985222562623915E-2</v>
      </c>
      <c r="K1167" s="81">
        <v>1.0277557782814917E-2</v>
      </c>
      <c r="L1167" s="81">
        <v>7.4788250135182643E-4</v>
      </c>
      <c r="M1167" s="81">
        <v>-1.2479726076770503E-2</v>
      </c>
      <c r="N1167" s="81">
        <v>4.7756352495944565E-3</v>
      </c>
      <c r="O1167" s="30">
        <v>1106.44</v>
      </c>
      <c r="P1167" s="30">
        <v>1089.8399999999999</v>
      </c>
      <c r="Q1167" s="30">
        <v>1109.8</v>
      </c>
    </row>
    <row r="1168" spans="1:17" x14ac:dyDescent="0.2">
      <c r="A1168" s="25">
        <v>40143</v>
      </c>
      <c r="B1168" s="29">
        <v>0.41660000000000003</v>
      </c>
      <c r="C1168" s="29">
        <v>0.1666</v>
      </c>
      <c r="D1168" s="29">
        <v>0.41660000000000003</v>
      </c>
      <c r="E1168" s="64">
        <v>0.40083750000000001</v>
      </c>
      <c r="F1168" s="64">
        <v>0.37716249999999996</v>
      </c>
      <c r="G1168" s="53">
        <v>0</v>
      </c>
      <c r="H1168" s="81">
        <v>1.9565471849310765E-2</v>
      </c>
      <c r="I1168" s="81">
        <v>-4.6460117230762155E-3</v>
      </c>
      <c r="J1168" s="81">
        <v>-2.4211483572386894E-2</v>
      </c>
      <c r="K1168" s="81">
        <v>7.4788250135182643E-4</v>
      </c>
      <c r="L1168" s="81">
        <v>-1.2515419176504228E-3</v>
      </c>
      <c r="M1168" s="81">
        <v>-1.3055653097792108E-3</v>
      </c>
      <c r="N1168" s="81">
        <v>2.3869335422237903E-2</v>
      </c>
      <c r="O1168" s="30">
        <v>1105.47</v>
      </c>
      <c r="P1168" s="30">
        <v>1083.74</v>
      </c>
      <c r="Q1168" s="28">
        <v>1110.6300000000001</v>
      </c>
    </row>
    <row r="1169" spans="1:17" x14ac:dyDescent="0.2">
      <c r="A1169" s="25">
        <v>40150</v>
      </c>
      <c r="B1169" s="29">
        <v>0.4158</v>
      </c>
      <c r="C1169" s="29">
        <v>0.2475</v>
      </c>
      <c r="D1169" s="29">
        <v>0.33660000000000001</v>
      </c>
      <c r="E1169" s="64">
        <v>0.39137500000000003</v>
      </c>
      <c r="F1169" s="64">
        <v>0.38527499999999992</v>
      </c>
      <c r="G1169" s="53">
        <v>7.9199999999999993E-2</v>
      </c>
      <c r="H1169" s="81">
        <v>7.2482059788683819E-3</v>
      </c>
      <c r="I1169" s="81">
        <v>7.2482059788683273E-3</v>
      </c>
      <c r="J1169" s="81">
        <v>0</v>
      </c>
      <c r="K1169" s="81">
        <v>-1.2515419176504228E-3</v>
      </c>
      <c r="L1169" s="81">
        <v>-1.1981176300890684E-2</v>
      </c>
      <c r="M1169" s="81">
        <v>1.671414662291304E-2</v>
      </c>
      <c r="N1169" s="81">
        <v>3.2851321625617658E-2</v>
      </c>
      <c r="O1169" s="30">
        <v>1117.28</v>
      </c>
      <c r="P1169" s="30">
        <v>1109.24</v>
      </c>
      <c r="Q1169" s="28">
        <v>1109.24</v>
      </c>
    </row>
    <row r="1170" spans="1:17" x14ac:dyDescent="0.2">
      <c r="A1170" s="25">
        <v>40157</v>
      </c>
      <c r="B1170" s="29">
        <v>0.42680000000000001</v>
      </c>
      <c r="C1170" s="29">
        <v>0.2195</v>
      </c>
      <c r="D1170" s="29">
        <v>0.35370000000000001</v>
      </c>
      <c r="E1170" s="64">
        <v>0.39336249999999995</v>
      </c>
      <c r="F1170" s="64">
        <v>0.3795</v>
      </c>
      <c r="G1170" s="53">
        <v>7.3099999999999998E-2</v>
      </c>
      <c r="H1170" s="81">
        <v>6.898124914457726E-3</v>
      </c>
      <c r="I1170" s="81">
        <v>9.3982389707558678E-3</v>
      </c>
      <c r="J1170" s="81">
        <v>2.5001140562981305E-3</v>
      </c>
      <c r="K1170" s="81">
        <v>-1.1981176300890684E-2</v>
      </c>
      <c r="L1170" s="81">
        <v>1.2071718600301207E-2</v>
      </c>
      <c r="M1170" s="81">
        <v>1.7473424882521904E-2</v>
      </c>
      <c r="N1170" s="81">
        <v>3.8405036726127939E-2</v>
      </c>
      <c r="O1170" s="30">
        <v>1106.25</v>
      </c>
      <c r="P1170" s="30">
        <v>1098.69</v>
      </c>
      <c r="Q1170" s="28">
        <v>1095.95</v>
      </c>
    </row>
    <row r="1171" spans="1:17" x14ac:dyDescent="0.2">
      <c r="A1171" s="25">
        <v>40164</v>
      </c>
      <c r="B1171" s="29">
        <v>0.42109999999999997</v>
      </c>
      <c r="C1171" s="29">
        <v>0.29470000000000002</v>
      </c>
      <c r="D1171" s="29">
        <v>0.28420000000000001</v>
      </c>
      <c r="E1171" s="64">
        <v>0.38424999999999998</v>
      </c>
      <c r="F1171" s="64">
        <v>0.38153750000000003</v>
      </c>
      <c r="G1171" s="53">
        <v>0.13689999999999997</v>
      </c>
      <c r="H1171" s="81">
        <v>7.3928487711641191E-3</v>
      </c>
      <c r="I1171" s="81">
        <v>-2.542418723742057E-3</v>
      </c>
      <c r="J1171" s="81">
        <v>-9.9352674949061415E-3</v>
      </c>
      <c r="K1171" s="81">
        <v>1.2071718600301207E-2</v>
      </c>
      <c r="L1171" s="81">
        <v>1.6769144773616462E-2</v>
      </c>
      <c r="M1171" s="81">
        <v>2.5207811175823602E-2</v>
      </c>
      <c r="N1171" s="81">
        <v>-1.0530301664292585E-2</v>
      </c>
      <c r="O1171" s="30">
        <v>1106.3599999999999</v>
      </c>
      <c r="P1171" s="30">
        <v>1098.1600000000001</v>
      </c>
      <c r="Q1171" s="28">
        <v>1109.18</v>
      </c>
    </row>
    <row r="1172" spans="1:17" x14ac:dyDescent="0.2">
      <c r="A1172" s="25">
        <v>40171</v>
      </c>
      <c r="B1172" s="29">
        <v>0.37680000000000002</v>
      </c>
      <c r="C1172" s="29">
        <v>0.24640000000000001</v>
      </c>
      <c r="D1172" s="29">
        <v>0.37680000000000002</v>
      </c>
      <c r="E1172" s="64">
        <v>0.37846250000000003</v>
      </c>
      <c r="F1172" s="64">
        <v>0.386575</v>
      </c>
      <c r="G1172" s="53">
        <v>0</v>
      </c>
      <c r="H1172" s="81">
        <v>3.7329975704481692E-3</v>
      </c>
      <c r="I1172" s="81">
        <v>2.3054141765239677E-3</v>
      </c>
      <c r="J1172" s="81">
        <v>-1.4275833939242366E-3</v>
      </c>
      <c r="K1172" s="81">
        <v>1.6769144773616462E-2</v>
      </c>
      <c r="L1172" s="81">
        <v>-1.1243327599354536E-2</v>
      </c>
      <c r="M1172" s="81">
        <v>1.587188990760624E-2</v>
      </c>
      <c r="N1172" s="81">
        <v>-2.7044281686144478E-2</v>
      </c>
      <c r="O1172" s="30">
        <v>1130.3800000000001</v>
      </c>
      <c r="P1172" s="30">
        <v>1126.17</v>
      </c>
      <c r="Q1172" s="28">
        <v>1127.78</v>
      </c>
    </row>
    <row r="1173" spans="1:17" x14ac:dyDescent="0.2">
      <c r="A1173" s="25">
        <v>40178</v>
      </c>
      <c r="B1173" s="29">
        <v>0.49180000000000001</v>
      </c>
      <c r="C1173" s="29">
        <v>0.2787</v>
      </c>
      <c r="D1173" s="29">
        <v>0.22950000000000001</v>
      </c>
      <c r="E1173" s="64">
        <v>0.3377</v>
      </c>
      <c r="F1173" s="64">
        <v>0.42027500000000001</v>
      </c>
      <c r="G1173" s="53">
        <v>0.26229999999999998</v>
      </c>
      <c r="H1173" s="81">
        <v>1.1541565778854021E-2</v>
      </c>
      <c r="I1173" s="81">
        <v>1.2850865393238431E-2</v>
      </c>
      <c r="J1173" s="81">
        <v>1.3092996143844182E-3</v>
      </c>
      <c r="K1173" s="81">
        <v>-1.1243327599354536E-2</v>
      </c>
      <c r="L1173" s="81">
        <v>1.9765043493857215E-2</v>
      </c>
      <c r="M1173" s="81">
        <v>2.0572145995874758E-2</v>
      </c>
      <c r="N1173" s="81">
        <v>-4.2121782799748764E-2</v>
      </c>
      <c r="O1173" s="30">
        <v>1129.43</v>
      </c>
      <c r="P1173" s="30">
        <v>1116.56</v>
      </c>
      <c r="Q1173" s="28">
        <v>1115.0999999999999</v>
      </c>
    </row>
    <row r="1174" spans="1:17" x14ac:dyDescent="0.2">
      <c r="A1174" s="25">
        <v>40185</v>
      </c>
      <c r="B1174" s="29">
        <v>0.41</v>
      </c>
      <c r="C1174" s="29">
        <v>0.33</v>
      </c>
      <c r="D1174" s="29">
        <v>0.26</v>
      </c>
      <c r="E1174" s="64">
        <v>0.32194999999999996</v>
      </c>
      <c r="F1174" s="64">
        <v>0.42327500000000001</v>
      </c>
      <c r="G1174" s="53">
        <v>0.14999999999999997</v>
      </c>
      <c r="H1174" s="81">
        <v>4.3530260126282121E-3</v>
      </c>
      <c r="I1174" s="81">
        <v>-7.6507729918928735E-4</v>
      </c>
      <c r="J1174" s="81">
        <v>-5.1181033118175012E-3</v>
      </c>
      <c r="K1174" s="81">
        <v>1.9765043493857215E-2</v>
      </c>
      <c r="L1174" s="81">
        <v>7.5100691207765635E-3</v>
      </c>
      <c r="M1174" s="81">
        <v>-3.4859384068804289E-2</v>
      </c>
      <c r="N1174" s="81">
        <v>-3.309179168791887E-2</v>
      </c>
      <c r="O1174" s="30">
        <v>1136.27</v>
      </c>
      <c r="P1174" s="30">
        <v>1131.32</v>
      </c>
      <c r="Q1174" s="28">
        <v>1137.1400000000001</v>
      </c>
    </row>
    <row r="1175" spans="1:17" x14ac:dyDescent="0.2">
      <c r="A1175" s="25">
        <v>40192</v>
      </c>
      <c r="B1175" s="29">
        <v>0.47439999999999999</v>
      </c>
      <c r="C1175" s="29">
        <v>0.25640000000000002</v>
      </c>
      <c r="D1175" s="29">
        <v>0.26919999999999999</v>
      </c>
      <c r="E1175" s="64">
        <v>0.31582500000000002</v>
      </c>
      <c r="F1175" s="64">
        <v>0.42916250000000006</v>
      </c>
      <c r="G1175" s="53">
        <v>0.20519999999999999</v>
      </c>
      <c r="H1175" s="81">
        <v>3.6048460303052415E-3</v>
      </c>
      <c r="I1175" s="81">
        <v>1.9638991690524854E-3</v>
      </c>
      <c r="J1175" s="81">
        <v>-1.6409468612528233E-3</v>
      </c>
      <c r="K1175" s="81">
        <v>7.5100691207765635E-3</v>
      </c>
      <c r="L1175" s="81">
        <v>-6.6685287340270127E-3</v>
      </c>
      <c r="M1175" s="81">
        <v>-4.2245653236505865E-2</v>
      </c>
      <c r="N1175" s="81">
        <v>-4.4584875357866149E-2</v>
      </c>
      <c r="O1175" s="30">
        <v>1147.93</v>
      </c>
      <c r="P1175" s="30">
        <v>1143.8</v>
      </c>
      <c r="Q1175" s="28">
        <v>1145.68</v>
      </c>
    </row>
    <row r="1176" spans="1:17" x14ac:dyDescent="0.2">
      <c r="A1176" s="25">
        <v>40199</v>
      </c>
      <c r="B1176" s="29">
        <v>0.4</v>
      </c>
      <c r="C1176" s="29">
        <v>0.25259999999999999</v>
      </c>
      <c r="D1176" s="29">
        <v>0.34739999999999999</v>
      </c>
      <c r="E1176" s="64">
        <v>0.30717500000000003</v>
      </c>
      <c r="F1176" s="64">
        <v>0.42708750000000001</v>
      </c>
      <c r="G1176" s="53">
        <v>5.2600000000000036E-2</v>
      </c>
      <c r="H1176" s="81">
        <v>4.4462409054162816E-3</v>
      </c>
      <c r="I1176" s="81">
        <v>3.1106112263188379E-3</v>
      </c>
      <c r="J1176" s="81">
        <v>-1.3356296790973943E-3</v>
      </c>
      <c r="K1176" s="81">
        <v>-6.6685287340270127E-3</v>
      </c>
      <c r="L1176" s="81">
        <v>-3.5622649467505485E-2</v>
      </c>
      <c r="M1176" s="81">
        <v>-6.1430178201117625E-2</v>
      </c>
      <c r="N1176" s="81">
        <v>-1.6915046922779564E-2</v>
      </c>
      <c r="O1176" s="30">
        <v>1141.58</v>
      </c>
      <c r="P1176" s="30">
        <v>1136.52</v>
      </c>
      <c r="Q1176" s="28">
        <v>1138.04</v>
      </c>
    </row>
    <row r="1177" spans="1:17" x14ac:dyDescent="0.2">
      <c r="A1177" s="25">
        <v>40206</v>
      </c>
      <c r="B1177" s="29">
        <v>0.35</v>
      </c>
      <c r="C1177" s="29">
        <v>0.2833</v>
      </c>
      <c r="D1177" s="29">
        <v>0.36670000000000003</v>
      </c>
      <c r="E1177" s="64">
        <v>0.31093749999999998</v>
      </c>
      <c r="F1177" s="64">
        <v>0.41886250000000003</v>
      </c>
      <c r="G1177" s="53">
        <v>-1.6700000000000048E-2</v>
      </c>
      <c r="H1177" s="81">
        <v>6.9157175398632514E-3</v>
      </c>
      <c r="I1177" s="81">
        <v>2.4783599088837871E-3</v>
      </c>
      <c r="J1177" s="81">
        <v>-4.4373576309794105E-3</v>
      </c>
      <c r="K1177" s="81">
        <v>-3.5622649467505485E-2</v>
      </c>
      <c r="L1177" s="81">
        <v>-2.0045558086567716E-4</v>
      </c>
      <c r="M1177" s="81">
        <v>1.8314350797266066E-3</v>
      </c>
      <c r="N1177" s="81">
        <v>4.3835990888382526E-2</v>
      </c>
      <c r="O1177" s="30">
        <v>1100.22</v>
      </c>
      <c r="P1177" s="30">
        <v>1092.6300000000001</v>
      </c>
      <c r="Q1177" s="28">
        <v>1097.5</v>
      </c>
    </row>
    <row r="1178" spans="1:17" x14ac:dyDescent="0.2">
      <c r="A1178" s="25">
        <v>40213</v>
      </c>
      <c r="B1178" s="29">
        <v>0.2923</v>
      </c>
      <c r="C1178" s="29">
        <v>0.27689999999999998</v>
      </c>
      <c r="D1178" s="29">
        <v>0.43080000000000002</v>
      </c>
      <c r="E1178" s="64">
        <v>0.320575</v>
      </c>
      <c r="F1178" s="64">
        <v>0.40205000000000002</v>
      </c>
      <c r="G1178" s="53">
        <v>-0.13850000000000001</v>
      </c>
      <c r="H1178" s="81">
        <v>2.0405001458151155E-2</v>
      </c>
      <c r="I1178" s="81">
        <v>-2.7340332458436478E-5</v>
      </c>
      <c r="J1178" s="81">
        <v>-2.0432341790609598E-2</v>
      </c>
      <c r="K1178" s="81">
        <v>-2.0045558086567716E-4</v>
      </c>
      <c r="L1178" s="81">
        <v>-2.6565689705453366E-2</v>
      </c>
      <c r="M1178" s="81">
        <v>-2.4424030329542878E-3</v>
      </c>
      <c r="N1178" s="81">
        <v>6.2818970545348574E-2</v>
      </c>
      <c r="O1178" s="30">
        <v>1097.25</v>
      </c>
      <c r="P1178" s="30">
        <v>1074.8599999999999</v>
      </c>
      <c r="Q1178" s="28">
        <v>1097.28</v>
      </c>
    </row>
    <row r="1179" spans="1:17" x14ac:dyDescent="0.2">
      <c r="A1179" s="25">
        <v>40220</v>
      </c>
      <c r="B1179" s="29">
        <v>0.36749999999999999</v>
      </c>
      <c r="C1179" s="29">
        <v>0.2137</v>
      </c>
      <c r="D1179" s="29">
        <v>0.41880000000000001</v>
      </c>
      <c r="E1179" s="64">
        <v>0.33739999999999998</v>
      </c>
      <c r="F1179" s="64">
        <v>0.39535000000000003</v>
      </c>
      <c r="G1179" s="53">
        <v>-5.1300000000000012E-2</v>
      </c>
      <c r="H1179" s="81">
        <v>7.9203842228942507E-3</v>
      </c>
      <c r="I1179" s="81">
        <v>8.6131837884884099E-4</v>
      </c>
      <c r="J1179" s="81">
        <v>-7.0590658440453646E-3</v>
      </c>
      <c r="K1179" s="81">
        <v>-2.6565689705453366E-2</v>
      </c>
      <c r="L1179" s="81">
        <v>2.9378446443784734E-2</v>
      </c>
      <c r="M1179" s="81">
        <v>4.7428683774446867E-2</v>
      </c>
      <c r="N1179" s="81">
        <v>9.3237714510405967E-2</v>
      </c>
      <c r="O1179" s="30">
        <v>1069.05</v>
      </c>
      <c r="P1179" s="30">
        <v>1060.5899999999999</v>
      </c>
      <c r="Q1179" s="28">
        <v>1068.1300000000001</v>
      </c>
    </row>
    <row r="1180" spans="1:17" x14ac:dyDescent="0.2">
      <c r="A1180" s="25">
        <v>40227</v>
      </c>
      <c r="B1180" s="29">
        <v>0.35849999999999999</v>
      </c>
      <c r="C1180" s="29">
        <v>0.2893</v>
      </c>
      <c r="D1180" s="29">
        <v>0.35220000000000001</v>
      </c>
      <c r="E1180" s="64">
        <v>0.33432499999999998</v>
      </c>
      <c r="F1180" s="64">
        <v>0.39306249999999998</v>
      </c>
      <c r="G1180" s="53">
        <v>6.2999999999999723E-3</v>
      </c>
      <c r="H1180" s="81">
        <v>4.4747205573392448E-3</v>
      </c>
      <c r="I1180" s="81">
        <v>2.6284435794128314E-3</v>
      </c>
      <c r="J1180" s="81">
        <v>-1.8462769779264976E-3</v>
      </c>
      <c r="K1180" s="81">
        <v>2.9378446443784734E-2</v>
      </c>
      <c r="L1180" s="81">
        <v>-4.4656255968568148E-3</v>
      </c>
      <c r="M1180" s="81">
        <v>4.1927767823848772E-2</v>
      </c>
      <c r="N1180" s="81">
        <v>6.3591963692917863E-2</v>
      </c>
      <c r="O1180" s="30">
        <v>1102.4000000000001</v>
      </c>
      <c r="P1180" s="30">
        <v>1097.48</v>
      </c>
      <c r="Q1180" s="28">
        <v>1099.51</v>
      </c>
    </row>
    <row r="1181" spans="1:17" x14ac:dyDescent="0.2">
      <c r="A1181" s="25">
        <v>40234</v>
      </c>
      <c r="B1181" s="29">
        <v>0.34889999999999999</v>
      </c>
      <c r="C1181" s="29">
        <v>0.35570000000000002</v>
      </c>
      <c r="D1181" s="29">
        <v>0.29530000000000001</v>
      </c>
      <c r="E1181" s="64">
        <v>0.34255000000000002</v>
      </c>
      <c r="F1181" s="64">
        <v>0.37519999999999998</v>
      </c>
      <c r="G1181" s="53">
        <v>5.3599999999999981E-2</v>
      </c>
      <c r="H1181" s="81">
        <v>0</v>
      </c>
      <c r="I1181" s="81">
        <v>1.0798465192764617E-2</v>
      </c>
      <c r="J1181" s="81">
        <v>1.0798465192764617E-2</v>
      </c>
      <c r="K1181" s="81">
        <v>-4.4656255968568148E-3</v>
      </c>
      <c r="L1181" s="81">
        <v>2.2099397040014734E-2</v>
      </c>
      <c r="M1181" s="81">
        <v>6.5421158414032732E-2</v>
      </c>
      <c r="N1181" s="81">
        <v>8.0257628357391031E-2</v>
      </c>
      <c r="O1181" s="28">
        <v>1106.42</v>
      </c>
      <c r="P1181" s="28">
        <v>1106.42</v>
      </c>
      <c r="Q1181" s="28">
        <v>1094.5999999999999</v>
      </c>
    </row>
    <row r="1182" spans="1:17" x14ac:dyDescent="0.2">
      <c r="A1182" s="25">
        <v>40241</v>
      </c>
      <c r="B1182" s="29">
        <v>0.35859999999999997</v>
      </c>
      <c r="C1182" s="29">
        <v>0.37930000000000003</v>
      </c>
      <c r="D1182" s="29">
        <v>0.2621</v>
      </c>
      <c r="E1182" s="64">
        <v>0.34281250000000008</v>
      </c>
      <c r="F1182" s="64">
        <v>0.36877500000000002</v>
      </c>
      <c r="G1182" s="53">
        <v>9.6499999999999975E-2</v>
      </c>
      <c r="H1182" s="81">
        <v>2.2792481162686312E-3</v>
      </c>
      <c r="I1182" s="81">
        <v>2.5742096371974554E-3</v>
      </c>
      <c r="J1182" s="81">
        <v>2.9496152092889361E-4</v>
      </c>
      <c r="K1182" s="81">
        <v>2.2099397040014734E-2</v>
      </c>
      <c r="L1182" s="81">
        <v>2.3972327246400083E-2</v>
      </c>
      <c r="M1182" s="81">
        <v>4.3734749148633956E-2</v>
      </c>
      <c r="N1182" s="81">
        <v>8.2106561553106694E-2</v>
      </c>
      <c r="O1182" s="28">
        <v>1121.67</v>
      </c>
      <c r="P1182" s="28">
        <v>1119.1199999999999</v>
      </c>
      <c r="Q1182" s="28">
        <v>1118.79</v>
      </c>
    </row>
    <row r="1183" spans="1:17" x14ac:dyDescent="0.2">
      <c r="A1183" s="25">
        <v>40248</v>
      </c>
      <c r="B1183" s="29">
        <v>0.45290000000000002</v>
      </c>
      <c r="C1183" s="29">
        <v>0.29409999999999997</v>
      </c>
      <c r="D1183" s="29">
        <v>0.25290000000000001</v>
      </c>
      <c r="E1183" s="64">
        <v>0.34077499999999999</v>
      </c>
      <c r="F1183" s="64">
        <v>0.36608750000000001</v>
      </c>
      <c r="G1183" s="53">
        <v>0.2</v>
      </c>
      <c r="H1183" s="81">
        <v>3.4654027112193744E-3</v>
      </c>
      <c r="I1183" s="81">
        <v>-1.4402807238064197E-3</v>
      </c>
      <c r="J1183" s="81">
        <v>-4.9056834350257317E-3</v>
      </c>
      <c r="K1183" s="81">
        <v>2.3972327246400083E-2</v>
      </c>
      <c r="L1183" s="81">
        <v>1.7981686612372538E-2</v>
      </c>
      <c r="M1183" s="81">
        <v>2.0792416267316316E-2</v>
      </c>
      <c r="N1183" s="81">
        <v>5.2661900646817195E-2</v>
      </c>
      <c r="O1183" s="28">
        <v>1143.96</v>
      </c>
      <c r="P1183" s="28">
        <v>1139.99</v>
      </c>
      <c r="Q1183" s="28">
        <v>1145.6099999999999</v>
      </c>
    </row>
    <row r="1184" spans="1:17" x14ac:dyDescent="0.2">
      <c r="A1184" s="25">
        <v>40255</v>
      </c>
      <c r="B1184" s="29">
        <v>0.35370000000000001</v>
      </c>
      <c r="C1184" s="29">
        <v>0.34760000000000002</v>
      </c>
      <c r="D1184" s="29">
        <v>0.29880000000000001</v>
      </c>
      <c r="E1184" s="64">
        <v>0.33470000000000005</v>
      </c>
      <c r="F1184" s="64">
        <v>0.36030000000000001</v>
      </c>
      <c r="G1184" s="53">
        <v>5.4900000000000004E-2</v>
      </c>
      <c r="H1184" s="81">
        <v>2.3151919465619788E-3</v>
      </c>
      <c r="I1184" s="81">
        <v>1.3376664580135866E-3</v>
      </c>
      <c r="J1184" s="81">
        <v>-9.7752548854845855E-4</v>
      </c>
      <c r="K1184" s="81">
        <v>1.7981686612372538E-2</v>
      </c>
      <c r="L1184" s="81">
        <v>1.2947925330772936E-3</v>
      </c>
      <c r="M1184" s="81">
        <v>1.3925450819320728E-2</v>
      </c>
      <c r="N1184" s="81">
        <v>2.1565584242974944E-2</v>
      </c>
      <c r="O1184" s="28">
        <v>1167.77</v>
      </c>
      <c r="P1184" s="28">
        <v>1165.07</v>
      </c>
      <c r="Q1184" s="28">
        <v>1166.21</v>
      </c>
    </row>
    <row r="1185" spans="1:17" x14ac:dyDescent="0.2">
      <c r="A1185" s="25">
        <v>40262</v>
      </c>
      <c r="B1185" s="29">
        <v>0.32390000000000002</v>
      </c>
      <c r="C1185" s="29">
        <v>0.32950000000000002</v>
      </c>
      <c r="D1185" s="29">
        <v>0.34660000000000002</v>
      </c>
      <c r="E1185" s="64">
        <v>0.33218750000000002</v>
      </c>
      <c r="F1185" s="64">
        <v>0.35703750000000001</v>
      </c>
      <c r="G1185" s="53">
        <v>-2.2699999999999998E-2</v>
      </c>
      <c r="H1185" s="81">
        <v>5.7205494467852426E-3</v>
      </c>
      <c r="I1185" s="81">
        <v>7.698763402185449E-3</v>
      </c>
      <c r="J1185" s="81">
        <v>1.9782139554003209E-3</v>
      </c>
      <c r="K1185" s="81">
        <v>1.2947925330772936E-3</v>
      </c>
      <c r="L1185" s="81">
        <v>1.4643921488028955E-3</v>
      </c>
      <c r="M1185" s="81">
        <v>3.676395026204915E-2</v>
      </c>
      <c r="N1185" s="81">
        <v>-1.5842839036757095E-3</v>
      </c>
      <c r="O1185" s="28">
        <v>1176.71</v>
      </c>
      <c r="P1185" s="28">
        <v>1170.03</v>
      </c>
      <c r="Q1185" s="28">
        <v>1167.72</v>
      </c>
    </row>
    <row r="1186" spans="1:17" x14ac:dyDescent="0.2">
      <c r="A1186" s="25">
        <v>40269</v>
      </c>
      <c r="B1186" s="29">
        <v>0.41299999999999998</v>
      </c>
      <c r="C1186" s="29">
        <v>0.27539999999999998</v>
      </c>
      <c r="D1186" s="29">
        <v>0.31159999999999999</v>
      </c>
      <c r="E1186" s="64">
        <v>0.3172875</v>
      </c>
      <c r="F1186" s="64">
        <v>0.37212499999999998</v>
      </c>
      <c r="G1186" s="53">
        <v>0.10139999999999999</v>
      </c>
      <c r="H1186" s="81">
        <v>8.7221979938945007E-3</v>
      </c>
      <c r="I1186" s="81">
        <v>1.0261409404581645E-2</v>
      </c>
      <c r="J1186" s="81">
        <v>1.5392114106871357E-3</v>
      </c>
      <c r="K1186" s="81">
        <v>1.4643921488028955E-3</v>
      </c>
      <c r="L1186" s="81">
        <v>1.1133629203971207E-2</v>
      </c>
      <c r="M1186" s="81">
        <v>3.1220338113439938E-2</v>
      </c>
      <c r="N1186" s="81">
        <v>1.9154630888551516E-3</v>
      </c>
      <c r="O1186" s="28">
        <v>1181.43</v>
      </c>
      <c r="P1186" s="28">
        <v>1171.23</v>
      </c>
      <c r="Q1186" s="28">
        <v>1169.43</v>
      </c>
    </row>
    <row r="1187" spans="1:17" x14ac:dyDescent="0.2">
      <c r="A1187" s="25">
        <v>40276</v>
      </c>
      <c r="B1187" s="29">
        <v>0.42859999999999998</v>
      </c>
      <c r="C1187" s="29">
        <v>0.26790000000000003</v>
      </c>
      <c r="D1187" s="29">
        <v>0.30359999999999998</v>
      </c>
      <c r="E1187" s="64">
        <v>0.30288749999999998</v>
      </c>
      <c r="F1187" s="64">
        <v>0.3797625</v>
      </c>
      <c r="G1187" s="53">
        <v>0.125</v>
      </c>
      <c r="H1187" s="81">
        <v>5.607002410249997E-3</v>
      </c>
      <c r="I1187" s="81">
        <v>-5.9199120470210254E-4</v>
      </c>
      <c r="J1187" s="81">
        <v>-6.1989936149521307E-3</v>
      </c>
      <c r="K1187" s="81">
        <v>1.1133629203971207E-2</v>
      </c>
      <c r="L1187" s="81">
        <v>2.384878853228467E-2</v>
      </c>
      <c r="M1187" s="81">
        <v>7.5352023341366259E-3</v>
      </c>
      <c r="N1187" s="81">
        <v>-5.7000295995602412E-2</v>
      </c>
      <c r="O1187" s="28">
        <v>1181.75</v>
      </c>
      <c r="P1187" s="28">
        <v>1175.1199999999999</v>
      </c>
      <c r="Q1187" s="28">
        <v>1182.45</v>
      </c>
    </row>
    <row r="1188" spans="1:17" x14ac:dyDescent="0.2">
      <c r="A1188" s="25">
        <v>40283</v>
      </c>
      <c r="B1188" s="29">
        <v>0.48480000000000001</v>
      </c>
      <c r="C1188" s="29">
        <v>0.21820000000000001</v>
      </c>
      <c r="D1188" s="29">
        <v>0.29699999999999999</v>
      </c>
      <c r="E1188" s="64">
        <v>0.29598750000000001</v>
      </c>
      <c r="F1188" s="64">
        <v>0.39554999999999996</v>
      </c>
      <c r="G1188" s="53">
        <v>0.18780000000000002</v>
      </c>
      <c r="H1188" s="81">
        <v>1.75938545409481E-3</v>
      </c>
      <c r="I1188" s="81">
        <v>9.9120307272881902E-5</v>
      </c>
      <c r="J1188" s="81">
        <v>-1.6602651468219376E-3</v>
      </c>
      <c r="K1188" s="81">
        <v>2.384878853228467E-2</v>
      </c>
      <c r="L1188" s="81">
        <v>-3.8904720604634457E-3</v>
      </c>
      <c r="M1188" s="81">
        <v>-3.6988394664023594E-2</v>
      </c>
      <c r="N1188" s="81">
        <v>-0.11787056539875274</v>
      </c>
      <c r="O1188" s="28">
        <v>1210.77</v>
      </c>
      <c r="P1188" s="28">
        <v>1208.6400000000001</v>
      </c>
      <c r="Q1188" s="28">
        <v>1210.6500000000001</v>
      </c>
    </row>
    <row r="1189" spans="1:17" x14ac:dyDescent="0.2">
      <c r="A1189" s="25">
        <v>40290</v>
      </c>
      <c r="B1189" s="29">
        <v>0.38119999999999998</v>
      </c>
      <c r="C1189" s="29">
        <v>0.2762</v>
      </c>
      <c r="D1189" s="29">
        <v>0.34250000000000003</v>
      </c>
      <c r="E1189" s="64">
        <v>0.30188749999999998</v>
      </c>
      <c r="F1189" s="64">
        <v>0.39958749999999998</v>
      </c>
      <c r="G1189" s="53">
        <v>3.8699999999999957E-2</v>
      </c>
      <c r="H1189" s="81">
        <v>1.0224389273098104E-2</v>
      </c>
      <c r="I1189" s="81">
        <v>-2.8359619881587195E-3</v>
      </c>
      <c r="J1189" s="81">
        <v>-1.306035126125682E-2</v>
      </c>
      <c r="K1189" s="81">
        <v>-3.8904720604634457E-3</v>
      </c>
      <c r="L1189" s="81">
        <v>-1.2090153738992138E-2</v>
      </c>
      <c r="M1189" s="81">
        <v>-2.8417665887191745E-2</v>
      </c>
      <c r="N1189" s="81">
        <v>-8.9191833756239847E-2</v>
      </c>
      <c r="O1189" s="28">
        <v>1202.52</v>
      </c>
      <c r="P1189" s="28">
        <v>1190.19</v>
      </c>
      <c r="Q1189" s="28">
        <v>1205.94</v>
      </c>
    </row>
    <row r="1190" spans="1:17" x14ac:dyDescent="0.2">
      <c r="A1190" s="25">
        <v>40297</v>
      </c>
      <c r="B1190" s="29">
        <v>0.41360000000000002</v>
      </c>
      <c r="C1190" s="29">
        <v>0.3</v>
      </c>
      <c r="D1190" s="29">
        <v>0.28639999999999999</v>
      </c>
      <c r="E1190" s="64">
        <v>0.304925</v>
      </c>
      <c r="F1190" s="64">
        <v>0.4064625</v>
      </c>
      <c r="G1190" s="53">
        <v>0.12720000000000004</v>
      </c>
      <c r="H1190" s="81">
        <v>7.7978109051839613E-3</v>
      </c>
      <c r="I1190" s="81">
        <v>9.4262019876443226E-3</v>
      </c>
      <c r="J1190" s="81">
        <v>1.6283910824603787E-3</v>
      </c>
      <c r="K1190" s="81">
        <v>-1.2090153738992138E-2</v>
      </c>
      <c r="L1190" s="81">
        <v>-2.1395715820574868E-2</v>
      </c>
      <c r="M1190" s="81">
        <v>-6.4052847166263693E-2</v>
      </c>
      <c r="N1190" s="81">
        <v>-0.11387825678216479</v>
      </c>
      <c r="O1190" s="28">
        <v>1202.5899999999999</v>
      </c>
      <c r="P1190" s="28">
        <v>1193.3</v>
      </c>
      <c r="Q1190" s="28">
        <v>1191.3599999999999</v>
      </c>
    </row>
    <row r="1191" spans="1:17" x14ac:dyDescent="0.2">
      <c r="A1191" s="25">
        <v>40304</v>
      </c>
      <c r="B1191" s="29">
        <v>0.39129999999999998</v>
      </c>
      <c r="C1191" s="29">
        <v>0.32300000000000001</v>
      </c>
      <c r="D1191" s="29">
        <v>0.28570000000000001</v>
      </c>
      <c r="E1191" s="64">
        <v>0.30902499999999994</v>
      </c>
      <c r="F1191" s="64">
        <v>0.39876250000000002</v>
      </c>
      <c r="G1191" s="53">
        <v>0.10559999999999997</v>
      </c>
      <c r="H1191" s="81">
        <v>4.2114472454047895E-3</v>
      </c>
      <c r="I1191" s="81">
        <v>6.6902827931092368E-4</v>
      </c>
      <c r="J1191" s="81">
        <v>-3.5424189660938632E-3</v>
      </c>
      <c r="K1191" s="81">
        <v>-2.1395715820574868E-2</v>
      </c>
      <c r="L1191" s="81">
        <v>4.9748256666697355E-3</v>
      </c>
      <c r="M1191" s="81">
        <v>-8.3988780910392968E-2</v>
      </c>
      <c r="N1191" s="81">
        <v>-4.3967166150599923E-2</v>
      </c>
      <c r="O1191" s="28">
        <v>1166.6500000000001</v>
      </c>
      <c r="P1191" s="28">
        <v>1161.74</v>
      </c>
      <c r="Q1191" s="28">
        <v>1165.8699999999999</v>
      </c>
    </row>
    <row r="1192" spans="1:17" x14ac:dyDescent="0.2">
      <c r="A1192" s="25">
        <v>40311</v>
      </c>
      <c r="B1192" s="29">
        <v>0.36599999999999999</v>
      </c>
      <c r="C1192" s="29">
        <v>0.26800000000000002</v>
      </c>
      <c r="D1192" s="29">
        <v>0.36599999999999999</v>
      </c>
      <c r="E1192" s="64">
        <v>0.31742500000000001</v>
      </c>
      <c r="F1192" s="64">
        <v>0.40030000000000004</v>
      </c>
      <c r="G1192" s="53">
        <v>0</v>
      </c>
      <c r="H1192" s="81">
        <v>5.2318485580409857E-3</v>
      </c>
      <c r="I1192" s="81">
        <v>-9.0469159404971133E-4</v>
      </c>
      <c r="J1192" s="81">
        <v>-6.1365401520906415E-3</v>
      </c>
      <c r="K1192" s="81">
        <v>4.9748256666697355E-3</v>
      </c>
      <c r="L1192" s="81">
        <v>-4.8324186844418748E-2</v>
      </c>
      <c r="M1192" s="81">
        <v>-6.2551742384801101E-2</v>
      </c>
      <c r="N1192" s="81">
        <v>-6.796282229638051E-2</v>
      </c>
      <c r="O1192" s="28">
        <v>1170.6099999999999</v>
      </c>
      <c r="P1192" s="28">
        <v>1164.48</v>
      </c>
      <c r="Q1192" s="28">
        <v>1171.67</v>
      </c>
    </row>
    <row r="1193" spans="1:17" x14ac:dyDescent="0.2">
      <c r="A1193" s="25">
        <v>40318</v>
      </c>
      <c r="B1193" s="29">
        <v>0.41299999999999998</v>
      </c>
      <c r="C1193" s="29">
        <v>0.25</v>
      </c>
      <c r="D1193" s="29">
        <v>0.33700000000000002</v>
      </c>
      <c r="E1193" s="64">
        <v>0.31622500000000003</v>
      </c>
      <c r="F1193" s="64">
        <v>0.41143750000000001</v>
      </c>
      <c r="G1193" s="53">
        <v>7.5999999999999956E-2</v>
      </c>
      <c r="H1193" s="81">
        <v>1.7048562844715478E-2</v>
      </c>
      <c r="I1193" s="81">
        <v>-6.9144881395453162E-3</v>
      </c>
      <c r="J1193" s="81">
        <v>-2.396305098426077E-2</v>
      </c>
      <c r="K1193" s="81">
        <v>-4.8324186844418748E-2</v>
      </c>
      <c r="L1193" s="81">
        <v>-4.2240258284381826E-2</v>
      </c>
      <c r="M1193" s="81">
        <v>-5.3235280929106232E-2</v>
      </c>
      <c r="N1193" s="81">
        <v>-7.5637863772924918E-2</v>
      </c>
      <c r="O1193" s="28">
        <v>1107.3399999999999</v>
      </c>
      <c r="P1193" s="28">
        <v>1088.33</v>
      </c>
      <c r="Q1193" s="28">
        <v>1115.05</v>
      </c>
    </row>
    <row r="1194" spans="1:17" x14ac:dyDescent="0.2">
      <c r="A1194" s="25">
        <v>40325</v>
      </c>
      <c r="B1194" s="29">
        <v>0.29830000000000001</v>
      </c>
      <c r="C1194" s="29">
        <v>0.193</v>
      </c>
      <c r="D1194" s="29">
        <v>0.50880000000000003</v>
      </c>
      <c r="E1194" s="64">
        <v>0.34087500000000004</v>
      </c>
      <c r="F1194" s="64">
        <v>0.39710000000000001</v>
      </c>
      <c r="G1194" s="53">
        <v>-0.21050000000000002</v>
      </c>
      <c r="H1194" s="81">
        <v>1.435460461632092E-2</v>
      </c>
      <c r="I1194" s="81">
        <v>2.0272484666884916E-2</v>
      </c>
      <c r="J1194" s="81">
        <v>5.9178800505641505E-3</v>
      </c>
      <c r="K1194" s="81">
        <v>-4.2240258284381826E-2</v>
      </c>
      <c r="L1194" s="81">
        <v>2.8493843344725933E-2</v>
      </c>
      <c r="M1194" s="81">
        <v>4.3691184044196696E-2</v>
      </c>
      <c r="N1194" s="81">
        <v>-7.1913479095463417E-3</v>
      </c>
      <c r="O1194" s="28">
        <v>1089.5999999999999</v>
      </c>
      <c r="P1194" s="28">
        <v>1074.27</v>
      </c>
      <c r="Q1194" s="28">
        <v>1067.95</v>
      </c>
    </row>
    <row r="1195" spans="1:17" x14ac:dyDescent="0.2">
      <c r="A1195" s="25">
        <v>40332</v>
      </c>
      <c r="B1195" s="29">
        <v>0.37090000000000001</v>
      </c>
      <c r="C1195" s="29">
        <v>0.22070000000000001</v>
      </c>
      <c r="D1195" s="29">
        <v>0.40849999999999997</v>
      </c>
      <c r="E1195" s="64">
        <v>0.35398750000000001</v>
      </c>
      <c r="F1195" s="64">
        <v>0.38988749999999994</v>
      </c>
      <c r="G1195" s="53">
        <v>-3.7599999999999967E-2</v>
      </c>
      <c r="H1195" s="81">
        <v>6.2364573280650924E-3</v>
      </c>
      <c r="I1195" s="81">
        <v>6.6370472878238829E-3</v>
      </c>
      <c r="J1195" s="81">
        <v>4.005899597587792E-4</v>
      </c>
      <c r="K1195" s="81">
        <v>2.8493843344725933E-2</v>
      </c>
      <c r="L1195" s="81">
        <v>-3.8866330413882322E-2</v>
      </c>
      <c r="M1195" s="81">
        <v>-5.7721371474354077E-3</v>
      </c>
      <c r="N1195" s="81">
        <v>-2.9224858427866485E-3</v>
      </c>
      <c r="O1195" s="28">
        <v>1105.67</v>
      </c>
      <c r="P1195" s="28">
        <v>1098.82</v>
      </c>
      <c r="Q1195" s="28">
        <v>1098.3800000000001</v>
      </c>
    </row>
    <row r="1196" spans="1:17" x14ac:dyDescent="0.2">
      <c r="A1196" s="25">
        <v>40339</v>
      </c>
      <c r="B1196" s="29">
        <v>0.3448</v>
      </c>
      <c r="C1196" s="29">
        <v>0.22409999999999999</v>
      </c>
      <c r="D1196" s="29">
        <v>0.43099999999999999</v>
      </c>
      <c r="E1196" s="64">
        <v>0.37073750000000005</v>
      </c>
      <c r="F1196" s="64">
        <v>0.37238749999999998</v>
      </c>
      <c r="G1196" s="53">
        <v>-8.6199999999999999E-2</v>
      </c>
      <c r="H1196" s="81">
        <v>2.2999175894438683E-2</v>
      </c>
      <c r="I1196" s="81">
        <v>2.5916699030965384E-2</v>
      </c>
      <c r="J1196" s="81">
        <v>2.9175231365268228E-3</v>
      </c>
      <c r="K1196" s="81">
        <v>-3.8866330413882322E-2</v>
      </c>
      <c r="L1196" s="81">
        <v>5.5811838702649386E-2</v>
      </c>
      <c r="M1196" s="81">
        <v>-2.3662249334558405E-2</v>
      </c>
      <c r="N1196" s="81">
        <v>1.3166744025234545E-2</v>
      </c>
      <c r="O1196" s="28">
        <v>1083.05</v>
      </c>
      <c r="P1196" s="28">
        <v>1058.77</v>
      </c>
      <c r="Q1196" s="28">
        <v>1055.69</v>
      </c>
    </row>
    <row r="1197" spans="1:17" x14ac:dyDescent="0.2">
      <c r="A1197" s="25">
        <v>40346</v>
      </c>
      <c r="B1197" s="29">
        <v>0.42449999999999999</v>
      </c>
      <c r="C1197" s="29">
        <v>0.26889999999999997</v>
      </c>
      <c r="D1197" s="29">
        <v>0.30659999999999998</v>
      </c>
      <c r="E1197" s="64">
        <v>0.36625000000000002</v>
      </c>
      <c r="F1197" s="64">
        <v>0.37780000000000002</v>
      </c>
      <c r="G1197" s="53">
        <v>0.1179</v>
      </c>
      <c r="H1197" s="81">
        <v>1.0173962193054E-2</v>
      </c>
      <c r="I1197" s="81">
        <v>2.7902136173192371E-3</v>
      </c>
      <c r="J1197" s="81">
        <v>-7.383748575734872E-3</v>
      </c>
      <c r="K1197" s="81">
        <v>5.5811838702649386E-2</v>
      </c>
      <c r="L1197" s="81">
        <v>-2.0249235158485868E-2</v>
      </c>
      <c r="M1197" s="81">
        <v>-4.8752478445375447E-2</v>
      </c>
      <c r="N1197" s="81">
        <v>-7.6080422748762144E-3</v>
      </c>
      <c r="O1197" s="28">
        <v>1117.72</v>
      </c>
      <c r="P1197" s="28">
        <v>1106.3800000000001</v>
      </c>
      <c r="Q1197" s="28">
        <v>1114.6099999999999</v>
      </c>
    </row>
    <row r="1198" spans="1:17" x14ac:dyDescent="0.2">
      <c r="A1198" s="25">
        <v>40353</v>
      </c>
      <c r="B1198" s="29">
        <v>0.34460000000000002</v>
      </c>
      <c r="C1198" s="29">
        <v>0.33110000000000001</v>
      </c>
      <c r="D1198" s="29">
        <v>0.32429999999999998</v>
      </c>
      <c r="E1198" s="64">
        <v>0.37098750000000003</v>
      </c>
      <c r="F1198" s="64">
        <v>0.36917500000000003</v>
      </c>
      <c r="G1198" s="53">
        <v>2.030000000000004E-2</v>
      </c>
      <c r="H1198" s="81">
        <v>1.0768836306362396E-2</v>
      </c>
      <c r="I1198" s="81">
        <v>-1.0164462840187571E-3</v>
      </c>
      <c r="J1198" s="81">
        <v>-1.1785282590381252E-2</v>
      </c>
      <c r="K1198" s="81">
        <v>-2.0249235158485868E-2</v>
      </c>
      <c r="L1198" s="81">
        <v>-5.6160946485476648E-2</v>
      </c>
      <c r="M1198" s="81">
        <v>2.8661953774586912E-3</v>
      </c>
      <c r="N1198" s="81">
        <v>3.2233251529248053E-2</v>
      </c>
      <c r="O1198" s="28">
        <v>1090.93</v>
      </c>
      <c r="P1198" s="28">
        <v>1079.17</v>
      </c>
      <c r="Q1198" s="28">
        <v>1092.04</v>
      </c>
    </row>
    <row r="1199" spans="1:17" x14ac:dyDescent="0.2">
      <c r="A1199" s="25">
        <v>40360</v>
      </c>
      <c r="B1199" s="29">
        <v>0.24679999999999999</v>
      </c>
      <c r="C1199" s="29">
        <v>0.33329999999999999</v>
      </c>
      <c r="D1199" s="29">
        <v>0.4199</v>
      </c>
      <c r="E1199" s="64">
        <v>0.38776250000000007</v>
      </c>
      <c r="F1199" s="64">
        <v>0.35111249999999999</v>
      </c>
      <c r="G1199" s="53">
        <v>-0.1731</v>
      </c>
      <c r="H1199" s="81">
        <v>1.1574545701506679E-2</v>
      </c>
      <c r="I1199" s="81">
        <v>2.7844883623908689E-3</v>
      </c>
      <c r="J1199" s="81">
        <v>-8.7900573391158643E-3</v>
      </c>
      <c r="K1199" s="81">
        <v>-5.6160946485476648E-2</v>
      </c>
      <c r="L1199" s="81">
        <v>2.8679259927622658E-2</v>
      </c>
      <c r="M1199" s="81">
        <v>3.7721570567860851E-2</v>
      </c>
      <c r="N1199" s="81">
        <v>5.7009246053691065E-2</v>
      </c>
      <c r="O1199" s="28">
        <v>1033.58</v>
      </c>
      <c r="P1199" s="28">
        <v>1021.65</v>
      </c>
      <c r="Q1199" s="28">
        <v>1030.71</v>
      </c>
    </row>
    <row r="1200" spans="1:17" x14ac:dyDescent="0.2">
      <c r="A1200" s="25">
        <v>40367</v>
      </c>
      <c r="B1200" s="29">
        <v>0.2094</v>
      </c>
      <c r="C1200" s="29">
        <v>0.21990000000000001</v>
      </c>
      <c r="D1200" s="29">
        <v>0.57069999999999999</v>
      </c>
      <c r="E1200" s="64">
        <v>0.41335000000000005</v>
      </c>
      <c r="F1200" s="64">
        <v>0.33153750000000004</v>
      </c>
      <c r="G1200" s="53">
        <v>-0.36129999999999995</v>
      </c>
      <c r="H1200" s="81">
        <v>7.8564893847792808E-3</v>
      </c>
      <c r="I1200" s="81">
        <v>1.0355852754487138E-2</v>
      </c>
      <c r="J1200" s="81">
        <v>2.4993633697079076E-3</v>
      </c>
      <c r="K1200" s="81">
        <v>2.8679259927622658E-2</v>
      </c>
      <c r="L1200" s="81">
        <v>3.2916144001056358E-2</v>
      </c>
      <c r="M1200" s="81">
        <v>4.3253133635772212E-2</v>
      </c>
      <c r="N1200" s="81">
        <v>3.1963556452601738E-2</v>
      </c>
      <c r="O1200" s="28">
        <v>1071.25</v>
      </c>
      <c r="P1200" s="28">
        <v>1062.92</v>
      </c>
      <c r="Q1200" s="28">
        <v>1060.27</v>
      </c>
    </row>
    <row r="1201" spans="1:17" x14ac:dyDescent="0.2">
      <c r="A1201" s="25">
        <v>40374</v>
      </c>
      <c r="B1201" s="29">
        <v>0.39369999999999999</v>
      </c>
      <c r="C1201" s="29">
        <v>0.22839999999999999</v>
      </c>
      <c r="D1201" s="29">
        <v>0.378</v>
      </c>
      <c r="E1201" s="64">
        <v>0.41847500000000004</v>
      </c>
      <c r="F1201" s="64">
        <v>0.329125</v>
      </c>
      <c r="G1201" s="53">
        <v>1.5699999999999992E-2</v>
      </c>
      <c r="H1201" s="81">
        <v>1.3367787649406118E-2</v>
      </c>
      <c r="I1201" s="81">
        <v>0</v>
      </c>
      <c r="J1201" s="81">
        <v>-1.336778764940616E-2</v>
      </c>
      <c r="K1201" s="81">
        <v>3.2916144001056358E-2</v>
      </c>
      <c r="L1201" s="81">
        <v>-2.3357104376489635E-2</v>
      </c>
      <c r="M1201" s="81">
        <v>2.9283124994293086E-2</v>
      </c>
      <c r="N1201" s="81">
        <v>-3.6377913931170625E-2</v>
      </c>
      <c r="O1201" s="28">
        <v>1095.17</v>
      </c>
      <c r="P1201" s="28">
        <v>1080.53</v>
      </c>
      <c r="Q1201" s="28">
        <v>1095.17</v>
      </c>
    </row>
    <row r="1202" spans="1:17" x14ac:dyDescent="0.2">
      <c r="A1202" s="25">
        <v>40381</v>
      </c>
      <c r="B1202" s="29">
        <v>0.3216</v>
      </c>
      <c r="C1202" s="29">
        <v>0.2281</v>
      </c>
      <c r="D1202" s="29">
        <v>0.45029999999999998</v>
      </c>
      <c r="E1202" s="64">
        <v>0.41116249999999999</v>
      </c>
      <c r="F1202" s="64">
        <v>0.33203750000000004</v>
      </c>
      <c r="G1202" s="53">
        <v>-0.12869999999999998</v>
      </c>
      <c r="H1202" s="81">
        <v>2.09893510597517E-2</v>
      </c>
      <c r="I1202" s="81">
        <v>2.3373442160079971E-2</v>
      </c>
      <c r="J1202" s="81">
        <v>2.3840911003283338E-3</v>
      </c>
      <c r="K1202" s="81">
        <v>-2.3357104376489635E-2</v>
      </c>
      <c r="L1202" s="81">
        <v>3.4162623061173125E-2</v>
      </c>
      <c r="M1202" s="81">
        <v>1.8586561205695684E-2</v>
      </c>
      <c r="N1202" s="81">
        <v>1.000383324451426E-2</v>
      </c>
      <c r="O1202" s="28">
        <v>1094.5899999999999</v>
      </c>
      <c r="P1202" s="28">
        <v>1072.1400000000001</v>
      </c>
      <c r="Q1202" s="28">
        <v>1069.5899999999999</v>
      </c>
    </row>
    <row r="1203" spans="1:17" x14ac:dyDescent="0.2">
      <c r="A1203" s="25">
        <v>40388</v>
      </c>
      <c r="B1203" s="29">
        <v>0.4</v>
      </c>
      <c r="C1203" s="29">
        <v>0.26669999999999999</v>
      </c>
      <c r="D1203" s="29">
        <v>0.33329999999999999</v>
      </c>
      <c r="E1203" s="64">
        <v>0.40176250000000002</v>
      </c>
      <c r="F1203" s="64">
        <v>0.335675</v>
      </c>
      <c r="G1203" s="53">
        <v>6.6700000000000037E-2</v>
      </c>
      <c r="H1203" s="81">
        <v>5.6684114887038421E-3</v>
      </c>
      <c r="I1203" s="81">
        <v>8.8325965302451515E-3</v>
      </c>
      <c r="J1203" s="81">
        <v>3.1641850415411454E-3</v>
      </c>
      <c r="K1203" s="81">
        <v>3.4162623061173125E-2</v>
      </c>
      <c r="L1203" s="81">
        <v>1.9084556064838498E-2</v>
      </c>
      <c r="M1203" s="81">
        <v>-1.0821512842071002E-2</v>
      </c>
      <c r="N1203" s="81">
        <v>-1.2918915498178474E-2</v>
      </c>
      <c r="O1203" s="28">
        <v>1115.9000000000001</v>
      </c>
      <c r="P1203" s="28">
        <v>1109.6300000000001</v>
      </c>
      <c r="Q1203" s="28">
        <v>1106.1300000000001</v>
      </c>
    </row>
    <row r="1204" spans="1:17" x14ac:dyDescent="0.2">
      <c r="A1204" s="25">
        <v>40395</v>
      </c>
      <c r="B1204" s="29">
        <v>0.3039</v>
      </c>
      <c r="C1204" s="29">
        <v>0.31369999999999998</v>
      </c>
      <c r="D1204" s="29">
        <v>0.38240000000000002</v>
      </c>
      <c r="E1204" s="64">
        <v>0.39568749999999997</v>
      </c>
      <c r="F1204" s="64">
        <v>0.33056249999999998</v>
      </c>
      <c r="G1204" s="53">
        <v>-7.8500000000000014E-2</v>
      </c>
      <c r="H1204" s="81">
        <v>5.269507824420757E-3</v>
      </c>
      <c r="I1204" s="81">
        <v>-2.2089350981157052E-3</v>
      </c>
      <c r="J1204" s="81">
        <v>-7.4784429225365212E-3</v>
      </c>
      <c r="K1204" s="81">
        <v>1.9084556064838498E-2</v>
      </c>
      <c r="L1204" s="81">
        <v>-3.3506617934069061E-2</v>
      </c>
      <c r="M1204" s="81">
        <v>-6.379298108654774E-2</v>
      </c>
      <c r="N1204" s="81">
        <v>-1.9250558887193847E-3</v>
      </c>
      <c r="O1204" s="28">
        <v>1124.75</v>
      </c>
      <c r="P1204" s="28">
        <v>1118.81</v>
      </c>
      <c r="Q1204" s="28">
        <v>1127.24</v>
      </c>
    </row>
    <row r="1205" spans="1:17" x14ac:dyDescent="0.2">
      <c r="A1205" s="25">
        <v>40402</v>
      </c>
      <c r="B1205" s="29">
        <v>0.39760000000000001</v>
      </c>
      <c r="C1205" s="29">
        <v>0.30120000000000002</v>
      </c>
      <c r="D1205" s="29">
        <v>0.30120000000000002</v>
      </c>
      <c r="E1205" s="64">
        <v>0.39501249999999999</v>
      </c>
      <c r="F1205" s="64">
        <v>0.32720000000000005</v>
      </c>
      <c r="G1205" s="53">
        <v>9.6399999999999986E-2</v>
      </c>
      <c r="H1205" s="81">
        <v>6.5995392254950156E-3</v>
      </c>
      <c r="I1205" s="81">
        <v>-5.1309352253847695E-3</v>
      </c>
      <c r="J1205" s="81">
        <v>-1.1730474450879713E-2</v>
      </c>
      <c r="K1205" s="81">
        <v>-3.3506617934069061E-2</v>
      </c>
      <c r="L1205" s="81">
        <v>4.3048454753229493E-3</v>
      </c>
      <c r="M1205" s="81">
        <v>-8.426115450631988E-3</v>
      </c>
      <c r="N1205" s="81">
        <v>4.1093375678082023E-2</v>
      </c>
      <c r="O1205" s="28">
        <v>1083.8800000000001</v>
      </c>
      <c r="P1205" s="28">
        <v>1076.69</v>
      </c>
      <c r="Q1205" s="28">
        <v>1089.47</v>
      </c>
    </row>
    <row r="1206" spans="1:17" x14ac:dyDescent="0.2">
      <c r="A1206" s="25">
        <v>40409</v>
      </c>
      <c r="B1206" s="29">
        <v>0.30109999999999998</v>
      </c>
      <c r="C1206" s="29">
        <v>0.2742</v>
      </c>
      <c r="D1206" s="29">
        <v>0.42470000000000002</v>
      </c>
      <c r="E1206" s="64">
        <v>0.40756249999999999</v>
      </c>
      <c r="F1206" s="64">
        <v>0.32176250000000001</v>
      </c>
      <c r="G1206" s="53">
        <v>-0.12360000000000004</v>
      </c>
      <c r="H1206" s="81">
        <v>1.3791401623163106E-2</v>
      </c>
      <c r="I1206" s="81">
        <v>-1.571982159830343E-3</v>
      </c>
      <c r="J1206" s="81">
        <v>-1.5363383782993512E-2</v>
      </c>
      <c r="K1206" s="81">
        <v>4.3048454753229493E-3</v>
      </c>
      <c r="L1206" s="81">
        <v>-3.5488411201286985E-2</v>
      </c>
      <c r="M1206" s="81">
        <v>-2.1203480295387545E-3</v>
      </c>
      <c r="N1206" s="81">
        <v>4.6218103385245346E-2</v>
      </c>
      <c r="O1206" s="28">
        <v>1092.44</v>
      </c>
      <c r="P1206" s="28">
        <v>1077.3499999999999</v>
      </c>
      <c r="Q1206" s="28">
        <v>1094.1600000000001</v>
      </c>
    </row>
    <row r="1207" spans="1:17" x14ac:dyDescent="0.2">
      <c r="A1207" s="25">
        <v>40416</v>
      </c>
      <c r="B1207" s="29">
        <v>0.2074</v>
      </c>
      <c r="C1207" s="29">
        <v>0.2979</v>
      </c>
      <c r="D1207" s="29">
        <v>0.49469999999999997</v>
      </c>
      <c r="E1207" s="64">
        <v>0.41691250000000002</v>
      </c>
      <c r="F1207" s="64">
        <v>0.31683749999999999</v>
      </c>
      <c r="G1207" s="53">
        <v>-0.2873</v>
      </c>
      <c r="H1207" s="81">
        <v>4.6146702927045485E-3</v>
      </c>
      <c r="I1207" s="81">
        <v>4.6620488378044111E-3</v>
      </c>
      <c r="J1207" s="81">
        <v>4.7378545099840963E-5</v>
      </c>
      <c r="K1207" s="81">
        <v>-3.5488411201286985E-2</v>
      </c>
      <c r="L1207" s="81">
        <v>2.3651369713738823E-2</v>
      </c>
      <c r="M1207" s="81">
        <v>6.6083594704973825E-2</v>
      </c>
      <c r="N1207" s="81">
        <v>9.9153819184520486E-2</v>
      </c>
      <c r="O1207" s="28">
        <v>1060.25</v>
      </c>
      <c r="P1207" s="28">
        <v>1055.3800000000001</v>
      </c>
      <c r="Q1207" s="28">
        <v>1055.33</v>
      </c>
    </row>
    <row r="1208" spans="1:17" x14ac:dyDescent="0.2">
      <c r="A1208" s="25">
        <v>40423</v>
      </c>
      <c r="B1208" s="29">
        <v>0.308</v>
      </c>
      <c r="C1208" s="29">
        <v>0.27</v>
      </c>
      <c r="D1208" s="29">
        <v>0.42209999999999998</v>
      </c>
      <c r="E1208" s="64">
        <v>0.39833750000000001</v>
      </c>
      <c r="F1208" s="64">
        <v>0.32916249999999997</v>
      </c>
      <c r="G1208" s="53">
        <v>-0.11409999999999998</v>
      </c>
      <c r="H1208" s="81">
        <v>5.7021725647741391E-3</v>
      </c>
      <c r="I1208" s="81">
        <v>5.7947403012152954E-3</v>
      </c>
      <c r="J1208" s="81">
        <v>9.2567736441173665E-5</v>
      </c>
      <c r="K1208" s="81">
        <v>2.3651369713738823E-2</v>
      </c>
      <c r="L1208" s="81">
        <v>1.0691573558951672E-2</v>
      </c>
      <c r="M1208" s="81">
        <v>4.994029380999554E-2</v>
      </c>
      <c r="N1208" s="81">
        <v>9.0540503013079698E-2</v>
      </c>
      <c r="O1208" s="28">
        <v>1086.55</v>
      </c>
      <c r="P1208" s="28">
        <v>1080.3900000000001</v>
      </c>
      <c r="Q1208" s="28">
        <v>1080.29</v>
      </c>
    </row>
    <row r="1209" spans="1:17" x14ac:dyDescent="0.2">
      <c r="A1209" s="25">
        <v>40430</v>
      </c>
      <c r="B1209" s="29">
        <v>0.43869999999999998</v>
      </c>
      <c r="C1209" s="29">
        <v>0.24510000000000001</v>
      </c>
      <c r="D1209" s="29">
        <v>0.31609999999999999</v>
      </c>
      <c r="E1209" s="64">
        <v>0.3906</v>
      </c>
      <c r="F1209" s="64">
        <v>0.33478749999999996</v>
      </c>
      <c r="G1209" s="53">
        <v>0.12259999999999999</v>
      </c>
      <c r="H1209" s="81">
        <v>9.9831477139508459E-3</v>
      </c>
      <c r="I1209" s="81">
        <v>1.0459407971864065E-2</v>
      </c>
      <c r="J1209" s="81">
        <v>4.7626025791314142E-4</v>
      </c>
      <c r="K1209" s="81">
        <v>1.0691573558951672E-2</v>
      </c>
      <c r="L1209" s="81">
        <v>3.0434862250879213E-2</v>
      </c>
      <c r="M1209" s="81">
        <v>4.8441163540445586E-2</v>
      </c>
      <c r="N1209" s="81">
        <v>7.9068361664712983E-2</v>
      </c>
      <c r="O1209" s="28">
        <v>1103.26</v>
      </c>
      <c r="P1209" s="28">
        <v>1092.3599999999999</v>
      </c>
      <c r="Q1209" s="28">
        <v>1091.8399999999999</v>
      </c>
    </row>
    <row r="1210" spans="1:17" x14ac:dyDescent="0.2">
      <c r="A1210" s="25">
        <v>40437</v>
      </c>
      <c r="B1210" s="29">
        <v>0.50890000000000002</v>
      </c>
      <c r="C1210" s="29">
        <v>0.2485</v>
      </c>
      <c r="D1210" s="29">
        <v>0.24260000000000001</v>
      </c>
      <c r="E1210" s="64">
        <v>0.3646375</v>
      </c>
      <c r="F1210" s="64">
        <v>0.35820000000000002</v>
      </c>
      <c r="G1210" s="53">
        <v>0.26629999999999998</v>
      </c>
      <c r="H1210" s="81">
        <v>4.4352795826037572E-3</v>
      </c>
      <c r="I1210" s="81">
        <v>-1.0488236287518049E-3</v>
      </c>
      <c r="J1210" s="81">
        <v>-5.4841032113556176E-3</v>
      </c>
      <c r="K1210" s="81">
        <v>3.0434862250879213E-2</v>
      </c>
      <c r="L1210" s="81">
        <v>8.1506039624201776E-3</v>
      </c>
      <c r="M1210" s="81">
        <v>3.102029207071566E-2</v>
      </c>
      <c r="N1210" s="81">
        <v>5.1001271032024675E-2</v>
      </c>
      <c r="O1210" s="28">
        <v>1123.8900000000001</v>
      </c>
      <c r="P1210" s="28">
        <v>1118.9000000000001</v>
      </c>
      <c r="Q1210" s="28">
        <v>1125.07</v>
      </c>
    </row>
    <row r="1211" spans="1:17" x14ac:dyDescent="0.2">
      <c r="A1211" s="25">
        <v>40444</v>
      </c>
      <c r="B1211" s="29">
        <v>0.44969999999999999</v>
      </c>
      <c r="C1211" s="29">
        <v>0.29630000000000001</v>
      </c>
      <c r="D1211" s="29">
        <v>0.254</v>
      </c>
      <c r="E1211" s="64">
        <v>0.35472500000000001</v>
      </c>
      <c r="F1211" s="64">
        <v>0.36441250000000003</v>
      </c>
      <c r="G1211" s="53">
        <v>0.19569999999999999</v>
      </c>
      <c r="H1211" s="81">
        <v>8.3844688954718503E-3</v>
      </c>
      <c r="I1211" s="81">
        <v>-1.1196924813090536E-3</v>
      </c>
      <c r="J1211" s="81">
        <v>-9.5041613767808952E-3</v>
      </c>
      <c r="K1211" s="81">
        <v>8.1506039624201776E-3</v>
      </c>
      <c r="L1211" s="81">
        <v>9.2484835660882059E-3</v>
      </c>
      <c r="M1211" s="81">
        <v>3.8669064748201309E-2</v>
      </c>
      <c r="N1211" s="81">
        <v>5.6178586542530606E-2</v>
      </c>
      <c r="O1211" s="28">
        <v>1132.97</v>
      </c>
      <c r="P1211" s="28">
        <v>1123.46</v>
      </c>
      <c r="Q1211" s="28">
        <v>1134.24</v>
      </c>
    </row>
    <row r="1212" spans="1:17" x14ac:dyDescent="0.2">
      <c r="A1212" s="25">
        <v>40451</v>
      </c>
      <c r="B1212" s="29">
        <v>0.42530000000000001</v>
      </c>
      <c r="C1212" s="29">
        <v>0.2586</v>
      </c>
      <c r="D1212" s="29">
        <v>0.31609999999999999</v>
      </c>
      <c r="E1212" s="64">
        <v>0.34643750000000001</v>
      </c>
      <c r="F1212" s="64">
        <v>0.37958750000000002</v>
      </c>
      <c r="G1212" s="53">
        <v>0.10920000000000002</v>
      </c>
      <c r="H1212" s="81">
        <v>9.7752308404602441E-3</v>
      </c>
      <c r="I1212" s="81">
        <v>1.0858455705712311E-2</v>
      </c>
      <c r="J1212" s="81">
        <v>1.0832248652521415E-3</v>
      </c>
      <c r="K1212" s="81">
        <v>9.2484835660882059E-3</v>
      </c>
      <c r="L1212" s="81">
        <v>1.3313183021323782E-2</v>
      </c>
      <c r="M1212" s="81">
        <v>2.9212128624217071E-2</v>
      </c>
      <c r="N1212" s="81">
        <v>7.0863871830038505E-2</v>
      </c>
      <c r="O1212" s="28">
        <v>1157.1600000000001</v>
      </c>
      <c r="P1212" s="28">
        <v>1145.97</v>
      </c>
      <c r="Q1212" s="28">
        <v>1144.73</v>
      </c>
    </row>
    <row r="1213" spans="1:17" x14ac:dyDescent="0.2">
      <c r="A1213" s="25">
        <v>40458</v>
      </c>
      <c r="B1213" s="29">
        <v>0.49030000000000001</v>
      </c>
      <c r="C1213" s="29">
        <v>0.23230000000000001</v>
      </c>
      <c r="D1213" s="29">
        <v>0.27739999999999998</v>
      </c>
      <c r="E1213" s="64">
        <v>0.3434625</v>
      </c>
      <c r="F1213" s="64">
        <v>0.39117499999999999</v>
      </c>
      <c r="G1213" s="53">
        <v>0.21290000000000003</v>
      </c>
      <c r="H1213" s="81">
        <v>6.3536125934290462E-3</v>
      </c>
      <c r="I1213" s="81">
        <v>3.3621559178254046E-3</v>
      </c>
      <c r="J1213" s="81">
        <v>-2.9914566756037431E-3</v>
      </c>
      <c r="K1213" s="81">
        <v>1.3313183021323782E-2</v>
      </c>
      <c r="L1213" s="81">
        <v>1.5629714561583352E-2</v>
      </c>
      <c r="M1213" s="81">
        <v>1.9379811546850423E-2</v>
      </c>
      <c r="N1213" s="81">
        <v>5.4553134994870467E-2</v>
      </c>
      <c r="O1213" s="28">
        <v>1163.8699999999999</v>
      </c>
      <c r="P1213" s="28">
        <v>1156.5</v>
      </c>
      <c r="Q1213" s="28">
        <v>1159.97</v>
      </c>
    </row>
    <row r="1214" spans="1:17" x14ac:dyDescent="0.2">
      <c r="A1214" s="25">
        <v>40465</v>
      </c>
      <c r="B1214" s="29">
        <v>0.47099999999999997</v>
      </c>
      <c r="C1214" s="29">
        <v>0.26090000000000002</v>
      </c>
      <c r="D1214" s="29">
        <v>0.2681</v>
      </c>
      <c r="E1214" s="64">
        <v>0.32388749999999999</v>
      </c>
      <c r="F1214" s="64">
        <v>0.41241250000000002</v>
      </c>
      <c r="G1214" s="53">
        <v>0.20289999999999997</v>
      </c>
      <c r="H1214" s="81">
        <v>3.3189033189033887E-3</v>
      </c>
      <c r="I1214" s="81">
        <v>-1.2732365673528978E-4</v>
      </c>
      <c r="J1214" s="81">
        <v>-3.4462269756386776E-3</v>
      </c>
      <c r="K1214" s="81">
        <v>1.5629714561583352E-2</v>
      </c>
      <c r="L1214" s="81">
        <v>5.9417706476772025E-5</v>
      </c>
      <c r="M1214" s="81">
        <v>1.685765215176982E-2</v>
      </c>
      <c r="N1214" s="81">
        <v>1.8360071301247949E-2</v>
      </c>
      <c r="O1214" s="28">
        <v>1177.95</v>
      </c>
      <c r="P1214" s="28">
        <v>1174.04</v>
      </c>
      <c r="Q1214" s="28">
        <v>1178.0999999999999</v>
      </c>
    </row>
    <row r="1215" spans="1:17" x14ac:dyDescent="0.2">
      <c r="A1215" s="25">
        <v>40472</v>
      </c>
      <c r="B1215" s="29">
        <v>0.49619999999999997</v>
      </c>
      <c r="C1215" s="29">
        <v>0.25190000000000001</v>
      </c>
      <c r="D1215" s="29">
        <v>0.25190000000000001</v>
      </c>
      <c r="E1215" s="64">
        <v>0.29353750000000001</v>
      </c>
      <c r="F1215" s="64">
        <v>0.44851249999999998</v>
      </c>
      <c r="G1215" s="53">
        <v>0.24429999999999996</v>
      </c>
      <c r="H1215" s="81">
        <v>7.3843333305041248E-3</v>
      </c>
      <c r="I1215" s="81">
        <v>8.784810341461613E-3</v>
      </c>
      <c r="J1215" s="81">
        <v>1.4004770109574682E-3</v>
      </c>
      <c r="K1215" s="81">
        <v>5.9417706476772025E-5</v>
      </c>
      <c r="L1215" s="81">
        <v>3.6327524890296115E-3</v>
      </c>
      <c r="M1215" s="81">
        <v>4.0469541746946502E-2</v>
      </c>
      <c r="N1215" s="81">
        <v>2.3680793094374986E-2</v>
      </c>
      <c r="O1215" s="28">
        <v>1188.52</v>
      </c>
      <c r="P1215" s="28">
        <v>1179.82</v>
      </c>
      <c r="Q1215" s="28">
        <v>1178.17</v>
      </c>
    </row>
    <row r="1216" spans="1:17" x14ac:dyDescent="0.2">
      <c r="A1216" s="25">
        <v>40479</v>
      </c>
      <c r="B1216" s="29">
        <v>0.51229999999999998</v>
      </c>
      <c r="C1216" s="29">
        <v>0.27160000000000001</v>
      </c>
      <c r="D1216" s="29">
        <v>0.216</v>
      </c>
      <c r="E1216" s="64">
        <v>0.26777500000000004</v>
      </c>
      <c r="F1216" s="64">
        <v>0.47404999999999997</v>
      </c>
      <c r="G1216" s="53">
        <v>0.29630000000000001</v>
      </c>
      <c r="H1216" s="81">
        <v>4.2792507082751452E-3</v>
      </c>
      <c r="I1216" s="81">
        <v>5.987568184701253E-3</v>
      </c>
      <c r="J1216" s="81">
        <v>1.70831747642608E-3</v>
      </c>
      <c r="K1216" s="81">
        <v>3.6327524890296115E-3</v>
      </c>
      <c r="L1216" s="81">
        <v>1.3116833692756513E-2</v>
      </c>
      <c r="M1216" s="81">
        <v>3.4504630216922516E-2</v>
      </c>
      <c r="N1216" s="81">
        <v>3.8758509873567437E-2</v>
      </c>
      <c r="O1216" s="28">
        <v>1189.53</v>
      </c>
      <c r="P1216" s="28">
        <v>1184.47</v>
      </c>
      <c r="Q1216" s="28">
        <v>1182.45</v>
      </c>
    </row>
    <row r="1217" spans="1:17" x14ac:dyDescent="0.2">
      <c r="A1217" s="25">
        <v>40486</v>
      </c>
      <c r="B1217" s="29">
        <v>0.48230000000000001</v>
      </c>
      <c r="C1217" s="29">
        <v>0.21990000000000001</v>
      </c>
      <c r="D1217" s="29">
        <v>0.2979</v>
      </c>
      <c r="E1217" s="64">
        <v>0.26550000000000001</v>
      </c>
      <c r="F1217" s="64">
        <v>0.47949999999999998</v>
      </c>
      <c r="G1217" s="53">
        <v>0.18440000000000001</v>
      </c>
      <c r="H1217" s="81">
        <v>1.2279207986911112E-2</v>
      </c>
      <c r="I1217" s="81">
        <v>1.2596413903636083E-2</v>
      </c>
      <c r="J1217" s="81">
        <v>3.1720591672490528E-4</v>
      </c>
      <c r="K1217" s="81">
        <v>1.3116833692756513E-2</v>
      </c>
      <c r="L1217" s="81">
        <v>2.328124478279725E-2</v>
      </c>
      <c r="M1217" s="81">
        <v>1.4775117700089879E-3</v>
      </c>
      <c r="N1217" s="81">
        <v>3.6420247754515911E-2</v>
      </c>
      <c r="O1217" s="28">
        <v>1213.05</v>
      </c>
      <c r="P1217" s="28">
        <v>1198.3399999999999</v>
      </c>
      <c r="Q1217" s="28">
        <v>1197.96</v>
      </c>
    </row>
    <row r="1218" spans="1:17" x14ac:dyDescent="0.2">
      <c r="A1218" s="25">
        <v>40493</v>
      </c>
      <c r="B1218" s="29">
        <v>0.5756</v>
      </c>
      <c r="C1218" s="29">
        <v>0.13950000000000001</v>
      </c>
      <c r="D1218" s="29">
        <v>0.28489999999999999</v>
      </c>
      <c r="E1218" s="64">
        <v>0.27078750000000001</v>
      </c>
      <c r="F1218" s="64">
        <v>0.48783750000000003</v>
      </c>
      <c r="G1218" s="53">
        <v>0.29070000000000001</v>
      </c>
      <c r="H1218" s="81">
        <v>5.5390137455642733E-3</v>
      </c>
      <c r="I1218" s="81">
        <v>1.0033854060447212E-3</v>
      </c>
      <c r="J1218" s="81">
        <v>-4.5356283395194819E-3</v>
      </c>
      <c r="K1218" s="81">
        <v>2.328124478279725E-2</v>
      </c>
      <c r="L1218" s="81">
        <v>-2.120977281070191E-3</v>
      </c>
      <c r="M1218" s="81">
        <v>-1.6135742545988485E-2</v>
      </c>
      <c r="N1218" s="81">
        <v>2.6911938654810896E-2</v>
      </c>
      <c r="O1218" s="28">
        <v>1227.08</v>
      </c>
      <c r="P1218" s="28">
        <v>1220.29</v>
      </c>
      <c r="Q1218" s="28">
        <v>1225.8499999999999</v>
      </c>
    </row>
    <row r="1219" spans="1:17" x14ac:dyDescent="0.2">
      <c r="A1219" s="25">
        <v>40500</v>
      </c>
      <c r="B1219" s="29">
        <v>0.4</v>
      </c>
      <c r="C1219" s="29">
        <v>0.27500000000000002</v>
      </c>
      <c r="D1219" s="29">
        <v>0.32500000000000001</v>
      </c>
      <c r="E1219" s="64">
        <v>0.27966249999999998</v>
      </c>
      <c r="F1219" s="64">
        <v>0.48162500000000003</v>
      </c>
      <c r="G1219" s="53">
        <v>7.5000000000000011E-2</v>
      </c>
      <c r="H1219" s="81">
        <v>4.4013897404455278E-2</v>
      </c>
      <c r="I1219" s="81">
        <v>2.9348048232167301E-3</v>
      </c>
      <c r="J1219" s="81">
        <v>-4.1079092581238541E-2</v>
      </c>
      <c r="K1219" s="81">
        <v>-2.120977281070191E-3</v>
      </c>
      <c r="L1219" s="81">
        <v>-1.9227467811158805E-2</v>
      </c>
      <c r="M1219" s="81">
        <v>4.1119967300224936E-3</v>
      </c>
      <c r="N1219" s="81">
        <v>2.986306969139596E-2</v>
      </c>
      <c r="O1219" s="28">
        <v>1226.8399999999999</v>
      </c>
      <c r="P1219" s="28">
        <v>1173</v>
      </c>
      <c r="Q1219" s="28">
        <v>1223.25</v>
      </c>
    </row>
    <row r="1220" spans="1:17" x14ac:dyDescent="0.2">
      <c r="A1220" s="25">
        <v>40507</v>
      </c>
      <c r="B1220" s="29">
        <v>0.47399999999999998</v>
      </c>
      <c r="C1220" s="29">
        <v>0.2792</v>
      </c>
      <c r="D1220" s="29">
        <v>0.24679999999999999</v>
      </c>
      <c r="E1220" s="64">
        <v>0.27100000000000002</v>
      </c>
      <c r="F1220" s="64">
        <v>0.48771249999999999</v>
      </c>
      <c r="G1220" s="53">
        <v>0.22719999999999999</v>
      </c>
      <c r="H1220" s="81">
        <v>1.6170304985288811E-3</v>
      </c>
      <c r="I1220" s="81">
        <v>4.6677169029685217E-4</v>
      </c>
      <c r="J1220" s="81">
        <v>-1.1502588082319409E-3</v>
      </c>
      <c r="K1220" s="81">
        <v>-1.9227467811158805E-2</v>
      </c>
      <c r="L1220" s="81">
        <v>5.2845223508621864E-3</v>
      </c>
      <c r="M1220" s="81">
        <v>3.489118384969947E-2</v>
      </c>
      <c r="N1220" s="81">
        <v>6.4039408866995107E-2</v>
      </c>
      <c r="O1220" s="28">
        <v>1200.29</v>
      </c>
      <c r="P1220" s="28">
        <v>1198.3499999999999</v>
      </c>
      <c r="Q1220" s="28">
        <v>1199.73</v>
      </c>
    </row>
    <row r="1221" spans="1:17" x14ac:dyDescent="0.2">
      <c r="A1221" s="25">
        <v>40514</v>
      </c>
      <c r="B1221" s="29">
        <v>0.49659999999999999</v>
      </c>
      <c r="C1221" s="29">
        <v>0.2414</v>
      </c>
      <c r="D1221" s="29">
        <v>0.2621</v>
      </c>
      <c r="E1221" s="64">
        <v>0.26908749999999998</v>
      </c>
      <c r="F1221" s="64">
        <v>0.48849999999999993</v>
      </c>
      <c r="G1221" s="53">
        <v>0.23449999999999999</v>
      </c>
      <c r="H1221" s="81">
        <v>1.7146600114421085E-2</v>
      </c>
      <c r="I1221" s="81">
        <v>1.2768744766058493E-3</v>
      </c>
      <c r="J1221" s="81">
        <v>-1.5869725637815302E-2</v>
      </c>
      <c r="K1221" s="81">
        <v>5.2845223508621864E-3</v>
      </c>
      <c r="L1221" s="81">
        <v>1.8415183198321916E-2</v>
      </c>
      <c r="M1221" s="81">
        <v>4.3753679305512883E-2</v>
      </c>
      <c r="N1221" s="81">
        <v>6.6239936322104009E-2</v>
      </c>
      <c r="O1221" s="28">
        <v>1207.6099999999999</v>
      </c>
      <c r="P1221" s="28">
        <v>1186.93</v>
      </c>
      <c r="Q1221" s="28">
        <v>1206.07</v>
      </c>
    </row>
    <row r="1222" spans="1:17" x14ac:dyDescent="0.2">
      <c r="A1222" s="25">
        <v>40521</v>
      </c>
      <c r="B1222" s="29">
        <v>0.53049999999999997</v>
      </c>
      <c r="C1222" s="29">
        <v>0.24390000000000001</v>
      </c>
      <c r="D1222" s="29">
        <v>0.22559999999999999</v>
      </c>
      <c r="E1222" s="64">
        <v>0.26377499999999998</v>
      </c>
      <c r="F1222" s="64">
        <v>0.49593749999999992</v>
      </c>
      <c r="G1222" s="53">
        <v>0.30489999999999995</v>
      </c>
      <c r="H1222" s="81">
        <v>3.9445403328231383E-2</v>
      </c>
      <c r="I1222" s="81">
        <v>5.5117725600026812E-3</v>
      </c>
      <c r="J1222" s="81">
        <v>-3.3933630768228751E-2</v>
      </c>
      <c r="K1222" s="81">
        <v>1.8415183198321916E-2</v>
      </c>
      <c r="L1222" s="81">
        <v>1.0836291399355158E-2</v>
      </c>
      <c r="M1222" s="81">
        <v>2.5645618262936765E-2</v>
      </c>
      <c r="N1222" s="81">
        <v>5.4336144852965118E-2</v>
      </c>
      <c r="O1222" s="28">
        <v>1235.05</v>
      </c>
      <c r="P1222" s="28">
        <v>1186.5999999999999</v>
      </c>
      <c r="Q1222" s="28">
        <v>1228.28</v>
      </c>
    </row>
    <row r="1223" spans="1:17" x14ac:dyDescent="0.2">
      <c r="A1223" s="25">
        <v>40528</v>
      </c>
      <c r="B1223" s="29">
        <v>0.50229999999999997</v>
      </c>
      <c r="C1223" s="29">
        <v>0.22620000000000001</v>
      </c>
      <c r="D1223" s="29">
        <v>0.27150000000000002</v>
      </c>
      <c r="E1223" s="64">
        <v>0.26622499999999999</v>
      </c>
      <c r="F1223" s="64">
        <v>0.49669999999999992</v>
      </c>
      <c r="G1223" s="53">
        <v>0.23079999999999995</v>
      </c>
      <c r="H1223" s="81">
        <v>5.1385723145322606E-3</v>
      </c>
      <c r="I1223" s="81">
        <v>4.1317987419358104E-3</v>
      </c>
      <c r="J1223" s="81">
        <v>-1.0067735725963756E-3</v>
      </c>
      <c r="K1223" s="81">
        <v>1.0836291399355158E-2</v>
      </c>
      <c r="L1223" s="81">
        <v>1.3893475301830716E-2</v>
      </c>
      <c r="M1223" s="81">
        <v>2.8165497466957623E-2</v>
      </c>
      <c r="N1223" s="81">
        <v>4.4330253948566156E-2</v>
      </c>
      <c r="O1223" s="28">
        <v>1246.72</v>
      </c>
      <c r="P1223" s="28">
        <v>1240.3399999999999</v>
      </c>
      <c r="Q1223" s="28">
        <v>1241.5899999999999</v>
      </c>
    </row>
    <row r="1224" spans="1:17" x14ac:dyDescent="0.2">
      <c r="A1224" s="25">
        <v>40535</v>
      </c>
      <c r="B1224" s="29">
        <v>0.63280000000000003</v>
      </c>
      <c r="C1224" s="29">
        <v>0.2031</v>
      </c>
      <c r="D1224" s="29">
        <v>0.16400000000000001</v>
      </c>
      <c r="E1224" s="64">
        <v>0.25972499999999998</v>
      </c>
      <c r="F1224" s="64">
        <v>0.51176250000000001</v>
      </c>
      <c r="G1224" s="53">
        <v>0.46879999999999999</v>
      </c>
      <c r="H1224" s="81">
        <v>3.5350004766293141E-3</v>
      </c>
      <c r="I1224" s="81">
        <v>4.3691017126890053E-4</v>
      </c>
      <c r="J1224" s="81">
        <v>-3.0980903053603459E-3</v>
      </c>
      <c r="K1224" s="81">
        <v>1.3893475301830716E-2</v>
      </c>
      <c r="L1224" s="81">
        <v>7.4671920180491291E-4</v>
      </c>
      <c r="M1224" s="81">
        <v>2.1543643354199116E-2</v>
      </c>
      <c r="N1224" s="81">
        <v>3.5898128435702725E-2</v>
      </c>
      <c r="O1224" s="28">
        <v>1259.3900000000001</v>
      </c>
      <c r="P1224" s="28">
        <v>1254.94</v>
      </c>
      <c r="Q1224" s="28">
        <v>1258.8399999999999</v>
      </c>
    </row>
    <row r="1225" spans="1:17" x14ac:dyDescent="0.2">
      <c r="A1225" s="25">
        <v>40542</v>
      </c>
      <c r="B1225" s="29">
        <v>0.5161</v>
      </c>
      <c r="C1225" s="29">
        <v>0.28339999999999999</v>
      </c>
      <c r="D1225" s="29">
        <v>0.20050000000000001</v>
      </c>
      <c r="E1225" s="64">
        <v>0.24754999999999999</v>
      </c>
      <c r="F1225" s="64">
        <v>0.51598750000000004</v>
      </c>
      <c r="G1225" s="53">
        <v>0.31559999999999999</v>
      </c>
      <c r="H1225" s="81">
        <v>3.0322754766704792E-3</v>
      </c>
      <c r="I1225" s="81">
        <v>2.2384860848718713E-3</v>
      </c>
      <c r="J1225" s="81">
        <v>-7.9378939179852726E-4</v>
      </c>
      <c r="K1225" s="81">
        <v>7.4671920180491291E-4</v>
      </c>
      <c r="L1225" s="81">
        <v>1.3319785994379885E-2</v>
      </c>
      <c r="M1225" s="81">
        <v>2.7973138166981437E-2</v>
      </c>
      <c r="N1225" s="81">
        <v>5.1429614694629144E-2</v>
      </c>
      <c r="O1225" s="28">
        <v>1262.5999999999999</v>
      </c>
      <c r="P1225" s="28">
        <v>1258.78</v>
      </c>
      <c r="Q1225" s="28">
        <v>1259.78</v>
      </c>
    </row>
    <row r="1226" spans="1:17" x14ac:dyDescent="0.2">
      <c r="A1226" s="25">
        <v>40549</v>
      </c>
      <c r="B1226" s="29">
        <v>0.55879999999999996</v>
      </c>
      <c r="C1226" s="29">
        <v>0.2586</v>
      </c>
      <c r="D1226" s="29">
        <v>0.1825</v>
      </c>
      <c r="E1226" s="64">
        <v>0.23475000000000001</v>
      </c>
      <c r="F1226" s="64">
        <v>0.51388749999999994</v>
      </c>
      <c r="G1226" s="53">
        <v>0.37629999999999997</v>
      </c>
      <c r="H1226" s="81">
        <v>1.8361847465062399E-2</v>
      </c>
      <c r="I1226" s="81">
        <v>8.3819013599062409E-4</v>
      </c>
      <c r="J1226" s="81">
        <v>-1.7523657329071796E-2</v>
      </c>
      <c r="K1226" s="81">
        <v>1.3319785994379885E-2</v>
      </c>
      <c r="L1226" s="81">
        <v>7.3635395124398428E-3</v>
      </c>
      <c r="M1226" s="81">
        <v>1.5721940214326047E-2</v>
      </c>
      <c r="N1226" s="81">
        <v>4.6813310772701566E-2</v>
      </c>
      <c r="O1226" s="28">
        <v>1277.6300000000001</v>
      </c>
      <c r="P1226" s="28">
        <v>1254.19</v>
      </c>
      <c r="Q1226" s="28">
        <v>1276.56</v>
      </c>
    </row>
    <row r="1227" spans="1:17" x14ac:dyDescent="0.2">
      <c r="A1227" s="25">
        <v>40556</v>
      </c>
      <c r="B1227" s="29">
        <v>0.52339999999999998</v>
      </c>
      <c r="C1227" s="29">
        <v>0.2422</v>
      </c>
      <c r="D1227" s="29">
        <v>0.2344</v>
      </c>
      <c r="E1227" s="64">
        <v>0.22342499999999998</v>
      </c>
      <c r="F1227" s="64">
        <v>0.52931249999999996</v>
      </c>
      <c r="G1227" s="53">
        <v>0.28899999999999998</v>
      </c>
      <c r="H1227" s="81">
        <v>8.7249992223706798E-3</v>
      </c>
      <c r="I1227" s="81">
        <v>7.0764253942567912E-4</v>
      </c>
      <c r="J1227" s="81">
        <v>-8.0173566829450094E-3</v>
      </c>
      <c r="K1227" s="81">
        <v>7.3635395124398428E-3</v>
      </c>
      <c r="L1227" s="81">
        <v>7.0453202276896665E-3</v>
      </c>
      <c r="M1227" s="81">
        <v>1.4051758997169372E-2</v>
      </c>
      <c r="N1227" s="81">
        <v>4.4363743817848134E-2</v>
      </c>
      <c r="O1227" s="28">
        <v>1286.8699999999999</v>
      </c>
      <c r="P1227" s="28">
        <v>1275.6500000000001</v>
      </c>
      <c r="Q1227" s="28">
        <v>1285.96</v>
      </c>
    </row>
    <row r="1228" spans="1:17" x14ac:dyDescent="0.2">
      <c r="A1228" s="25">
        <v>40563</v>
      </c>
      <c r="B1228" s="29">
        <v>0.50749999999999995</v>
      </c>
      <c r="C1228" s="29">
        <v>0.20150000000000001</v>
      </c>
      <c r="D1228" s="29">
        <v>0.29099999999999998</v>
      </c>
      <c r="E1228" s="64">
        <v>0.22894999999999999</v>
      </c>
      <c r="F1228" s="64">
        <v>0.53349999999999997</v>
      </c>
      <c r="G1228" s="53">
        <v>0.21649999999999997</v>
      </c>
      <c r="H1228" s="81">
        <v>4.5559141943752714E-3</v>
      </c>
      <c r="I1228" s="81">
        <v>8.0307640036436645E-4</v>
      </c>
      <c r="J1228" s="81">
        <v>-3.7528377940108104E-3</v>
      </c>
      <c r="K1228" s="81">
        <v>7.0453202276896665E-3</v>
      </c>
      <c r="L1228" s="81">
        <v>1.2432240428719155E-3</v>
      </c>
      <c r="M1228" s="81">
        <v>2.2818180414202027E-2</v>
      </c>
      <c r="N1228" s="81">
        <v>2.4864480857438531E-2</v>
      </c>
      <c r="O1228" s="28">
        <v>1296.06</v>
      </c>
      <c r="P1228" s="28">
        <v>1290.1600000000001</v>
      </c>
      <c r="Q1228" s="28">
        <v>1295.02</v>
      </c>
    </row>
    <row r="1229" spans="1:17" x14ac:dyDescent="0.2">
      <c r="A1229" s="25">
        <v>40570</v>
      </c>
      <c r="B1229" s="29">
        <v>0.4204</v>
      </c>
      <c r="C1229" s="29">
        <v>0.23669999999999999</v>
      </c>
      <c r="D1229" s="29">
        <v>0.34289999999999998</v>
      </c>
      <c r="E1229" s="64">
        <v>0.23904999999999998</v>
      </c>
      <c r="F1229" s="64">
        <v>0.52397499999999997</v>
      </c>
      <c r="G1229" s="53">
        <v>7.7500000000000013E-2</v>
      </c>
      <c r="H1229" s="81">
        <v>5.9924573702598129E-3</v>
      </c>
      <c r="I1229" s="81">
        <v>2.3985254081733132E-3</v>
      </c>
      <c r="J1229" s="81">
        <v>-3.5939319620863497E-3</v>
      </c>
      <c r="K1229" s="81">
        <v>1.2432240428719155E-3</v>
      </c>
      <c r="L1229" s="81">
        <v>5.7071022573902397E-3</v>
      </c>
      <c r="M1229" s="81">
        <v>3.0610120080516223E-2</v>
      </c>
      <c r="N1229" s="81">
        <v>1.9427284576170489E-2</v>
      </c>
      <c r="O1229" s="28">
        <v>1299.74</v>
      </c>
      <c r="P1229" s="28">
        <v>1291.97</v>
      </c>
      <c r="Q1229" s="28">
        <v>1296.6300000000001</v>
      </c>
    </row>
    <row r="1230" spans="1:17" x14ac:dyDescent="0.2">
      <c r="A1230" s="25">
        <v>40577</v>
      </c>
      <c r="B1230" s="29">
        <v>0.51539999999999997</v>
      </c>
      <c r="C1230" s="29">
        <v>0.21590000000000001</v>
      </c>
      <c r="D1230" s="29">
        <v>0.26869999999999999</v>
      </c>
      <c r="E1230" s="64">
        <v>0.24443749999999997</v>
      </c>
      <c r="F1230" s="64">
        <v>0.52208749999999993</v>
      </c>
      <c r="G1230" s="53">
        <v>0.24669999999999997</v>
      </c>
      <c r="H1230" s="81">
        <v>2.5888974946895387E-2</v>
      </c>
      <c r="I1230" s="81">
        <v>3.7039025175800155E-3</v>
      </c>
      <c r="J1230" s="81">
        <v>-2.2185072429315333E-2</v>
      </c>
      <c r="K1230" s="81">
        <v>5.7071022573902397E-3</v>
      </c>
      <c r="L1230" s="81">
        <v>1.5751171368756811E-2</v>
      </c>
      <c r="M1230" s="81">
        <v>2.9891950338565954E-2</v>
      </c>
      <c r="N1230" s="81">
        <v>1.9171338082712985E-4</v>
      </c>
      <c r="O1230" s="28">
        <v>1308.8599999999999</v>
      </c>
      <c r="P1230" s="28">
        <v>1275.0999999999999</v>
      </c>
      <c r="Q1230" s="28">
        <v>1304.03</v>
      </c>
    </row>
    <row r="1231" spans="1:17" x14ac:dyDescent="0.2">
      <c r="A1231" s="25">
        <v>40584</v>
      </c>
      <c r="B1231" s="29">
        <v>0.49399999999999999</v>
      </c>
      <c r="C1231" s="29">
        <v>0.2369</v>
      </c>
      <c r="D1231" s="29">
        <v>0.26910000000000001</v>
      </c>
      <c r="E1231" s="64">
        <v>0.24413750000000001</v>
      </c>
      <c r="F1231" s="64">
        <v>0.52105000000000001</v>
      </c>
      <c r="G1231" s="53">
        <v>0.22489999999999999</v>
      </c>
      <c r="H1231" s="81">
        <v>6.6738639709490013E-3</v>
      </c>
      <c r="I1231" s="81">
        <v>2.2648859629903484E-4</v>
      </c>
      <c r="J1231" s="81">
        <v>-6.4473753746498996E-3</v>
      </c>
      <c r="K1231" s="81">
        <v>1.5751171368756811E-2</v>
      </c>
      <c r="L1231" s="81">
        <v>8.8708033550510823E-3</v>
      </c>
      <c r="M1231" s="81">
        <v>2.0006492673094733E-3</v>
      </c>
      <c r="N1231" s="81">
        <v>-1.9772454456917998E-2</v>
      </c>
      <c r="O1231" s="28">
        <v>1324.87</v>
      </c>
      <c r="P1231" s="28">
        <v>1316.03</v>
      </c>
      <c r="Q1231" s="28">
        <v>1324.57</v>
      </c>
    </row>
    <row r="1232" spans="1:17" x14ac:dyDescent="0.2">
      <c r="A1232" s="25">
        <v>40591</v>
      </c>
      <c r="B1232" s="29">
        <v>0.46579999999999999</v>
      </c>
      <c r="C1232" s="29">
        <v>0.27850000000000003</v>
      </c>
      <c r="D1232" s="29">
        <v>0.25569999999999998</v>
      </c>
      <c r="E1232" s="64">
        <v>0.25559999999999999</v>
      </c>
      <c r="F1232" s="64">
        <v>0.50017499999999993</v>
      </c>
      <c r="G1232" s="53">
        <v>0.21010000000000001</v>
      </c>
      <c r="H1232" s="81">
        <v>6.0614224137930358E-3</v>
      </c>
      <c r="I1232" s="81">
        <v>9.6533764367823238E-4</v>
      </c>
      <c r="J1232" s="81">
        <v>-5.096084770114917E-3</v>
      </c>
      <c r="K1232" s="81">
        <v>8.8708033550510823E-3</v>
      </c>
      <c r="L1232" s="81">
        <v>5.006285919540332E-3</v>
      </c>
      <c r="M1232" s="81">
        <v>-1.085069444444442E-2</v>
      </c>
      <c r="N1232" s="81">
        <v>-6.031489463601547E-3</v>
      </c>
      <c r="O1232" s="28">
        <v>1337.61</v>
      </c>
      <c r="P1232" s="28">
        <v>1329.51</v>
      </c>
      <c r="Q1232" s="28">
        <v>1336.32</v>
      </c>
    </row>
    <row r="1233" spans="1:17" x14ac:dyDescent="0.2">
      <c r="A1233" s="25">
        <v>40598</v>
      </c>
      <c r="B1233" s="29">
        <v>0.36630000000000001</v>
      </c>
      <c r="C1233" s="29">
        <v>0.27229999999999999</v>
      </c>
      <c r="D1233" s="29">
        <v>0.3614</v>
      </c>
      <c r="E1233" s="64">
        <v>0.27571250000000003</v>
      </c>
      <c r="F1233" s="64">
        <v>0.48144999999999993</v>
      </c>
      <c r="G1233" s="53">
        <v>4.9000000000000155E-3</v>
      </c>
      <c r="H1233" s="81">
        <v>4.4303467584009392E-3</v>
      </c>
      <c r="I1233" s="81">
        <v>7.8927185947974543E-4</v>
      </c>
      <c r="J1233" s="81">
        <v>-3.6410748989211816E-3</v>
      </c>
      <c r="K1233" s="81">
        <v>5.006285919540332E-3</v>
      </c>
      <c r="L1233" s="81">
        <v>-1.175717232187401E-2</v>
      </c>
      <c r="M1233" s="81">
        <v>-2.8838206714767556E-2</v>
      </c>
      <c r="N1233" s="81">
        <v>-5.5621328210512244E-3</v>
      </c>
      <c r="O1233" s="28">
        <v>1344.07</v>
      </c>
      <c r="P1233" s="28">
        <v>1338.12</v>
      </c>
      <c r="Q1233" s="28">
        <v>1343.01</v>
      </c>
    </row>
    <row r="1234" spans="1:17" x14ac:dyDescent="0.2">
      <c r="A1234" s="25">
        <v>40605</v>
      </c>
      <c r="B1234" s="29">
        <v>0.3679</v>
      </c>
      <c r="C1234" s="29">
        <v>0.30049999999999999</v>
      </c>
      <c r="D1234" s="29">
        <v>0.33160000000000001</v>
      </c>
      <c r="E1234" s="64">
        <v>0.29435</v>
      </c>
      <c r="F1234" s="64">
        <v>0.45758749999999998</v>
      </c>
      <c r="G1234" s="53">
        <v>3.6299999999999999E-2</v>
      </c>
      <c r="H1234" s="81">
        <v>8.6948659604285366E-3</v>
      </c>
      <c r="I1234" s="81">
        <v>3.6693238498515246E-3</v>
      </c>
      <c r="J1234" s="81">
        <v>-5.0255421105770415E-3</v>
      </c>
      <c r="K1234" s="81">
        <v>-1.175717232187401E-2</v>
      </c>
      <c r="L1234" s="81">
        <v>-4.0686547821763286E-3</v>
      </c>
      <c r="M1234" s="81">
        <v>-2.1729630355178386E-2</v>
      </c>
      <c r="N1234" s="81">
        <v>-9.651753288829279E-3</v>
      </c>
      <c r="O1234" s="28">
        <v>1332.09</v>
      </c>
      <c r="P1234" s="28">
        <v>1320.55</v>
      </c>
      <c r="Q1234" s="28">
        <v>1327.22</v>
      </c>
    </row>
    <row r="1235" spans="1:17" x14ac:dyDescent="0.2">
      <c r="A1235" s="25">
        <v>40612</v>
      </c>
      <c r="B1235" s="29">
        <v>0.35970000000000002</v>
      </c>
      <c r="C1235" s="29">
        <v>0.31709999999999999</v>
      </c>
      <c r="D1235" s="29">
        <v>0.32319999999999999</v>
      </c>
      <c r="E1235" s="64">
        <v>0.30545</v>
      </c>
      <c r="F1235" s="64">
        <v>0.43712499999999999</v>
      </c>
      <c r="G1235" s="53">
        <v>3.6500000000000032E-2</v>
      </c>
      <c r="H1235" s="81">
        <v>1.4896128065848644E-2</v>
      </c>
      <c r="I1235" s="81">
        <v>7.9133316185260316E-3</v>
      </c>
      <c r="J1235" s="81">
        <v>-6.9827964473226922E-3</v>
      </c>
      <c r="K1235" s="81">
        <v>-4.0686547821763286E-3</v>
      </c>
      <c r="L1235" s="81">
        <v>-1.3269582847891481E-2</v>
      </c>
      <c r="M1235" s="81">
        <v>4.8720703272759902E-3</v>
      </c>
      <c r="N1235" s="81">
        <v>6.4607889122572093E-3</v>
      </c>
      <c r="O1235" s="28">
        <v>1332.28</v>
      </c>
      <c r="P1235" s="28">
        <v>1312.59</v>
      </c>
      <c r="Q1235" s="28">
        <v>1321.82</v>
      </c>
    </row>
    <row r="1236" spans="1:17" x14ac:dyDescent="0.2">
      <c r="A1236" s="25">
        <v>40619</v>
      </c>
      <c r="B1236" s="29">
        <v>0.28489999999999999</v>
      </c>
      <c r="C1236" s="29">
        <v>0.31390000000000001</v>
      </c>
      <c r="D1236" s="29">
        <v>0.4012</v>
      </c>
      <c r="E1236" s="64">
        <v>0.31922499999999998</v>
      </c>
      <c r="F1236" s="64">
        <v>0.4093</v>
      </c>
      <c r="G1236" s="53">
        <v>-0.11630000000000001</v>
      </c>
      <c r="H1236" s="81">
        <v>1.6491857576593976E-2</v>
      </c>
      <c r="I1236" s="81">
        <v>8.771122765050432E-3</v>
      </c>
      <c r="J1236" s="81">
        <v>-7.7207348115434504E-3</v>
      </c>
      <c r="K1236" s="81">
        <v>-1.3269582847891481E-2</v>
      </c>
      <c r="L1236" s="81">
        <v>-4.5235685588982388E-3</v>
      </c>
      <c r="M1236" s="81">
        <v>2.3967246296807465E-2</v>
      </c>
      <c r="N1236" s="81">
        <v>3.2937712761063498E-2</v>
      </c>
      <c r="O1236" s="28">
        <v>1315.72</v>
      </c>
      <c r="P1236" s="28">
        <v>1294.21</v>
      </c>
      <c r="Q1236" s="28">
        <v>1304.28</v>
      </c>
    </row>
    <row r="1237" spans="1:17" x14ac:dyDescent="0.2">
      <c r="A1237" s="25">
        <v>40626</v>
      </c>
      <c r="B1237" s="29">
        <v>0.37740000000000001</v>
      </c>
      <c r="C1237" s="29">
        <v>0.2727</v>
      </c>
      <c r="D1237" s="29">
        <v>0.34970000000000001</v>
      </c>
      <c r="E1237" s="64">
        <v>0.32007499999999994</v>
      </c>
      <c r="F1237" s="64">
        <v>0.40392500000000003</v>
      </c>
      <c r="G1237" s="53">
        <v>2.7700000000000002E-2</v>
      </c>
      <c r="H1237" s="81">
        <v>6.0691014957099474E-3</v>
      </c>
      <c r="I1237" s="81">
        <v>1.6944191993097935E-3</v>
      </c>
      <c r="J1237" s="81">
        <v>-4.3746822964001453E-3</v>
      </c>
      <c r="K1237" s="81">
        <v>-4.5235685588982388E-3</v>
      </c>
      <c r="L1237" s="81">
        <v>2.3013293488808984E-2</v>
      </c>
      <c r="M1237" s="81">
        <v>1.2346154438608092E-2</v>
      </c>
      <c r="N1237" s="81">
        <v>5.0239529259538562E-2</v>
      </c>
      <c r="O1237" s="28">
        <v>1300.58</v>
      </c>
      <c r="P1237" s="28">
        <v>1292.7</v>
      </c>
      <c r="Q1237" s="28">
        <v>1298.3800000000001</v>
      </c>
    </row>
    <row r="1238" spans="1:17" x14ac:dyDescent="0.2">
      <c r="A1238" s="25">
        <v>40633</v>
      </c>
      <c r="B1238" s="29">
        <v>0.41810000000000003</v>
      </c>
      <c r="C1238" s="29">
        <v>0.2712</v>
      </c>
      <c r="D1238" s="29">
        <v>0.31069999999999998</v>
      </c>
      <c r="E1238" s="64">
        <v>0.32532499999999998</v>
      </c>
      <c r="F1238" s="64">
        <v>0.39176250000000001</v>
      </c>
      <c r="G1238" s="53">
        <v>0.10740000000000005</v>
      </c>
      <c r="H1238" s="81">
        <v>7.4157168024331904E-3</v>
      </c>
      <c r="I1238" s="81">
        <v>2.6199689819763616E-3</v>
      </c>
      <c r="J1238" s="81">
        <v>-4.7957478204567749E-3</v>
      </c>
      <c r="K1238" s="81">
        <v>2.3013293488808984E-2</v>
      </c>
      <c r="L1238" s="81">
        <v>5.4808546519506951E-3</v>
      </c>
      <c r="M1238" s="81">
        <v>1.5810157649855938E-3</v>
      </c>
      <c r="N1238" s="81">
        <v>2.1757788384804355E-2</v>
      </c>
      <c r="O1238" s="28">
        <v>1331.74</v>
      </c>
      <c r="P1238" s="28">
        <v>1321.89</v>
      </c>
      <c r="Q1238" s="28">
        <v>1328.26</v>
      </c>
    </row>
    <row r="1239" spans="1:17" x14ac:dyDescent="0.2">
      <c r="A1239" s="25">
        <v>40640</v>
      </c>
      <c r="B1239" s="29">
        <v>0.43590000000000001</v>
      </c>
      <c r="C1239" s="29">
        <v>0.27560000000000001</v>
      </c>
      <c r="D1239" s="29">
        <v>0.28849999999999998</v>
      </c>
      <c r="E1239" s="64">
        <v>0.32774999999999999</v>
      </c>
      <c r="F1239" s="64">
        <v>0.38450000000000006</v>
      </c>
      <c r="G1239" s="53">
        <v>0.14740000000000003</v>
      </c>
      <c r="H1239" s="81">
        <v>7.8545008011740632E-3</v>
      </c>
      <c r="I1239" s="81">
        <v>2.8752414753583366E-3</v>
      </c>
      <c r="J1239" s="81">
        <v>-4.9792593258156659E-3</v>
      </c>
      <c r="K1239" s="81">
        <v>5.4808546519506951E-3</v>
      </c>
      <c r="L1239" s="81">
        <v>-1.5821315722479246E-2</v>
      </c>
      <c r="M1239" s="81">
        <v>8.7605013702323209E-3</v>
      </c>
      <c r="N1239" s="81">
        <v>9.8162540994655156E-3</v>
      </c>
      <c r="O1239" s="28">
        <v>1339.38</v>
      </c>
      <c r="P1239" s="28">
        <v>1328.89</v>
      </c>
      <c r="Q1239" s="28">
        <v>1335.54</v>
      </c>
    </row>
    <row r="1240" spans="1:17" x14ac:dyDescent="0.2">
      <c r="A1240" s="25">
        <v>40647</v>
      </c>
      <c r="B1240" s="29">
        <v>0.42249999999999999</v>
      </c>
      <c r="C1240" s="29">
        <v>0.2676</v>
      </c>
      <c r="D1240" s="29">
        <v>0.30990000000000001</v>
      </c>
      <c r="E1240" s="64">
        <v>0.33452499999999996</v>
      </c>
      <c r="F1240" s="64">
        <v>0.37908750000000002</v>
      </c>
      <c r="G1240" s="53">
        <v>0.11259999999999998</v>
      </c>
      <c r="H1240" s="81">
        <v>2.3029343964212065E-2</v>
      </c>
      <c r="I1240" s="81">
        <v>1.9057980386637308E-2</v>
      </c>
      <c r="J1240" s="81">
        <v>-3.9713635775747713E-3</v>
      </c>
      <c r="K1240" s="81">
        <v>-1.5821315722479246E-2</v>
      </c>
      <c r="L1240" s="81">
        <v>1.2134722042589363E-2</v>
      </c>
      <c r="M1240" s="81">
        <v>3.7431242915072049E-2</v>
      </c>
      <c r="N1240" s="81">
        <v>2.2207682534368889E-2</v>
      </c>
      <c r="O1240" s="28">
        <v>1339.46</v>
      </c>
      <c r="P1240" s="28">
        <v>1309.19</v>
      </c>
      <c r="Q1240" s="28">
        <v>1314.41</v>
      </c>
    </row>
    <row r="1241" spans="1:17" x14ac:dyDescent="0.2">
      <c r="A1241" s="25">
        <v>40654</v>
      </c>
      <c r="B1241" s="29">
        <v>0.3216</v>
      </c>
      <c r="C1241" s="29">
        <v>0.36840000000000001</v>
      </c>
      <c r="D1241" s="29">
        <v>0.30990000000000001</v>
      </c>
      <c r="E1241" s="64">
        <v>0.32808749999999998</v>
      </c>
      <c r="F1241" s="64">
        <v>0.3735</v>
      </c>
      <c r="G1241" s="53">
        <v>1.1699999999999988E-2</v>
      </c>
      <c r="H1241" s="81">
        <v>1.0177696262665889E-2</v>
      </c>
      <c r="I1241" s="81">
        <v>1.7288553474248403E-3</v>
      </c>
      <c r="J1241" s="81">
        <v>-8.4488409152410071E-3</v>
      </c>
      <c r="K1241" s="81">
        <v>1.2134722042589363E-2</v>
      </c>
      <c r="L1241" s="81">
        <v>1.2688294897621688E-2</v>
      </c>
      <c r="M1241" s="81">
        <v>2.0144923178688545E-2</v>
      </c>
      <c r="N1241" s="81">
        <v>-1.1884001322950088E-2</v>
      </c>
      <c r="O1241" s="28">
        <v>1332.66</v>
      </c>
      <c r="P1241" s="28">
        <v>1319.12</v>
      </c>
      <c r="Q1241" s="28">
        <v>1330.36</v>
      </c>
    </row>
    <row r="1242" spans="1:17" x14ac:dyDescent="0.2">
      <c r="A1242" s="25">
        <v>40661</v>
      </c>
      <c r="B1242" s="29">
        <v>0.379</v>
      </c>
      <c r="C1242" s="29">
        <v>0.3145</v>
      </c>
      <c r="D1242" s="29">
        <v>0.30649999999999999</v>
      </c>
      <c r="E1242" s="64">
        <v>0.32494999999999996</v>
      </c>
      <c r="F1242" s="64">
        <v>0.37488750000000004</v>
      </c>
      <c r="G1242" s="53">
        <v>7.2500000000000009E-2</v>
      </c>
      <c r="H1242" s="81">
        <v>9.5009055550606836E-3</v>
      </c>
      <c r="I1242" s="81">
        <v>1.714616549389758E-3</v>
      </c>
      <c r="J1242" s="81">
        <v>-7.78628900567091E-3</v>
      </c>
      <c r="K1242" s="81">
        <v>1.2688294897621688E-2</v>
      </c>
      <c r="L1242" s="81">
        <v>1.2150767495026749E-2</v>
      </c>
      <c r="M1242" s="81">
        <v>1.0465841275497656E-3</v>
      </c>
      <c r="N1242" s="81">
        <v>-3.4945518244707596E-2</v>
      </c>
      <c r="O1242" s="28">
        <v>1349.55</v>
      </c>
      <c r="P1242" s="28">
        <v>1336.75</v>
      </c>
      <c r="Q1242" s="28">
        <v>1347.24</v>
      </c>
    </row>
    <row r="1243" spans="1:17" x14ac:dyDescent="0.2">
      <c r="A1243" s="25">
        <v>40668</v>
      </c>
      <c r="B1243" s="29">
        <v>0.35460000000000003</v>
      </c>
      <c r="C1243" s="29">
        <v>0.32669999999999999</v>
      </c>
      <c r="D1243" s="29">
        <v>0.31869999999999998</v>
      </c>
      <c r="E1243" s="64">
        <v>0.32438749999999994</v>
      </c>
      <c r="F1243" s="64">
        <v>0.37425000000000003</v>
      </c>
      <c r="G1243" s="53">
        <v>3.5900000000000043E-2</v>
      </c>
      <c r="H1243" s="81">
        <v>8.7195019103701744E-3</v>
      </c>
      <c r="I1243" s="81">
        <v>5.1114321543550556E-3</v>
      </c>
      <c r="J1243" s="81">
        <v>-3.6080697560151309E-3</v>
      </c>
      <c r="K1243" s="81">
        <v>1.2150767495026749E-2</v>
      </c>
      <c r="L1243" s="81">
        <v>-4.7300914484345036E-3</v>
      </c>
      <c r="M1243" s="81">
        <v>-1.4674283702818203E-2</v>
      </c>
      <c r="N1243" s="81">
        <v>-5.4715057824451185E-2</v>
      </c>
      <c r="O1243" s="28">
        <v>1370.58</v>
      </c>
      <c r="P1243" s="28">
        <v>1358.69</v>
      </c>
      <c r="Q1243" s="28">
        <v>1363.61</v>
      </c>
    </row>
    <row r="1244" spans="1:17" x14ac:dyDescent="0.2">
      <c r="A1244" s="25">
        <v>40675</v>
      </c>
      <c r="B1244" s="29">
        <v>0.30769999999999997</v>
      </c>
      <c r="C1244" s="29">
        <v>0.33729999999999999</v>
      </c>
      <c r="D1244" s="29">
        <v>0.35499999999999998</v>
      </c>
      <c r="E1244" s="64">
        <v>0.31861250000000002</v>
      </c>
      <c r="F1244" s="64">
        <v>0.37710000000000005</v>
      </c>
      <c r="G1244" s="53">
        <v>-4.7300000000000009E-2</v>
      </c>
      <c r="H1244" s="81">
        <v>8.1788440567067515E-3</v>
      </c>
      <c r="I1244" s="81">
        <v>1.6799787792154408E-3</v>
      </c>
      <c r="J1244" s="81">
        <v>-6.498865277491328E-3</v>
      </c>
      <c r="K1244" s="81">
        <v>-4.7300914484345036E-3</v>
      </c>
      <c r="L1244" s="81">
        <v>-6.2704471101417969E-3</v>
      </c>
      <c r="M1244" s="81">
        <v>-3.1396445518583005E-2</v>
      </c>
      <c r="N1244" s="81">
        <v>-4.5418373662648559E-2</v>
      </c>
      <c r="O1244" s="28">
        <v>1359.44</v>
      </c>
      <c r="P1244" s="28">
        <v>1348.34</v>
      </c>
      <c r="Q1244" s="28">
        <v>1357.16</v>
      </c>
    </row>
    <row r="1245" spans="1:17" x14ac:dyDescent="0.2">
      <c r="A1245" s="25">
        <v>40682</v>
      </c>
      <c r="B1245" s="29">
        <v>0.26690000000000003</v>
      </c>
      <c r="C1245" s="29">
        <v>0.32019999999999998</v>
      </c>
      <c r="D1245" s="29">
        <v>0.41289999999999999</v>
      </c>
      <c r="E1245" s="64">
        <v>0.32651250000000004</v>
      </c>
      <c r="F1245" s="64">
        <v>0.36328750000000004</v>
      </c>
      <c r="G1245" s="53">
        <v>-0.14599999999999996</v>
      </c>
      <c r="H1245" s="81">
        <v>1.3116820524227971E-2</v>
      </c>
      <c r="I1245" s="81">
        <v>1.7795573351127025E-3</v>
      </c>
      <c r="J1245" s="81">
        <v>-1.133726318911521E-2</v>
      </c>
      <c r="K1245" s="81">
        <v>-6.2704471101417969E-3</v>
      </c>
      <c r="L1245" s="81">
        <v>-3.7444852259668204E-3</v>
      </c>
      <c r="M1245" s="81">
        <v>-3.595447299151E-2</v>
      </c>
      <c r="N1245" s="81">
        <v>-3.0578726875023166E-2</v>
      </c>
      <c r="O1245" s="28">
        <v>1351.05</v>
      </c>
      <c r="P1245" s="28">
        <v>1333.36</v>
      </c>
      <c r="Q1245" s="28">
        <v>1348.65</v>
      </c>
    </row>
    <row r="1246" spans="1:17" x14ac:dyDescent="0.2">
      <c r="A1246" s="25">
        <v>40689</v>
      </c>
      <c r="B1246" s="29">
        <v>0.25609999999999999</v>
      </c>
      <c r="C1246" s="29">
        <v>0.32969999999999999</v>
      </c>
      <c r="D1246" s="29">
        <v>0.41420000000000001</v>
      </c>
      <c r="E1246" s="64">
        <v>0.33945000000000003</v>
      </c>
      <c r="F1246" s="64">
        <v>0.34303750000000005</v>
      </c>
      <c r="G1246" s="53">
        <v>-0.15810000000000002</v>
      </c>
      <c r="H1246" s="81">
        <v>7.7850550759154787E-3</v>
      </c>
      <c r="I1246" s="81">
        <v>2.3965465912474393E-3</v>
      </c>
      <c r="J1246" s="81">
        <v>-5.3885084846680975E-3</v>
      </c>
      <c r="K1246" s="81">
        <v>-3.7444852259668204E-3</v>
      </c>
      <c r="L1246" s="81">
        <v>-2.1621018160166705E-2</v>
      </c>
      <c r="M1246" s="81">
        <v>-4.06370943733253E-2</v>
      </c>
      <c r="N1246" s="81">
        <v>-2.9249776719260101E-3</v>
      </c>
      <c r="O1246" s="28">
        <v>1346.82</v>
      </c>
      <c r="P1246" s="28">
        <v>1336.36</v>
      </c>
      <c r="Q1246" s="28">
        <v>1343.6</v>
      </c>
    </row>
    <row r="1247" spans="1:17" x14ac:dyDescent="0.2">
      <c r="A1247" s="25">
        <v>40696</v>
      </c>
      <c r="B1247" s="29">
        <v>0.30180000000000001</v>
      </c>
      <c r="C1247" s="29">
        <v>0.3639</v>
      </c>
      <c r="D1247" s="29">
        <v>0.33429999999999999</v>
      </c>
      <c r="E1247" s="64">
        <v>0.34517500000000001</v>
      </c>
      <c r="F1247" s="64">
        <v>0.32627500000000004</v>
      </c>
      <c r="G1247" s="53">
        <v>-3.2499999999999973E-2</v>
      </c>
      <c r="H1247" s="81">
        <v>2.3422463961051285E-2</v>
      </c>
      <c r="I1247" s="81">
        <v>2.3315963637746906E-2</v>
      </c>
      <c r="J1247" s="81">
        <v>-1.0650032330450365E-4</v>
      </c>
      <c r="K1247" s="81">
        <v>-2.1621018160166705E-2</v>
      </c>
      <c r="L1247" s="81">
        <v>-1.0946711802517828E-2</v>
      </c>
      <c r="M1247" s="81">
        <v>-1.4476436803468884E-2</v>
      </c>
      <c r="N1247" s="81">
        <v>2.4114716062531016E-3</v>
      </c>
      <c r="O1247" s="28">
        <v>1345.2</v>
      </c>
      <c r="P1247" s="28">
        <v>1314.41</v>
      </c>
      <c r="Q1247" s="28">
        <v>1314.55</v>
      </c>
    </row>
    <row r="1248" spans="1:17" x14ac:dyDescent="0.2">
      <c r="A1248" s="25">
        <v>40703</v>
      </c>
      <c r="B1248" s="29">
        <v>0.2442</v>
      </c>
      <c r="C1248" s="29">
        <v>0.27910000000000001</v>
      </c>
      <c r="D1248" s="29">
        <v>0.47670000000000001</v>
      </c>
      <c r="E1248" s="64">
        <v>0.36602499999999999</v>
      </c>
      <c r="F1248" s="64">
        <v>0.30398750000000008</v>
      </c>
      <c r="G1248" s="53">
        <v>-0.23250000000000001</v>
      </c>
      <c r="H1248" s="81">
        <v>1.1567807039133616E-2</v>
      </c>
      <c r="I1248" s="81">
        <v>9.8295594388382312E-3</v>
      </c>
      <c r="J1248" s="81">
        <v>-1.738247600295395E-3</v>
      </c>
      <c r="K1248" s="81">
        <v>-1.0946711802517828E-2</v>
      </c>
      <c r="L1248" s="81">
        <v>-8.583558946591241E-3</v>
      </c>
      <c r="M1248" s="81">
        <v>5.5762367708589444E-3</v>
      </c>
      <c r="N1248" s="81">
        <v>1.9751415210435441E-2</v>
      </c>
      <c r="O1248" s="28">
        <v>1312.94</v>
      </c>
      <c r="P1248" s="28">
        <v>1297.9000000000001</v>
      </c>
      <c r="Q1248" s="28">
        <v>1300.1600000000001</v>
      </c>
    </row>
    <row r="1249" spans="1:17" x14ac:dyDescent="0.2">
      <c r="A1249" s="25">
        <v>40710</v>
      </c>
      <c r="B1249" s="29">
        <v>0.28999999999999998</v>
      </c>
      <c r="C1249" s="29">
        <v>0.28249999999999997</v>
      </c>
      <c r="D1249" s="29">
        <v>0.42749999999999999</v>
      </c>
      <c r="E1249" s="64">
        <v>0.38072499999999998</v>
      </c>
      <c r="F1249" s="64">
        <v>0.30003750000000007</v>
      </c>
      <c r="G1249" s="53">
        <v>-0.13750000000000001</v>
      </c>
      <c r="H1249" s="81">
        <v>1.1567106283940927E-2</v>
      </c>
      <c r="I1249" s="81">
        <v>4.2979053529867972E-3</v>
      </c>
      <c r="J1249" s="81">
        <v>-7.2692009309541783E-3</v>
      </c>
      <c r="K1249" s="81">
        <v>-8.583558946591241E-3</v>
      </c>
      <c r="L1249" s="81">
        <v>5.0581846392552254E-3</v>
      </c>
      <c r="M1249" s="81">
        <v>3.9309542280837828E-2</v>
      </c>
      <c r="N1249" s="81">
        <v>1.2327385570209515E-2</v>
      </c>
      <c r="O1249" s="28">
        <v>1294.54</v>
      </c>
      <c r="P1249" s="28">
        <v>1279.6300000000001</v>
      </c>
      <c r="Q1249" s="28">
        <v>1289</v>
      </c>
    </row>
    <row r="1250" spans="1:17" x14ac:dyDescent="0.2">
      <c r="A1250" s="25">
        <v>40717</v>
      </c>
      <c r="B1250" s="29">
        <v>0.37459999999999999</v>
      </c>
      <c r="C1250" s="29">
        <v>0.26800000000000002</v>
      </c>
      <c r="D1250" s="29">
        <v>0.3574</v>
      </c>
      <c r="E1250" s="64">
        <v>0.38708750000000003</v>
      </c>
      <c r="F1250" s="64">
        <v>0.29948750000000002</v>
      </c>
      <c r="G1250" s="53">
        <v>1.7199999999999993E-2</v>
      </c>
      <c r="H1250" s="81">
        <v>9.123749536865457E-3</v>
      </c>
      <c r="I1250" s="81">
        <v>2.3851426454242208E-3</v>
      </c>
      <c r="J1250" s="81">
        <v>-6.7386068914412345E-3</v>
      </c>
      <c r="K1250" s="81">
        <v>5.0581846392552254E-3</v>
      </c>
      <c r="L1250" s="81">
        <v>9.1777818945288914E-3</v>
      </c>
      <c r="M1250" s="81">
        <v>1.7135976287513843E-2</v>
      </c>
      <c r="N1250" s="81">
        <v>-2.7155119179943288E-2</v>
      </c>
      <c r="O1250" s="28">
        <v>1298.6099999999999</v>
      </c>
      <c r="P1250" s="28">
        <v>1286.79</v>
      </c>
      <c r="Q1250" s="28">
        <v>1295.52</v>
      </c>
    </row>
    <row r="1251" spans="1:17" x14ac:dyDescent="0.2">
      <c r="A1251" s="25">
        <v>40724</v>
      </c>
      <c r="B1251" s="29">
        <v>0.3831</v>
      </c>
      <c r="C1251" s="29">
        <v>0.31490000000000001</v>
      </c>
      <c r="D1251" s="29">
        <v>0.3019</v>
      </c>
      <c r="E1251" s="64">
        <v>0.38498750000000004</v>
      </c>
      <c r="F1251" s="64">
        <v>0.30305000000000004</v>
      </c>
      <c r="G1251" s="53">
        <v>8.1199999999999994E-2</v>
      </c>
      <c r="H1251" s="81">
        <v>9.4538056156830124E-3</v>
      </c>
      <c r="I1251" s="81">
        <v>1.3767678081091361E-3</v>
      </c>
      <c r="J1251" s="81">
        <v>-8.0770378075738503E-3</v>
      </c>
      <c r="K1251" s="81">
        <v>9.1777818945288914E-3</v>
      </c>
      <c r="L1251" s="81">
        <v>2.4674738605334312E-2</v>
      </c>
      <c r="M1251" s="81">
        <v>1.4096572613028657E-2</v>
      </c>
      <c r="N1251" s="81">
        <v>-0.14276317299087515</v>
      </c>
      <c r="O1251" s="28">
        <v>1309.21</v>
      </c>
      <c r="P1251" s="28">
        <v>1296.8499999999999</v>
      </c>
      <c r="Q1251" s="28">
        <v>1307.4100000000001</v>
      </c>
    </row>
    <row r="1252" spans="1:17" x14ac:dyDescent="0.2">
      <c r="A1252" s="25">
        <v>40731</v>
      </c>
      <c r="B1252" s="29">
        <v>0.41770000000000002</v>
      </c>
      <c r="C1252" s="29">
        <v>0.33539999999999998</v>
      </c>
      <c r="D1252" s="29">
        <v>0.24679999999999999</v>
      </c>
      <c r="E1252" s="64">
        <v>0.37146249999999997</v>
      </c>
      <c r="F1252" s="64">
        <v>0.31679999999999997</v>
      </c>
      <c r="G1252" s="53">
        <v>0.17090000000000002</v>
      </c>
      <c r="H1252" s="81">
        <v>5.0086961714452339E-3</v>
      </c>
      <c r="I1252" s="81">
        <v>1.0002463293199426E-3</v>
      </c>
      <c r="J1252" s="81">
        <v>-4.0084498421253389E-3</v>
      </c>
      <c r="K1252" s="81">
        <v>2.4674738605334312E-2</v>
      </c>
      <c r="L1252" s="81">
        <v>-1.6384632036247737E-2</v>
      </c>
      <c r="M1252" s="81">
        <v>-2.5961617413243543E-2</v>
      </c>
      <c r="N1252" s="81">
        <v>-0.10882530772503674</v>
      </c>
      <c r="O1252" s="28">
        <v>1341.01</v>
      </c>
      <c r="P1252" s="28">
        <v>1334.3</v>
      </c>
      <c r="Q1252" s="28">
        <v>1339.67</v>
      </c>
    </row>
    <row r="1253" spans="1:17" x14ac:dyDescent="0.2">
      <c r="A1253" s="25">
        <v>40738</v>
      </c>
      <c r="B1253" s="29">
        <v>0.3931</v>
      </c>
      <c r="C1253" s="29">
        <v>0.3145</v>
      </c>
      <c r="D1253" s="29">
        <v>0.29249999999999998</v>
      </c>
      <c r="E1253" s="64">
        <v>0.35641249999999997</v>
      </c>
      <c r="F1253" s="64">
        <v>0.33257500000000001</v>
      </c>
      <c r="G1253" s="53">
        <v>0.10060000000000002</v>
      </c>
      <c r="H1253" s="81">
        <v>3.2745955134626546E-2</v>
      </c>
      <c r="I1253" s="81">
        <v>2.9414443129041068E-2</v>
      </c>
      <c r="J1253" s="81">
        <v>-3.3315120055854575E-3</v>
      </c>
      <c r="K1253" s="81">
        <v>-1.6384632036247737E-2</v>
      </c>
      <c r="L1253" s="81">
        <v>6.1621588804905425E-3</v>
      </c>
      <c r="M1253" s="81">
        <v>-4.3544910906717749E-2</v>
      </c>
      <c r="N1253" s="81">
        <v>-0.12024557569134564</v>
      </c>
      <c r="O1253" s="28">
        <v>1356.48</v>
      </c>
      <c r="P1253" s="28">
        <v>1313.33</v>
      </c>
      <c r="Q1253" s="28">
        <v>1317.72</v>
      </c>
    </row>
    <row r="1254" spans="1:17" x14ac:dyDescent="0.2">
      <c r="A1254" s="25">
        <v>40745</v>
      </c>
      <c r="B1254" s="29">
        <v>0.39860000000000001</v>
      </c>
      <c r="C1254" s="29">
        <v>0.2954</v>
      </c>
      <c r="D1254" s="29">
        <v>0.30609999999999998</v>
      </c>
      <c r="E1254" s="64">
        <v>0.34289999999999998</v>
      </c>
      <c r="F1254" s="64">
        <v>0.35038750000000002</v>
      </c>
      <c r="G1254" s="53">
        <v>9.2500000000000027E-2</v>
      </c>
      <c r="H1254" s="81">
        <v>2.6028781753454407E-2</v>
      </c>
      <c r="I1254" s="81">
        <v>3.4619561938094012E-3</v>
      </c>
      <c r="J1254" s="81">
        <v>-2.2566825559645065E-2</v>
      </c>
      <c r="K1254" s="81">
        <v>6.1621588804905425E-3</v>
      </c>
      <c r="L1254" s="81">
        <v>-1.5801303324684546E-2</v>
      </c>
      <c r="M1254" s="81">
        <v>-0.15467929765280874</v>
      </c>
      <c r="N1254" s="81">
        <v>-8.0665842032220936E-2</v>
      </c>
      <c r="O1254" s="28">
        <v>1330.43</v>
      </c>
      <c r="P1254" s="28">
        <v>1295.92</v>
      </c>
      <c r="Q1254" s="28">
        <v>1325.84</v>
      </c>
    </row>
    <row r="1255" spans="1:17" x14ac:dyDescent="0.2">
      <c r="A1255" s="25">
        <v>40752</v>
      </c>
      <c r="B1255" s="29">
        <v>0.37840000000000001</v>
      </c>
      <c r="C1255" s="29">
        <v>0.30740000000000001</v>
      </c>
      <c r="D1255" s="29">
        <v>0.31419999999999998</v>
      </c>
      <c r="E1255" s="64">
        <v>0.34038750000000001</v>
      </c>
      <c r="F1255" s="64">
        <v>0.35996250000000002</v>
      </c>
      <c r="G1255" s="53">
        <v>6.4200000000000035E-2</v>
      </c>
      <c r="H1255" s="81">
        <v>3.3343806757657725E-2</v>
      </c>
      <c r="I1255" s="81">
        <v>3.2270919387840991E-2</v>
      </c>
      <c r="J1255" s="81">
        <v>-1.0728873698166996E-3</v>
      </c>
      <c r="K1255" s="81">
        <v>-1.5801303324684546E-2</v>
      </c>
      <c r="L1255" s="81">
        <v>-3.4140808803807321E-2</v>
      </c>
      <c r="M1255" s="81">
        <v>-8.5072304945244426E-2</v>
      </c>
      <c r="N1255" s="81">
        <v>-8.1439814850294057E-2</v>
      </c>
      <c r="O1255" s="28">
        <v>1347</v>
      </c>
      <c r="P1255" s="28">
        <v>1303.49</v>
      </c>
      <c r="Q1255" s="28">
        <v>1304.8900000000001</v>
      </c>
    </row>
    <row r="1256" spans="1:17" x14ac:dyDescent="0.2">
      <c r="A1256" s="25">
        <v>40759</v>
      </c>
      <c r="B1256" s="29">
        <v>0.27160000000000001</v>
      </c>
      <c r="C1256" s="29">
        <v>0.22989999999999999</v>
      </c>
      <c r="D1256" s="29">
        <v>0.4985</v>
      </c>
      <c r="E1256" s="64">
        <v>0.34311249999999999</v>
      </c>
      <c r="F1256" s="64">
        <v>0.36338749999999997</v>
      </c>
      <c r="G1256" s="53">
        <v>-0.22689999999999999</v>
      </c>
      <c r="H1256" s="81">
        <v>6.4871383912277633E-2</v>
      </c>
      <c r="I1256" s="81">
        <v>4.4416586000602942E-2</v>
      </c>
      <c r="J1256" s="81">
        <v>-2.0454797911674594E-2</v>
      </c>
      <c r="K1256" s="81">
        <v>-3.4140808803807321E-2</v>
      </c>
      <c r="L1256" s="81">
        <v>-0.11074789342558355</v>
      </c>
      <c r="M1256" s="81">
        <v>-8.0192646428741354E-2</v>
      </c>
      <c r="N1256" s="81">
        <v>-5.6857673326245139E-2</v>
      </c>
      <c r="O1256" s="28">
        <v>1316.32</v>
      </c>
      <c r="P1256" s="28">
        <v>1234.56</v>
      </c>
      <c r="Q1256" s="28">
        <v>1260.3399999999999</v>
      </c>
    </row>
    <row r="1257" spans="1:17" x14ac:dyDescent="0.2">
      <c r="A1257" s="25">
        <v>40766</v>
      </c>
      <c r="B1257" s="29">
        <v>0.33429999999999999</v>
      </c>
      <c r="C1257" s="29">
        <v>0.21790000000000001</v>
      </c>
      <c r="D1257" s="29">
        <v>0.44779999999999998</v>
      </c>
      <c r="E1257" s="64">
        <v>0.34565000000000001</v>
      </c>
      <c r="F1257" s="64">
        <v>0.36892499999999995</v>
      </c>
      <c r="G1257" s="53">
        <v>-0.11349999999999999</v>
      </c>
      <c r="H1257" s="81">
        <v>0.14159142010778406</v>
      </c>
      <c r="I1257" s="81">
        <v>0.12444234269602772</v>
      </c>
      <c r="J1257" s="81">
        <v>-1.7149077411756308E-2</v>
      </c>
      <c r="K1257" s="81">
        <v>-0.11074789342558355</v>
      </c>
      <c r="L1257" s="81">
        <v>6.5241443306327973E-2</v>
      </c>
      <c r="M1257" s="81">
        <v>8.7556657982083674E-2</v>
      </c>
      <c r="N1257" s="81">
        <v>4.1043577572361656E-2</v>
      </c>
      <c r="O1257" s="28">
        <v>1260.23</v>
      </c>
      <c r="P1257" s="28">
        <v>1101.54</v>
      </c>
      <c r="Q1257" s="28">
        <v>1120.76</v>
      </c>
    </row>
    <row r="1258" spans="1:17" x14ac:dyDescent="0.2">
      <c r="A1258" s="25">
        <v>40773</v>
      </c>
      <c r="B1258" s="29">
        <v>0.35560000000000003</v>
      </c>
      <c r="C1258" s="29">
        <v>0.2462</v>
      </c>
      <c r="D1258" s="29">
        <v>0.3982</v>
      </c>
      <c r="E1258" s="64">
        <v>0.35075000000000001</v>
      </c>
      <c r="F1258" s="64">
        <v>0.36654999999999999</v>
      </c>
      <c r="G1258" s="53">
        <v>-4.2599999999999971E-2</v>
      </c>
      <c r="H1258" s="81">
        <v>7.3014038261801917E-2</v>
      </c>
      <c r="I1258" s="81">
        <v>1.2220658692665864E-2</v>
      </c>
      <c r="J1258" s="81">
        <v>-6.0793379569135997E-2</v>
      </c>
      <c r="K1258" s="81">
        <v>6.5241443306327973E-2</v>
      </c>
      <c r="L1258" s="81">
        <v>-2.8989513183904636E-2</v>
      </c>
      <c r="M1258" s="81">
        <v>3.9702482661572169E-3</v>
      </c>
      <c r="N1258" s="81">
        <v>-3.5866251214527578E-2</v>
      </c>
      <c r="O1258" s="28">
        <v>1208.47</v>
      </c>
      <c r="P1258" s="28">
        <v>1121.3</v>
      </c>
      <c r="Q1258" s="28">
        <v>1193.8800000000001</v>
      </c>
    </row>
    <row r="1259" spans="1:17" x14ac:dyDescent="0.2">
      <c r="A1259" s="25">
        <v>40780</v>
      </c>
      <c r="B1259" s="29">
        <v>0.3644</v>
      </c>
      <c r="C1259" s="29">
        <v>0.22600000000000001</v>
      </c>
      <c r="D1259" s="29">
        <v>0.40960000000000002</v>
      </c>
      <c r="E1259" s="64">
        <v>0.36421250000000005</v>
      </c>
      <c r="F1259" s="64">
        <v>0.36421249999999999</v>
      </c>
      <c r="G1259" s="53">
        <v>-4.5200000000000018E-2</v>
      </c>
      <c r="H1259" s="81">
        <v>6.0029156279382843E-2</v>
      </c>
      <c r="I1259" s="81">
        <v>2.7094637142339728E-2</v>
      </c>
      <c r="J1259" s="81">
        <v>-3.293451913704315E-2</v>
      </c>
      <c r="K1259" s="81">
        <v>-2.8989513183904636E-2</v>
      </c>
      <c r="L1259" s="81">
        <v>5.1428916473297948E-2</v>
      </c>
      <c r="M1259" s="81">
        <v>2.5369413510226257E-2</v>
      </c>
      <c r="N1259" s="81">
        <v>-1.3137577958542868E-2</v>
      </c>
      <c r="O1259" s="28">
        <v>1190.68</v>
      </c>
      <c r="P1259" s="28">
        <v>1121.0899999999999</v>
      </c>
      <c r="Q1259" s="28">
        <v>1159.27</v>
      </c>
    </row>
    <row r="1260" spans="1:17" x14ac:dyDescent="0.2">
      <c r="A1260" s="25">
        <v>40787</v>
      </c>
      <c r="B1260" s="29">
        <v>0.38619999999999999</v>
      </c>
      <c r="C1260" s="29">
        <v>0.29039999999999999</v>
      </c>
      <c r="D1260" s="29">
        <v>0.32340000000000002</v>
      </c>
      <c r="E1260" s="64">
        <v>0.37378749999999999</v>
      </c>
      <c r="F1260" s="64">
        <v>0.36027500000000001</v>
      </c>
      <c r="G1260" s="53">
        <v>6.2799999999999967E-2</v>
      </c>
      <c r="H1260" s="81">
        <v>7.7775681152523979E-2</v>
      </c>
      <c r="I1260" s="81">
        <v>9.6973475867387915E-3</v>
      </c>
      <c r="J1260" s="81">
        <v>-6.8078333565785298E-2</v>
      </c>
      <c r="K1260" s="81">
        <v>5.1428916473297948E-2</v>
      </c>
      <c r="L1260" s="81">
        <v>-1.6629884567106346E-2</v>
      </c>
      <c r="M1260" s="81">
        <v>-4.2768420448112687E-2</v>
      </c>
      <c r="N1260" s="81">
        <v>-9.549672242778362E-3</v>
      </c>
      <c r="O1260" s="28">
        <v>1230.71</v>
      </c>
      <c r="P1260" s="28">
        <v>1135.9100000000001</v>
      </c>
      <c r="Q1260" s="28">
        <v>1218.8900000000001</v>
      </c>
    </row>
    <row r="1261" spans="1:17" x14ac:dyDescent="0.2">
      <c r="A1261" s="25">
        <v>40794</v>
      </c>
      <c r="B1261" s="29">
        <v>0.30220000000000002</v>
      </c>
      <c r="C1261" s="29">
        <v>0.29499999999999998</v>
      </c>
      <c r="D1261" s="29">
        <v>0.40289999999999998</v>
      </c>
      <c r="E1261" s="64">
        <v>0.38758749999999997</v>
      </c>
      <c r="F1261" s="64">
        <v>0.34891250000000001</v>
      </c>
      <c r="G1261" s="53">
        <v>-0.10069999999999996</v>
      </c>
      <c r="H1261" s="81">
        <v>7.4385543374881E-2</v>
      </c>
      <c r="I1261" s="81">
        <v>2.5587759256478382E-2</v>
      </c>
      <c r="J1261" s="81">
        <v>-4.8797784118402632E-2</v>
      </c>
      <c r="K1261" s="81">
        <v>-1.6629884567106346E-2</v>
      </c>
      <c r="L1261" s="81">
        <v>-8.2928701339872735E-3</v>
      </c>
      <c r="M1261" s="81">
        <v>-3.9678964142096707E-2</v>
      </c>
      <c r="N1261" s="81">
        <v>9.3941365904124385E-3</v>
      </c>
      <c r="O1261" s="28">
        <v>1229.29</v>
      </c>
      <c r="P1261" s="28">
        <v>1140.1300000000001</v>
      </c>
      <c r="Q1261" s="28">
        <v>1198.6199999999999</v>
      </c>
    </row>
    <row r="1262" spans="1:17" x14ac:dyDescent="0.2">
      <c r="A1262" s="25">
        <v>40801</v>
      </c>
      <c r="B1262" s="29">
        <v>0.30499999999999999</v>
      </c>
      <c r="C1262" s="29">
        <v>0.28149999999999997</v>
      </c>
      <c r="D1262" s="29">
        <v>0.41349999999999998</v>
      </c>
      <c r="E1262" s="64">
        <v>0.40101249999999999</v>
      </c>
      <c r="F1262" s="64">
        <v>0.33721250000000003</v>
      </c>
      <c r="G1262" s="53">
        <v>-0.10849999999999999</v>
      </c>
      <c r="H1262" s="81">
        <v>5.7483931756233932E-2</v>
      </c>
      <c r="I1262" s="81">
        <v>1.3224753508092935E-2</v>
      </c>
      <c r="J1262" s="81">
        <v>-4.4259178248140851E-2</v>
      </c>
      <c r="K1262" s="81">
        <v>-8.2928701339872735E-3</v>
      </c>
      <c r="L1262" s="81">
        <v>-1.8440623212302776E-2</v>
      </c>
      <c r="M1262" s="81">
        <v>-3.7554261870309968E-2</v>
      </c>
      <c r="N1262" s="81">
        <v>4.4856479456203413E-2</v>
      </c>
      <c r="O1262" s="28">
        <v>1204.4000000000001</v>
      </c>
      <c r="P1262" s="28">
        <v>1136.07</v>
      </c>
      <c r="Q1262" s="28">
        <v>1188.68</v>
      </c>
    </row>
    <row r="1263" spans="1:17" x14ac:dyDescent="0.2">
      <c r="A1263" s="25">
        <v>40808</v>
      </c>
      <c r="B1263" s="29">
        <v>0.25330000000000003</v>
      </c>
      <c r="C1263" s="29">
        <v>0.26669999999999999</v>
      </c>
      <c r="D1263" s="29">
        <v>0.48</v>
      </c>
      <c r="E1263" s="64">
        <v>0.42173749999999999</v>
      </c>
      <c r="F1263" s="64">
        <v>0.321575</v>
      </c>
      <c r="G1263" s="53">
        <v>-0.22669999999999996</v>
      </c>
      <c r="H1263" s="81">
        <v>5.3952826631012418E-2</v>
      </c>
      <c r="I1263" s="81">
        <v>4.5964894237032539E-2</v>
      </c>
      <c r="J1263" s="81">
        <v>-7.9879323939798796E-3</v>
      </c>
      <c r="K1263" s="81">
        <v>-1.8440623212302776E-2</v>
      </c>
      <c r="L1263" s="81">
        <v>-1.3456066371833164E-2</v>
      </c>
      <c r="M1263" s="81">
        <v>3.4702938050670262E-2</v>
      </c>
      <c r="N1263" s="81">
        <v>6.0972265075936782E-2</v>
      </c>
      <c r="O1263" s="28">
        <v>1220.3900000000001</v>
      </c>
      <c r="P1263" s="28">
        <v>1157.44</v>
      </c>
      <c r="Q1263" s="28">
        <v>1166.76</v>
      </c>
    </row>
    <row r="1264" spans="1:17" x14ac:dyDescent="0.2">
      <c r="A1264" s="25">
        <v>40815</v>
      </c>
      <c r="B1264" s="29">
        <v>0.3251</v>
      </c>
      <c r="C1264" s="29">
        <v>0.20680000000000001</v>
      </c>
      <c r="D1264" s="29">
        <v>0.46789999999999998</v>
      </c>
      <c r="E1264" s="64">
        <v>0.41791250000000002</v>
      </c>
      <c r="F1264" s="64">
        <v>0.32826250000000001</v>
      </c>
      <c r="G1264" s="53">
        <v>-0.14279999999999998</v>
      </c>
      <c r="H1264" s="81">
        <v>9.2236720935485614E-2</v>
      </c>
      <c r="I1264" s="81">
        <v>6.0231438847671015E-2</v>
      </c>
      <c r="J1264" s="81">
        <v>-3.2005282087814613E-2</v>
      </c>
      <c r="K1264" s="81">
        <v>-1.3456066371833164E-2</v>
      </c>
      <c r="L1264" s="81">
        <v>-6.0987263913262479E-3</v>
      </c>
      <c r="M1264" s="81">
        <v>5.110072454954584E-2</v>
      </c>
      <c r="N1264" s="81">
        <v>6.779837714801995E-2</v>
      </c>
      <c r="O1264" s="28">
        <v>1220.3900000000001</v>
      </c>
      <c r="P1264" s="28">
        <v>1114.22</v>
      </c>
      <c r="Q1264" s="28">
        <v>1151.06</v>
      </c>
    </row>
    <row r="1265" spans="1:17" x14ac:dyDescent="0.2">
      <c r="A1265" s="25">
        <v>40822</v>
      </c>
      <c r="B1265" s="29">
        <v>0.3523</v>
      </c>
      <c r="C1265" s="29">
        <v>0.19040000000000001</v>
      </c>
      <c r="D1265" s="29">
        <v>0.45710000000000001</v>
      </c>
      <c r="E1265" s="64">
        <v>0.41907500000000003</v>
      </c>
      <c r="F1265" s="64">
        <v>0.33051249999999999</v>
      </c>
      <c r="G1265" s="53">
        <v>-0.1048</v>
      </c>
      <c r="H1265" s="81">
        <v>0.10584420125170442</v>
      </c>
      <c r="I1265" s="81">
        <v>4.5295619034299461E-2</v>
      </c>
      <c r="J1265" s="81">
        <v>-6.0548582217405E-2</v>
      </c>
      <c r="K1265" s="81">
        <v>-6.0987263913262479E-3</v>
      </c>
      <c r="L1265" s="81">
        <v>5.5251564630607319E-2</v>
      </c>
      <c r="M1265" s="81">
        <v>8.5626376700115525E-2</v>
      </c>
      <c r="N1265" s="81">
        <v>8.1177231565330077E-2</v>
      </c>
      <c r="O1265" s="28">
        <v>1195.8599999999999</v>
      </c>
      <c r="P1265" s="28">
        <v>1074.77</v>
      </c>
      <c r="Q1265" s="28">
        <v>1144.04</v>
      </c>
    </row>
    <row r="1266" spans="1:17" x14ac:dyDescent="0.2">
      <c r="A1266" s="25">
        <v>40829</v>
      </c>
      <c r="B1266" s="29">
        <v>0.3977</v>
      </c>
      <c r="C1266" s="29">
        <v>0.23860000000000001</v>
      </c>
      <c r="D1266" s="29">
        <v>0.36359999999999998</v>
      </c>
      <c r="E1266" s="64">
        <v>0.41475000000000001</v>
      </c>
      <c r="F1266" s="64">
        <v>0.33577499999999999</v>
      </c>
      <c r="G1266" s="53">
        <v>3.4100000000000019E-2</v>
      </c>
      <c r="H1266" s="81">
        <v>0.12050528059639679</v>
      </c>
      <c r="I1266" s="81">
        <v>1.0768275005176964E-2</v>
      </c>
      <c r="J1266" s="81">
        <v>-0.10973700559121968</v>
      </c>
      <c r="K1266" s="81">
        <v>5.5251564630607319E-2</v>
      </c>
      <c r="L1266" s="81">
        <v>2.1785048664320072E-3</v>
      </c>
      <c r="M1266" s="81">
        <v>2.5388279146821402E-2</v>
      </c>
      <c r="N1266" s="81">
        <v>-4.0240215365500043E-2</v>
      </c>
      <c r="O1266" s="28">
        <v>1220.25</v>
      </c>
      <c r="P1266" s="28">
        <v>1074.77</v>
      </c>
      <c r="Q1266" s="28">
        <v>1207.25</v>
      </c>
    </row>
    <row r="1267" spans="1:17" x14ac:dyDescent="0.2">
      <c r="A1267" s="25">
        <v>40836</v>
      </c>
      <c r="B1267" s="29">
        <v>0.35980000000000001</v>
      </c>
      <c r="C1267" s="29">
        <v>0.29409999999999997</v>
      </c>
      <c r="D1267" s="29">
        <v>0.34599999999999997</v>
      </c>
      <c r="E1267" s="64">
        <v>0.40679999999999999</v>
      </c>
      <c r="F1267" s="64">
        <v>0.3352</v>
      </c>
      <c r="G1267" s="53">
        <v>1.3800000000000034E-2</v>
      </c>
      <c r="H1267" s="81">
        <v>3.7854993883690902E-2</v>
      </c>
      <c r="I1267" s="81">
        <v>1.9191985982080606E-2</v>
      </c>
      <c r="J1267" s="81">
        <v>-1.866300790161024E-2</v>
      </c>
      <c r="K1267" s="81">
        <v>2.1785048664320072E-3</v>
      </c>
      <c r="L1267" s="81">
        <v>2.6548087413627686E-2</v>
      </c>
      <c r="M1267" s="81">
        <v>1.5885872979138238E-2</v>
      </c>
      <c r="N1267" s="81">
        <v>3.0647667537276435E-2</v>
      </c>
      <c r="O1267" s="28">
        <v>1233.0999999999999</v>
      </c>
      <c r="P1267" s="28">
        <v>1187.3</v>
      </c>
      <c r="Q1267" s="28">
        <v>1209.8800000000001</v>
      </c>
    </row>
    <row r="1268" spans="1:17" x14ac:dyDescent="0.2">
      <c r="A1268" s="25">
        <v>40843</v>
      </c>
      <c r="B1268" s="29">
        <v>0.43</v>
      </c>
      <c r="C1268" s="29">
        <v>0.32</v>
      </c>
      <c r="D1268" s="29">
        <v>0.25</v>
      </c>
      <c r="E1268" s="64">
        <v>0.39762500000000001</v>
      </c>
      <c r="F1268" s="64">
        <v>0.34067500000000001</v>
      </c>
      <c r="G1268" s="53">
        <v>0.18</v>
      </c>
      <c r="H1268" s="81">
        <v>5.2391304347826038E-2</v>
      </c>
      <c r="I1268" s="81">
        <v>1.1714975845410702E-2</v>
      </c>
      <c r="J1268" s="81">
        <v>-4.0676328502415426E-2</v>
      </c>
      <c r="K1268" s="81">
        <v>2.6548087413627686E-2</v>
      </c>
      <c r="L1268" s="81">
        <v>-3.3011272141706405E-3</v>
      </c>
      <c r="M1268" s="81">
        <v>-4.0982286634460019E-3</v>
      </c>
      <c r="N1268" s="81">
        <v>1.5305958132045161E-2</v>
      </c>
      <c r="O1268" s="28">
        <v>1256.55</v>
      </c>
      <c r="P1268" s="28">
        <v>1191.48</v>
      </c>
      <c r="Q1268" s="28">
        <v>1242</v>
      </c>
    </row>
    <row r="1269" spans="1:17" x14ac:dyDescent="0.2">
      <c r="A1269" s="25">
        <v>40850</v>
      </c>
      <c r="B1269" s="29">
        <v>0.40179999999999999</v>
      </c>
      <c r="C1269" s="29">
        <v>0.30199999999999999</v>
      </c>
      <c r="D1269" s="29">
        <v>0.29620000000000002</v>
      </c>
      <c r="E1269" s="64">
        <v>0.3842875</v>
      </c>
      <c r="F1269" s="64">
        <v>0.35312500000000002</v>
      </c>
      <c r="G1269" s="53">
        <v>0.10559999999999997</v>
      </c>
      <c r="H1269" s="81">
        <v>6.239599321431457E-2</v>
      </c>
      <c r="I1269" s="81">
        <v>4.4236206478713846E-2</v>
      </c>
      <c r="J1269" s="81">
        <v>-1.8159786735600592E-2</v>
      </c>
      <c r="K1269" s="81">
        <v>-3.3011272141706405E-3</v>
      </c>
      <c r="L1269" s="81">
        <v>-7.1088133128687225E-3</v>
      </c>
      <c r="M1269" s="81">
        <v>-6.4003554406656393E-2</v>
      </c>
      <c r="N1269" s="81">
        <v>-2.1067937636319645E-2</v>
      </c>
      <c r="O1269" s="28">
        <v>1292.6600000000001</v>
      </c>
      <c r="P1269" s="28">
        <v>1215.42</v>
      </c>
      <c r="Q1269" s="28">
        <v>1237.9000000000001</v>
      </c>
    </row>
    <row r="1270" spans="1:17" x14ac:dyDescent="0.2">
      <c r="A1270" s="25">
        <v>40857</v>
      </c>
      <c r="B1270" s="29">
        <v>0.44729999999999998</v>
      </c>
      <c r="C1270" s="29">
        <v>0.307</v>
      </c>
      <c r="D1270" s="29">
        <v>0.24560000000000001</v>
      </c>
      <c r="E1270" s="64">
        <v>0.36330000000000001</v>
      </c>
      <c r="F1270" s="64">
        <v>0.37091250000000003</v>
      </c>
      <c r="G1270" s="53">
        <v>0.20169999999999996</v>
      </c>
      <c r="H1270" s="81">
        <v>5.0549182328532984E-2</v>
      </c>
      <c r="I1270" s="81">
        <v>3.9419087136929543E-2</v>
      </c>
      <c r="J1270" s="81">
        <v>-1.1130095191603462E-2</v>
      </c>
      <c r="K1270" s="81">
        <v>-7.1088133128687225E-3</v>
      </c>
      <c r="L1270" s="81">
        <v>6.3542429419902735E-3</v>
      </c>
      <c r="M1270" s="81">
        <v>1.4530957611260442E-2</v>
      </c>
      <c r="N1270" s="81">
        <v>1.1894882434301701E-2</v>
      </c>
      <c r="O1270" s="28">
        <v>1277.55</v>
      </c>
      <c r="P1270" s="28">
        <v>1215.42</v>
      </c>
      <c r="Q1270" s="28">
        <v>1229.0999999999999</v>
      </c>
    </row>
    <row r="1271" spans="1:17" x14ac:dyDescent="0.2">
      <c r="A1271" s="25">
        <v>40864</v>
      </c>
      <c r="B1271" s="29">
        <v>0.41930000000000001</v>
      </c>
      <c r="C1271" s="29">
        <v>0.27010000000000001</v>
      </c>
      <c r="D1271" s="29">
        <v>0.31040000000000001</v>
      </c>
      <c r="E1271" s="64">
        <v>0.34209999999999996</v>
      </c>
      <c r="F1271" s="64">
        <v>0.39166249999999991</v>
      </c>
      <c r="G1271" s="53">
        <v>0.1089</v>
      </c>
      <c r="H1271" s="81">
        <v>4.1159017228415855E-2</v>
      </c>
      <c r="I1271" s="81">
        <v>3.2856068751970557E-2</v>
      </c>
      <c r="J1271" s="81">
        <v>-8.3029484764453043E-3</v>
      </c>
      <c r="K1271" s="81">
        <v>6.3542429419902735E-3</v>
      </c>
      <c r="L1271" s="81">
        <v>-6.3254400077612738E-2</v>
      </c>
      <c r="M1271" s="81">
        <v>1.9484036833722573E-2</v>
      </c>
      <c r="N1271" s="81">
        <v>1.029177547275073E-2</v>
      </c>
      <c r="O1271" s="28">
        <v>1277.55</v>
      </c>
      <c r="P1271" s="28">
        <v>1226.6400000000001</v>
      </c>
      <c r="Q1271" s="28">
        <v>1236.9100000000001</v>
      </c>
    </row>
    <row r="1272" spans="1:17" x14ac:dyDescent="0.2">
      <c r="A1272" s="25">
        <v>40871</v>
      </c>
      <c r="B1272" s="29">
        <v>0.3271</v>
      </c>
      <c r="C1272" s="29">
        <v>0.29010000000000002</v>
      </c>
      <c r="D1272" s="29">
        <v>0.38269999999999998</v>
      </c>
      <c r="E1272" s="64">
        <v>0.33145000000000002</v>
      </c>
      <c r="F1272" s="64">
        <v>0.39191249999999994</v>
      </c>
      <c r="G1272" s="53">
        <v>-5.5599999999999983E-2</v>
      </c>
      <c r="H1272" s="81">
        <v>8.7125756255016368E-2</v>
      </c>
      <c r="I1272" s="81">
        <v>8.7117125669949003E-2</v>
      </c>
      <c r="J1272" s="81">
        <v>-8.630585067392893E-6</v>
      </c>
      <c r="K1272" s="81">
        <v>-6.3254400077612738E-2</v>
      </c>
      <c r="L1272" s="81">
        <v>7.6199435559736628E-2</v>
      </c>
      <c r="M1272" s="81">
        <v>4.587155963302747E-2</v>
      </c>
      <c r="N1272" s="81">
        <v>0.10238463065411185</v>
      </c>
      <c r="O1272" s="28">
        <v>1259.6099999999999</v>
      </c>
      <c r="P1272" s="28">
        <v>1158.6600000000001</v>
      </c>
      <c r="Q1272" s="28">
        <v>1158.67</v>
      </c>
    </row>
    <row r="1273" spans="1:17" x14ac:dyDescent="0.2">
      <c r="A1273" s="25">
        <v>40878</v>
      </c>
      <c r="B1273" s="29">
        <v>0.33040000000000003</v>
      </c>
      <c r="C1273" s="29">
        <v>0.27529999999999999</v>
      </c>
      <c r="D1273" s="29">
        <v>0.39419999999999999</v>
      </c>
      <c r="E1273" s="64">
        <v>0.32358750000000003</v>
      </c>
      <c r="F1273" s="64">
        <v>0.38917499999999999</v>
      </c>
      <c r="G1273" s="53">
        <v>-6.3799999999999968E-2</v>
      </c>
      <c r="H1273" s="81">
        <v>7.0932507859113217E-2</v>
      </c>
      <c r="I1273" s="81">
        <v>1.2029255148515716E-4</v>
      </c>
      <c r="J1273" s="81">
        <v>-7.0812215307628157E-2</v>
      </c>
      <c r="K1273" s="81">
        <v>7.6199435559736628E-2</v>
      </c>
      <c r="L1273" s="81">
        <v>1.1267402322448161E-2</v>
      </c>
      <c r="M1273" s="81">
        <v>-2.5983191120806381E-3</v>
      </c>
      <c r="N1273" s="81">
        <v>3.8926669660614532E-2</v>
      </c>
      <c r="O1273" s="28">
        <v>1247.1099999999999</v>
      </c>
      <c r="P1273" s="28">
        <v>1158.6600000000001</v>
      </c>
      <c r="Q1273" s="28">
        <v>1246.96</v>
      </c>
    </row>
    <row r="1274" spans="1:17" x14ac:dyDescent="0.2">
      <c r="A1274" s="25">
        <v>40885</v>
      </c>
      <c r="B1274" s="29">
        <v>0.38569999999999999</v>
      </c>
      <c r="C1274" s="29">
        <v>0.2666</v>
      </c>
      <c r="D1274" s="29">
        <v>0.34760000000000002</v>
      </c>
      <c r="E1274" s="64">
        <v>0.32158749999999997</v>
      </c>
      <c r="F1274" s="64">
        <v>0.38767500000000005</v>
      </c>
      <c r="G1274" s="53">
        <v>3.8099999999999967E-2</v>
      </c>
      <c r="H1274" s="81">
        <v>5.968231814180696E-2</v>
      </c>
      <c r="I1274" s="81">
        <v>4.7977414929303297E-3</v>
      </c>
      <c r="J1274" s="81">
        <v>-5.4884576648876693E-2</v>
      </c>
      <c r="K1274" s="81">
        <v>1.1267402322448161E-2</v>
      </c>
      <c r="L1274" s="81">
        <v>-3.9008413890452953E-2</v>
      </c>
      <c r="M1274" s="81">
        <v>-9.0165819462176833E-3</v>
      </c>
      <c r="N1274" s="81">
        <v>3.7295501225208305E-2</v>
      </c>
      <c r="O1274" s="28">
        <v>1267.06</v>
      </c>
      <c r="P1274" s="28">
        <v>1191.8</v>
      </c>
      <c r="Q1274" s="28">
        <v>1261.01</v>
      </c>
    </row>
    <row r="1275" spans="1:17" x14ac:dyDescent="0.2">
      <c r="A1275" s="25">
        <v>40892</v>
      </c>
      <c r="B1275" s="29">
        <v>0.40179999999999999</v>
      </c>
      <c r="C1275" s="29">
        <v>0.2616</v>
      </c>
      <c r="D1275" s="29">
        <v>0.33639999999999998</v>
      </c>
      <c r="E1275" s="64">
        <v>0.32038749999999999</v>
      </c>
      <c r="F1275" s="64">
        <v>0.39292500000000002</v>
      </c>
      <c r="G1275" s="53">
        <v>6.5400000000000014E-2</v>
      </c>
      <c r="H1275" s="81">
        <v>4.7523559604561671E-2</v>
      </c>
      <c r="I1275" s="81">
        <v>4.5584327705434857E-2</v>
      </c>
      <c r="J1275" s="81">
        <v>-1.9392318991268143E-3</v>
      </c>
      <c r="K1275" s="81">
        <v>-3.9008413890452953E-2</v>
      </c>
      <c r="L1275" s="81">
        <v>2.6324041524318886E-2</v>
      </c>
      <c r="M1275" s="81">
        <v>5.4034427555247566E-2</v>
      </c>
      <c r="N1275" s="81">
        <v>9.4271426449472617E-2</v>
      </c>
      <c r="O1275" s="28">
        <v>1267.06</v>
      </c>
      <c r="P1275" s="28">
        <v>1209.47</v>
      </c>
      <c r="Q1275" s="28">
        <v>1211.82</v>
      </c>
    </row>
    <row r="1276" spans="1:17" x14ac:dyDescent="0.2">
      <c r="A1276" s="25">
        <v>40899</v>
      </c>
      <c r="B1276" s="29">
        <v>0.33724999999999999</v>
      </c>
      <c r="C1276" s="29">
        <v>0.38039000000000001</v>
      </c>
      <c r="D1276" s="29">
        <v>0.28234999999999999</v>
      </c>
      <c r="E1276" s="64">
        <v>0.32443125</v>
      </c>
      <c r="F1276" s="64">
        <v>0.38133125000000001</v>
      </c>
      <c r="G1276" s="53">
        <v>5.4900000000000004E-2</v>
      </c>
      <c r="H1276" s="81">
        <v>3.8183835590004191E-2</v>
      </c>
      <c r="I1276" s="81">
        <v>4.9368024957385792E-3</v>
      </c>
      <c r="J1276" s="81">
        <v>-3.3247033094265688E-2</v>
      </c>
      <c r="K1276" s="81">
        <v>2.6324041524318886E-2</v>
      </c>
      <c r="L1276" s="81">
        <v>4.7599138069662761E-3</v>
      </c>
      <c r="M1276" s="81">
        <v>4.1633165021065732E-2</v>
      </c>
      <c r="N1276" s="81">
        <v>6.4620654166532621E-2</v>
      </c>
      <c r="O1276" s="28">
        <v>1249.8599999999999</v>
      </c>
      <c r="P1276" s="28">
        <v>1202.3699999999999</v>
      </c>
      <c r="Q1276" s="28">
        <v>1243.72</v>
      </c>
    </row>
    <row r="1277" spans="1:17" x14ac:dyDescent="0.2">
      <c r="A1277" s="25">
        <v>40906</v>
      </c>
      <c r="B1277" s="29">
        <v>0.40600000000000003</v>
      </c>
      <c r="C1277" s="29">
        <v>0.28570000000000001</v>
      </c>
      <c r="D1277" s="29">
        <v>0.30826999999999999</v>
      </c>
      <c r="E1277" s="64">
        <v>0.32593999999999995</v>
      </c>
      <c r="F1277" s="64">
        <v>0.38185625000000001</v>
      </c>
      <c r="G1277" s="53">
        <v>9.7730000000000039E-2</v>
      </c>
      <c r="H1277" s="81">
        <v>5.3615441247079156E-2</v>
      </c>
      <c r="I1277" s="81">
        <v>1.5788547101565076E-2</v>
      </c>
      <c r="J1277" s="81">
        <v>-3.7826894145514101E-2</v>
      </c>
      <c r="K1277" s="81">
        <v>4.7599138069662761E-3</v>
      </c>
      <c r="L1277" s="81">
        <v>2.2134374699913417E-2</v>
      </c>
      <c r="M1277" s="81">
        <v>4.6733459236259822E-2</v>
      </c>
      <c r="N1277" s="81">
        <v>8.0279120386671288E-2</v>
      </c>
      <c r="O1277" s="28">
        <v>1269.3699999999999</v>
      </c>
      <c r="P1277" s="28">
        <v>1202.3699999999999</v>
      </c>
      <c r="Q1277" s="28">
        <v>1249.6400000000001</v>
      </c>
    </row>
    <row r="1278" spans="1:17" x14ac:dyDescent="0.2">
      <c r="A1278" s="25">
        <v>40913</v>
      </c>
      <c r="B1278" s="29">
        <v>0.48880000000000001</v>
      </c>
      <c r="C1278" s="29">
        <v>0.33950000000000002</v>
      </c>
      <c r="D1278" s="29">
        <v>0.1716</v>
      </c>
      <c r="E1278" s="64">
        <v>0.31668999999999997</v>
      </c>
      <c r="F1278" s="64">
        <v>0.38704374999999996</v>
      </c>
      <c r="G1278" s="53">
        <v>0.31720000000000004</v>
      </c>
      <c r="H1278" s="81">
        <v>2.816879354889203E-2</v>
      </c>
      <c r="I1278" s="81">
        <v>5.7308384874343865E-3</v>
      </c>
      <c r="J1278" s="81">
        <v>-2.2437955061457626E-2</v>
      </c>
      <c r="K1278" s="81">
        <v>2.2134374699913417E-2</v>
      </c>
      <c r="L1278" s="81">
        <v>1.4248806075315201E-2</v>
      </c>
      <c r="M1278" s="81">
        <v>3.8174273858921248E-2</v>
      </c>
      <c r="N1278" s="81">
        <v>5.1616691458545416E-2</v>
      </c>
      <c r="O1278" s="28">
        <v>1284.6199999999999</v>
      </c>
      <c r="P1278" s="28">
        <v>1248.6400000000001</v>
      </c>
      <c r="Q1278" s="28">
        <v>1277.3</v>
      </c>
    </row>
    <row r="1279" spans="1:17" x14ac:dyDescent="0.2">
      <c r="A1279" s="25">
        <v>40920</v>
      </c>
      <c r="B1279" s="29">
        <v>0.4914</v>
      </c>
      <c r="C1279" s="29">
        <v>0.33679999999999999</v>
      </c>
      <c r="D1279" s="29">
        <v>0.17180000000000001</v>
      </c>
      <c r="E1279" s="64">
        <v>0.29936499999999999</v>
      </c>
      <c r="F1279" s="64">
        <v>0.39605625</v>
      </c>
      <c r="G1279" s="53">
        <v>0.3196</v>
      </c>
      <c r="H1279" s="81">
        <v>2.4361250482439169E-2</v>
      </c>
      <c r="I1279" s="81">
        <v>1.0189116171361867E-3</v>
      </c>
      <c r="J1279" s="81">
        <v>-2.3342338865303014E-2</v>
      </c>
      <c r="K1279" s="81">
        <v>1.4248806075315201E-2</v>
      </c>
      <c r="L1279" s="81">
        <v>9.6796603627942179E-3</v>
      </c>
      <c r="M1279" s="81">
        <v>2.2068699343882558E-2</v>
      </c>
      <c r="N1279" s="81">
        <v>4.7981474334233942E-2</v>
      </c>
      <c r="O1279" s="28">
        <v>1296.82</v>
      </c>
      <c r="P1279" s="28">
        <v>1265.26</v>
      </c>
      <c r="Q1279" s="28">
        <v>1295.5</v>
      </c>
    </row>
    <row r="1280" spans="1:17" x14ac:dyDescent="0.2">
      <c r="A1280" s="25">
        <v>40927</v>
      </c>
      <c r="B1280" s="29">
        <v>0.4723</v>
      </c>
      <c r="C1280" s="29">
        <v>0.29149999999999998</v>
      </c>
      <c r="D1280" s="29">
        <v>0.2361</v>
      </c>
      <c r="E1280" s="64">
        <v>0.28104000000000001</v>
      </c>
      <c r="F1280" s="64">
        <v>0.41420625</v>
      </c>
      <c r="G1280" s="53">
        <v>0.23619999999999999</v>
      </c>
      <c r="H1280" s="81">
        <v>2.5656707745940449E-2</v>
      </c>
      <c r="I1280" s="81">
        <v>5.3515183021879409E-5</v>
      </c>
      <c r="J1280" s="81">
        <v>-2.5603192562918542E-2</v>
      </c>
      <c r="K1280" s="81">
        <v>9.6796603627942179E-3</v>
      </c>
      <c r="L1280" s="81">
        <v>1.3776337115072979E-2</v>
      </c>
      <c r="M1280" s="81">
        <v>3.2047949603987602E-2</v>
      </c>
      <c r="N1280" s="81">
        <v>4.4065930705483147E-2</v>
      </c>
      <c r="O1280" s="28">
        <v>1308.1099999999999</v>
      </c>
      <c r="P1280" s="28">
        <v>1274.55</v>
      </c>
      <c r="Q1280" s="28">
        <v>1308.04</v>
      </c>
    </row>
    <row r="1281" spans="1:17" x14ac:dyDescent="0.2">
      <c r="A1281" s="25">
        <v>40934</v>
      </c>
      <c r="B1281" s="29">
        <v>0.48397400000000002</v>
      </c>
      <c r="C1281" s="29">
        <v>0.32691999999999999</v>
      </c>
      <c r="D1281" s="29">
        <v>0.18909999999999999</v>
      </c>
      <c r="E1281" s="64">
        <v>0.25540249999999998</v>
      </c>
      <c r="F1281" s="64">
        <v>0.43340299999999998</v>
      </c>
      <c r="G1281" s="53">
        <v>0.29487400000000002</v>
      </c>
      <c r="H1281" s="81">
        <v>2.871664932205174E-2</v>
      </c>
      <c r="I1281" s="81">
        <v>1.6892146660030249E-3</v>
      </c>
      <c r="J1281" s="81">
        <v>-2.7027434656048732E-2</v>
      </c>
      <c r="K1281" s="81">
        <v>1.3776337115072979E-2</v>
      </c>
      <c r="L1281" s="81">
        <v>-1.4856039696544698E-3</v>
      </c>
      <c r="M1281" s="81">
        <v>1.2948132060389472E-2</v>
      </c>
      <c r="N1281" s="81">
        <v>2.0036800748080896E-2</v>
      </c>
      <c r="O1281" s="28">
        <v>1328.3</v>
      </c>
      <c r="P1281" s="28">
        <v>1290.22</v>
      </c>
      <c r="Q1281" s="28">
        <v>1326.06</v>
      </c>
    </row>
    <row r="1282" spans="1:17" x14ac:dyDescent="0.2">
      <c r="A1282" s="25">
        <v>40941</v>
      </c>
      <c r="B1282" s="29">
        <v>0.43806</v>
      </c>
      <c r="C1282" s="29">
        <v>0.31117</v>
      </c>
      <c r="D1282" s="29">
        <v>0.25074999999999997</v>
      </c>
      <c r="E1282" s="64">
        <v>0.24329624999999999</v>
      </c>
      <c r="F1282" s="64">
        <v>0.43994800000000001</v>
      </c>
      <c r="G1282" s="53">
        <v>0.18731000000000003</v>
      </c>
      <c r="H1282" s="81">
        <v>2.4907672439184663E-2</v>
      </c>
      <c r="I1282" s="81">
        <v>7.0841105967118789E-3</v>
      </c>
      <c r="J1282" s="81">
        <v>-1.7823561842472913E-2</v>
      </c>
      <c r="K1282" s="81">
        <v>-1.4856039696544698E-3</v>
      </c>
      <c r="L1282" s="81">
        <v>1.9537946816304164E-2</v>
      </c>
      <c r="M1282" s="81">
        <v>2.5353261485246525E-2</v>
      </c>
      <c r="N1282" s="81">
        <v>5.3009991767931197E-2</v>
      </c>
      <c r="O1282" s="28">
        <v>1333.47</v>
      </c>
      <c r="P1282" s="28">
        <v>1300.49</v>
      </c>
      <c r="Q1282" s="28">
        <v>1324.09</v>
      </c>
    </row>
    <row r="1283" spans="1:17" x14ac:dyDescent="0.2">
      <c r="A1283" s="25">
        <v>40948</v>
      </c>
      <c r="B1283" s="29">
        <v>0.51642999999999994</v>
      </c>
      <c r="C1283" s="29">
        <v>0.28169</v>
      </c>
      <c r="D1283" s="29">
        <v>0.20186999999999999</v>
      </c>
      <c r="E1283" s="64">
        <v>0.22647999999999999</v>
      </c>
      <c r="F1283" s="64">
        <v>0.45427675000000001</v>
      </c>
      <c r="G1283" s="53">
        <v>0.31455999999999995</v>
      </c>
      <c r="H1283" s="81">
        <v>3.2823194761326217E-2</v>
      </c>
      <c r="I1283" s="81">
        <v>7.7039319683547269E-4</v>
      </c>
      <c r="J1283" s="81">
        <v>-3.2052801564490752E-2</v>
      </c>
      <c r="K1283" s="81">
        <v>1.9537946816304164E-2</v>
      </c>
      <c r="L1283" s="81">
        <v>-4.9853328987525813E-3</v>
      </c>
      <c r="M1283" s="81">
        <v>1.1644789475243833E-2</v>
      </c>
      <c r="N1283" s="81">
        <v>3.9208569142789473E-2</v>
      </c>
      <c r="O1283" s="28">
        <v>1351</v>
      </c>
      <c r="P1283" s="28">
        <v>1306.69</v>
      </c>
      <c r="Q1283" s="28">
        <v>1349.96</v>
      </c>
    </row>
    <row r="1284" spans="1:17" x14ac:dyDescent="0.2">
      <c r="A1284" s="25">
        <v>40955</v>
      </c>
      <c r="B1284" s="29">
        <v>0.42713000000000001</v>
      </c>
      <c r="C1284" s="29">
        <v>0.30653000000000002</v>
      </c>
      <c r="D1284" s="29">
        <v>0.26633000000000001</v>
      </c>
      <c r="E1284" s="64">
        <v>0.2244775</v>
      </c>
      <c r="F1284" s="64">
        <v>0.46551175</v>
      </c>
      <c r="G1284" s="53">
        <v>0.1608</v>
      </c>
      <c r="H1284" s="81">
        <v>1.4852259106779791E-2</v>
      </c>
      <c r="I1284" s="81">
        <v>9.4101531383306014E-3</v>
      </c>
      <c r="J1284" s="81">
        <v>-5.4421059684491846E-3</v>
      </c>
      <c r="K1284" s="81">
        <v>-4.9853328987525813E-3</v>
      </c>
      <c r="L1284" s="81">
        <v>1.0742761850167204E-2</v>
      </c>
      <c r="M1284" s="81">
        <v>6.9980569224927791E-3</v>
      </c>
      <c r="N1284" s="81">
        <v>4.6388183706438824E-2</v>
      </c>
      <c r="O1284" s="28">
        <v>1355.87</v>
      </c>
      <c r="P1284" s="28">
        <v>1335.92</v>
      </c>
      <c r="Q1284" s="28">
        <v>1343.23</v>
      </c>
    </row>
    <row r="1285" spans="1:17" x14ac:dyDescent="0.2">
      <c r="A1285" s="25">
        <v>40962</v>
      </c>
      <c r="B1285" s="29">
        <v>0.43689</v>
      </c>
      <c r="C1285" s="29">
        <v>0.28802</v>
      </c>
      <c r="D1285" s="29">
        <v>0.27507999999999999</v>
      </c>
      <c r="E1285" s="64">
        <v>0.22032874999999999</v>
      </c>
      <c r="F1285" s="64">
        <v>0.46937300000000004</v>
      </c>
      <c r="G1285" s="53">
        <v>0.16181000000000001</v>
      </c>
      <c r="H1285" s="81">
        <v>1.9857696330450949E-2</v>
      </c>
      <c r="I1285" s="81">
        <v>7.4392705095531753E-3</v>
      </c>
      <c r="J1285" s="81">
        <v>-1.2418425820897805E-2</v>
      </c>
      <c r="K1285" s="81">
        <v>1.0742761850167204E-2</v>
      </c>
      <c r="L1285" s="81">
        <v>5.9072227214471695E-3</v>
      </c>
      <c r="M1285" s="81">
        <v>2.6972879807904748E-2</v>
      </c>
      <c r="N1285" s="81">
        <v>3.0419987331143261E-2</v>
      </c>
      <c r="O1285" s="28">
        <v>1367.76</v>
      </c>
      <c r="P1285" s="28">
        <v>1340.8</v>
      </c>
      <c r="Q1285" s="28">
        <v>1357.66</v>
      </c>
    </row>
    <row r="1286" spans="1:17" x14ac:dyDescent="0.2">
      <c r="A1286" s="25">
        <v>40969</v>
      </c>
      <c r="B1286" s="29">
        <v>0.44512000000000002</v>
      </c>
      <c r="C1286" s="29">
        <v>0.28658</v>
      </c>
      <c r="D1286" s="29">
        <v>0.26828999999999997</v>
      </c>
      <c r="E1286" s="64">
        <v>0.23241499999999998</v>
      </c>
      <c r="F1286" s="64">
        <v>0.46391300000000002</v>
      </c>
      <c r="G1286" s="53">
        <v>0.17683000000000004</v>
      </c>
      <c r="H1286" s="81">
        <v>1.8862398219202148E-2</v>
      </c>
      <c r="I1286" s="81">
        <v>9.0504364126295922E-3</v>
      </c>
      <c r="J1286" s="81">
        <v>-9.8119618065726222E-3</v>
      </c>
      <c r="K1286" s="81">
        <v>5.9072227214471695E-3</v>
      </c>
      <c r="L1286" s="81">
        <v>-9.5556792220724551E-3</v>
      </c>
      <c r="M1286" s="81">
        <v>2.7246499912131794E-2</v>
      </c>
      <c r="N1286" s="81">
        <v>2.2186749458146249E-3</v>
      </c>
      <c r="O1286" s="28">
        <v>1378.04</v>
      </c>
      <c r="P1286" s="28">
        <v>1352.28</v>
      </c>
      <c r="Q1286" s="28">
        <v>1365.68</v>
      </c>
    </row>
    <row r="1287" spans="1:17" x14ac:dyDescent="0.2">
      <c r="A1287" s="25">
        <v>40976</v>
      </c>
      <c r="B1287" s="29">
        <v>0.42379</v>
      </c>
      <c r="C1287" s="29">
        <v>0.28623999999999999</v>
      </c>
      <c r="D1287" s="29">
        <v>0.28996</v>
      </c>
      <c r="E1287" s="64">
        <v>0.24718499999999999</v>
      </c>
      <c r="F1287" s="64">
        <v>0.45546175000000005</v>
      </c>
      <c r="G1287" s="53">
        <v>0.13383</v>
      </c>
      <c r="H1287" s="81">
        <v>2.8100811012619849E-2</v>
      </c>
      <c r="I1287" s="81">
        <v>1.8785625041585652E-2</v>
      </c>
      <c r="J1287" s="81">
        <v>-9.3151859710343121E-3</v>
      </c>
      <c r="K1287" s="81">
        <v>-9.5556792220724551E-3</v>
      </c>
      <c r="L1287" s="81">
        <v>3.0791864737585106E-2</v>
      </c>
      <c r="M1287" s="81">
        <v>3.9116388073604735E-2</v>
      </c>
      <c r="N1287" s="81">
        <v>2.4034658406216103E-2</v>
      </c>
      <c r="O1287" s="28">
        <v>1378.04</v>
      </c>
      <c r="P1287" s="28">
        <v>1340.03</v>
      </c>
      <c r="Q1287" s="28">
        <v>1352.63</v>
      </c>
    </row>
    <row r="1288" spans="1:17" x14ac:dyDescent="0.2">
      <c r="A1288" s="25">
        <v>40983</v>
      </c>
      <c r="B1288" s="29">
        <v>0.456067</v>
      </c>
      <c r="C1288" s="29">
        <v>0.27196700000000001</v>
      </c>
      <c r="D1288" s="29">
        <v>0.27196700000000001</v>
      </c>
      <c r="E1288" s="64">
        <v>0.251668375</v>
      </c>
      <c r="F1288" s="64">
        <v>0.45343262499999998</v>
      </c>
      <c r="G1288" s="53">
        <v>0.18409999999999999</v>
      </c>
      <c r="H1288" s="81">
        <v>4.2595461456809321E-2</v>
      </c>
      <c r="I1288" s="81">
        <v>3.6864905184037511E-3</v>
      </c>
      <c r="J1288" s="81">
        <v>-3.8908970938405507E-2</v>
      </c>
      <c r="K1288" s="81">
        <v>3.0791864737585106E-2</v>
      </c>
      <c r="L1288" s="81">
        <v>6.1752302263535785E-3</v>
      </c>
      <c r="M1288" s="81">
        <v>3.3565711334881954E-3</v>
      </c>
      <c r="N1288" s="81">
        <v>-2.5748056344492287E-3</v>
      </c>
      <c r="O1288" s="28">
        <v>1399.42</v>
      </c>
      <c r="P1288" s="28">
        <v>1340.03</v>
      </c>
      <c r="Q1288" s="28">
        <v>1394.28</v>
      </c>
    </row>
    <row r="1289" spans="1:17" x14ac:dyDescent="0.2">
      <c r="A1289" s="25">
        <v>40990</v>
      </c>
      <c r="B1289" s="29">
        <v>0.42384100000000002</v>
      </c>
      <c r="C1289" s="29">
        <v>0.29801299999999997</v>
      </c>
      <c r="D1289" s="29">
        <v>0.278146</v>
      </c>
      <c r="E1289" s="64">
        <v>0.26279912500000002</v>
      </c>
      <c r="F1289" s="64">
        <v>0.44591599999999998</v>
      </c>
      <c r="G1289" s="53">
        <v>0.14569500000000002</v>
      </c>
      <c r="H1289" s="81">
        <v>2.9995224144444627E-2</v>
      </c>
      <c r="I1289" s="81">
        <v>7.9193664506838068E-3</v>
      </c>
      <c r="J1289" s="81">
        <v>-2.2075857693760748E-2</v>
      </c>
      <c r="K1289" s="81">
        <v>6.1752302263535785E-3</v>
      </c>
      <c r="L1289" s="81">
        <v>1.888957794267343E-3</v>
      </c>
      <c r="M1289" s="81">
        <v>-2.4363991474741442E-2</v>
      </c>
      <c r="N1289" s="81">
        <v>-4.1343227195300702E-4</v>
      </c>
      <c r="O1289" s="28">
        <v>1414</v>
      </c>
      <c r="P1289" s="28">
        <v>1371.92</v>
      </c>
      <c r="Q1289" s="28">
        <v>1402.89</v>
      </c>
    </row>
    <row r="1290" spans="1:17" x14ac:dyDescent="0.2">
      <c r="A1290" s="25">
        <v>40997</v>
      </c>
      <c r="B1290" s="29">
        <v>0.42470000000000002</v>
      </c>
      <c r="C1290" s="29">
        <v>0.32050000000000001</v>
      </c>
      <c r="D1290" s="29">
        <v>0.25480000000000003</v>
      </c>
      <c r="E1290" s="64">
        <v>0.26330537500000001</v>
      </c>
      <c r="F1290" s="64">
        <v>0.44424599999999997</v>
      </c>
      <c r="G1290" s="53">
        <v>0.1699</v>
      </c>
      <c r="H1290" s="81">
        <v>2.2966262077208904E-2</v>
      </c>
      <c r="I1290" s="81">
        <v>9.6831111174353612E-3</v>
      </c>
      <c r="J1290" s="81">
        <v>-1.3283150959773504E-2</v>
      </c>
      <c r="K1290" s="81">
        <v>1.888957794267343E-3</v>
      </c>
      <c r="L1290" s="81">
        <v>-4.6814747356886954E-3</v>
      </c>
      <c r="M1290" s="81">
        <v>-1.4513994621284221E-2</v>
      </c>
      <c r="N1290" s="81">
        <v>-3.6256527740228028E-2</v>
      </c>
      <c r="O1290" s="28">
        <v>1419.15</v>
      </c>
      <c r="P1290" s="28">
        <v>1386.87</v>
      </c>
      <c r="Q1290" s="28">
        <v>1405.54</v>
      </c>
    </row>
    <row r="1291" spans="1:17" x14ac:dyDescent="0.2">
      <c r="A1291" s="25">
        <v>41004</v>
      </c>
      <c r="B1291" s="29">
        <v>0.381743</v>
      </c>
      <c r="C1291" s="29">
        <v>0.34024900000000002</v>
      </c>
      <c r="D1291" s="29">
        <v>0.27800799999999998</v>
      </c>
      <c r="E1291" s="64">
        <v>0.27282262499999999</v>
      </c>
      <c r="F1291" s="64">
        <v>0.42741012500000003</v>
      </c>
      <c r="G1291" s="53">
        <v>0.10373500000000002</v>
      </c>
      <c r="H1291" s="81">
        <v>2.2030651340996285E-2</v>
      </c>
      <c r="I1291" s="81">
        <v>1.6741007605650005E-2</v>
      </c>
      <c r="J1291" s="81">
        <v>-5.2896437353463499E-3</v>
      </c>
      <c r="K1291" s="81">
        <v>-4.6814747356886954E-3</v>
      </c>
      <c r="L1291" s="81">
        <v>-2.1623205810030299E-2</v>
      </c>
      <c r="M1291" s="81">
        <v>-5.9115342826099315E-3</v>
      </c>
      <c r="N1291" s="81">
        <v>-5.3010808028821521E-2</v>
      </c>
      <c r="O1291" s="28">
        <v>1422.38</v>
      </c>
      <c r="P1291" s="28">
        <v>1391.56</v>
      </c>
      <c r="Q1291" s="28">
        <v>1398.96</v>
      </c>
    </row>
    <row r="1292" spans="1:17" x14ac:dyDescent="0.2">
      <c r="A1292" s="25">
        <v>41011</v>
      </c>
      <c r="B1292" s="29">
        <v>0.281385</v>
      </c>
      <c r="C1292" s="29">
        <v>0.30303000000000002</v>
      </c>
      <c r="D1292" s="29">
        <v>0.41558400000000001</v>
      </c>
      <c r="E1292" s="64">
        <v>0.29147937500000004</v>
      </c>
      <c r="F1292" s="64">
        <v>0.409192</v>
      </c>
      <c r="G1292" s="53">
        <v>-0.13419900000000001</v>
      </c>
      <c r="H1292" s="81">
        <v>4.7489972309693068E-2</v>
      </c>
      <c r="I1292" s="81">
        <v>3.9212104828634242E-2</v>
      </c>
      <c r="J1292" s="81">
        <v>-8.2778674810587427E-3</v>
      </c>
      <c r="K1292" s="81">
        <v>-2.1623205810030299E-2</v>
      </c>
      <c r="L1292" s="81">
        <v>1.2004003769973126E-2</v>
      </c>
      <c r="M1292" s="81">
        <v>2.4548662609318095E-2</v>
      </c>
      <c r="N1292" s="81">
        <v>-3.6421155686741646E-2</v>
      </c>
      <c r="O1292" s="28">
        <v>1422.38</v>
      </c>
      <c r="P1292" s="28">
        <v>1357.38</v>
      </c>
      <c r="Q1292" s="28">
        <v>1368.71</v>
      </c>
    </row>
    <row r="1293" spans="1:17" x14ac:dyDescent="0.2">
      <c r="A1293" s="25">
        <v>41018</v>
      </c>
      <c r="B1293" s="29">
        <v>0.31178699999999998</v>
      </c>
      <c r="C1293" s="29">
        <v>0.34981000000000001</v>
      </c>
      <c r="D1293" s="29">
        <v>0.33840300000000001</v>
      </c>
      <c r="E1293" s="64">
        <v>0.29939475000000004</v>
      </c>
      <c r="F1293" s="64">
        <v>0.39355412499999998</v>
      </c>
      <c r="G1293" s="53">
        <v>-2.6616000000000029E-2</v>
      </c>
      <c r="H1293" s="81">
        <v>2.5542544435941405E-2</v>
      </c>
      <c r="I1293" s="81">
        <v>5.5012489712229495E-3</v>
      </c>
      <c r="J1293" s="81">
        <v>-2.0041295464718334E-2</v>
      </c>
      <c r="K1293" s="81">
        <v>1.2004003769973126E-2</v>
      </c>
      <c r="L1293" s="81">
        <v>4.0068151955758857E-3</v>
      </c>
      <c r="M1293" s="81">
        <v>-2.2062751779603595E-2</v>
      </c>
      <c r="N1293" s="81">
        <v>-5.1850354476803862E-2</v>
      </c>
      <c r="O1293" s="28">
        <v>1392.76</v>
      </c>
      <c r="P1293" s="28">
        <v>1357.38</v>
      </c>
      <c r="Q1293" s="28">
        <v>1385.14</v>
      </c>
    </row>
    <row r="1294" spans="1:17" x14ac:dyDescent="0.2">
      <c r="A1294" s="25">
        <v>41025</v>
      </c>
      <c r="B1294" s="29">
        <v>0.27642299999999997</v>
      </c>
      <c r="C1294" s="29">
        <v>0.34959299999999999</v>
      </c>
      <c r="D1294" s="29">
        <v>0.37398399999999998</v>
      </c>
      <c r="E1294" s="64">
        <v>0.31260650000000001</v>
      </c>
      <c r="F1294" s="64">
        <v>0.37246699999999994</v>
      </c>
      <c r="G1294" s="53">
        <v>-9.7561000000000009E-2</v>
      </c>
      <c r="H1294" s="81">
        <v>2.4426723425062399E-2</v>
      </c>
      <c r="I1294" s="81">
        <v>1.4884697524251145E-3</v>
      </c>
      <c r="J1294" s="81">
        <v>-2.2938253672637354E-2</v>
      </c>
      <c r="K1294" s="81">
        <v>4.0068151955758857E-3</v>
      </c>
      <c r="L1294" s="81">
        <v>8.3555645039512516E-3</v>
      </c>
      <c r="M1294" s="81">
        <v>-4.7379358447964703E-2</v>
      </c>
      <c r="N1294" s="81">
        <v>-5.4332741301080678E-2</v>
      </c>
      <c r="O1294" s="28">
        <v>1392.76</v>
      </c>
      <c r="P1294" s="28">
        <v>1358.79</v>
      </c>
      <c r="Q1294" s="28">
        <v>1390.69</v>
      </c>
    </row>
    <row r="1295" spans="1:17" x14ac:dyDescent="0.2">
      <c r="A1295" s="25">
        <v>41032</v>
      </c>
      <c r="B1295" s="29">
        <v>0.35401500000000002</v>
      </c>
      <c r="C1295" s="29">
        <v>0.36131400000000002</v>
      </c>
      <c r="D1295" s="29">
        <v>0.28467199999999998</v>
      </c>
      <c r="E1295" s="64">
        <v>0.31194549999999999</v>
      </c>
      <c r="F1295" s="64">
        <v>0.36374512499999995</v>
      </c>
      <c r="G1295" s="53">
        <v>6.9343000000000043E-2</v>
      </c>
      <c r="H1295" s="81">
        <v>3.458579058838631E-2</v>
      </c>
      <c r="I1295" s="81">
        <v>9.2775491866989857E-3</v>
      </c>
      <c r="J1295" s="81">
        <v>-2.5308241401687193E-2</v>
      </c>
      <c r="K1295" s="81">
        <v>8.3555645039512516E-3</v>
      </c>
      <c r="L1295" s="81">
        <v>-3.4036696593477966E-2</v>
      </c>
      <c r="M1295" s="81">
        <v>-5.9508953084553395E-2</v>
      </c>
      <c r="N1295" s="81">
        <v>-6.2347127240053757E-2</v>
      </c>
      <c r="O1295" s="28">
        <v>1415.32</v>
      </c>
      <c r="P1295" s="28">
        <v>1366.82</v>
      </c>
      <c r="Q1295" s="28">
        <v>1402.31</v>
      </c>
    </row>
    <row r="1296" spans="1:17" x14ac:dyDescent="0.2">
      <c r="A1296" s="25">
        <v>41039</v>
      </c>
      <c r="B1296" s="29">
        <v>0.25396800000000003</v>
      </c>
      <c r="C1296" s="29">
        <v>0.32539699999999999</v>
      </c>
      <c r="D1296" s="29">
        <v>0.42063499999999998</v>
      </c>
      <c r="E1296" s="64">
        <v>0.33052899999999996</v>
      </c>
      <c r="F1296" s="64">
        <v>0.33848275</v>
      </c>
      <c r="G1296" s="53">
        <v>-0.16666699999999995</v>
      </c>
      <c r="H1296" s="81">
        <v>5.3293271715217874E-2</v>
      </c>
      <c r="I1296" s="81">
        <v>4.4840467155871311E-2</v>
      </c>
      <c r="J1296" s="81">
        <v>-8.452804559346716E-3</v>
      </c>
      <c r="K1296" s="81">
        <v>-3.4036696593477966E-2</v>
      </c>
      <c r="L1296" s="81">
        <v>-2.1984674216362299E-2</v>
      </c>
      <c r="M1296" s="81">
        <v>-3.0459625861890771E-2</v>
      </c>
      <c r="N1296" s="81">
        <v>8.1944218872287422E-4</v>
      </c>
      <c r="O1296" s="28">
        <v>1415.32</v>
      </c>
      <c r="P1296" s="28">
        <v>1343.13</v>
      </c>
      <c r="Q1296" s="28">
        <v>1354.58</v>
      </c>
    </row>
    <row r="1297" spans="1:17" x14ac:dyDescent="0.2">
      <c r="A1297" s="25">
        <v>41046</v>
      </c>
      <c r="B1297" s="29">
        <v>0.235821</v>
      </c>
      <c r="C1297" s="29">
        <v>0.30447800000000003</v>
      </c>
      <c r="D1297" s="29">
        <v>0.45970100000000003</v>
      </c>
      <c r="E1297" s="64">
        <v>0.35322337499999995</v>
      </c>
      <c r="F1297" s="64">
        <v>0.31498025000000002</v>
      </c>
      <c r="G1297" s="53">
        <v>-0.22388000000000002</v>
      </c>
      <c r="H1297" s="81">
        <v>3.3491847826087044E-2</v>
      </c>
      <c r="I1297" s="81">
        <v>3.3484299516908234E-2</v>
      </c>
      <c r="J1297" s="81">
        <v>-7.5483091787065248E-6</v>
      </c>
      <c r="K1297" s="81">
        <v>-2.1984674216362299E-2</v>
      </c>
      <c r="L1297" s="81">
        <v>-4.4836956521739912E-3</v>
      </c>
      <c r="M1297" s="81">
        <v>-7.2992149758452918E-3</v>
      </c>
      <c r="N1297" s="81">
        <v>5.3215579710144123E-3</v>
      </c>
      <c r="O1297" s="28">
        <v>1369.16</v>
      </c>
      <c r="P1297" s="28">
        <v>1324.79</v>
      </c>
      <c r="Q1297" s="28">
        <v>1324.8</v>
      </c>
    </row>
    <row r="1298" spans="1:17" x14ac:dyDescent="0.2">
      <c r="A1298" s="25">
        <v>41053</v>
      </c>
      <c r="B1298" s="29">
        <v>0.30468800000000001</v>
      </c>
      <c r="C1298" s="29">
        <v>0.30859399999999998</v>
      </c>
      <c r="D1298" s="29">
        <v>0.38671899999999998</v>
      </c>
      <c r="E1298" s="64">
        <v>0.36971324999999994</v>
      </c>
      <c r="F1298" s="64">
        <v>0.29997875000000002</v>
      </c>
      <c r="G1298" s="53">
        <v>-8.2030999999999965E-2</v>
      </c>
      <c r="H1298" s="81">
        <v>4.0155892209938919E-2</v>
      </c>
      <c r="I1298" s="81">
        <v>1.977465386773436E-2</v>
      </c>
      <c r="J1298" s="81">
        <v>-2.0381238342204511E-2</v>
      </c>
      <c r="K1298" s="81">
        <v>-4.4836956521739912E-3</v>
      </c>
      <c r="L1298" s="81">
        <v>-4.2005974857073358E-3</v>
      </c>
      <c r="M1298" s="81">
        <v>-3.0177577604899586E-3</v>
      </c>
      <c r="N1298" s="81">
        <v>4.1823999514732479E-2</v>
      </c>
      <c r="O1298" s="28">
        <v>1344.94</v>
      </c>
      <c r="P1298" s="28">
        <v>1291.98</v>
      </c>
      <c r="Q1298" s="28">
        <v>1318.86</v>
      </c>
    </row>
    <row r="1299" spans="1:17" x14ac:dyDescent="0.2">
      <c r="A1299" s="25">
        <v>41060</v>
      </c>
      <c r="B1299" s="29">
        <v>0.28015600000000002</v>
      </c>
      <c r="C1299" s="29">
        <v>0.29961100000000002</v>
      </c>
      <c r="D1299" s="29">
        <v>0.42023300000000002</v>
      </c>
      <c r="E1299" s="64">
        <v>0.38749137499999997</v>
      </c>
      <c r="F1299" s="64">
        <v>0.28728037499999998</v>
      </c>
      <c r="G1299" s="53">
        <v>-0.14007700000000001</v>
      </c>
      <c r="H1299" s="81">
        <v>2.984801876161183E-2</v>
      </c>
      <c r="I1299" s="81">
        <v>1.6454481771388529E-2</v>
      </c>
      <c r="J1299" s="81">
        <v>-1.3393536990223165E-2</v>
      </c>
      <c r="K1299" s="81">
        <v>-4.2005974857073358E-3</v>
      </c>
      <c r="L1299" s="81">
        <v>1.3781865805746474E-3</v>
      </c>
      <c r="M1299" s="81">
        <v>3.2261748850242133E-2</v>
      </c>
      <c r="N1299" s="81">
        <v>2.1418999177656772E-2</v>
      </c>
      <c r="O1299" s="28">
        <v>1334.93</v>
      </c>
      <c r="P1299" s="28">
        <v>1295.73</v>
      </c>
      <c r="Q1299" s="28">
        <v>1313.32</v>
      </c>
    </row>
    <row r="1300" spans="1:17" x14ac:dyDescent="0.2">
      <c r="A1300" s="25">
        <v>41067</v>
      </c>
      <c r="B1300" s="29">
        <v>0.27450999999999998</v>
      </c>
      <c r="C1300" s="29">
        <v>0.26797399999999999</v>
      </c>
      <c r="D1300" s="29">
        <v>0.45751599999999998</v>
      </c>
      <c r="E1300" s="64">
        <v>0.39273287499999998</v>
      </c>
      <c r="F1300" s="64">
        <v>0.28642099999999998</v>
      </c>
      <c r="G1300" s="53">
        <v>-0.183006</v>
      </c>
      <c r="H1300" s="81">
        <v>5.1850387414172021E-2</v>
      </c>
      <c r="I1300" s="81">
        <v>1.5055545839574691E-2</v>
      </c>
      <c r="J1300" s="81">
        <v>-3.6794841574597226E-2</v>
      </c>
      <c r="K1300" s="81">
        <v>1.3781865805746474E-3</v>
      </c>
      <c r="L1300" s="81">
        <v>-1.9009527575220009E-4</v>
      </c>
      <c r="M1300" s="81">
        <v>1.2713572042307497E-2</v>
      </c>
      <c r="N1300" s="81">
        <v>4.3835970588458784E-2</v>
      </c>
      <c r="O1300" s="28">
        <v>1334.93</v>
      </c>
      <c r="P1300" s="28">
        <v>1266.74</v>
      </c>
      <c r="Q1300" s="28">
        <v>1315.13</v>
      </c>
    </row>
    <row r="1301" spans="1:17" x14ac:dyDescent="0.2">
      <c r="A1301" s="25">
        <v>41074</v>
      </c>
      <c r="B1301" s="29">
        <v>0.34035100000000001</v>
      </c>
      <c r="C1301" s="29">
        <v>0.30175400000000002</v>
      </c>
      <c r="D1301" s="29">
        <v>0.35789500000000002</v>
      </c>
      <c r="E1301" s="64">
        <v>0.39516937499999999</v>
      </c>
      <c r="F1301" s="64">
        <v>0.28999150000000001</v>
      </c>
      <c r="G1301" s="53">
        <v>-1.7544000000000004E-2</v>
      </c>
      <c r="H1301" s="81">
        <v>4.6665855439279549E-2</v>
      </c>
      <c r="I1301" s="81">
        <v>1.5697249939157887E-2</v>
      </c>
      <c r="J1301" s="81">
        <v>-3.0968605500121704E-2</v>
      </c>
      <c r="K1301" s="81">
        <v>-1.9009527575220009E-4</v>
      </c>
      <c r="L1301" s="81">
        <v>3.1037052810902743E-2</v>
      </c>
      <c r="M1301" s="81">
        <v>4.4977488440009594E-2</v>
      </c>
      <c r="N1301" s="81">
        <v>1.7499695789729763E-2</v>
      </c>
      <c r="O1301" s="28">
        <v>1335.52</v>
      </c>
      <c r="P1301" s="28">
        <v>1274.1600000000001</v>
      </c>
      <c r="Q1301" s="28">
        <v>1314.88</v>
      </c>
    </row>
    <row r="1302" spans="1:17" x14ac:dyDescent="0.2">
      <c r="A1302" s="25">
        <v>41081</v>
      </c>
      <c r="B1302" s="29">
        <v>0.32890399999999997</v>
      </c>
      <c r="C1302" s="29">
        <v>0.31229200000000001</v>
      </c>
      <c r="D1302" s="29">
        <v>0.35880400000000001</v>
      </c>
      <c r="E1302" s="64">
        <v>0.39327187499999999</v>
      </c>
      <c r="F1302" s="64">
        <v>0.29655162500000004</v>
      </c>
      <c r="G1302" s="53">
        <v>-2.9900000000000038E-2</v>
      </c>
      <c r="H1302" s="81">
        <v>4.1926989208447465E-2</v>
      </c>
      <c r="I1302" s="81">
        <v>5.7313987711054004E-3</v>
      </c>
      <c r="J1302" s="81">
        <v>-3.6195590437341996E-2</v>
      </c>
      <c r="K1302" s="81">
        <v>3.1037052810902743E-2</v>
      </c>
      <c r="L1302" s="81">
        <v>-1.7585141145837313E-2</v>
      </c>
      <c r="M1302" s="81">
        <v>-1.0503876254896016E-2</v>
      </c>
      <c r="N1302" s="81">
        <v>1.4346937721750663E-2</v>
      </c>
      <c r="O1302" s="28">
        <v>1363.46</v>
      </c>
      <c r="P1302" s="28">
        <v>1306.6199999999999</v>
      </c>
      <c r="Q1302" s="28">
        <v>1355.69</v>
      </c>
    </row>
    <row r="1303" spans="1:17" x14ac:dyDescent="0.2">
      <c r="A1303" s="25">
        <v>41088</v>
      </c>
      <c r="B1303" s="29">
        <v>0.28668900000000003</v>
      </c>
      <c r="C1303" s="29">
        <v>0.269625</v>
      </c>
      <c r="D1303" s="29">
        <v>0.44368600000000002</v>
      </c>
      <c r="E1303" s="64">
        <v>0.41314862500000005</v>
      </c>
      <c r="F1303" s="64">
        <v>0.28813587500000004</v>
      </c>
      <c r="G1303" s="53">
        <v>-0.156997</v>
      </c>
      <c r="H1303" s="81">
        <v>4.0687765138716865E-2</v>
      </c>
      <c r="I1303" s="81">
        <v>2.3733903968164771E-2</v>
      </c>
      <c r="J1303" s="81">
        <v>-1.6953861170552198E-2</v>
      </c>
      <c r="K1303" s="81">
        <v>-1.7585141145837313E-2</v>
      </c>
      <c r="L1303" s="81">
        <v>3.1662724781319262E-2</v>
      </c>
      <c r="M1303" s="81">
        <v>3.0731689004017015E-2</v>
      </c>
      <c r="N1303" s="81">
        <v>5.2836280361902688E-2</v>
      </c>
      <c r="O1303" s="28">
        <v>1363.46</v>
      </c>
      <c r="P1303" s="28">
        <v>1309.27</v>
      </c>
      <c r="Q1303" s="28">
        <v>1331.85</v>
      </c>
    </row>
    <row r="1304" spans="1:17" x14ac:dyDescent="0.2">
      <c r="A1304" s="25">
        <v>41095</v>
      </c>
      <c r="B1304" s="29">
        <v>0.32640000000000002</v>
      </c>
      <c r="C1304" s="29">
        <v>0.34029999999999999</v>
      </c>
      <c r="D1304" s="29">
        <v>0.33329999999999999</v>
      </c>
      <c r="E1304" s="64">
        <v>0.40223175</v>
      </c>
      <c r="F1304" s="64">
        <v>0.29718987499999999</v>
      </c>
      <c r="G1304" s="53">
        <v>-6.8999999999999617E-3</v>
      </c>
      <c r="H1304" s="81">
        <v>4.4773729640034336E-2</v>
      </c>
      <c r="I1304" s="81">
        <v>5.7495524082606941E-4</v>
      </c>
      <c r="J1304" s="81">
        <v>-4.4198774399208163E-2</v>
      </c>
      <c r="K1304" s="81">
        <v>3.1662724781319262E-2</v>
      </c>
      <c r="L1304" s="81">
        <v>-2.3704167333808757E-2</v>
      </c>
      <c r="M1304" s="81">
        <v>-2.6295104874746955E-2</v>
      </c>
      <c r="N1304" s="81">
        <v>2.2932708403079927E-2</v>
      </c>
      <c r="O1304" s="28">
        <v>1374.81</v>
      </c>
      <c r="P1304" s="28">
        <v>1313.29</v>
      </c>
      <c r="Q1304" s="28">
        <v>1374.02</v>
      </c>
    </row>
    <row r="1305" spans="1:17" x14ac:dyDescent="0.2">
      <c r="A1305" s="25">
        <v>41102</v>
      </c>
      <c r="B1305" s="29">
        <v>0.30225099999999999</v>
      </c>
      <c r="C1305" s="29">
        <v>0.35048200000000002</v>
      </c>
      <c r="D1305" s="29">
        <v>0.34726699999999999</v>
      </c>
      <c r="E1305" s="64">
        <v>0.38817750000000001</v>
      </c>
      <c r="F1305" s="64">
        <v>0.30549362499999999</v>
      </c>
      <c r="G1305" s="53">
        <v>-4.5016E-2</v>
      </c>
      <c r="H1305" s="81">
        <v>3.0981400723098098E-2</v>
      </c>
      <c r="I1305" s="81">
        <v>2.4868612322486827E-2</v>
      </c>
      <c r="J1305" s="81">
        <v>-6.1127884006113575E-3</v>
      </c>
      <c r="K1305" s="81">
        <v>-2.3704167333808757E-2</v>
      </c>
      <c r="L1305" s="81">
        <v>2.3355324462335458E-2</v>
      </c>
      <c r="M1305" s="81">
        <v>2.5114614782511424E-2</v>
      </c>
      <c r="N1305" s="81">
        <v>5.3703082485370368E-2</v>
      </c>
      <c r="O1305" s="28">
        <v>1374.81</v>
      </c>
      <c r="P1305" s="28">
        <v>1333.25</v>
      </c>
      <c r="Q1305" s="28">
        <v>1341.45</v>
      </c>
    </row>
    <row r="1306" spans="1:17" x14ac:dyDescent="0.2">
      <c r="A1306" s="25">
        <v>41109</v>
      </c>
      <c r="B1306" s="29">
        <v>0.22189999999999999</v>
      </c>
      <c r="C1306" s="29">
        <v>0.36023100000000002</v>
      </c>
      <c r="D1306" s="29">
        <v>0.41786699999999999</v>
      </c>
      <c r="E1306" s="64">
        <v>0.39207099999999995</v>
      </c>
      <c r="F1306" s="64">
        <v>0.29514512500000001</v>
      </c>
      <c r="G1306" s="53">
        <v>-0.195967</v>
      </c>
      <c r="H1306" s="81">
        <v>3.6313174725738945E-2</v>
      </c>
      <c r="I1306" s="81">
        <v>1.8065531257740464E-3</v>
      </c>
      <c r="J1306" s="81">
        <v>-3.4506621599964982E-2</v>
      </c>
      <c r="K1306" s="81">
        <v>2.3355324462335458E-2</v>
      </c>
      <c r="L1306" s="81">
        <v>-2.541558006381206E-2</v>
      </c>
      <c r="M1306" s="81">
        <v>2.1445533880155576E-2</v>
      </c>
      <c r="N1306" s="81">
        <v>2.7469805795538926E-2</v>
      </c>
      <c r="O1306" s="28">
        <v>1375.26</v>
      </c>
      <c r="P1306" s="28">
        <v>1325.41</v>
      </c>
      <c r="Q1306" s="28">
        <v>1372.78</v>
      </c>
    </row>
    <row r="1307" spans="1:17" x14ac:dyDescent="0.2">
      <c r="A1307" s="25">
        <v>41116</v>
      </c>
      <c r="B1307" s="29">
        <v>0.28115000000000001</v>
      </c>
      <c r="C1307" s="29">
        <v>0.28754000000000002</v>
      </c>
      <c r="D1307" s="29">
        <v>0.43131000000000003</v>
      </c>
      <c r="E1307" s="64">
        <v>0.39345562499999998</v>
      </c>
      <c r="F1307" s="64">
        <v>0.29526937500000006</v>
      </c>
      <c r="G1307" s="53">
        <v>-0.15016000000000002</v>
      </c>
      <c r="H1307" s="81">
        <v>3.8231842677649203E-2</v>
      </c>
      <c r="I1307" s="81">
        <v>3.1766438197460278E-2</v>
      </c>
      <c r="J1307" s="81">
        <v>-6.4654044801890631E-3</v>
      </c>
      <c r="K1307" s="81">
        <v>-2.541558006381206E-2</v>
      </c>
      <c r="L1307" s="81">
        <v>2.7842348773068126E-2</v>
      </c>
      <c r="M1307" s="81">
        <v>5.0557220698263627E-2</v>
      </c>
      <c r="N1307" s="81">
        <v>4.8995059384553175E-2</v>
      </c>
      <c r="O1307" s="28">
        <v>1380.39</v>
      </c>
      <c r="P1307" s="28">
        <v>1329.24</v>
      </c>
      <c r="Q1307" s="28">
        <v>1337.89</v>
      </c>
    </row>
    <row r="1308" spans="1:17" x14ac:dyDescent="0.2">
      <c r="A1308" s="25">
        <v>41123</v>
      </c>
      <c r="B1308" s="29">
        <v>0.30447800000000003</v>
      </c>
      <c r="C1308" s="29">
        <v>0.34626899999999999</v>
      </c>
      <c r="D1308" s="29">
        <v>0.34925400000000001</v>
      </c>
      <c r="E1308" s="64">
        <v>0.37992287499999999</v>
      </c>
      <c r="F1308" s="64">
        <v>0.29901537500000003</v>
      </c>
      <c r="G1308" s="53">
        <v>-4.4775999999999982E-2</v>
      </c>
      <c r="H1308" s="81">
        <v>4.5449917826548565E-2</v>
      </c>
      <c r="I1308" s="81">
        <v>1.2071498174731188E-2</v>
      </c>
      <c r="J1308" s="81">
        <v>-3.3378419651817315E-2</v>
      </c>
      <c r="K1308" s="81">
        <v>2.7842348773068126E-2</v>
      </c>
      <c r="L1308" s="81">
        <v>1.969254039588697E-2</v>
      </c>
      <c r="M1308" s="81">
        <v>2.7888069578370089E-2</v>
      </c>
      <c r="N1308" s="81">
        <v>4.4664543246505595E-2</v>
      </c>
      <c r="O1308" s="28">
        <v>1391.74</v>
      </c>
      <c r="P1308" s="28">
        <v>1329.24</v>
      </c>
      <c r="Q1308" s="28">
        <v>1375.14</v>
      </c>
    </row>
    <row r="1309" spans="1:17" x14ac:dyDescent="0.2">
      <c r="A1309" s="25">
        <v>41130</v>
      </c>
      <c r="B1309" s="29">
        <v>0.36470599999999997</v>
      </c>
      <c r="C1309" s="29">
        <v>0.361765</v>
      </c>
      <c r="D1309" s="29">
        <v>0.27352900000000002</v>
      </c>
      <c r="E1309" s="64">
        <v>0.36937712500000003</v>
      </c>
      <c r="F1309" s="64">
        <v>0.30205975000000002</v>
      </c>
      <c r="G1309" s="53">
        <v>9.1176999999999953E-2</v>
      </c>
      <c r="H1309" s="81">
        <v>3.7433498309823003E-2</v>
      </c>
      <c r="I1309" s="81">
        <v>3.5087218838698586E-3</v>
      </c>
      <c r="J1309" s="81">
        <v>-3.392477642595304E-2</v>
      </c>
      <c r="K1309" s="81">
        <v>1.969254039588697E-2</v>
      </c>
      <c r="L1309" s="81">
        <v>2.3605425682131642E-3</v>
      </c>
      <c r="M1309" s="81">
        <v>5.8977906462609475E-3</v>
      </c>
      <c r="N1309" s="81">
        <v>4.1954900087004754E-2</v>
      </c>
      <c r="O1309" s="28">
        <v>1407.14</v>
      </c>
      <c r="P1309" s="28">
        <v>1354.65</v>
      </c>
      <c r="Q1309" s="28">
        <v>1402.22</v>
      </c>
    </row>
    <row r="1310" spans="1:17" x14ac:dyDescent="0.2">
      <c r="A1310" s="25">
        <v>41137</v>
      </c>
      <c r="B1310" s="29">
        <v>0.368421</v>
      </c>
      <c r="C1310" s="29">
        <v>0.35087699999999999</v>
      </c>
      <c r="D1310" s="29">
        <v>0.28070200000000001</v>
      </c>
      <c r="E1310" s="64">
        <v>0.35961437500000004</v>
      </c>
      <c r="F1310" s="64">
        <v>0.30699937500000002</v>
      </c>
      <c r="G1310" s="53">
        <v>8.7718999999999991E-2</v>
      </c>
      <c r="H1310" s="81">
        <v>1.1077671767945142E-2</v>
      </c>
      <c r="I1310" s="81">
        <v>3.2016392392906212E-3</v>
      </c>
      <c r="J1310" s="81">
        <v>-7.8760325286546529E-3</v>
      </c>
      <c r="K1310" s="81">
        <v>2.3605425682131642E-3</v>
      </c>
      <c r="L1310" s="81">
        <v>5.6633440766116205E-3</v>
      </c>
      <c r="M1310" s="81">
        <v>-1.4869835578037449E-3</v>
      </c>
      <c r="N1310" s="81">
        <v>1.9771900991085278E-2</v>
      </c>
      <c r="O1310" s="28">
        <v>1410.03</v>
      </c>
      <c r="P1310" s="28">
        <v>1394.46</v>
      </c>
      <c r="Q1310" s="28">
        <v>1405.53</v>
      </c>
    </row>
    <row r="1311" spans="1:17" x14ac:dyDescent="0.2">
      <c r="A1311" s="25">
        <v>41144</v>
      </c>
      <c r="B1311" s="29">
        <v>0.41958000000000001</v>
      </c>
      <c r="C1311" s="29">
        <v>0.32167800000000002</v>
      </c>
      <c r="D1311" s="29">
        <v>0.258741</v>
      </c>
      <c r="E1311" s="64">
        <v>0.33649625</v>
      </c>
      <c r="F1311" s="64">
        <v>0.32361075</v>
      </c>
      <c r="G1311" s="53">
        <v>0.16083900000000001</v>
      </c>
      <c r="H1311" s="81">
        <v>1.8450784936575537E-2</v>
      </c>
      <c r="I1311" s="81">
        <v>9.3315127804229903E-3</v>
      </c>
      <c r="J1311" s="81">
        <v>-9.1192721561526024E-3</v>
      </c>
      <c r="K1311" s="81">
        <v>5.6633440766116205E-3</v>
      </c>
      <c r="L1311" s="81">
        <v>-2.1224062427042112E-3</v>
      </c>
      <c r="M1311" s="81">
        <v>1.6321304006395421E-2</v>
      </c>
      <c r="N1311" s="81">
        <v>2.6530078033802917E-2</v>
      </c>
      <c r="O1311" s="28">
        <v>1426.68</v>
      </c>
      <c r="P1311" s="28">
        <v>1400.6</v>
      </c>
      <c r="Q1311" s="28">
        <v>1413.49</v>
      </c>
    </row>
    <row r="1312" spans="1:17" x14ac:dyDescent="0.2">
      <c r="A1312" s="25">
        <v>41151</v>
      </c>
      <c r="B1312" s="29">
        <v>0.34722199999999998</v>
      </c>
      <c r="C1312" s="29">
        <v>0.32638899999999998</v>
      </c>
      <c r="D1312" s="29">
        <v>0.32638899999999998</v>
      </c>
      <c r="E1312" s="64">
        <v>0.33563237500000004</v>
      </c>
      <c r="F1312" s="64">
        <v>0.32621349999999999</v>
      </c>
      <c r="G1312" s="53">
        <v>2.083299999999999E-2</v>
      </c>
      <c r="H1312" s="81">
        <v>2.0305000389935483E-2</v>
      </c>
      <c r="I1312" s="81">
        <v>1.1478280597522872E-2</v>
      </c>
      <c r="J1312" s="81">
        <v>-8.8267197924125629E-3</v>
      </c>
      <c r="K1312" s="81">
        <v>-2.1224062427042112E-3</v>
      </c>
      <c r="L1312" s="81">
        <v>-4.9982630149806306E-3</v>
      </c>
      <c r="M1312" s="81">
        <v>3.5845699012399868E-2</v>
      </c>
      <c r="N1312" s="81">
        <v>1.5647044644059749E-2</v>
      </c>
      <c r="O1312" s="28">
        <v>1426.68</v>
      </c>
      <c r="P1312" s="28">
        <v>1398.04</v>
      </c>
      <c r="Q1312" s="28">
        <v>1410.49</v>
      </c>
    </row>
    <row r="1313" spans="1:17" x14ac:dyDescent="0.2">
      <c r="A1313" s="25">
        <v>41158</v>
      </c>
      <c r="B1313" s="29">
        <v>0.33057900000000001</v>
      </c>
      <c r="C1313" s="29">
        <v>0.33884300000000001</v>
      </c>
      <c r="D1313" s="29">
        <v>0.33057900000000001</v>
      </c>
      <c r="E1313" s="64">
        <v>0.33354637500000001</v>
      </c>
      <c r="F1313" s="64">
        <v>0.32975450000000006</v>
      </c>
      <c r="G1313" s="53">
        <v>0</v>
      </c>
      <c r="H1313" s="81">
        <v>1.3972809667673806E-2</v>
      </c>
      <c r="I1313" s="81">
        <v>9.0705694579034102E-3</v>
      </c>
      <c r="J1313" s="81">
        <v>-4.9022402097703699E-3</v>
      </c>
      <c r="K1313" s="81">
        <v>-4.9982630149806306E-3</v>
      </c>
      <c r="L1313" s="81">
        <v>2.3599156358661499E-2</v>
      </c>
      <c r="M1313" s="81">
        <v>2.1290543236618609E-2</v>
      </c>
      <c r="N1313" s="81">
        <v>4.0949381519694406E-2</v>
      </c>
      <c r="O1313" s="28">
        <v>1416.17</v>
      </c>
      <c r="P1313" s="28">
        <v>1396.56</v>
      </c>
      <c r="Q1313" s="28">
        <v>1403.44</v>
      </c>
    </row>
    <row r="1314" spans="1:17" x14ac:dyDescent="0.2">
      <c r="A1314" s="25">
        <v>41165</v>
      </c>
      <c r="B1314" s="29">
        <v>0.36458299999999999</v>
      </c>
      <c r="C1314" s="29">
        <v>0.30555599999999999</v>
      </c>
      <c r="D1314" s="29">
        <v>0.32986100000000002</v>
      </c>
      <c r="E1314" s="64">
        <v>0.322545625</v>
      </c>
      <c r="F1314" s="64">
        <v>0.34758987500000005</v>
      </c>
      <c r="G1314" s="53">
        <v>3.4721999999999975E-2</v>
      </c>
      <c r="H1314" s="81">
        <v>2.9647212786100229E-2</v>
      </c>
      <c r="I1314" s="81">
        <v>1.8029180820851032E-3</v>
      </c>
      <c r="J1314" s="81">
        <v>-2.7844294704015171E-2</v>
      </c>
      <c r="K1314" s="81">
        <v>2.3599156358661499E-2</v>
      </c>
      <c r="L1314" s="81">
        <v>1.7047669432533219E-2</v>
      </c>
      <c r="M1314" s="81">
        <v>1.004482931447348E-2</v>
      </c>
      <c r="N1314" s="81">
        <v>-1.9358745892966489E-2</v>
      </c>
      <c r="O1314" s="28">
        <v>1439.15</v>
      </c>
      <c r="P1314" s="28">
        <v>1396.56</v>
      </c>
      <c r="Q1314" s="28">
        <v>1436.56</v>
      </c>
    </row>
    <row r="1315" spans="1:17" x14ac:dyDescent="0.2">
      <c r="A1315" s="25">
        <v>41172</v>
      </c>
      <c r="B1315" s="29">
        <v>0.375</v>
      </c>
      <c r="C1315" s="29">
        <v>0.28716199999999997</v>
      </c>
      <c r="D1315" s="29">
        <v>0.33783800000000003</v>
      </c>
      <c r="E1315" s="64">
        <v>0.31086162500000003</v>
      </c>
      <c r="F1315" s="64">
        <v>0.35932112500000002</v>
      </c>
      <c r="G1315" s="53">
        <v>3.7161999999999973E-2</v>
      </c>
      <c r="H1315" s="81">
        <v>3.1059854214434746E-2</v>
      </c>
      <c r="I1315" s="81">
        <v>9.2125526162691873E-3</v>
      </c>
      <c r="J1315" s="81">
        <v>-2.1847301598165614E-2</v>
      </c>
      <c r="K1315" s="81">
        <v>1.7047669432533219E-2</v>
      </c>
      <c r="L1315" s="81">
        <v>-1.8979501043769886E-2</v>
      </c>
      <c r="M1315" s="81">
        <v>-1.9499674891345298E-2</v>
      </c>
      <c r="N1315" s="81">
        <v>-3.3462236063105166E-2</v>
      </c>
      <c r="O1315" s="28">
        <v>1474.51</v>
      </c>
      <c r="P1315" s="28">
        <v>1429.13</v>
      </c>
      <c r="Q1315" s="28">
        <v>1461.05</v>
      </c>
    </row>
    <row r="1316" spans="1:17" x14ac:dyDescent="0.2">
      <c r="A1316" s="25">
        <v>41179</v>
      </c>
      <c r="B1316" s="29">
        <v>0.36101100000000003</v>
      </c>
      <c r="C1316" s="29">
        <v>0.274368</v>
      </c>
      <c r="D1316" s="29">
        <v>0.36462099999999997</v>
      </c>
      <c r="E1316" s="64">
        <v>0.31278250000000002</v>
      </c>
      <c r="F1316" s="64">
        <v>0.36638774999999996</v>
      </c>
      <c r="G1316" s="53">
        <v>-3.6099999999999466E-3</v>
      </c>
      <c r="H1316" s="81">
        <v>2.5493260402422325E-2</v>
      </c>
      <c r="I1316" s="81">
        <v>2.3546730667262095E-2</v>
      </c>
      <c r="J1316" s="81">
        <v>-1.9465297351602961E-3</v>
      </c>
      <c r="K1316" s="81">
        <v>-1.8979501043769886E-2</v>
      </c>
      <c r="L1316" s="81">
        <v>1.2328021656015542E-2</v>
      </c>
      <c r="M1316" s="81">
        <v>1.9249016269918817E-2</v>
      </c>
      <c r="N1316" s="81">
        <v>-2.7063042446906493E-2</v>
      </c>
      <c r="O1316" s="28">
        <v>1467.07</v>
      </c>
      <c r="P1316" s="28">
        <v>1430.53</v>
      </c>
      <c r="Q1316" s="28">
        <v>1433.32</v>
      </c>
    </row>
    <row r="1317" spans="1:17" x14ac:dyDescent="0.2">
      <c r="A1317" s="25">
        <v>41186</v>
      </c>
      <c r="B1317" s="29">
        <v>0.33860800000000002</v>
      </c>
      <c r="C1317" s="29">
        <v>0.32911400000000002</v>
      </c>
      <c r="D1317" s="29">
        <v>0.33227800000000002</v>
      </c>
      <c r="E1317" s="64">
        <v>0.32012612499999998</v>
      </c>
      <c r="F1317" s="64">
        <v>0.36312549999999999</v>
      </c>
      <c r="G1317" s="53">
        <v>6.3300000000000023E-3</v>
      </c>
      <c r="H1317" s="81">
        <v>2.2543229105645136E-2</v>
      </c>
      <c r="I1317" s="81">
        <v>8.4425116644497589E-3</v>
      </c>
      <c r="J1317" s="81">
        <v>-1.4100717441195343E-2</v>
      </c>
      <c r="K1317" s="81">
        <v>1.2328021656015542E-2</v>
      </c>
      <c r="L1317" s="81">
        <v>-1.2701672651086571E-2</v>
      </c>
      <c r="M1317" s="81">
        <v>-2.9111158588274177E-2</v>
      </c>
      <c r="N1317" s="81">
        <v>-6.5817131751424895E-2</v>
      </c>
      <c r="O1317" s="28">
        <v>1463.24</v>
      </c>
      <c r="P1317" s="28">
        <v>1430.53</v>
      </c>
      <c r="Q1317" s="28">
        <v>1450.99</v>
      </c>
    </row>
    <row r="1318" spans="1:17" x14ac:dyDescent="0.2">
      <c r="A1318" s="25">
        <v>41193</v>
      </c>
      <c r="B1318" s="29">
        <v>0.305755</v>
      </c>
      <c r="C1318" s="29">
        <v>0.305755</v>
      </c>
      <c r="D1318" s="29">
        <v>0.38848899999999997</v>
      </c>
      <c r="E1318" s="64">
        <v>0.33359949999999999</v>
      </c>
      <c r="F1318" s="64">
        <v>0.35529225000000003</v>
      </c>
      <c r="G1318" s="53">
        <v>-8.2733999999999974E-2</v>
      </c>
      <c r="H1318" s="81">
        <v>2.8145417992963603E-2</v>
      </c>
      <c r="I1318" s="81">
        <v>2.6805159993298799E-2</v>
      </c>
      <c r="J1318" s="81">
        <v>-1.3402579996648623E-3</v>
      </c>
      <c r="K1318" s="81">
        <v>-1.2701672651086571E-2</v>
      </c>
      <c r="L1318" s="81">
        <v>1.9789747026302651E-2</v>
      </c>
      <c r="M1318" s="81">
        <v>-1.4240241246439855E-2</v>
      </c>
      <c r="N1318" s="81">
        <v>-2.8990059753169151E-2</v>
      </c>
      <c r="O1318" s="28">
        <v>1470.96</v>
      </c>
      <c r="P1318" s="28">
        <v>1430.64</v>
      </c>
      <c r="Q1318" s="28">
        <v>1432.56</v>
      </c>
    </row>
    <row r="1319" spans="1:17" x14ac:dyDescent="0.2">
      <c r="A1319" s="25">
        <v>41200</v>
      </c>
      <c r="B1319" s="29">
        <v>0.28660400000000003</v>
      </c>
      <c r="C1319" s="29">
        <v>0.26791300000000001</v>
      </c>
      <c r="D1319" s="29">
        <v>0.44548300000000002</v>
      </c>
      <c r="E1319" s="64">
        <v>0.35694224999999996</v>
      </c>
      <c r="F1319" s="64">
        <v>0.33867025000000001</v>
      </c>
      <c r="G1319" s="53">
        <v>-0.15887899999999999</v>
      </c>
      <c r="H1319" s="81">
        <v>2.5100793341136737E-2</v>
      </c>
      <c r="I1319" s="81">
        <v>8.8301127379497579E-4</v>
      </c>
      <c r="J1319" s="81">
        <v>-2.4217782067341709E-2</v>
      </c>
      <c r="K1319" s="81">
        <v>1.9789747026302651E-2</v>
      </c>
      <c r="L1319" s="81">
        <v>-3.5703773675311967E-2</v>
      </c>
      <c r="M1319" s="81">
        <v>-4.5437432832960312E-2</v>
      </c>
      <c r="N1319" s="81">
        <v>-3.4896057936491642E-2</v>
      </c>
      <c r="O1319" s="28">
        <v>1462.2</v>
      </c>
      <c r="P1319" s="28">
        <v>1425.53</v>
      </c>
      <c r="Q1319" s="28">
        <v>1460.91</v>
      </c>
    </row>
    <row r="1320" spans="1:17" x14ac:dyDescent="0.2">
      <c r="A1320" s="25">
        <v>41207</v>
      </c>
      <c r="B1320" s="29">
        <v>0.29245300000000002</v>
      </c>
      <c r="C1320" s="29">
        <v>0.27672999999999998</v>
      </c>
      <c r="D1320" s="29">
        <v>0.43081799999999998</v>
      </c>
      <c r="E1320" s="64">
        <v>0.36999587499999997</v>
      </c>
      <c r="F1320" s="64">
        <v>0.33182412500000003</v>
      </c>
      <c r="G1320" s="53">
        <v>-0.13836499999999996</v>
      </c>
      <c r="H1320" s="81">
        <v>4.0404614019520904E-2</v>
      </c>
      <c r="I1320" s="81">
        <v>3.9233362910381597E-2</v>
      </c>
      <c r="J1320" s="81">
        <v>-1.171251109139404E-3</v>
      </c>
      <c r="K1320" s="81">
        <v>-3.5703773675311967E-2</v>
      </c>
      <c r="L1320" s="81">
        <v>2.4205856255545832E-3</v>
      </c>
      <c r="M1320" s="81">
        <v>-3.7806566104702788E-2</v>
      </c>
      <c r="N1320" s="81">
        <v>3.7622005323867391E-4</v>
      </c>
      <c r="O1320" s="28">
        <v>1464.02</v>
      </c>
      <c r="P1320" s="28">
        <v>1407.1</v>
      </c>
      <c r="Q1320" s="28">
        <v>1408.75</v>
      </c>
    </row>
    <row r="1321" spans="1:17" x14ac:dyDescent="0.2">
      <c r="A1321" s="25">
        <v>41214</v>
      </c>
      <c r="B1321" s="29">
        <v>0.357377</v>
      </c>
      <c r="C1321" s="29">
        <v>0.23278699999999999</v>
      </c>
      <c r="D1321" s="29">
        <v>0.40983599999999998</v>
      </c>
      <c r="E1321" s="64">
        <v>0.37990299999999994</v>
      </c>
      <c r="F1321" s="64">
        <v>0.33517387500000001</v>
      </c>
      <c r="G1321" s="53">
        <v>-5.2458999999999978E-2</v>
      </c>
      <c r="H1321" s="81">
        <v>3.8281781101291601E-2</v>
      </c>
      <c r="I1321" s="81">
        <v>3.1993541808293502E-2</v>
      </c>
      <c r="J1321" s="81">
        <v>-6.2882392929980435E-3</v>
      </c>
      <c r="K1321" s="81">
        <v>2.4205856255545832E-3</v>
      </c>
      <c r="L1321" s="81">
        <v>-1.2484421028778669E-2</v>
      </c>
      <c r="M1321" s="81">
        <v>-1.4962893723090898E-2</v>
      </c>
      <c r="N1321" s="81">
        <v>1.1556764106050332E-2</v>
      </c>
      <c r="O1321" s="28">
        <v>1457.34</v>
      </c>
      <c r="P1321" s="28">
        <v>1403.28</v>
      </c>
      <c r="Q1321" s="28">
        <v>1412.16</v>
      </c>
    </row>
    <row r="1322" spans="1:17" x14ac:dyDescent="0.2">
      <c r="A1322" s="25">
        <v>41221</v>
      </c>
      <c r="B1322" s="29">
        <v>0.38497700000000001</v>
      </c>
      <c r="C1322" s="29">
        <v>0.21596199999999999</v>
      </c>
      <c r="D1322" s="29">
        <v>0.399061</v>
      </c>
      <c r="E1322" s="64">
        <v>0.38855300000000004</v>
      </c>
      <c r="F1322" s="64">
        <v>0.33772312500000001</v>
      </c>
      <c r="G1322" s="53">
        <v>-1.4083999999999985E-2</v>
      </c>
      <c r="H1322" s="81">
        <v>3.2441037482162455E-2</v>
      </c>
      <c r="I1322" s="81">
        <v>2.785884850092879E-2</v>
      </c>
      <c r="J1322" s="81">
        <v>-4.582188981233748E-3</v>
      </c>
      <c r="K1322" s="81">
        <v>-1.2484421028778669E-2</v>
      </c>
      <c r="L1322" s="81">
        <v>-2.7995095121653879E-2</v>
      </c>
      <c r="M1322" s="81">
        <v>1.1043147153521282E-2</v>
      </c>
      <c r="N1322" s="81">
        <v>2.9601371071257043E-2</v>
      </c>
      <c r="O1322" s="28">
        <v>1433.38</v>
      </c>
      <c r="P1322" s="28">
        <v>1388.14</v>
      </c>
      <c r="Q1322" s="28">
        <v>1394.53</v>
      </c>
    </row>
    <row r="1323" spans="1:17" x14ac:dyDescent="0.2">
      <c r="A1323" s="25">
        <v>41228</v>
      </c>
      <c r="B1323" s="29">
        <v>0.28823500000000002</v>
      </c>
      <c r="C1323" s="29">
        <v>0.22352900000000001</v>
      </c>
      <c r="D1323" s="29">
        <v>0.48823499999999997</v>
      </c>
      <c r="E1323" s="64">
        <v>0.40735262500000002</v>
      </c>
      <c r="F1323" s="64">
        <v>0.32687750000000004</v>
      </c>
      <c r="G1323" s="53">
        <v>-0.19999999999999996</v>
      </c>
      <c r="H1323" s="81">
        <v>5.9668459376314181E-2</v>
      </c>
      <c r="I1323" s="81">
        <v>5.7462614995315464E-2</v>
      </c>
      <c r="J1323" s="81">
        <v>-2.2058443809988004E-3</v>
      </c>
      <c r="K1323" s="81">
        <v>-2.7995095121653879E-2</v>
      </c>
      <c r="L1323" s="81">
        <v>2.6219300769463327E-2</v>
      </c>
      <c r="M1323" s="81">
        <v>3.9683066640108011E-2</v>
      </c>
      <c r="N1323" s="81">
        <v>4.7466229924233883E-2</v>
      </c>
      <c r="O1323" s="28">
        <v>1433.38</v>
      </c>
      <c r="P1323" s="28">
        <v>1352.5</v>
      </c>
      <c r="Q1323" s="28">
        <v>1355.49</v>
      </c>
    </row>
    <row r="1324" spans="1:17" x14ac:dyDescent="0.2">
      <c r="A1324" s="25">
        <v>41235</v>
      </c>
      <c r="B1324" s="29">
        <v>0.35815599999999997</v>
      </c>
      <c r="C1324" s="29">
        <v>0.234043</v>
      </c>
      <c r="D1324" s="29">
        <v>0.40780100000000002</v>
      </c>
      <c r="E1324" s="64">
        <v>0.41275012500000002</v>
      </c>
      <c r="F1324" s="64">
        <v>0.32652062500000001</v>
      </c>
      <c r="G1324" s="53">
        <v>-4.964500000000005E-2</v>
      </c>
      <c r="H1324" s="81">
        <v>3.4434915134828215E-2</v>
      </c>
      <c r="I1324" s="81">
        <v>1.5815618642300855E-4</v>
      </c>
      <c r="J1324" s="81">
        <v>-3.4276758948405206E-2</v>
      </c>
      <c r="K1324" s="81">
        <v>2.6219300769463327E-2</v>
      </c>
      <c r="L1324" s="81">
        <v>1.3587054197249593E-2</v>
      </c>
      <c r="M1324" s="81">
        <v>2.6922496279735197E-2</v>
      </c>
      <c r="N1324" s="81">
        <v>5.1321682494266829E-2</v>
      </c>
      <c r="O1324" s="28">
        <v>1391.25</v>
      </c>
      <c r="P1324" s="28">
        <v>1343.35</v>
      </c>
      <c r="Q1324" s="28">
        <v>1391.03</v>
      </c>
    </row>
    <row r="1325" spans="1:17" x14ac:dyDescent="0.2">
      <c r="A1325" s="25">
        <v>41241</v>
      </c>
      <c r="B1325" s="29">
        <v>0.40926600000000002</v>
      </c>
      <c r="C1325" s="29">
        <v>0.24710399999999999</v>
      </c>
      <c r="D1325" s="29">
        <v>0.34362900000000002</v>
      </c>
      <c r="E1325" s="64">
        <v>0.41416900000000001</v>
      </c>
      <c r="F1325" s="64">
        <v>0.33535287500000005</v>
      </c>
      <c r="G1325" s="53">
        <v>6.5637000000000001E-2</v>
      </c>
      <c r="H1325" s="81">
        <v>3.4944997269367971E-2</v>
      </c>
      <c r="I1325" s="81">
        <v>-5.5321895413240618E-4</v>
      </c>
      <c r="J1325" s="81">
        <v>-3.5498216223500467E-2</v>
      </c>
      <c r="K1325" s="81">
        <v>1.3587054197249593E-2</v>
      </c>
      <c r="L1325" s="81">
        <v>-4.6101579511048651E-4</v>
      </c>
      <c r="M1325" s="81">
        <v>1.8355521196087743E-2</v>
      </c>
      <c r="N1325" s="81">
        <v>3.6235841495676935E-2</v>
      </c>
      <c r="O1325" s="28">
        <v>1409.15</v>
      </c>
      <c r="P1325" s="28">
        <v>1359.88</v>
      </c>
      <c r="Q1325" s="28">
        <v>1409.93</v>
      </c>
    </row>
    <row r="1326" spans="1:17" x14ac:dyDescent="0.2">
      <c r="A1326" s="25">
        <v>41249</v>
      </c>
      <c r="B1326" s="29">
        <v>0.42222199999999999</v>
      </c>
      <c r="C1326" s="29">
        <v>0.23174600000000001</v>
      </c>
      <c r="D1326" s="29">
        <v>0.34603200000000001</v>
      </c>
      <c r="E1326" s="64">
        <v>0.40886187500000004</v>
      </c>
      <c r="F1326" s="64">
        <v>0.34991125000000001</v>
      </c>
      <c r="G1326" s="53">
        <v>7.618999999999998E-2</v>
      </c>
      <c r="H1326" s="81">
        <v>2.1933185740236047E-2</v>
      </c>
      <c r="I1326" s="81">
        <v>5.0096503178926888E-3</v>
      </c>
      <c r="J1326" s="81">
        <v>-1.6923535422343261E-2</v>
      </c>
      <c r="K1326" s="81">
        <v>-4.6101579511048651E-4</v>
      </c>
      <c r="L1326" s="81">
        <v>1.3623978201634968E-2</v>
      </c>
      <c r="M1326" s="81">
        <v>7.4860921889190468E-3</v>
      </c>
      <c r="N1326" s="81">
        <v>4.4952032243415152E-2</v>
      </c>
      <c r="O1326" s="28">
        <v>1416.34</v>
      </c>
      <c r="P1326" s="28">
        <v>1385.43</v>
      </c>
      <c r="Q1326" s="28">
        <v>1409.28</v>
      </c>
    </row>
    <row r="1327" spans="1:17" x14ac:dyDescent="0.2">
      <c r="A1327" s="25">
        <v>41256</v>
      </c>
      <c r="B1327" s="29">
        <v>0.43233100000000002</v>
      </c>
      <c r="C1327" s="29">
        <v>0.26691700000000002</v>
      </c>
      <c r="D1327" s="29">
        <v>0.30075200000000002</v>
      </c>
      <c r="E1327" s="64">
        <v>0.39077050000000002</v>
      </c>
      <c r="F1327" s="64">
        <v>0.368127125</v>
      </c>
      <c r="G1327" s="53">
        <v>0.131579</v>
      </c>
      <c r="H1327" s="81">
        <v>2.825380824372753E-2</v>
      </c>
      <c r="I1327" s="81">
        <v>7.0774529569892497E-3</v>
      </c>
      <c r="J1327" s="81">
        <v>-2.1176355286738335E-2</v>
      </c>
      <c r="K1327" s="81">
        <v>1.3623978201634968E-2</v>
      </c>
      <c r="L1327" s="81">
        <v>5.1313284050178432E-3</v>
      </c>
      <c r="M1327" s="81">
        <v>2.3759520609319074E-2</v>
      </c>
      <c r="N1327" s="81">
        <v>4.6433971774193505E-2</v>
      </c>
      <c r="O1327" s="28">
        <v>1438.59</v>
      </c>
      <c r="P1327" s="28">
        <v>1398.23</v>
      </c>
      <c r="Q1327" s="28">
        <v>1428.48</v>
      </c>
    </row>
    <row r="1328" spans="1:17" x14ac:dyDescent="0.2">
      <c r="A1328" s="25">
        <v>41263</v>
      </c>
      <c r="B1328" s="29">
        <v>0.46400000000000002</v>
      </c>
      <c r="C1328" s="29">
        <v>0.28799999999999998</v>
      </c>
      <c r="D1328" s="29">
        <v>0.248</v>
      </c>
      <c r="E1328" s="64">
        <v>0.36791825</v>
      </c>
      <c r="F1328" s="64">
        <v>0.38957049999999999</v>
      </c>
      <c r="G1328" s="53">
        <v>0.21600000000000003</v>
      </c>
      <c r="H1328" s="81">
        <v>2.5156531853100267E-2</v>
      </c>
      <c r="I1328" s="81">
        <v>8.4899812649306128E-3</v>
      </c>
      <c r="J1328" s="81">
        <v>-1.6666550588169682E-2</v>
      </c>
      <c r="K1328" s="81">
        <v>5.1313284050178432E-3</v>
      </c>
      <c r="L1328" s="81">
        <v>-1.1129606284954185E-2</v>
      </c>
      <c r="M1328" s="81">
        <v>1.7558033444536658E-2</v>
      </c>
      <c r="N1328" s="81">
        <v>4.6071555428643052E-2</v>
      </c>
      <c r="O1328" s="28">
        <v>1448</v>
      </c>
      <c r="P1328" s="28">
        <v>1411.88</v>
      </c>
      <c r="Q1328" s="28">
        <v>1435.81</v>
      </c>
    </row>
    <row r="1329" spans="1:17" x14ac:dyDescent="0.2">
      <c r="A1329" s="25">
        <v>41270</v>
      </c>
      <c r="B1329" s="29">
        <v>0.44402999999999998</v>
      </c>
      <c r="C1329" s="29">
        <v>0.25373099999999998</v>
      </c>
      <c r="D1329" s="29">
        <v>0.30223899999999998</v>
      </c>
      <c r="E1329" s="64">
        <v>0.35446862499999998</v>
      </c>
      <c r="F1329" s="64">
        <v>0.40040212500000005</v>
      </c>
      <c r="G1329" s="53">
        <v>0.141791</v>
      </c>
      <c r="H1329" s="81">
        <v>1.9206524724790983E-2</v>
      </c>
      <c r="I1329" s="81">
        <v>1.6811871843812387E-2</v>
      </c>
      <c r="J1329" s="81">
        <v>-2.3946528809786205E-3</v>
      </c>
      <c r="K1329" s="81">
        <v>-1.1129606284954185E-2</v>
      </c>
      <c r="L1329" s="81">
        <v>2.9996548882612828E-2</v>
      </c>
      <c r="M1329" s="81">
        <v>3.7187550622257648E-2</v>
      </c>
      <c r="N1329" s="81">
        <v>6.5000739525154394E-2</v>
      </c>
      <c r="O1329" s="28">
        <v>1443.7</v>
      </c>
      <c r="P1329" s="28">
        <v>1416.43</v>
      </c>
      <c r="Q1329" s="28">
        <v>1419.83</v>
      </c>
    </row>
    <row r="1330" spans="1:17" x14ac:dyDescent="0.2">
      <c r="A1330" s="25">
        <v>41277</v>
      </c>
      <c r="B1330" s="29">
        <v>0.38709700000000002</v>
      </c>
      <c r="C1330" s="29">
        <v>0.25089600000000001</v>
      </c>
      <c r="D1330" s="29">
        <v>0.36200700000000002</v>
      </c>
      <c r="E1330" s="64">
        <v>0.34983687500000005</v>
      </c>
      <c r="F1330" s="64">
        <v>0.40066712500000001</v>
      </c>
      <c r="G1330" s="53">
        <v>2.5090000000000001E-2</v>
      </c>
      <c r="H1330" s="81">
        <v>4.3981893026627208E-2</v>
      </c>
      <c r="I1330" s="81">
        <v>6.8379808810803411E-6</v>
      </c>
      <c r="J1330" s="81">
        <v>-4.397505504574617E-2</v>
      </c>
      <c r="K1330" s="81">
        <v>2.9996548882612828E-2</v>
      </c>
      <c r="L1330" s="81">
        <v>-9.5731732334081165E-4</v>
      </c>
      <c r="M1330" s="81">
        <v>2.214822007357653E-2</v>
      </c>
      <c r="N1330" s="81">
        <v>3.9598747281902602E-2</v>
      </c>
      <c r="O1330" s="28">
        <v>1462.43</v>
      </c>
      <c r="P1330" s="28">
        <v>1398.11</v>
      </c>
      <c r="Q1330" s="28">
        <v>1462.42</v>
      </c>
    </row>
    <row r="1331" spans="1:17" x14ac:dyDescent="0.2">
      <c r="A1331" s="25">
        <v>41284</v>
      </c>
      <c r="B1331" s="29">
        <v>0.46449699999999999</v>
      </c>
      <c r="C1331" s="29">
        <v>0.26627200000000001</v>
      </c>
      <c r="D1331" s="29">
        <v>0.269231</v>
      </c>
      <c r="E1331" s="64">
        <v>0.32246137500000005</v>
      </c>
      <c r="F1331" s="64">
        <v>0.422699875</v>
      </c>
      <c r="G1331" s="53">
        <v>0.195266</v>
      </c>
      <c r="H1331" s="81">
        <v>4.779537583332203E-2</v>
      </c>
      <c r="I1331" s="81">
        <v>4.7364170237231829E-3</v>
      </c>
      <c r="J1331" s="81">
        <v>-4.3058958809598868E-2</v>
      </c>
      <c r="K1331" s="81">
        <v>-9.5731732334081165E-4</v>
      </c>
      <c r="L1331" s="81">
        <v>7.946503127951754E-3</v>
      </c>
      <c r="M1331" s="81">
        <v>2.8021519212604984E-2</v>
      </c>
      <c r="N1331" s="81">
        <v>3.4859207950609816E-2</v>
      </c>
      <c r="O1331" s="28">
        <v>1467.94</v>
      </c>
      <c r="P1331" s="28">
        <v>1398.11</v>
      </c>
      <c r="Q1331" s="28">
        <v>1461.02</v>
      </c>
    </row>
    <row r="1332" spans="1:17" x14ac:dyDescent="0.2">
      <c r="A1332" s="25">
        <v>41291</v>
      </c>
      <c r="B1332" s="29">
        <v>0.43943700000000002</v>
      </c>
      <c r="C1332" s="29">
        <v>0.28732400000000002</v>
      </c>
      <c r="D1332" s="29">
        <v>0.27323900000000001</v>
      </c>
      <c r="E1332" s="64">
        <v>0.30564112499999996</v>
      </c>
      <c r="F1332" s="64">
        <v>0.43285999999999997</v>
      </c>
      <c r="G1332" s="53">
        <v>0.16619800000000001</v>
      </c>
      <c r="H1332" s="81">
        <v>1.515655663676547E-2</v>
      </c>
      <c r="I1332" s="81">
        <v>9.0314607199348806E-4</v>
      </c>
      <c r="J1332" s="81">
        <v>-1.4253410564771918E-2</v>
      </c>
      <c r="K1332" s="81">
        <v>7.946503127951754E-3</v>
      </c>
      <c r="L1332" s="81">
        <v>1.5061488629187103E-2</v>
      </c>
      <c r="M1332" s="81">
        <v>2.6815968709044125E-2</v>
      </c>
      <c r="N1332" s="81">
        <v>2.9443920061386741E-2</v>
      </c>
      <c r="O1332" s="28">
        <v>1473.96</v>
      </c>
      <c r="P1332" s="28">
        <v>1451.64</v>
      </c>
      <c r="Q1332" s="28">
        <v>1472.63</v>
      </c>
    </row>
    <row r="1333" spans="1:17" x14ac:dyDescent="0.2">
      <c r="A1333" s="25">
        <v>41298</v>
      </c>
      <c r="B1333" s="29">
        <v>0.52339199999999997</v>
      </c>
      <c r="C1333" s="29">
        <v>0.23391799999999999</v>
      </c>
      <c r="D1333" s="29">
        <v>0.24268999999999999</v>
      </c>
      <c r="E1333" s="64">
        <v>0.29302374999999997</v>
      </c>
      <c r="F1333" s="64">
        <v>0.44712574999999999</v>
      </c>
      <c r="G1333" s="53">
        <v>0.28070200000000001</v>
      </c>
      <c r="H1333" s="81">
        <v>2.1654926044112708E-2</v>
      </c>
      <c r="I1333" s="81">
        <v>8.8305537158572811E-4</v>
      </c>
      <c r="J1333" s="81">
        <v>-2.0771870672526949E-2</v>
      </c>
      <c r="K1333" s="81">
        <v>1.5061488629187103E-2</v>
      </c>
      <c r="L1333" s="81">
        <v>4.7832165960892681E-3</v>
      </c>
      <c r="M1333" s="81">
        <v>1.707240385065667E-2</v>
      </c>
      <c r="N1333" s="81">
        <v>3.1207979609448655E-2</v>
      </c>
      <c r="O1333" s="28">
        <v>1496.13</v>
      </c>
      <c r="P1333" s="28">
        <v>1463.76</v>
      </c>
      <c r="Q1333" s="28">
        <v>1494.81</v>
      </c>
    </row>
    <row r="1334" spans="1:17" x14ac:dyDescent="0.2">
      <c r="A1334" s="25">
        <v>41305</v>
      </c>
      <c r="B1334" s="29">
        <v>0.48044700000000001</v>
      </c>
      <c r="C1334" s="29">
        <v>0.276536</v>
      </c>
      <c r="D1334" s="29">
        <v>0.24301700000000001</v>
      </c>
      <c r="E1334" s="64">
        <v>0.28014687500000002</v>
      </c>
      <c r="F1334" s="64">
        <v>0.45440387499999996</v>
      </c>
      <c r="G1334" s="53">
        <v>0.23743</v>
      </c>
      <c r="H1334" s="81">
        <v>1.9161628805028079E-2</v>
      </c>
      <c r="I1334" s="81">
        <v>5.3130576047297762E-3</v>
      </c>
      <c r="J1334" s="81">
        <v>-1.3848571200298254E-2</v>
      </c>
      <c r="K1334" s="81">
        <v>4.7832165960892681E-3</v>
      </c>
      <c r="L1334" s="81">
        <v>6.7644943939917379E-3</v>
      </c>
      <c r="M1334" s="81">
        <v>6.651308956297175E-3</v>
      </c>
      <c r="N1334" s="81">
        <v>3.4994274148445914E-2</v>
      </c>
      <c r="O1334" s="28">
        <v>1509.94</v>
      </c>
      <c r="P1334" s="28">
        <v>1481.16</v>
      </c>
      <c r="Q1334" s="28">
        <v>1501.96</v>
      </c>
    </row>
    <row r="1335" spans="1:17" x14ac:dyDescent="0.2">
      <c r="A1335" s="25">
        <v>41312</v>
      </c>
      <c r="B1335" s="29">
        <v>0.42767300000000003</v>
      </c>
      <c r="C1335" s="29">
        <v>0.27672999999999998</v>
      </c>
      <c r="D1335" s="29">
        <v>0.295597</v>
      </c>
      <c r="E1335" s="64">
        <v>0.27950249999999999</v>
      </c>
      <c r="F1335" s="64">
        <v>0.45382162499999995</v>
      </c>
      <c r="G1335" s="53">
        <v>0.13207600000000003</v>
      </c>
      <c r="H1335" s="81">
        <v>1.3186784117662656E-2</v>
      </c>
      <c r="I1335" s="81">
        <v>1.8781578181625846E-3</v>
      </c>
      <c r="J1335" s="81">
        <v>-1.1308626299500024E-2</v>
      </c>
      <c r="K1335" s="81">
        <v>6.7644943939917379E-3</v>
      </c>
      <c r="L1335" s="81">
        <v>5.4294632701108458E-3</v>
      </c>
      <c r="M1335" s="81">
        <v>2.5593206888343545E-3</v>
      </c>
      <c r="N1335" s="81">
        <v>3.0811046742322157E-2</v>
      </c>
      <c r="O1335" s="28">
        <v>1514.96</v>
      </c>
      <c r="P1335" s="28">
        <v>1495.02</v>
      </c>
      <c r="Q1335" s="28">
        <v>1512.12</v>
      </c>
    </row>
    <row r="1336" spans="1:17" x14ac:dyDescent="0.2">
      <c r="A1336" s="25">
        <v>41319</v>
      </c>
      <c r="B1336" s="29">
        <v>0.42253499999999999</v>
      </c>
      <c r="C1336" s="29">
        <v>0.29014099999999998</v>
      </c>
      <c r="D1336" s="29">
        <v>0.28732400000000002</v>
      </c>
      <c r="E1336" s="64">
        <v>0.284418</v>
      </c>
      <c r="F1336" s="64">
        <v>0.44863849999999994</v>
      </c>
      <c r="G1336" s="53">
        <v>0.13521099999999997</v>
      </c>
      <c r="H1336" s="81">
        <v>1.9061651088908341E-2</v>
      </c>
      <c r="I1336" s="81">
        <v>2.867798438497049E-3</v>
      </c>
      <c r="J1336" s="81">
        <v>-1.61938526504114E-2</v>
      </c>
      <c r="K1336" s="81">
        <v>5.4294632701108458E-3</v>
      </c>
      <c r="L1336" s="81">
        <v>-5.5119612189458156E-3</v>
      </c>
      <c r="M1336" s="81">
        <v>1.3898298395743192E-2</v>
      </c>
      <c r="N1336" s="81">
        <v>2.796761229469924E-2</v>
      </c>
      <c r="O1336" s="28">
        <v>1524.69</v>
      </c>
      <c r="P1336" s="28">
        <v>1495.71</v>
      </c>
      <c r="Q1336" s="28">
        <v>1520.33</v>
      </c>
    </row>
    <row r="1337" spans="1:17" x14ac:dyDescent="0.2">
      <c r="A1337" s="25">
        <v>41326</v>
      </c>
      <c r="B1337" s="29">
        <v>0.41785699999999998</v>
      </c>
      <c r="C1337" s="29">
        <v>0.25714300000000001</v>
      </c>
      <c r="D1337" s="29">
        <v>0.32500000000000001</v>
      </c>
      <c r="E1337" s="64">
        <v>0.28726312500000001</v>
      </c>
      <c r="F1337" s="64">
        <v>0.445366875</v>
      </c>
      <c r="G1337" s="53">
        <v>9.2856999999999967E-2</v>
      </c>
      <c r="H1337" s="81">
        <v>1.2917093819240036E-2</v>
      </c>
      <c r="I1337" s="81">
        <v>1.2559939151427058E-2</v>
      </c>
      <c r="J1337" s="81">
        <v>-3.5715466781305327E-4</v>
      </c>
      <c r="K1337" s="81">
        <v>-5.5119612189458156E-3</v>
      </c>
      <c r="L1337" s="81">
        <v>2.672046033268316E-3</v>
      </c>
      <c r="M1337" s="81">
        <v>2.8155692979265234E-2</v>
      </c>
      <c r="N1337" s="81">
        <v>2.7606733026885877E-2</v>
      </c>
      <c r="O1337" s="28">
        <v>1530.94</v>
      </c>
      <c r="P1337" s="28">
        <v>1511.41</v>
      </c>
      <c r="Q1337" s="28">
        <v>1511.95</v>
      </c>
    </row>
    <row r="1338" spans="1:17" x14ac:dyDescent="0.2">
      <c r="A1338" s="25">
        <v>41333</v>
      </c>
      <c r="B1338" s="29">
        <v>0.283912</v>
      </c>
      <c r="C1338" s="29">
        <v>0.35015800000000002</v>
      </c>
      <c r="D1338" s="29">
        <v>0.36593100000000001</v>
      </c>
      <c r="E1338" s="64">
        <v>0.28775362499999996</v>
      </c>
      <c r="F1338" s="64">
        <v>0.43246875000000001</v>
      </c>
      <c r="G1338" s="53">
        <v>-8.2019000000000009E-2</v>
      </c>
      <c r="H1338" s="81">
        <v>3.029703362159385E-2</v>
      </c>
      <c r="I1338" s="81">
        <v>9.8615426223127578E-3</v>
      </c>
      <c r="J1338" s="81">
        <v>-2.0435490999280992E-2</v>
      </c>
      <c r="K1338" s="81">
        <v>2.672046033268316E-3</v>
      </c>
      <c r="L1338" s="81">
        <v>1.6800902380622595E-2</v>
      </c>
      <c r="M1338" s="81">
        <v>2.8179605406368102E-2</v>
      </c>
      <c r="N1338" s="81">
        <v>4.7322211887941279E-2</v>
      </c>
      <c r="O1338" s="28">
        <v>1530.94</v>
      </c>
      <c r="P1338" s="28">
        <v>1485.01</v>
      </c>
      <c r="Q1338" s="28">
        <v>1515.99</v>
      </c>
    </row>
    <row r="1339" spans="1:17" x14ac:dyDescent="0.2">
      <c r="A1339" s="25">
        <v>41340</v>
      </c>
      <c r="B1339" s="29">
        <v>0.31055899999999997</v>
      </c>
      <c r="C1339" s="29">
        <v>0.30434800000000001</v>
      </c>
      <c r="D1339" s="29">
        <v>0.38509300000000002</v>
      </c>
      <c r="E1339" s="64">
        <v>0.302236375</v>
      </c>
      <c r="F1339" s="64">
        <v>0.4132265</v>
      </c>
      <c r="G1339" s="53">
        <v>-7.4534000000000045E-2</v>
      </c>
      <c r="H1339" s="81">
        <v>3.9079833404694259E-2</v>
      </c>
      <c r="I1339" s="81">
        <v>2.4587079781506205E-3</v>
      </c>
      <c r="J1339" s="81">
        <v>-3.6621125426543721E-2</v>
      </c>
      <c r="K1339" s="81">
        <v>1.6800902380622595E-2</v>
      </c>
      <c r="L1339" s="81">
        <v>8.4724871225980714E-3</v>
      </c>
      <c r="M1339" s="81">
        <v>1.3876454789614856E-2</v>
      </c>
      <c r="N1339" s="81">
        <v>6.8441607307356822E-3</v>
      </c>
      <c r="O1339" s="28">
        <v>1545.25</v>
      </c>
      <c r="P1339" s="28">
        <v>1485.01</v>
      </c>
      <c r="Q1339" s="28">
        <v>1541.46</v>
      </c>
    </row>
    <row r="1340" spans="1:17" x14ac:dyDescent="0.2">
      <c r="A1340" s="25">
        <v>41347</v>
      </c>
      <c r="B1340" s="29">
        <v>0.45419999999999999</v>
      </c>
      <c r="C1340" s="29">
        <v>0.22550000000000001</v>
      </c>
      <c r="D1340" s="29">
        <v>0.32029999999999997</v>
      </c>
      <c r="E1340" s="64">
        <v>0.30811899999999998</v>
      </c>
      <c r="F1340" s="64">
        <v>0.41507187500000003</v>
      </c>
      <c r="G1340" s="53">
        <v>0.13390000000000002</v>
      </c>
      <c r="H1340" s="81">
        <v>9.8486992769471898E-3</v>
      </c>
      <c r="I1340" s="81">
        <v>1.4473921210405027E-3</v>
      </c>
      <c r="J1340" s="81">
        <v>-8.4013071559065899E-3</v>
      </c>
      <c r="K1340" s="81">
        <v>8.4724871225980714E-3</v>
      </c>
      <c r="L1340" s="81">
        <v>2.6953657720711899E-3</v>
      </c>
      <c r="M1340" s="81">
        <v>-5.3392687131714744E-4</v>
      </c>
      <c r="N1340" s="81">
        <v>1.5612536345624317E-2</v>
      </c>
      <c r="O1340" s="28">
        <v>1556.77</v>
      </c>
      <c r="P1340" s="28">
        <v>1541.46</v>
      </c>
      <c r="Q1340" s="28">
        <v>1554.52</v>
      </c>
    </row>
    <row r="1341" spans="1:17" x14ac:dyDescent="0.2">
      <c r="A1341" s="25">
        <v>41354</v>
      </c>
      <c r="B1341" s="29">
        <v>0.38943899999999998</v>
      </c>
      <c r="C1341" s="29">
        <v>0.27722799999999997</v>
      </c>
      <c r="D1341" s="29">
        <v>0.33333299999999999</v>
      </c>
      <c r="E1341" s="64">
        <v>0.31944937500000004</v>
      </c>
      <c r="F1341" s="64">
        <v>0.39832775000000004</v>
      </c>
      <c r="G1341" s="53">
        <v>5.6105999999999989E-2</v>
      </c>
      <c r="H1341" s="81">
        <v>1.6070981773389503E-2</v>
      </c>
      <c r="I1341" s="81">
        <v>3.1500407388160845E-3</v>
      </c>
      <c r="J1341" s="81">
        <v>-1.292094103457353E-2</v>
      </c>
      <c r="K1341" s="81">
        <v>2.6953657720711899E-3</v>
      </c>
      <c r="L1341" s="81">
        <v>2.6560424966799445E-3</v>
      </c>
      <c r="M1341" s="81">
        <v>1.8617959723104427E-2</v>
      </c>
      <c r="N1341" s="81">
        <v>1.5390932245254119E-2</v>
      </c>
      <c r="O1341" s="28">
        <v>1563.62</v>
      </c>
      <c r="P1341" s="28">
        <v>1538.57</v>
      </c>
      <c r="Q1341" s="28">
        <v>1558.71</v>
      </c>
    </row>
    <row r="1342" spans="1:17" x14ac:dyDescent="0.2">
      <c r="A1342" s="25">
        <v>41361</v>
      </c>
      <c r="B1342" s="29">
        <v>0.38395400000000002</v>
      </c>
      <c r="C1342" s="29">
        <v>0.329513</v>
      </c>
      <c r="D1342" s="29">
        <v>0.28653299999999998</v>
      </c>
      <c r="E1342" s="64">
        <v>0.32488887500000002</v>
      </c>
      <c r="F1342" s="64">
        <v>0.38626612500000002</v>
      </c>
      <c r="G1342" s="53">
        <v>9.7421000000000035E-2</v>
      </c>
      <c r="H1342" s="81">
        <v>1.6853824743257605E-2</v>
      </c>
      <c r="I1342" s="81">
        <v>1.3181047445374183E-3</v>
      </c>
      <c r="J1342" s="81">
        <v>-1.5535719998720277E-2</v>
      </c>
      <c r="K1342" s="81">
        <v>2.6560424966799445E-3</v>
      </c>
      <c r="L1342" s="81">
        <v>-5.861087116485808E-3</v>
      </c>
      <c r="M1342" s="81">
        <v>-6.9360463256230576E-3</v>
      </c>
      <c r="N1342" s="81">
        <v>4.4687589979844677E-2</v>
      </c>
      <c r="O1342" s="28">
        <v>1564.91</v>
      </c>
      <c r="P1342" s="28">
        <v>1538.57</v>
      </c>
      <c r="Q1342" s="28">
        <v>1562.85</v>
      </c>
    </row>
    <row r="1343" spans="1:17" x14ac:dyDescent="0.2">
      <c r="A1343" s="25">
        <v>41368</v>
      </c>
      <c r="B1343" s="29">
        <v>0.35493000000000002</v>
      </c>
      <c r="C1343" s="29">
        <v>0.36337999999999998</v>
      </c>
      <c r="D1343" s="29">
        <v>0.28169</v>
      </c>
      <c r="E1343" s="64">
        <v>0.32315050000000001</v>
      </c>
      <c r="F1343" s="64">
        <v>0.37717325000000002</v>
      </c>
      <c r="G1343" s="53">
        <v>7.3240000000000027E-2</v>
      </c>
      <c r="H1343" s="81">
        <v>1.7661180801833092E-2</v>
      </c>
      <c r="I1343" s="81">
        <v>1.2853271888214612E-2</v>
      </c>
      <c r="J1343" s="81">
        <v>-4.8079089136185971E-3</v>
      </c>
      <c r="K1343" s="81">
        <v>-5.861087116485808E-3</v>
      </c>
      <c r="L1343" s="81">
        <v>2.1909132452419655E-2</v>
      </c>
      <c r="M1343" s="81">
        <v>1.6155088852988664E-2</v>
      </c>
      <c r="N1343" s="81">
        <v>6.7638975600023077E-2</v>
      </c>
      <c r="O1343" s="28">
        <v>1573.66</v>
      </c>
      <c r="P1343" s="28">
        <v>1546.22</v>
      </c>
      <c r="Q1343" s="28">
        <v>1553.69</v>
      </c>
    </row>
    <row r="1344" spans="1:17" x14ac:dyDescent="0.2">
      <c r="A1344" s="25">
        <v>41375</v>
      </c>
      <c r="B1344" s="29">
        <v>0.193103</v>
      </c>
      <c r="C1344" s="29">
        <v>0.262069</v>
      </c>
      <c r="D1344" s="29">
        <v>0.54482799999999998</v>
      </c>
      <c r="E1344" s="64">
        <v>0.3553385</v>
      </c>
      <c r="F1344" s="64">
        <v>0.34849424999999995</v>
      </c>
      <c r="G1344" s="53">
        <v>-0.35172499999999995</v>
      </c>
      <c r="H1344" s="81">
        <v>3.1220673540211456E-2</v>
      </c>
      <c r="I1344" s="81">
        <v>8.4397221190002369E-4</v>
      </c>
      <c r="J1344" s="81">
        <v>-3.0376701328311495E-2</v>
      </c>
      <c r="K1344" s="81">
        <v>2.1909132452419655E-2</v>
      </c>
      <c r="L1344" s="81">
        <v>-2.2497527917215154E-2</v>
      </c>
      <c r="M1344" s="81">
        <v>-3.1680449446693792E-3</v>
      </c>
      <c r="N1344" s="81">
        <v>4.2589105200506294E-2</v>
      </c>
      <c r="O1344" s="28">
        <v>1589.07</v>
      </c>
      <c r="P1344" s="28">
        <v>1539.5</v>
      </c>
      <c r="Q1344" s="28">
        <v>1587.73</v>
      </c>
    </row>
    <row r="1345" spans="1:17" x14ac:dyDescent="0.2">
      <c r="A1345" s="25">
        <v>41382</v>
      </c>
      <c r="B1345" s="29">
        <v>0.26849299999999998</v>
      </c>
      <c r="C1345" s="29">
        <v>0.24931500000000001</v>
      </c>
      <c r="D1345" s="29">
        <v>0.48219200000000001</v>
      </c>
      <c r="E1345" s="64">
        <v>0.37498749999999997</v>
      </c>
      <c r="F1345" s="64">
        <v>0.32982374999999997</v>
      </c>
      <c r="G1345" s="53">
        <v>-0.21369900000000003</v>
      </c>
      <c r="H1345" s="81">
        <v>3.4574519494075334E-2</v>
      </c>
      <c r="I1345" s="81">
        <v>2.9213729292981272E-2</v>
      </c>
      <c r="J1345" s="81">
        <v>-5.3607902010940345E-3</v>
      </c>
      <c r="K1345" s="81">
        <v>-2.2497527917215154E-2</v>
      </c>
      <c r="L1345" s="81">
        <v>1.725504345977158E-2</v>
      </c>
      <c r="M1345" s="81">
        <v>5.1984201132724728E-2</v>
      </c>
      <c r="N1345" s="81">
        <v>6.2080785561948737E-2</v>
      </c>
      <c r="O1345" s="28">
        <v>1597.35</v>
      </c>
      <c r="P1345" s="28">
        <v>1543.69</v>
      </c>
      <c r="Q1345" s="28">
        <v>1552.01</v>
      </c>
    </row>
    <row r="1346" spans="1:17" x14ac:dyDescent="0.2">
      <c r="A1346" s="25">
        <v>41389</v>
      </c>
      <c r="B1346" s="29">
        <v>0.28289500000000001</v>
      </c>
      <c r="C1346" s="29">
        <v>0.32894699999999999</v>
      </c>
      <c r="D1346" s="29">
        <v>0.388158</v>
      </c>
      <c r="E1346" s="64">
        <v>0.37776587500000003</v>
      </c>
      <c r="F1346" s="64">
        <v>0.32969662499999997</v>
      </c>
      <c r="G1346" s="53">
        <v>-0.105263</v>
      </c>
      <c r="H1346" s="81">
        <v>2.9750631812970711E-2</v>
      </c>
      <c r="I1346" s="81">
        <v>2.6665991043774984E-3</v>
      </c>
      <c r="J1346" s="81">
        <v>-2.7084032708593275E-2</v>
      </c>
      <c r="K1346" s="81">
        <v>1.725504345977158E-2</v>
      </c>
      <c r="L1346" s="81">
        <v>2.4765801658233055E-3</v>
      </c>
      <c r="M1346" s="81">
        <v>5.0665382983170693E-2</v>
      </c>
      <c r="N1346" s="81">
        <v>1.9071567466224293E-2</v>
      </c>
      <c r="O1346" s="28">
        <v>1583</v>
      </c>
      <c r="P1346" s="28">
        <v>1536.03</v>
      </c>
      <c r="Q1346" s="28">
        <v>1578.79</v>
      </c>
    </row>
    <row r="1347" spans="1:17" x14ac:dyDescent="0.2">
      <c r="A1347" s="25">
        <v>41396</v>
      </c>
      <c r="B1347" s="29">
        <v>0.309859</v>
      </c>
      <c r="C1347" s="29">
        <v>0.330986</v>
      </c>
      <c r="D1347" s="29">
        <v>0.359155</v>
      </c>
      <c r="E1347" s="64">
        <v>0.37452362499999997</v>
      </c>
      <c r="F1347" s="64">
        <v>0.329609125</v>
      </c>
      <c r="G1347" s="53">
        <v>-4.9296000000000006E-2</v>
      </c>
      <c r="H1347" s="81">
        <v>2.2158337019018093E-2</v>
      </c>
      <c r="I1347" s="81">
        <v>9.3953370822013049E-3</v>
      </c>
      <c r="J1347" s="81">
        <v>-1.2762999936816843E-2</v>
      </c>
      <c r="K1347" s="81">
        <v>2.4765801658233055E-3</v>
      </c>
      <c r="L1347" s="81">
        <v>3.1585265685221353E-2</v>
      </c>
      <c r="M1347" s="81">
        <v>4.590257155493771E-2</v>
      </c>
      <c r="N1347" s="81">
        <v>1.8841220698805783E-2</v>
      </c>
      <c r="O1347" s="28">
        <v>1597.57</v>
      </c>
      <c r="P1347" s="28">
        <v>1562.5</v>
      </c>
      <c r="Q1347" s="28">
        <v>1582.7</v>
      </c>
    </row>
    <row r="1348" spans="1:17" x14ac:dyDescent="0.2">
      <c r="A1348" s="25">
        <v>41403</v>
      </c>
      <c r="B1348" s="29">
        <v>0.40794200000000003</v>
      </c>
      <c r="C1348" s="29">
        <v>0.31768999999999997</v>
      </c>
      <c r="D1348" s="29">
        <v>0.274368</v>
      </c>
      <c r="E1348" s="64">
        <v>0.36878212500000002</v>
      </c>
      <c r="F1348" s="64">
        <v>0.32382687499999996</v>
      </c>
      <c r="G1348" s="53">
        <v>0.13357400000000003</v>
      </c>
      <c r="H1348" s="81">
        <v>3.1543036338802836E-2</v>
      </c>
      <c r="I1348" s="81">
        <v>5.5123752825014805E-5</v>
      </c>
      <c r="J1348" s="81">
        <v>-3.1487912585977829E-2</v>
      </c>
      <c r="K1348" s="81">
        <v>3.1585265685221353E-2</v>
      </c>
      <c r="L1348" s="81">
        <v>1.5979763457851792E-2</v>
      </c>
      <c r="M1348" s="81">
        <v>9.5976578529910483E-3</v>
      </c>
      <c r="N1348" s="81">
        <v>-2.3029478958038752E-3</v>
      </c>
      <c r="O1348" s="28">
        <v>1632.78</v>
      </c>
      <c r="P1348" s="28">
        <v>1581.28</v>
      </c>
      <c r="Q1348" s="28">
        <v>1632.69</v>
      </c>
    </row>
    <row r="1349" spans="1:17" x14ac:dyDescent="0.2">
      <c r="A1349" s="25">
        <v>41410</v>
      </c>
      <c r="B1349" s="29">
        <v>0.38485799999999998</v>
      </c>
      <c r="C1349" s="29">
        <v>0.32176700000000003</v>
      </c>
      <c r="D1349" s="29">
        <v>0.293375</v>
      </c>
      <c r="E1349" s="64">
        <v>0.36378737500000002</v>
      </c>
      <c r="F1349" s="64">
        <v>0.32325425000000002</v>
      </c>
      <c r="G1349" s="53">
        <v>9.1482999999999981E-2</v>
      </c>
      <c r="H1349" s="81">
        <v>2.7037943548873213E-2</v>
      </c>
      <c r="I1349" s="81">
        <v>1.6337308142129192E-3</v>
      </c>
      <c r="J1349" s="81">
        <v>-2.5404212734660314E-2</v>
      </c>
      <c r="K1349" s="81">
        <v>1.5979763457851792E-2</v>
      </c>
      <c r="L1349" s="81">
        <v>-2.0677847574723796E-3</v>
      </c>
      <c r="M1349" s="81">
        <v>-3.0070292624699957E-2</v>
      </c>
      <c r="N1349" s="81">
        <v>-3.3470381846899544E-2</v>
      </c>
      <c r="O1349" s="28">
        <v>1661.49</v>
      </c>
      <c r="P1349" s="28">
        <v>1616.64</v>
      </c>
      <c r="Q1349" s="28">
        <v>1658.78</v>
      </c>
    </row>
    <row r="1350" spans="1:17" x14ac:dyDescent="0.2">
      <c r="A1350" s="25">
        <v>41417</v>
      </c>
      <c r="B1350" s="29">
        <v>0.48972599999999999</v>
      </c>
      <c r="C1350" s="29">
        <v>0.29452099999999998</v>
      </c>
      <c r="D1350" s="29">
        <v>0.215753</v>
      </c>
      <c r="E1350" s="64">
        <v>0.35493987500000002</v>
      </c>
      <c r="F1350" s="64">
        <v>0.33647575000000002</v>
      </c>
      <c r="G1350" s="53">
        <v>0.27397300000000002</v>
      </c>
      <c r="H1350" s="81">
        <v>3.2277161929501356E-2</v>
      </c>
      <c r="I1350" s="81">
        <v>1.9228561935542343E-2</v>
      </c>
      <c r="J1350" s="81">
        <v>-1.3048599993958909E-2</v>
      </c>
      <c r="K1350" s="81">
        <v>-2.0677847574723796E-3</v>
      </c>
      <c r="L1350" s="81">
        <v>-4.2226719424894865E-3</v>
      </c>
      <c r="M1350" s="81">
        <v>-2.5873682302836265E-2</v>
      </c>
      <c r="N1350" s="81">
        <v>-1.4172229437883099E-2</v>
      </c>
      <c r="O1350" s="28">
        <v>1687.18</v>
      </c>
      <c r="P1350" s="28">
        <v>1633.75</v>
      </c>
      <c r="Q1350" s="28">
        <v>1655.35</v>
      </c>
    </row>
    <row r="1351" spans="1:17" x14ac:dyDescent="0.2">
      <c r="A1351" s="25">
        <v>41424</v>
      </c>
      <c r="B1351" s="29">
        <v>0.359684</v>
      </c>
      <c r="C1351" s="29">
        <v>0.34387400000000001</v>
      </c>
      <c r="D1351" s="29">
        <v>0.29644300000000001</v>
      </c>
      <c r="E1351" s="64">
        <v>0.35678399999999999</v>
      </c>
      <c r="F1351" s="64">
        <v>0.33706999999999998</v>
      </c>
      <c r="G1351" s="53">
        <v>6.3240999999999992E-2</v>
      </c>
      <c r="H1351" s="81">
        <v>1.6440583367710884E-2</v>
      </c>
      <c r="I1351" s="81">
        <v>9.1970200684317049E-3</v>
      </c>
      <c r="J1351" s="81">
        <v>-7.2435632992792209E-3</v>
      </c>
      <c r="K1351" s="81">
        <v>-4.2226719424894865E-3</v>
      </c>
      <c r="L1351" s="81">
        <v>-2.3938945376009935E-2</v>
      </c>
      <c r="M1351" s="81">
        <v>-1.1787473610133659E-2</v>
      </c>
      <c r="N1351" s="81">
        <v>2.5843869057728952E-3</v>
      </c>
      <c r="O1351" s="28">
        <v>1663.52</v>
      </c>
      <c r="P1351" s="28">
        <v>1636.42</v>
      </c>
      <c r="Q1351" s="28">
        <v>1648.36</v>
      </c>
    </row>
    <row r="1352" spans="1:17" x14ac:dyDescent="0.2">
      <c r="A1352" s="25">
        <v>41431</v>
      </c>
      <c r="B1352" s="29">
        <v>0.29473700000000003</v>
      </c>
      <c r="C1352" s="29">
        <v>0.31578899999999999</v>
      </c>
      <c r="D1352" s="29">
        <v>0.38947399999999999</v>
      </c>
      <c r="E1352" s="64">
        <v>0.33736474999999999</v>
      </c>
      <c r="F1352" s="64">
        <v>0.34977425000000001</v>
      </c>
      <c r="G1352" s="53">
        <v>-9.473699999999996E-2</v>
      </c>
      <c r="H1352" s="81">
        <v>4.1717943936851333E-2</v>
      </c>
      <c r="I1352" s="81">
        <v>4.0592951706134528E-2</v>
      </c>
      <c r="J1352" s="81">
        <v>-1.1249922307167148E-3</v>
      </c>
      <c r="K1352" s="81">
        <v>-2.3938945376009935E-2</v>
      </c>
      <c r="L1352" s="81">
        <v>2.2499844614332076E-3</v>
      </c>
      <c r="M1352" s="81">
        <v>-3.5055006526198973E-3</v>
      </c>
      <c r="N1352" s="81">
        <v>4.4757287587792849E-2</v>
      </c>
      <c r="O1352" s="28">
        <v>1674.21</v>
      </c>
      <c r="P1352" s="28">
        <v>1607.09</v>
      </c>
      <c r="Q1352" s="28">
        <v>1608.9</v>
      </c>
    </row>
    <row r="1353" spans="1:17" x14ac:dyDescent="0.2">
      <c r="A1353" s="25">
        <v>41438</v>
      </c>
      <c r="B1353" s="29">
        <v>0.32973000000000002</v>
      </c>
      <c r="C1353" s="29">
        <v>0.324324</v>
      </c>
      <c r="D1353" s="29">
        <v>0.34594599999999998</v>
      </c>
      <c r="E1353" s="64">
        <v>0.32033400000000001</v>
      </c>
      <c r="F1353" s="64">
        <v>0.35742887500000003</v>
      </c>
      <c r="G1353" s="53">
        <v>-1.6215999999999953E-2</v>
      </c>
      <c r="H1353" s="81">
        <v>3.1292635130106938E-2</v>
      </c>
      <c r="I1353" s="81">
        <v>2.2430729541339067E-2</v>
      </c>
      <c r="J1353" s="81">
        <v>-8.861905588767871E-3</v>
      </c>
      <c r="K1353" s="81">
        <v>2.2499844614332076E-3</v>
      </c>
      <c r="L1353" s="81">
        <v>1.017661796442848E-2</v>
      </c>
      <c r="M1353" s="81">
        <v>1.2012254111577025E-2</v>
      </c>
      <c r="N1353" s="81">
        <v>4.5531218217448544E-2</v>
      </c>
      <c r="O1353" s="28">
        <v>1648.69</v>
      </c>
      <c r="P1353" s="28">
        <v>1598.23</v>
      </c>
      <c r="Q1353" s="28">
        <v>1612.52</v>
      </c>
    </row>
    <row r="1354" spans="1:17" x14ac:dyDescent="0.2">
      <c r="A1354" s="25">
        <v>41445</v>
      </c>
      <c r="B1354" s="29">
        <v>0.37453199999999998</v>
      </c>
      <c r="C1354" s="29">
        <v>0.32584299999999999</v>
      </c>
      <c r="D1354" s="29">
        <v>0.29962499999999997</v>
      </c>
      <c r="E1354" s="64">
        <v>0.30926737500000001</v>
      </c>
      <c r="F1354" s="64">
        <v>0.36888350000000003</v>
      </c>
      <c r="G1354" s="53">
        <v>7.4907000000000001E-2</v>
      </c>
      <c r="H1354" s="81">
        <v>2.8313064404240893E-2</v>
      </c>
      <c r="I1354" s="81">
        <v>1.5507112030596737E-2</v>
      </c>
      <c r="J1354" s="81">
        <v>-1.2805952373644125E-2</v>
      </c>
      <c r="K1354" s="81">
        <v>1.017661796442848E-2</v>
      </c>
      <c r="L1354" s="81">
        <v>-1.5758810998631079E-2</v>
      </c>
      <c r="M1354" s="81">
        <v>1.4543289153002181E-2</v>
      </c>
      <c r="N1354" s="81">
        <v>3.4869515571571474E-2</v>
      </c>
      <c r="O1354" s="28">
        <v>1654.19</v>
      </c>
      <c r="P1354" s="28">
        <v>1608.07</v>
      </c>
      <c r="Q1354" s="28">
        <v>1628.93</v>
      </c>
    </row>
    <row r="1355" spans="1:17" x14ac:dyDescent="0.2">
      <c r="A1355" s="25">
        <v>41452</v>
      </c>
      <c r="B1355" s="29">
        <v>0.30275200000000002</v>
      </c>
      <c r="C1355" s="29">
        <v>0.34556599999999998</v>
      </c>
      <c r="D1355" s="29">
        <v>0.35168199999999999</v>
      </c>
      <c r="E1355" s="64">
        <v>0.30833324999999995</v>
      </c>
      <c r="F1355" s="64">
        <v>0.36799512499999998</v>
      </c>
      <c r="G1355" s="53">
        <v>-4.8929999999999974E-2</v>
      </c>
      <c r="H1355" s="81">
        <v>5.8543218192931984E-2</v>
      </c>
      <c r="I1355" s="81">
        <v>3.176652570387839E-2</v>
      </c>
      <c r="J1355" s="81">
        <v>-2.6776692489053566E-2</v>
      </c>
      <c r="K1355" s="81">
        <v>-1.5758810998631079E-2</v>
      </c>
      <c r="L1355" s="81">
        <v>1.7857365617554244E-2</v>
      </c>
      <c r="M1355" s="81">
        <v>4.8432568641393114E-2</v>
      </c>
      <c r="N1355" s="81">
        <v>5.4669860159924255E-2</v>
      </c>
      <c r="O1355" s="28">
        <v>1654.19</v>
      </c>
      <c r="P1355" s="28">
        <v>1560.33</v>
      </c>
      <c r="Q1355" s="28">
        <v>1603.26</v>
      </c>
    </row>
    <row r="1356" spans="1:17" x14ac:dyDescent="0.2">
      <c r="A1356" s="25">
        <v>41459</v>
      </c>
      <c r="B1356" s="29">
        <v>0.419929</v>
      </c>
      <c r="C1356" s="29">
        <v>0.34163700000000002</v>
      </c>
      <c r="D1356" s="29">
        <v>0.23843400000000001</v>
      </c>
      <c r="E1356" s="64">
        <v>0.30384149999999999</v>
      </c>
      <c r="F1356" s="64">
        <v>0.36949350000000003</v>
      </c>
      <c r="G1356" s="53">
        <v>0.18149499999999999</v>
      </c>
      <c r="H1356" s="81">
        <v>2.4388898761558656E-2</v>
      </c>
      <c r="I1356" s="81">
        <v>1.1030155218794135E-4</v>
      </c>
      <c r="J1356" s="81">
        <v>-2.4278597209370756E-2</v>
      </c>
      <c r="K1356" s="81">
        <v>1.7857365617554244E-2</v>
      </c>
      <c r="L1356" s="81">
        <v>1.2703062093645912E-2</v>
      </c>
      <c r="M1356" s="81">
        <v>3.3121104976438387E-2</v>
      </c>
      <c r="N1356" s="81">
        <v>3.2784072455864122E-2</v>
      </c>
      <c r="O1356" s="28">
        <v>1632.07</v>
      </c>
      <c r="P1356" s="28">
        <v>1592.27</v>
      </c>
      <c r="Q1356" s="28">
        <v>1631.89</v>
      </c>
    </row>
    <row r="1357" spans="1:17" x14ac:dyDescent="0.2">
      <c r="A1357" s="25">
        <v>41466</v>
      </c>
      <c r="B1357" s="29">
        <v>0.48936200000000002</v>
      </c>
      <c r="C1357" s="29">
        <v>0.32766000000000001</v>
      </c>
      <c r="D1357" s="29">
        <v>0.182979</v>
      </c>
      <c r="E1357" s="64">
        <v>0.29004199999999997</v>
      </c>
      <c r="F1357" s="64">
        <v>0.38255649999999997</v>
      </c>
      <c r="G1357" s="53">
        <v>0.30638300000000002</v>
      </c>
      <c r="H1357" s="81">
        <v>3.2282073313889548E-2</v>
      </c>
      <c r="I1357" s="81">
        <v>3.20702883905577E-3</v>
      </c>
      <c r="J1357" s="81">
        <v>-2.9075044474833889E-2</v>
      </c>
      <c r="K1357" s="81">
        <v>1.2703062093645912E-2</v>
      </c>
      <c r="L1357" s="81">
        <v>1.7118272803185342E-2</v>
      </c>
      <c r="M1357" s="81">
        <v>2.0034853747383119E-2</v>
      </c>
      <c r="N1357" s="81">
        <v>-5.9420798489671078E-3</v>
      </c>
      <c r="O1357" s="28">
        <v>1657.92</v>
      </c>
      <c r="P1357" s="28">
        <v>1604.57</v>
      </c>
      <c r="Q1357" s="28">
        <v>1652.62</v>
      </c>
    </row>
    <row r="1358" spans="1:17" x14ac:dyDescent="0.2">
      <c r="A1358" s="25">
        <v>41473</v>
      </c>
      <c r="B1358" s="29">
        <v>0.477352</v>
      </c>
      <c r="C1358" s="29">
        <v>0.31010500000000002</v>
      </c>
      <c r="D1358" s="29">
        <v>0.21254400000000001</v>
      </c>
      <c r="E1358" s="64">
        <v>0.28964087499999996</v>
      </c>
      <c r="F1358" s="64">
        <v>0.38100974999999992</v>
      </c>
      <c r="G1358" s="53">
        <v>0.26480799999999999</v>
      </c>
      <c r="H1358" s="81">
        <v>2.4903177445550265E-2</v>
      </c>
      <c r="I1358" s="81">
        <v>2.2844768607479526E-3</v>
      </c>
      <c r="J1358" s="81">
        <v>-2.2618700584802309E-2</v>
      </c>
      <c r="K1358" s="81">
        <v>1.7118272803185342E-2</v>
      </c>
      <c r="L1358" s="81">
        <v>2.9924267212402267E-3</v>
      </c>
      <c r="M1358" s="81">
        <v>5.9491584915314366E-3</v>
      </c>
      <c r="N1358" s="81">
        <v>-2.7336383268586673E-2</v>
      </c>
      <c r="O1358" s="28">
        <v>1684.75</v>
      </c>
      <c r="P1358" s="28">
        <v>1642.89</v>
      </c>
      <c r="Q1358" s="28">
        <v>1680.91</v>
      </c>
    </row>
    <row r="1359" spans="1:17" x14ac:dyDescent="0.2">
      <c r="A1359" s="25">
        <v>41480</v>
      </c>
      <c r="B1359" s="29">
        <v>0.45117800000000002</v>
      </c>
      <c r="C1359" s="29">
        <v>0.32323200000000002</v>
      </c>
      <c r="D1359" s="29">
        <v>0.22558900000000001</v>
      </c>
      <c r="E1359" s="64">
        <v>0.280784125</v>
      </c>
      <c r="F1359" s="64">
        <v>0.39244649999999998</v>
      </c>
      <c r="G1359" s="53">
        <v>0.22558900000000001</v>
      </c>
      <c r="H1359" s="81">
        <v>1.5979216342218616E-2</v>
      </c>
      <c r="I1359" s="81">
        <v>7.6159293925051053E-3</v>
      </c>
      <c r="J1359" s="81">
        <v>-8.3632869497135554E-3</v>
      </c>
      <c r="K1359" s="81">
        <v>2.9924267212402267E-3</v>
      </c>
      <c r="L1359" s="81">
        <v>-1.2455959286805651E-4</v>
      </c>
      <c r="M1359" s="81">
        <v>-3.2622750513067178E-4</v>
      </c>
      <c r="N1359" s="81">
        <v>-1.9490610579261491E-2</v>
      </c>
      <c r="O1359" s="28">
        <v>1698.78</v>
      </c>
      <c r="P1359" s="28">
        <v>1671.84</v>
      </c>
      <c r="Q1359" s="28">
        <v>1685.94</v>
      </c>
    </row>
    <row r="1360" spans="1:17" x14ac:dyDescent="0.2">
      <c r="A1360" s="25">
        <v>41487</v>
      </c>
      <c r="B1360" s="29">
        <v>0.35616399999999998</v>
      </c>
      <c r="C1360" s="29">
        <v>0.39383600000000002</v>
      </c>
      <c r="D1360" s="29">
        <v>0.25</v>
      </c>
      <c r="E1360" s="64">
        <v>0.26334987500000001</v>
      </c>
      <c r="F1360" s="64">
        <v>0.40012487500000005</v>
      </c>
      <c r="G1360" s="53">
        <v>0.10616399999999998</v>
      </c>
      <c r="H1360" s="81">
        <v>1.3495636905079699E-2</v>
      </c>
      <c r="I1360" s="81">
        <v>7.741453257639197E-3</v>
      </c>
      <c r="J1360" s="81">
        <v>-5.7541836474406249E-3</v>
      </c>
      <c r="K1360" s="81">
        <v>-1.2455959286805651E-4</v>
      </c>
      <c r="L1360" s="81">
        <v>3.0728527106951287E-3</v>
      </c>
      <c r="M1360" s="81">
        <v>-2.5466711750992244E-2</v>
      </c>
      <c r="N1360" s="81">
        <v>2.0169303506494263E-3</v>
      </c>
      <c r="O1360" s="28">
        <v>1698.78</v>
      </c>
      <c r="P1360" s="28">
        <v>1676.03</v>
      </c>
      <c r="Q1360" s="28">
        <v>1685.73</v>
      </c>
    </row>
    <row r="1361" spans="1:17" x14ac:dyDescent="0.2">
      <c r="A1361" s="25">
        <v>41494</v>
      </c>
      <c r="B1361" s="29">
        <v>0.394984</v>
      </c>
      <c r="C1361" s="29">
        <v>0.33855800000000003</v>
      </c>
      <c r="D1361" s="29">
        <v>0.26645799999999997</v>
      </c>
      <c r="E1361" s="64">
        <v>0.25341387500000001</v>
      </c>
      <c r="F1361" s="64">
        <v>0.40828162500000004</v>
      </c>
      <c r="G1361" s="53">
        <v>0.12852600000000003</v>
      </c>
      <c r="H1361" s="81">
        <v>1.6115582733557669E-2</v>
      </c>
      <c r="I1361" s="81">
        <v>1.1094617691065789E-2</v>
      </c>
      <c r="J1361" s="81">
        <v>-5.0209650424919428E-3</v>
      </c>
      <c r="K1361" s="81">
        <v>3.0728527106951287E-3</v>
      </c>
      <c r="L1361" s="81">
        <v>-3.2645143739169491E-3</v>
      </c>
      <c r="M1361" s="81">
        <v>-3.3088691887800059E-2</v>
      </c>
      <c r="N1361" s="81">
        <v>2.0468268565446923E-2</v>
      </c>
      <c r="O1361" s="28">
        <v>1709.67</v>
      </c>
      <c r="P1361" s="28">
        <v>1682.42</v>
      </c>
      <c r="Q1361" s="28">
        <v>1690.91</v>
      </c>
    </row>
    <row r="1362" spans="1:17" x14ac:dyDescent="0.2">
      <c r="A1362" s="25">
        <v>41501</v>
      </c>
      <c r="B1362" s="29">
        <v>0.34506999999999999</v>
      </c>
      <c r="C1362" s="29">
        <v>0.37323899999999999</v>
      </c>
      <c r="D1362" s="29">
        <v>0.28169</v>
      </c>
      <c r="E1362" s="64">
        <v>0.25117199999999995</v>
      </c>
      <c r="F1362" s="64">
        <v>0.40459887500000002</v>
      </c>
      <c r="G1362" s="53">
        <v>6.3379999999999992E-2</v>
      </c>
      <c r="H1362" s="81">
        <v>1.3747559911949205E-2</v>
      </c>
      <c r="I1362" s="81">
        <v>1.210402340111183E-2</v>
      </c>
      <c r="J1362" s="81">
        <v>-1.6435365108373734E-3</v>
      </c>
      <c r="K1362" s="81">
        <v>-3.2645143739169491E-3</v>
      </c>
      <c r="L1362" s="81">
        <v>-2.5270115522223469E-2</v>
      </c>
      <c r="M1362" s="81">
        <v>-1.9170637063231744E-2</v>
      </c>
      <c r="N1362" s="81">
        <v>4.3788084656963822E-3</v>
      </c>
      <c r="O1362" s="28">
        <v>1705.79</v>
      </c>
      <c r="P1362" s="28">
        <v>1682.62</v>
      </c>
      <c r="Q1362" s="28">
        <v>1685.39</v>
      </c>
    </row>
    <row r="1363" spans="1:17" x14ac:dyDescent="0.2">
      <c r="A1363" s="25">
        <v>41508</v>
      </c>
      <c r="B1363" s="29">
        <v>0.28957500000000003</v>
      </c>
      <c r="C1363" s="29">
        <v>0.28185300000000002</v>
      </c>
      <c r="D1363" s="29">
        <v>0.42857099999999998</v>
      </c>
      <c r="E1363" s="64">
        <v>0.260783125</v>
      </c>
      <c r="F1363" s="64">
        <v>0.40295175000000005</v>
      </c>
      <c r="G1363" s="53">
        <v>-0.13899599999999995</v>
      </c>
      <c r="H1363" s="81">
        <v>3.492817141465783E-2</v>
      </c>
      <c r="I1363" s="81">
        <v>3.2876795714633644E-2</v>
      </c>
      <c r="J1363" s="81">
        <v>-2.0513757000242272E-3</v>
      </c>
      <c r="K1363" s="81">
        <v>-2.5270115522223469E-2</v>
      </c>
      <c r="L1363" s="81">
        <v>-4.7723399074749429E-3</v>
      </c>
      <c r="M1363" s="81">
        <v>2.8201850499147918E-2</v>
      </c>
      <c r="N1363" s="81">
        <v>3.1087168249330333E-2</v>
      </c>
      <c r="O1363" s="28">
        <v>1696.81</v>
      </c>
      <c r="P1363" s="28">
        <v>1639.43</v>
      </c>
      <c r="Q1363" s="28">
        <v>1642.8</v>
      </c>
    </row>
    <row r="1364" spans="1:17" x14ac:dyDescent="0.2">
      <c r="A1364" s="25">
        <v>41515</v>
      </c>
      <c r="B1364" s="29">
        <v>0.33540399999999998</v>
      </c>
      <c r="C1364" s="29">
        <v>0.35714299999999999</v>
      </c>
      <c r="D1364" s="29">
        <v>0.30745299999999998</v>
      </c>
      <c r="E1364" s="64">
        <v>0.2694105</v>
      </c>
      <c r="F1364" s="64">
        <v>0.39238612499999997</v>
      </c>
      <c r="G1364" s="53">
        <v>2.7951000000000004E-2</v>
      </c>
      <c r="H1364" s="81">
        <v>2.571316729461269E-2</v>
      </c>
      <c r="I1364" s="81">
        <v>2.1132015462151932E-2</v>
      </c>
      <c r="J1364" s="81">
        <v>-4.5811518324607725E-3</v>
      </c>
      <c r="K1364" s="81">
        <v>-4.7723399074749429E-3</v>
      </c>
      <c r="L1364" s="81">
        <v>1.1082839947154532E-2</v>
      </c>
      <c r="M1364" s="81">
        <v>5.5389734305426375E-2</v>
      </c>
      <c r="N1364" s="81">
        <v>1.3113470665949034E-2</v>
      </c>
      <c r="O1364" s="28">
        <v>1669.51</v>
      </c>
      <c r="P1364" s="28">
        <v>1627.47</v>
      </c>
      <c r="Q1364" s="28">
        <v>1634.96</v>
      </c>
    </row>
    <row r="1365" spans="1:17" x14ac:dyDescent="0.2">
      <c r="A1365" s="25">
        <v>41522</v>
      </c>
      <c r="B1365" s="29">
        <v>0.3553</v>
      </c>
      <c r="C1365" s="29">
        <v>0.3322</v>
      </c>
      <c r="D1365" s="29">
        <v>0.3125</v>
      </c>
      <c r="E1365" s="64">
        <v>0.285600625</v>
      </c>
      <c r="F1365" s="64">
        <v>0.37562837500000001</v>
      </c>
      <c r="G1365" s="53">
        <v>4.2800000000000005E-2</v>
      </c>
      <c r="H1365" s="81">
        <v>1.6738451859559172E-2</v>
      </c>
      <c r="I1365" s="81">
        <v>1.5970188980569677E-3</v>
      </c>
      <c r="J1365" s="81">
        <v>-1.5141432961502166E-2</v>
      </c>
      <c r="K1365" s="81">
        <v>1.1082839947154532E-2</v>
      </c>
      <c r="L1365" s="81">
        <v>2.1807776998088446E-2</v>
      </c>
      <c r="M1365" s="81">
        <v>2.4009727296924632E-2</v>
      </c>
      <c r="N1365" s="81">
        <v>4.1413603697340706E-2</v>
      </c>
      <c r="O1365" s="28">
        <v>1655.72</v>
      </c>
      <c r="P1365" s="28">
        <v>1628.05</v>
      </c>
      <c r="Q1365" s="28">
        <v>1653.08</v>
      </c>
    </row>
    <row r="1366" spans="1:17" x14ac:dyDescent="0.2">
      <c r="A1366" s="25">
        <v>41529</v>
      </c>
      <c r="B1366" s="29">
        <v>0.45515</v>
      </c>
      <c r="C1366" s="29">
        <v>0.29900300000000002</v>
      </c>
      <c r="D1366" s="29">
        <v>0.24584700000000001</v>
      </c>
      <c r="E1366" s="64">
        <v>0.28976350000000001</v>
      </c>
      <c r="F1366" s="64">
        <v>0.37285312500000006</v>
      </c>
      <c r="G1366" s="53">
        <v>0.20930299999999999</v>
      </c>
      <c r="H1366" s="81">
        <v>3.2987395878351589E-2</v>
      </c>
      <c r="I1366" s="81">
        <v>0</v>
      </c>
      <c r="J1366" s="81">
        <v>-3.2987395878351644E-2</v>
      </c>
      <c r="K1366" s="81">
        <v>2.1807776998088446E-2</v>
      </c>
      <c r="L1366" s="81">
        <v>2.1543634888966379E-2</v>
      </c>
      <c r="M1366" s="81">
        <v>2.8061783284885067E-3</v>
      </c>
      <c r="N1366" s="81">
        <v>3.3893187617294096E-2</v>
      </c>
      <c r="O1366" s="28">
        <v>1689.13</v>
      </c>
      <c r="P1366" s="28">
        <v>1633.41</v>
      </c>
      <c r="Q1366" s="28">
        <v>1689.13</v>
      </c>
    </row>
    <row r="1367" spans="1:17" x14ac:dyDescent="0.2">
      <c r="A1367" s="25">
        <v>41536</v>
      </c>
      <c r="B1367" s="29">
        <v>0.45112799999999997</v>
      </c>
      <c r="C1367" s="29">
        <v>0.25187999999999999</v>
      </c>
      <c r="D1367" s="29">
        <v>0.29699199999999998</v>
      </c>
      <c r="E1367" s="64">
        <v>0.29868887499999996</v>
      </c>
      <c r="F1367" s="64">
        <v>0.37284687500000002</v>
      </c>
      <c r="G1367" s="53">
        <v>0.154136</v>
      </c>
      <c r="H1367" s="81">
        <v>3.1943993694654435E-2</v>
      </c>
      <c r="I1367" s="81">
        <v>2.2717789420001466E-3</v>
      </c>
      <c r="J1367" s="81">
        <v>-2.9672214752654247E-2</v>
      </c>
      <c r="K1367" s="81">
        <v>2.1543634888966379E-2</v>
      </c>
      <c r="L1367" s="81">
        <v>-1.8979785803699745E-2</v>
      </c>
      <c r="M1367" s="81">
        <v>-4.0057489916083155E-2</v>
      </c>
      <c r="N1367" s="81">
        <v>2.1900644443414219E-2</v>
      </c>
      <c r="O1367" s="28">
        <v>1729.44</v>
      </c>
      <c r="P1367" s="28">
        <v>1674.32</v>
      </c>
      <c r="Q1367" s="28">
        <v>1725.52</v>
      </c>
    </row>
    <row r="1368" spans="1:17" x14ac:dyDescent="0.2">
      <c r="A1368" s="25">
        <v>41543</v>
      </c>
      <c r="B1368" s="29">
        <v>0.36054399999999998</v>
      </c>
      <c r="C1368" s="29">
        <v>0.33333299999999999</v>
      </c>
      <c r="D1368" s="29">
        <v>0.30612200000000001</v>
      </c>
      <c r="E1368" s="64">
        <v>0.30570412499999999</v>
      </c>
      <c r="F1368" s="64">
        <v>0.37339437499999995</v>
      </c>
      <c r="G1368" s="53">
        <v>5.442199999999997E-2</v>
      </c>
      <c r="H1368" s="81">
        <v>2.2542932589778797E-2</v>
      </c>
      <c r="I1368" s="81">
        <v>2.1910832540746883E-2</v>
      </c>
      <c r="J1368" s="81">
        <v>-6.3210004903202499E-4</v>
      </c>
      <c r="K1368" s="81">
        <v>-1.8979785803699745E-2</v>
      </c>
      <c r="L1368" s="81">
        <v>6.4982248031331125E-4</v>
      </c>
      <c r="M1368" s="81">
        <v>1.6995811598740529E-2</v>
      </c>
      <c r="N1368" s="81">
        <v>4.5912911972683768E-2</v>
      </c>
      <c r="O1368" s="28">
        <v>1729.86</v>
      </c>
      <c r="P1368" s="28">
        <v>1691.7</v>
      </c>
      <c r="Q1368" s="28">
        <v>1692.77</v>
      </c>
    </row>
    <row r="1369" spans="1:17" x14ac:dyDescent="0.2">
      <c r="A1369" s="25">
        <v>41550</v>
      </c>
      <c r="B1369" s="29">
        <v>0.37837799999999999</v>
      </c>
      <c r="C1369" s="29">
        <v>0.32094600000000001</v>
      </c>
      <c r="D1369" s="29">
        <v>0.300676</v>
      </c>
      <c r="E1369" s="64">
        <v>0.309981375</v>
      </c>
      <c r="F1369" s="64">
        <v>0.37131862499999996</v>
      </c>
      <c r="G1369" s="53">
        <v>7.7701999999999993E-2</v>
      </c>
      <c r="H1369" s="81">
        <v>2.9659891254936926E-2</v>
      </c>
      <c r="I1369" s="81">
        <v>1.8513817471234484E-2</v>
      </c>
      <c r="J1369" s="81">
        <v>-1.1146073783702359E-2</v>
      </c>
      <c r="K1369" s="81">
        <v>6.4982248031331125E-4</v>
      </c>
      <c r="L1369" s="81">
        <v>-2.2120941984921982E-2</v>
      </c>
      <c r="M1369" s="81">
        <v>3.1000017710922423E-2</v>
      </c>
      <c r="N1369" s="81">
        <v>5.2028786152420237E-2</v>
      </c>
      <c r="O1369" s="28">
        <v>1725.23</v>
      </c>
      <c r="P1369" s="28">
        <v>1674.99</v>
      </c>
      <c r="Q1369" s="28">
        <v>1693.87</v>
      </c>
    </row>
    <row r="1370" spans="1:17" x14ac:dyDescent="0.2">
      <c r="A1370" s="25">
        <v>41557</v>
      </c>
      <c r="B1370" s="29">
        <v>0.41328399999999998</v>
      </c>
      <c r="C1370" s="29">
        <v>0.25092300000000001</v>
      </c>
      <c r="D1370" s="29">
        <v>0.33579300000000001</v>
      </c>
      <c r="E1370" s="64">
        <v>0.31674424999999995</v>
      </c>
      <c r="F1370" s="64">
        <v>0.37984537499999999</v>
      </c>
      <c r="G1370" s="53">
        <v>7.7490999999999977E-2</v>
      </c>
      <c r="H1370" s="81">
        <v>3.0234242936488725E-2</v>
      </c>
      <c r="I1370" s="81">
        <v>2.4239314175319882E-2</v>
      </c>
      <c r="J1370" s="81">
        <v>-5.9949287611688051E-3</v>
      </c>
      <c r="K1370" s="81">
        <v>-2.2120941984921982E-2</v>
      </c>
      <c r="L1370" s="81">
        <v>3.9326249698140359E-2</v>
      </c>
      <c r="M1370" s="81">
        <v>6.4543588505191929E-2</v>
      </c>
      <c r="N1370" s="81">
        <v>7.5446751992272354E-2</v>
      </c>
      <c r="O1370" s="28">
        <v>1696.55</v>
      </c>
      <c r="P1370" s="28">
        <v>1646.47</v>
      </c>
      <c r="Q1370" s="28">
        <v>1656.4</v>
      </c>
    </row>
    <row r="1371" spans="1:17" x14ac:dyDescent="0.2">
      <c r="A1371" s="25">
        <v>41564</v>
      </c>
      <c r="B1371" s="29">
        <v>0.462783</v>
      </c>
      <c r="C1371" s="29">
        <v>0.288026</v>
      </c>
      <c r="D1371" s="29">
        <v>0.249191</v>
      </c>
      <c r="E1371" s="64">
        <v>0.29432174999999999</v>
      </c>
      <c r="F1371" s="64">
        <v>0.40149637499999996</v>
      </c>
      <c r="G1371" s="53">
        <v>0.213592</v>
      </c>
      <c r="H1371" s="81">
        <v>4.3734098539679571E-2</v>
      </c>
      <c r="I1371" s="81">
        <v>1.277925578262451E-4</v>
      </c>
      <c r="J1371" s="81">
        <v>-4.3606305981853444E-2</v>
      </c>
      <c r="K1371" s="81">
        <v>3.9326249698140359E-2</v>
      </c>
      <c r="L1371" s="81">
        <v>1.4428941529096129E-2</v>
      </c>
      <c r="M1371" s="81">
        <v>2.8433844116314555E-2</v>
      </c>
      <c r="N1371" s="81">
        <v>4.9775201273278613E-2</v>
      </c>
      <c r="O1371" s="28">
        <v>1721.76</v>
      </c>
      <c r="P1371" s="28">
        <v>1646.47</v>
      </c>
      <c r="Q1371" s="28">
        <v>1721.54</v>
      </c>
    </row>
    <row r="1372" spans="1:17" x14ac:dyDescent="0.2">
      <c r="A1372" s="25">
        <v>41571</v>
      </c>
      <c r="B1372" s="29">
        <v>0.49201299999999998</v>
      </c>
      <c r="C1372" s="29">
        <v>0.33226800000000001</v>
      </c>
      <c r="D1372" s="29">
        <v>0.17571899999999999</v>
      </c>
      <c r="E1372" s="64">
        <v>0.27785500000000002</v>
      </c>
      <c r="F1372" s="64">
        <v>0.42107250000000002</v>
      </c>
      <c r="G1372" s="53">
        <v>0.31629399999999996</v>
      </c>
      <c r="H1372" s="81">
        <v>3.630366815927797E-2</v>
      </c>
      <c r="I1372" s="81">
        <v>7.4153391587168382E-3</v>
      </c>
      <c r="J1372" s="81">
        <v>-2.8888329000561153E-2</v>
      </c>
      <c r="K1372" s="81">
        <v>1.4428941529096129E-2</v>
      </c>
      <c r="L1372" s="81">
        <v>9.6943391472645857E-3</v>
      </c>
      <c r="M1372" s="81">
        <v>2.0396477284439829E-2</v>
      </c>
      <c r="N1372" s="81">
        <v>2.6586424489515315E-2</v>
      </c>
      <c r="O1372" s="28">
        <v>1759.33</v>
      </c>
      <c r="P1372" s="28">
        <v>1695.93</v>
      </c>
      <c r="Q1372" s="28">
        <v>1746.38</v>
      </c>
    </row>
    <row r="1373" spans="1:17" x14ac:dyDescent="0.2">
      <c r="A1373" s="25">
        <v>41578</v>
      </c>
      <c r="B1373" s="29">
        <v>0.44966400000000001</v>
      </c>
      <c r="C1373" s="29">
        <v>0.33556999999999998</v>
      </c>
      <c r="D1373" s="29">
        <v>0.21476500000000001</v>
      </c>
      <c r="E1373" s="64">
        <v>0.265638125</v>
      </c>
      <c r="F1373" s="64">
        <v>0.43286799999999998</v>
      </c>
      <c r="G1373" s="53">
        <v>0.234899</v>
      </c>
      <c r="H1373" s="81">
        <v>1.9690241647810101E-2</v>
      </c>
      <c r="I1373" s="81">
        <v>6.7543426850640298E-3</v>
      </c>
      <c r="J1373" s="81">
        <v>-1.2935898962746162E-2</v>
      </c>
      <c r="K1373" s="81">
        <v>9.6943391472645857E-3</v>
      </c>
      <c r="L1373" s="81">
        <v>4.0718875297027779E-3</v>
      </c>
      <c r="M1373" s="81">
        <v>1.0242101502288214E-2</v>
      </c>
      <c r="N1373" s="81">
        <v>1.0724149468896549E-2</v>
      </c>
      <c r="O1373" s="28">
        <v>1775.22</v>
      </c>
      <c r="P1373" s="28">
        <v>1740.5</v>
      </c>
      <c r="Q1373" s="28">
        <v>1763.31</v>
      </c>
    </row>
    <row r="1374" spans="1:17" x14ac:dyDescent="0.2">
      <c r="A1374" s="25">
        <v>41585</v>
      </c>
      <c r="B1374" s="29">
        <v>0.45482899999999998</v>
      </c>
      <c r="C1374" s="29">
        <v>0.32710299999999998</v>
      </c>
      <c r="D1374" s="29">
        <v>0.21806900000000001</v>
      </c>
      <c r="E1374" s="64">
        <v>0.26216587499999999</v>
      </c>
      <c r="F1374" s="64">
        <v>0.43282787499999997</v>
      </c>
      <c r="G1374" s="53">
        <v>0.23675999999999997</v>
      </c>
      <c r="H1374" s="81">
        <v>1.2719642584821141E-2</v>
      </c>
      <c r="I1374" s="81">
        <v>2.6715767951244196E-3</v>
      </c>
      <c r="J1374" s="81">
        <v>-1.0048065789696636E-2</v>
      </c>
      <c r="K1374" s="81">
        <v>4.0718875297027779E-3</v>
      </c>
      <c r="L1374" s="81">
        <v>6.5010251399331143E-3</v>
      </c>
      <c r="M1374" s="81">
        <v>2.0751317431897398E-2</v>
      </c>
      <c r="N1374" s="81">
        <v>2.2682986066004274E-2</v>
      </c>
      <c r="O1374" s="28">
        <v>1775.22</v>
      </c>
      <c r="P1374" s="28">
        <v>1752.7</v>
      </c>
      <c r="Q1374" s="28">
        <v>1770.49</v>
      </c>
    </row>
    <row r="1375" spans="1:17" x14ac:dyDescent="0.2">
      <c r="A1375" s="25">
        <v>41592</v>
      </c>
      <c r="B1375" s="29">
        <v>0.39197500000000002</v>
      </c>
      <c r="C1375" s="29">
        <v>0.33333299999999999</v>
      </c>
      <c r="D1375" s="29">
        <v>0.27469100000000002</v>
      </c>
      <c r="E1375" s="64">
        <v>0.25937825000000003</v>
      </c>
      <c r="F1375" s="64">
        <v>0.42543375</v>
      </c>
      <c r="G1375" s="53">
        <v>0.117284</v>
      </c>
      <c r="H1375" s="81">
        <v>2.0089786756453398E-2</v>
      </c>
      <c r="I1375" s="81">
        <v>0</v>
      </c>
      <c r="J1375" s="81">
        <v>-2.0089786756453343E-2</v>
      </c>
      <c r="K1375" s="81">
        <v>6.5010251399331143E-3</v>
      </c>
      <c r="L1375" s="81">
        <v>-3.5353535353543908E-4</v>
      </c>
      <c r="M1375" s="81">
        <v>6.0662177328842937E-3</v>
      </c>
      <c r="N1375" s="81">
        <v>2.8799102132435417E-2</v>
      </c>
      <c r="O1375" s="28">
        <v>1782</v>
      </c>
      <c r="P1375" s="28">
        <v>1746.2</v>
      </c>
      <c r="Q1375" s="28">
        <v>1782</v>
      </c>
    </row>
    <row r="1376" spans="1:17" x14ac:dyDescent="0.2">
      <c r="A1376" s="25">
        <v>41599</v>
      </c>
      <c r="B1376" s="29">
        <v>0.34393099999999999</v>
      </c>
      <c r="C1376" s="29">
        <v>0.36127199999999998</v>
      </c>
      <c r="D1376" s="29">
        <v>0.294798</v>
      </c>
      <c r="E1376" s="64">
        <v>0.25796275000000002</v>
      </c>
      <c r="F1376" s="64">
        <v>0.423357125</v>
      </c>
      <c r="G1376" s="53">
        <v>4.9132999999999982E-2</v>
      </c>
      <c r="H1376" s="81">
        <v>2.3403335634932569E-2</v>
      </c>
      <c r="I1376" s="81">
        <v>1.1766224871868403E-2</v>
      </c>
      <c r="J1376" s="81">
        <v>-1.1637110763064284E-2</v>
      </c>
      <c r="K1376" s="81">
        <v>-3.5353535353543908E-4</v>
      </c>
      <c r="L1376" s="81">
        <v>1.4516916755081821E-2</v>
      </c>
      <c r="M1376" s="81">
        <v>4.7716083688409405E-4</v>
      </c>
      <c r="N1376" s="81">
        <v>3.7605887603361365E-2</v>
      </c>
      <c r="O1376" s="28">
        <v>1802.33</v>
      </c>
      <c r="P1376" s="28">
        <v>1760.64</v>
      </c>
      <c r="Q1376" s="28">
        <v>1781.37</v>
      </c>
    </row>
    <row r="1377" spans="1:17" x14ac:dyDescent="0.2">
      <c r="A1377" s="25">
        <v>41606</v>
      </c>
      <c r="B1377" s="29">
        <v>0.47301599999999999</v>
      </c>
      <c r="C1377" s="29">
        <v>0.24444399999999999</v>
      </c>
      <c r="D1377" s="29">
        <v>0.28254000000000001</v>
      </c>
      <c r="E1377" s="64">
        <v>0.25569575</v>
      </c>
      <c r="F1377" s="64">
        <v>0.43518687499999997</v>
      </c>
      <c r="G1377" s="53">
        <v>0.19047599999999998</v>
      </c>
      <c r="H1377" s="81">
        <v>1.725845631159291E-2</v>
      </c>
      <c r="I1377" s="81">
        <v>6.5846627158694382E-4</v>
      </c>
      <c r="J1377" s="81">
        <v>-1.6599990040006007E-2</v>
      </c>
      <c r="K1377" s="81">
        <v>1.4516916755081821E-2</v>
      </c>
      <c r="L1377" s="81">
        <v>-7.9790618792295875E-3</v>
      </c>
      <c r="M1377" s="81">
        <v>1.8923988645607182E-3</v>
      </c>
      <c r="N1377" s="81">
        <v>1.6743856620352604E-2</v>
      </c>
      <c r="O1377" s="28">
        <v>1808.42</v>
      </c>
      <c r="P1377" s="28">
        <v>1777.23</v>
      </c>
      <c r="Q1377" s="28">
        <v>1807.23</v>
      </c>
    </row>
    <row r="1378" spans="1:17" x14ac:dyDescent="0.2">
      <c r="A1378" s="25">
        <v>41613</v>
      </c>
      <c r="B1378" s="29">
        <v>0.42641499999999999</v>
      </c>
      <c r="C1378" s="29">
        <v>0.29811300000000002</v>
      </c>
      <c r="D1378" s="29">
        <v>0.27547199999999999</v>
      </c>
      <c r="E1378" s="64">
        <v>0.24815562500000002</v>
      </c>
      <c r="F1378" s="64">
        <v>0.43682824999999997</v>
      </c>
      <c r="G1378" s="53">
        <v>0.15094299999999999</v>
      </c>
      <c r="H1378" s="81">
        <v>1.9221222550075044E-2</v>
      </c>
      <c r="I1378" s="81">
        <v>1.1568431679876756E-2</v>
      </c>
      <c r="J1378" s="81">
        <v>-7.6527908701982117E-3</v>
      </c>
      <c r="K1378" s="81">
        <v>-7.9790618792295875E-3</v>
      </c>
      <c r="L1378" s="81">
        <v>-5.9069282299852865E-3</v>
      </c>
      <c r="M1378" s="81">
        <v>2.2595813276365062E-2</v>
      </c>
      <c r="N1378" s="81">
        <v>3.0996034158667252E-2</v>
      </c>
      <c r="O1378" s="28">
        <v>1813.55</v>
      </c>
      <c r="P1378" s="28">
        <v>1779.09</v>
      </c>
      <c r="Q1378" s="28">
        <v>1792.81</v>
      </c>
    </row>
    <row r="1379" spans="1:17" x14ac:dyDescent="0.2">
      <c r="A1379" s="25">
        <v>41620</v>
      </c>
      <c r="B1379" s="29">
        <v>0.41265099999999999</v>
      </c>
      <c r="C1379" s="29">
        <v>0.33734900000000001</v>
      </c>
      <c r="D1379" s="29">
        <v>0.25</v>
      </c>
      <c r="E1379" s="64">
        <v>0.24825675</v>
      </c>
      <c r="F1379" s="64">
        <v>0.43056174999999997</v>
      </c>
      <c r="G1379" s="53">
        <v>0.16265099999999999</v>
      </c>
      <c r="H1379" s="81">
        <v>1.8196406728686731E-2</v>
      </c>
      <c r="I1379" s="81">
        <v>1.64401701249004E-2</v>
      </c>
      <c r="J1379" s="81">
        <v>-1.7562366037863208E-3</v>
      </c>
      <c r="K1379" s="81">
        <v>-5.9069282299852865E-3</v>
      </c>
      <c r="L1379" s="81">
        <v>1.5952014902761658E-2</v>
      </c>
      <c r="M1379" s="81">
        <v>3.711101884166923E-2</v>
      </c>
      <c r="N1379" s="81">
        <v>3.514717599398498E-2</v>
      </c>
      <c r="O1379" s="28">
        <v>1811.52</v>
      </c>
      <c r="P1379" s="28">
        <v>1779.09</v>
      </c>
      <c r="Q1379" s="28">
        <v>1782.22</v>
      </c>
    </row>
    <row r="1380" spans="1:17" x14ac:dyDescent="0.2">
      <c r="A1380" s="25">
        <v>41627</v>
      </c>
      <c r="B1380" s="29">
        <v>0.474576</v>
      </c>
      <c r="C1380" s="29">
        <v>0.27457599999999999</v>
      </c>
      <c r="D1380" s="29">
        <v>0.25084699999999999</v>
      </c>
      <c r="E1380" s="64">
        <v>0.25764775000000001</v>
      </c>
      <c r="F1380" s="64">
        <v>0.42838212499999995</v>
      </c>
      <c r="G1380" s="53">
        <v>0.22372900000000001</v>
      </c>
      <c r="H1380" s="81">
        <v>2.3798083561152025E-2</v>
      </c>
      <c r="I1380" s="81">
        <v>2.3748377654420061E-4</v>
      </c>
      <c r="J1380" s="81">
        <v>-2.3560599784607783E-2</v>
      </c>
      <c r="K1380" s="81">
        <v>1.5952014902761658E-2</v>
      </c>
      <c r="L1380" s="81">
        <v>1.2520365614558271E-2</v>
      </c>
      <c r="M1380" s="81">
        <v>1.4823405959185854E-2</v>
      </c>
      <c r="N1380" s="81">
        <v>1.8893767431585218E-2</v>
      </c>
      <c r="O1380" s="28">
        <v>1811.08</v>
      </c>
      <c r="P1380" s="28">
        <v>1767.99</v>
      </c>
      <c r="Q1380" s="28">
        <v>1810.65</v>
      </c>
    </row>
    <row r="1381" spans="1:17" x14ac:dyDescent="0.2">
      <c r="A1381" s="25">
        <v>41634</v>
      </c>
      <c r="B1381" s="29">
        <v>0.550562</v>
      </c>
      <c r="C1381" s="29">
        <v>0.26404499999999997</v>
      </c>
      <c r="D1381" s="29">
        <v>0.185393</v>
      </c>
      <c r="E1381" s="64">
        <v>0.25397625000000001</v>
      </c>
      <c r="F1381" s="64">
        <v>0.44099437499999994</v>
      </c>
      <c r="G1381" s="53">
        <v>0.36516899999999997</v>
      </c>
      <c r="H1381" s="81">
        <v>3.5634804616760808E-2</v>
      </c>
      <c r="I1381" s="81">
        <v>0</v>
      </c>
      <c r="J1381" s="81">
        <v>-3.5634804616760829E-2</v>
      </c>
      <c r="K1381" s="81">
        <v>1.2520365614558271E-2</v>
      </c>
      <c r="L1381" s="81">
        <v>8.2036960268800918E-3</v>
      </c>
      <c r="M1381" s="81">
        <v>8.2146051971287992E-3</v>
      </c>
      <c r="N1381" s="81">
        <v>-4.4553051294918378E-2</v>
      </c>
      <c r="O1381" s="28">
        <v>1833.32</v>
      </c>
      <c r="P1381" s="28">
        <v>1767.99</v>
      </c>
      <c r="Q1381" s="28">
        <v>1833.32</v>
      </c>
    </row>
    <row r="1382" spans="1:17" x14ac:dyDescent="0.2">
      <c r="A1382" s="25">
        <v>41641</v>
      </c>
      <c r="B1382" s="29">
        <v>0.430894</v>
      </c>
      <c r="C1382" s="29">
        <v>0.27642299999999997</v>
      </c>
      <c r="D1382" s="29">
        <v>0.29268300000000003</v>
      </c>
      <c r="E1382" s="64">
        <v>0.26330300000000001</v>
      </c>
      <c r="F1382" s="64">
        <v>0.43800249999999991</v>
      </c>
      <c r="G1382" s="53">
        <v>0.13821099999999997</v>
      </c>
      <c r="H1382" s="81">
        <v>2.1202579584063741E-2</v>
      </c>
      <c r="I1382" s="81">
        <v>5.8430175939760964E-4</v>
      </c>
      <c r="J1382" s="81">
        <v>-2.0618277824666187E-2</v>
      </c>
      <c r="K1382" s="81">
        <v>8.2036960268800918E-3</v>
      </c>
      <c r="L1382" s="81">
        <v>-5.8808890043064999E-3</v>
      </c>
      <c r="M1382" s="81">
        <v>-1.8935705165660233E-3</v>
      </c>
      <c r="N1382" s="81">
        <v>-1.5743686294877546E-2</v>
      </c>
      <c r="O1382" s="28">
        <v>1849.44</v>
      </c>
      <c r="P1382" s="28">
        <v>1810.25</v>
      </c>
      <c r="Q1382" s="28">
        <v>1848.36</v>
      </c>
    </row>
    <row r="1383" spans="1:17" x14ac:dyDescent="0.2">
      <c r="A1383" s="25">
        <v>41648</v>
      </c>
      <c r="B1383" s="29">
        <v>0.43617</v>
      </c>
      <c r="C1383" s="29">
        <v>0.31383</v>
      </c>
      <c r="D1383" s="29">
        <v>0.25</v>
      </c>
      <c r="E1383" s="64">
        <v>0.26021662499999998</v>
      </c>
      <c r="F1383" s="64">
        <v>0.44352687499999999</v>
      </c>
      <c r="G1383" s="53">
        <v>0.18617</v>
      </c>
      <c r="H1383" s="81">
        <v>1.3991912881158556E-2</v>
      </c>
      <c r="I1383" s="81">
        <v>6.5034367533973736E-3</v>
      </c>
      <c r="J1383" s="81">
        <v>-7.4884761277612677E-3</v>
      </c>
      <c r="K1383" s="81">
        <v>-5.8808890043064999E-3</v>
      </c>
      <c r="L1383" s="81">
        <v>5.9265628656484104E-3</v>
      </c>
      <c r="M1383" s="81">
        <v>4.0109061818023317E-3</v>
      </c>
      <c r="N1383" s="81">
        <v>-4.7564884706855493E-3</v>
      </c>
      <c r="O1383" s="28">
        <v>1849.44</v>
      </c>
      <c r="P1383" s="28">
        <v>1823.73</v>
      </c>
      <c r="Q1383" s="28">
        <v>1837.49</v>
      </c>
    </row>
    <row r="1384" spans="1:17" x14ac:dyDescent="0.2">
      <c r="A1384" s="25">
        <v>41655</v>
      </c>
      <c r="B1384" s="29">
        <v>0.38991999999999999</v>
      </c>
      <c r="C1384" s="29">
        <v>0.39522499999999999</v>
      </c>
      <c r="D1384" s="29">
        <v>0.21485399999999999</v>
      </c>
      <c r="E1384" s="64">
        <v>0.25022362500000001</v>
      </c>
      <c r="F1384" s="64">
        <v>0.44927550000000005</v>
      </c>
      <c r="G1384" s="53">
        <v>0.175066</v>
      </c>
      <c r="H1384" s="81">
        <v>1.91086248498685E-2</v>
      </c>
      <c r="I1384" s="81">
        <v>1.3308951622501564E-3</v>
      </c>
      <c r="J1384" s="81">
        <v>-1.7777729687618371E-2</v>
      </c>
      <c r="K1384" s="81">
        <v>5.9265628656484104E-3</v>
      </c>
      <c r="L1384" s="81">
        <v>-1.904370313463799E-3</v>
      </c>
      <c r="M1384" s="81">
        <v>-5.2337722762635375E-2</v>
      </c>
      <c r="N1384" s="81">
        <v>-1.7420660253844034E-3</v>
      </c>
      <c r="O1384" s="28">
        <v>1850.84</v>
      </c>
      <c r="P1384" s="28">
        <v>1815.52</v>
      </c>
      <c r="Q1384" s="28">
        <v>1848.38</v>
      </c>
    </row>
    <row r="1385" spans="1:17" x14ac:dyDescent="0.2">
      <c r="A1385" s="25">
        <v>41662</v>
      </c>
      <c r="B1385" s="29">
        <v>0.38120100000000001</v>
      </c>
      <c r="C1385" s="29">
        <v>0.38120100000000001</v>
      </c>
      <c r="D1385" s="29">
        <v>0.237598</v>
      </c>
      <c r="E1385" s="64">
        <v>0.244605875</v>
      </c>
      <c r="F1385" s="64">
        <v>0.437798625</v>
      </c>
      <c r="G1385" s="53">
        <v>0.14360300000000001</v>
      </c>
      <c r="H1385" s="81">
        <v>1.9145084179829332E-2</v>
      </c>
      <c r="I1385" s="81">
        <v>3.2414383747276787E-3</v>
      </c>
      <c r="J1385" s="81">
        <v>-1.5903645805101729E-2</v>
      </c>
      <c r="K1385" s="81">
        <v>-1.904370313463799E-3</v>
      </c>
      <c r="L1385" s="81">
        <v>0</v>
      </c>
      <c r="M1385" s="81">
        <v>-1.3876391704519486E-2</v>
      </c>
      <c r="N1385" s="81">
        <v>1.5692247650228142E-2</v>
      </c>
      <c r="O1385" s="28">
        <v>1850.84</v>
      </c>
      <c r="P1385" s="28">
        <v>1815.52</v>
      </c>
      <c r="Q1385" s="28">
        <v>1844.86</v>
      </c>
    </row>
    <row r="1386" spans="1:17" x14ac:dyDescent="0.2">
      <c r="A1386" s="25">
        <v>41669</v>
      </c>
      <c r="B1386" s="29">
        <v>0.32183899999999999</v>
      </c>
      <c r="C1386" s="29">
        <v>0.35057500000000003</v>
      </c>
      <c r="D1386" s="29">
        <v>0.32758599999999999</v>
      </c>
      <c r="E1386" s="64">
        <v>0.25112012499999997</v>
      </c>
      <c r="F1386" s="64">
        <v>0.42472662500000002</v>
      </c>
      <c r="G1386" s="53">
        <v>-5.7470000000000021E-3</v>
      </c>
      <c r="H1386" s="81">
        <v>1.9145084179829332E-2</v>
      </c>
      <c r="I1386" s="81">
        <v>3.2414383747276787E-3</v>
      </c>
      <c r="J1386" s="81">
        <v>-1.5903645805101729E-2</v>
      </c>
      <c r="K1386" s="81">
        <v>0</v>
      </c>
      <c r="L1386" s="81">
        <v>-5.0529579480285691E-2</v>
      </c>
      <c r="M1386" s="81">
        <v>-8.7323699359300733E-3</v>
      </c>
      <c r="N1386" s="81">
        <v>1.2651366499355055E-2</v>
      </c>
      <c r="O1386" s="28">
        <v>1850.84</v>
      </c>
      <c r="P1386" s="28">
        <v>1815.52</v>
      </c>
      <c r="Q1386" s="28">
        <v>1844.86</v>
      </c>
    </row>
    <row r="1387" spans="1:17" x14ac:dyDescent="0.2">
      <c r="A1387" s="25">
        <v>41676</v>
      </c>
      <c r="B1387" s="29">
        <v>0.27895999999999999</v>
      </c>
      <c r="C1387" s="29">
        <v>0.35697400000000001</v>
      </c>
      <c r="D1387" s="29">
        <v>0.364066</v>
      </c>
      <c r="E1387" s="64">
        <v>0.26537837499999994</v>
      </c>
      <c r="F1387" s="64">
        <v>0.40801525</v>
      </c>
      <c r="G1387" s="53">
        <v>-8.5106000000000015E-2</v>
      </c>
      <c r="H1387" s="81">
        <v>3.4738873284464789E-2</v>
      </c>
      <c r="I1387" s="81">
        <v>2.6906213605535356E-2</v>
      </c>
      <c r="J1387" s="81">
        <v>-7.8326596789294323E-3</v>
      </c>
      <c r="K1387" s="81">
        <v>-5.0529579480285691E-2</v>
      </c>
      <c r="L1387" s="81">
        <v>3.860382270329521E-2</v>
      </c>
      <c r="M1387" s="81">
        <v>5.3389965974743658E-2</v>
      </c>
      <c r="N1387" s="81">
        <v>6.2301614486995005E-2</v>
      </c>
      <c r="O1387" s="28">
        <v>1798.77</v>
      </c>
      <c r="P1387" s="28">
        <v>1737.92</v>
      </c>
      <c r="Q1387" s="28">
        <v>1751.64</v>
      </c>
    </row>
    <row r="1388" spans="1:17" x14ac:dyDescent="0.2">
      <c r="A1388" s="25">
        <v>41683</v>
      </c>
      <c r="B1388" s="29">
        <v>0.401478</v>
      </c>
      <c r="C1388" s="29">
        <v>0.325123</v>
      </c>
      <c r="D1388" s="29">
        <v>0.273399</v>
      </c>
      <c r="E1388" s="64">
        <v>0.26819737500000002</v>
      </c>
      <c r="F1388" s="64">
        <v>0.39887800000000001</v>
      </c>
      <c r="G1388" s="53">
        <v>0.128079</v>
      </c>
      <c r="H1388" s="81">
        <v>4.8717610456998933E-2</v>
      </c>
      <c r="I1388" s="81">
        <v>4.0071237756009737E-3</v>
      </c>
      <c r="J1388" s="81">
        <v>-4.4710486681397876E-2</v>
      </c>
      <c r="K1388" s="81">
        <v>3.860382270329521E-2</v>
      </c>
      <c r="L1388" s="81">
        <v>5.2164066708442203E-3</v>
      </c>
      <c r="M1388" s="81">
        <v>2.9984719061596499E-2</v>
      </c>
      <c r="N1388" s="81">
        <v>1.8304145641634406E-2</v>
      </c>
      <c r="O1388" s="28">
        <v>1826.55</v>
      </c>
      <c r="P1388" s="28">
        <v>1737.92</v>
      </c>
      <c r="Q1388" s="28">
        <v>1819.26</v>
      </c>
    </row>
    <row r="1389" spans="1:17" x14ac:dyDescent="0.2">
      <c r="A1389" s="25">
        <v>41690</v>
      </c>
      <c r="B1389" s="29">
        <v>0.42199999999999999</v>
      </c>
      <c r="C1389" s="29">
        <v>0.35</v>
      </c>
      <c r="D1389" s="29">
        <v>0.22800000000000001</v>
      </c>
      <c r="E1389" s="64">
        <v>0.27352325</v>
      </c>
      <c r="F1389" s="64">
        <v>0.38280775</v>
      </c>
      <c r="G1389" s="53">
        <v>0.19399999999999998</v>
      </c>
      <c r="H1389" s="81">
        <v>1.1215311004784683E-2</v>
      </c>
      <c r="I1389" s="81">
        <v>1.0252904989747069E-2</v>
      </c>
      <c r="J1389" s="81">
        <v>-9.6240601503760903E-4</v>
      </c>
      <c r="K1389" s="81">
        <v>5.2164066708442203E-3</v>
      </c>
      <c r="L1389" s="81">
        <v>8.9733424470266332E-3</v>
      </c>
      <c r="M1389" s="81">
        <v>2.157211209842802E-2</v>
      </c>
      <c r="N1389" s="81">
        <v>3.3984962406015118E-2</v>
      </c>
      <c r="O1389" s="28">
        <v>1847.5</v>
      </c>
      <c r="P1389" s="28">
        <v>1826.99</v>
      </c>
      <c r="Q1389" s="28">
        <v>1828.75</v>
      </c>
    </row>
    <row r="1390" spans="1:17" x14ac:dyDescent="0.2">
      <c r="A1390" s="25">
        <v>41697</v>
      </c>
      <c r="B1390" s="29">
        <v>0.39690700000000001</v>
      </c>
      <c r="C1390" s="29">
        <v>0.39175300000000002</v>
      </c>
      <c r="D1390" s="29">
        <v>0.21134</v>
      </c>
      <c r="E1390" s="64">
        <v>0.263355375</v>
      </c>
      <c r="F1390" s="64">
        <v>0.37855937500000003</v>
      </c>
      <c r="G1390" s="53">
        <v>0.18556700000000001</v>
      </c>
      <c r="H1390" s="81">
        <v>1.8497040907021672E-2</v>
      </c>
      <c r="I1390" s="81">
        <v>7.3435366038716587E-3</v>
      </c>
      <c r="J1390" s="81">
        <v>-1.1153504303149986E-2</v>
      </c>
      <c r="K1390" s="81">
        <v>8.9733424470266332E-3</v>
      </c>
      <c r="L1390" s="81">
        <v>1.5527108760215791E-2</v>
      </c>
      <c r="M1390" s="81">
        <v>8.4599709510286836E-3</v>
      </c>
      <c r="N1390" s="81">
        <v>1.4643716534067597E-2</v>
      </c>
      <c r="O1390" s="28">
        <v>1858.71</v>
      </c>
      <c r="P1390" s="28">
        <v>1824.58</v>
      </c>
      <c r="Q1390" s="28">
        <v>1845.16</v>
      </c>
    </row>
    <row r="1391" spans="1:17" x14ac:dyDescent="0.2">
      <c r="A1391" s="25">
        <v>41704</v>
      </c>
      <c r="B1391" s="29">
        <v>0.40509899999999999</v>
      </c>
      <c r="C1391" s="29">
        <v>0.32861200000000002</v>
      </c>
      <c r="D1391" s="29">
        <v>0.266289</v>
      </c>
      <c r="E1391" s="64">
        <v>0.2653915</v>
      </c>
      <c r="F1391" s="64">
        <v>0.37467549999999999</v>
      </c>
      <c r="G1391" s="53">
        <v>0.13880999999999999</v>
      </c>
      <c r="H1391" s="81">
        <v>2.2462256045169958E-2</v>
      </c>
      <c r="I1391" s="81">
        <v>1.4515879411467481E-3</v>
      </c>
      <c r="J1391" s="81">
        <v>-2.10106681040233E-2</v>
      </c>
      <c r="K1391" s="81">
        <v>1.5527108760215791E-2</v>
      </c>
      <c r="L1391" s="81">
        <v>-2.9939001286148903E-3</v>
      </c>
      <c r="M1391" s="81">
        <v>-1.1340530790208136E-2</v>
      </c>
      <c r="N1391" s="81">
        <v>-6.137228427642083E-3</v>
      </c>
      <c r="O1391" s="28">
        <v>1876.53</v>
      </c>
      <c r="P1391" s="28">
        <v>1834.44</v>
      </c>
      <c r="Q1391" s="28">
        <v>1873.81</v>
      </c>
    </row>
    <row r="1392" spans="1:17" x14ac:dyDescent="0.2">
      <c r="A1392" s="25">
        <v>41711</v>
      </c>
      <c r="B1392" s="29">
        <v>0.413408</v>
      </c>
      <c r="C1392" s="29">
        <v>0.318436</v>
      </c>
      <c r="D1392" s="29">
        <v>0.26815600000000001</v>
      </c>
      <c r="E1392" s="64">
        <v>0.27205425</v>
      </c>
      <c r="F1392" s="64">
        <v>0.37761149999999999</v>
      </c>
      <c r="G1392" s="53">
        <v>0.14525199999999999</v>
      </c>
      <c r="H1392" s="81">
        <v>1.8381329622096092E-2</v>
      </c>
      <c r="I1392" s="81">
        <v>8.2271705384862059E-3</v>
      </c>
      <c r="J1392" s="81">
        <v>-1.0154159083609948E-2</v>
      </c>
      <c r="K1392" s="81">
        <v>-2.9939001286148903E-3</v>
      </c>
      <c r="L1392" s="81">
        <v>-3.9770902472968661E-3</v>
      </c>
      <c r="M1392" s="81">
        <v>1.2150733326196317E-2</v>
      </c>
      <c r="N1392" s="81">
        <v>3.8486243442885648E-3</v>
      </c>
      <c r="O1392" s="28">
        <v>1883.57</v>
      </c>
      <c r="P1392" s="28">
        <v>1849.23</v>
      </c>
      <c r="Q1392" s="28">
        <v>1868.2</v>
      </c>
    </row>
    <row r="1393" spans="1:17" x14ac:dyDescent="0.2">
      <c r="A1393" s="25">
        <v>41718</v>
      </c>
      <c r="B1393" s="29">
        <v>0.36781599999999998</v>
      </c>
      <c r="C1393" s="29">
        <v>0.37069000000000002</v>
      </c>
      <c r="D1393" s="29">
        <v>0.261494</v>
      </c>
      <c r="E1393" s="64">
        <v>0.27504125000000001</v>
      </c>
      <c r="F1393" s="64">
        <v>0.37593837499999994</v>
      </c>
      <c r="G1393" s="53">
        <v>0.10632199999999997</v>
      </c>
      <c r="H1393" s="81">
        <v>2.2990482434691002E-2</v>
      </c>
      <c r="I1393" s="81">
        <v>1.1597349484353314E-2</v>
      </c>
      <c r="J1393" s="81">
        <v>-1.1393132950337836E-2</v>
      </c>
      <c r="K1393" s="81">
        <v>-3.9770902472968661E-3</v>
      </c>
      <c r="L1393" s="81">
        <v>-4.4121519585977875E-3</v>
      </c>
      <c r="M1393" s="81">
        <v>6.1318701397807818E-3</v>
      </c>
      <c r="N1393" s="81">
        <v>1.2457208574944811E-2</v>
      </c>
      <c r="O1393" s="28">
        <v>1882.35</v>
      </c>
      <c r="P1393" s="28">
        <v>1839.57</v>
      </c>
      <c r="Q1393" s="28">
        <v>1860.77</v>
      </c>
    </row>
    <row r="1394" spans="1:17" x14ac:dyDescent="0.2">
      <c r="A1394" s="25">
        <v>41725</v>
      </c>
      <c r="B1394" s="29">
        <v>0.31161499999999998</v>
      </c>
      <c r="C1394" s="29">
        <v>0.40226600000000001</v>
      </c>
      <c r="D1394" s="29">
        <v>0.28611900000000001</v>
      </c>
      <c r="E1394" s="64">
        <v>0.26985787500000002</v>
      </c>
      <c r="F1394" s="64">
        <v>0.37466037499999993</v>
      </c>
      <c r="G1394" s="53">
        <v>2.5495999999999963E-2</v>
      </c>
      <c r="H1394" s="81">
        <v>1.8504124022973599E-2</v>
      </c>
      <c r="I1394" s="81">
        <v>1.6954916439953394E-2</v>
      </c>
      <c r="J1394" s="81">
        <v>-1.5492075830202401E-3</v>
      </c>
      <c r="K1394" s="81">
        <v>-4.4121519585977875E-3</v>
      </c>
      <c r="L1394" s="81">
        <v>2.0695685969685185E-2</v>
      </c>
      <c r="M1394" s="81">
        <v>5.2629874336054261E-3</v>
      </c>
      <c r="N1394" s="81">
        <v>1.3845705402254271E-2</v>
      </c>
      <c r="O1394" s="28">
        <v>1883.97</v>
      </c>
      <c r="P1394" s="28">
        <v>1849.69</v>
      </c>
      <c r="Q1394" s="28">
        <v>1852.56</v>
      </c>
    </row>
    <row r="1395" spans="1:17" x14ac:dyDescent="0.2">
      <c r="A1395" s="25">
        <v>41732</v>
      </c>
      <c r="B1395" s="29">
        <v>0.35357100000000002</v>
      </c>
      <c r="C1395" s="29">
        <v>0.37857099999999999</v>
      </c>
      <c r="D1395" s="29">
        <v>0.26785700000000001</v>
      </c>
      <c r="E1395" s="64">
        <v>0.25783175000000003</v>
      </c>
      <c r="F1395" s="64">
        <v>0.38398674999999999</v>
      </c>
      <c r="G1395" s="53">
        <v>8.5714000000000012E-2</v>
      </c>
      <c r="H1395" s="81">
        <v>2.70030144375695E-2</v>
      </c>
      <c r="I1395" s="81">
        <v>1.2004865408006271E-3</v>
      </c>
      <c r="J1395" s="81">
        <v>-2.5802527896768845E-2</v>
      </c>
      <c r="K1395" s="81">
        <v>2.0695685969685185E-2</v>
      </c>
      <c r="L1395" s="81">
        <v>-9.9000475963827439E-3</v>
      </c>
      <c r="M1395" s="81">
        <v>-8.2024432809773007E-3</v>
      </c>
      <c r="N1395" s="81">
        <v>-1.2533714104395743E-3</v>
      </c>
      <c r="O1395" s="28">
        <v>1893.17</v>
      </c>
      <c r="P1395" s="28">
        <v>1842.11</v>
      </c>
      <c r="Q1395" s="28">
        <v>1890.9</v>
      </c>
    </row>
    <row r="1396" spans="1:17" x14ac:dyDescent="0.2">
      <c r="A1396" s="25">
        <v>41739</v>
      </c>
      <c r="B1396" s="29">
        <v>0.28476800000000002</v>
      </c>
      <c r="C1396" s="29">
        <v>0.374172</v>
      </c>
      <c r="D1396" s="29">
        <v>0.34105999999999997</v>
      </c>
      <c r="E1396" s="64">
        <v>0.26628937500000005</v>
      </c>
      <c r="F1396" s="64">
        <v>0.369398</v>
      </c>
      <c r="G1396" s="53">
        <v>-5.6291999999999953E-2</v>
      </c>
      <c r="H1396" s="81">
        <v>3.1936031791814867E-2</v>
      </c>
      <c r="I1396" s="81">
        <v>1.340683053979852E-2</v>
      </c>
      <c r="J1396" s="81">
        <v>-1.8529201252016403E-2</v>
      </c>
      <c r="K1396" s="81">
        <v>-9.9000475963827439E-3</v>
      </c>
      <c r="L1396" s="81">
        <v>-5.271928981187779E-3</v>
      </c>
      <c r="M1396" s="81">
        <v>6.2867886634832004E-3</v>
      </c>
      <c r="N1396" s="81">
        <v>8.4660662970439393E-3</v>
      </c>
      <c r="O1396" s="28">
        <v>1897.28</v>
      </c>
      <c r="P1396" s="28">
        <v>1837.49</v>
      </c>
      <c r="Q1396" s="28">
        <v>1872.18</v>
      </c>
    </row>
    <row r="1397" spans="1:17" x14ac:dyDescent="0.2">
      <c r="A1397" s="25">
        <v>41746</v>
      </c>
      <c r="B1397" s="29">
        <v>0.272171</v>
      </c>
      <c r="C1397" s="29">
        <v>0.38532100000000002</v>
      </c>
      <c r="D1397" s="29">
        <v>0.34250799999999998</v>
      </c>
      <c r="E1397" s="64">
        <v>0.28060287499999997</v>
      </c>
      <c r="F1397" s="64">
        <v>0.35066937500000001</v>
      </c>
      <c r="G1397" s="53">
        <v>-7.0336999999999983E-2</v>
      </c>
      <c r="H1397" s="81">
        <v>3.123540119528976E-2</v>
      </c>
      <c r="I1397" s="81">
        <v>5.487808152241147E-3</v>
      </c>
      <c r="J1397" s="81">
        <v>-2.5747593043048744E-2</v>
      </c>
      <c r="K1397" s="81">
        <v>-5.271928981187779E-3</v>
      </c>
      <c r="L1397" s="81">
        <v>7.0235352868213141E-3</v>
      </c>
      <c r="M1397" s="81">
        <v>8.5377837202185169E-3</v>
      </c>
      <c r="N1397" s="81">
        <v>2.5489848628853506E-2</v>
      </c>
      <c r="O1397" s="28">
        <v>1872.53</v>
      </c>
      <c r="P1397" s="28">
        <v>1814.36</v>
      </c>
      <c r="Q1397" s="28">
        <v>1862.31</v>
      </c>
    </row>
    <row r="1398" spans="1:17" x14ac:dyDescent="0.2">
      <c r="A1398" s="25">
        <v>41753</v>
      </c>
      <c r="B1398" s="29">
        <v>0.34502899999999997</v>
      </c>
      <c r="C1398" s="29">
        <v>0.394737</v>
      </c>
      <c r="D1398" s="29">
        <v>0.26023400000000002</v>
      </c>
      <c r="E1398" s="64">
        <v>0.286714625</v>
      </c>
      <c r="F1398" s="64">
        <v>0.34418462500000002</v>
      </c>
      <c r="G1398" s="53">
        <v>8.4794999999999954E-2</v>
      </c>
      <c r="H1398" s="81">
        <v>3.6840337209860421E-2</v>
      </c>
      <c r="I1398" s="81">
        <v>5.0656130191586435E-3</v>
      </c>
      <c r="J1398" s="81">
        <v>-3.1774724190701709E-2</v>
      </c>
      <c r="K1398" s="81">
        <v>7.0235352868213141E-3</v>
      </c>
      <c r="L1398" s="81">
        <v>4.5643839414735154E-3</v>
      </c>
      <c r="M1398" s="81">
        <v>7.0065426391310304E-3</v>
      </c>
      <c r="N1398" s="81">
        <v>2.7988844986909456E-2</v>
      </c>
      <c r="O1398" s="28">
        <v>1884.89</v>
      </c>
      <c r="P1398" s="28">
        <v>1815.8</v>
      </c>
      <c r="Q1398" s="28">
        <v>1875.39</v>
      </c>
    </row>
    <row r="1399" spans="1:17" x14ac:dyDescent="0.2">
      <c r="A1399" s="25">
        <v>41760</v>
      </c>
      <c r="B1399" s="29">
        <v>0.29773500000000003</v>
      </c>
      <c r="C1399" s="29">
        <v>0.40776699999999999</v>
      </c>
      <c r="D1399" s="29">
        <v>0.29449799999999998</v>
      </c>
      <c r="E1399" s="64">
        <v>0.29024074999999999</v>
      </c>
      <c r="F1399" s="64">
        <v>0.33076412499999996</v>
      </c>
      <c r="G1399" s="53">
        <v>3.2370000000000454E-3</v>
      </c>
      <c r="H1399" s="81">
        <v>1.8360359882162555E-2</v>
      </c>
      <c r="I1399" s="81">
        <v>6.6349956209021954E-4</v>
      </c>
      <c r="J1399" s="81">
        <v>-1.7696860320072227E-2</v>
      </c>
      <c r="K1399" s="81">
        <v>4.5643839414735154E-3</v>
      </c>
      <c r="L1399" s="81">
        <v>-3.046789989118559E-3</v>
      </c>
      <c r="M1399" s="81">
        <v>2.1656625706627519E-3</v>
      </c>
      <c r="N1399" s="81">
        <v>3.1816131001353609E-2</v>
      </c>
      <c r="O1399" s="28">
        <v>1885.2</v>
      </c>
      <c r="P1399" s="28">
        <v>1850.61</v>
      </c>
      <c r="Q1399" s="28">
        <v>1883.95</v>
      </c>
    </row>
    <row r="1400" spans="1:17" x14ac:dyDescent="0.2">
      <c r="A1400" s="25">
        <v>41767</v>
      </c>
      <c r="B1400" s="29">
        <v>0.283439</v>
      </c>
      <c r="C1400" s="29">
        <v>0.42993599999999998</v>
      </c>
      <c r="D1400" s="29">
        <v>0.28662399999999999</v>
      </c>
      <c r="E1400" s="64">
        <v>0.29254924999999998</v>
      </c>
      <c r="F1400" s="64">
        <v>0.31451799999999996</v>
      </c>
      <c r="G1400" s="53">
        <v>-3.1849999999999934E-3</v>
      </c>
      <c r="H1400" s="81">
        <v>1.6792584428791224E-2</v>
      </c>
      <c r="I1400" s="81">
        <v>6.9853743724077599E-3</v>
      </c>
      <c r="J1400" s="81">
        <v>-9.8072100563835196E-3</v>
      </c>
      <c r="K1400" s="81">
        <v>-3.046789989118559E-3</v>
      </c>
      <c r="L1400" s="81">
        <v>5.4945932563450484E-3</v>
      </c>
      <c r="M1400" s="81">
        <v>1.6808557083606068E-2</v>
      </c>
      <c r="N1400" s="81">
        <v>4.1938867325804985E-2</v>
      </c>
      <c r="O1400" s="28">
        <v>1891.33</v>
      </c>
      <c r="P1400" s="28">
        <v>1859.79</v>
      </c>
      <c r="Q1400" s="28">
        <v>1878.21</v>
      </c>
    </row>
    <row r="1401" spans="1:17" x14ac:dyDescent="0.2">
      <c r="A1401" s="25">
        <v>41774</v>
      </c>
      <c r="B1401" s="29">
        <v>0.33121</v>
      </c>
      <c r="C1401" s="29">
        <v>0.44267499999999999</v>
      </c>
      <c r="D1401" s="29">
        <v>0.22611500000000001</v>
      </c>
      <c r="E1401" s="64">
        <v>0.288126875</v>
      </c>
      <c r="F1401" s="64">
        <v>0.30994225000000003</v>
      </c>
      <c r="G1401" s="53">
        <v>0.10509499999999999</v>
      </c>
      <c r="H1401" s="81">
        <v>2.2440734327757627E-2</v>
      </c>
      <c r="I1401" s="81">
        <v>7.222548754851621E-3</v>
      </c>
      <c r="J1401" s="81">
        <v>-1.5218185572905885E-2</v>
      </c>
      <c r="K1401" s="81">
        <v>5.4945932563450484E-3</v>
      </c>
      <c r="L1401" s="81">
        <v>-2.6475618602828099E-4</v>
      </c>
      <c r="M1401" s="81">
        <v>2.0836311840426225E-2</v>
      </c>
      <c r="N1401" s="81">
        <v>3.7595378416016789E-2</v>
      </c>
      <c r="O1401" s="28">
        <v>1902.17</v>
      </c>
      <c r="P1401" s="28">
        <v>1859.79</v>
      </c>
      <c r="Q1401" s="28">
        <v>1888.53</v>
      </c>
    </row>
    <row r="1402" spans="1:17" x14ac:dyDescent="0.2">
      <c r="A1402" s="25">
        <v>41781</v>
      </c>
      <c r="B1402" s="29">
        <v>0.30434800000000001</v>
      </c>
      <c r="C1402" s="29">
        <v>0.43167699999999998</v>
      </c>
      <c r="D1402" s="29">
        <v>0.26397500000000002</v>
      </c>
      <c r="E1402" s="64">
        <v>0.28535887499999996</v>
      </c>
      <c r="F1402" s="64">
        <v>0.30903387500000001</v>
      </c>
      <c r="G1402" s="53">
        <v>4.0372999999999992E-2</v>
      </c>
      <c r="H1402" s="81">
        <v>2.1085470040200723E-2</v>
      </c>
      <c r="I1402" s="81">
        <v>7.4892877761476573E-3</v>
      </c>
      <c r="J1402" s="81">
        <v>-1.3596182264053014E-2</v>
      </c>
      <c r="K1402" s="81">
        <v>-2.6475618602828099E-4</v>
      </c>
      <c r="L1402" s="81">
        <v>1.1519944068685284E-2</v>
      </c>
      <c r="M1402" s="81">
        <v>2.9586394283989126E-2</v>
      </c>
      <c r="N1402" s="81">
        <v>4.5862618708389036E-2</v>
      </c>
      <c r="O1402" s="28">
        <v>1902.17</v>
      </c>
      <c r="P1402" s="28">
        <v>1862.36</v>
      </c>
      <c r="Q1402" s="28">
        <v>1888.03</v>
      </c>
    </row>
    <row r="1403" spans="1:17" x14ac:dyDescent="0.2">
      <c r="A1403" s="25">
        <v>41788</v>
      </c>
      <c r="B1403" s="29">
        <v>0.36464099999999999</v>
      </c>
      <c r="C1403" s="29">
        <v>0.40331499999999998</v>
      </c>
      <c r="D1403" s="29">
        <v>0.232044</v>
      </c>
      <c r="E1403" s="64">
        <v>0.28088225</v>
      </c>
      <c r="F1403" s="64">
        <v>0.31041762500000003</v>
      </c>
      <c r="G1403" s="53">
        <v>0.13259699999999999</v>
      </c>
      <c r="H1403" s="81">
        <v>2.4254102566787766E-2</v>
      </c>
      <c r="I1403" s="81">
        <v>2.4505440417221802E-3</v>
      </c>
      <c r="J1403" s="81">
        <v>-2.1803558525065658E-2</v>
      </c>
      <c r="K1403" s="81">
        <v>1.1519944068685284E-2</v>
      </c>
      <c r="L1403" s="81">
        <v>9.4775314434123459E-3</v>
      </c>
      <c r="M1403" s="81">
        <v>2.4714888625914977E-2</v>
      </c>
      <c r="N1403" s="81">
        <v>3.3014273895422441E-2</v>
      </c>
      <c r="O1403" s="28">
        <v>1914.46</v>
      </c>
      <c r="P1403" s="28">
        <v>1868.14</v>
      </c>
      <c r="Q1403" s="28">
        <v>1909.78</v>
      </c>
    </row>
    <row r="1404" spans="1:17" x14ac:dyDescent="0.2">
      <c r="A1404" s="25">
        <v>41795</v>
      </c>
      <c r="B1404" s="29">
        <v>0.39506200000000002</v>
      </c>
      <c r="C1404" s="29">
        <v>0.382716</v>
      </c>
      <c r="D1404" s="29">
        <v>0.222222</v>
      </c>
      <c r="E1404" s="64">
        <v>0.26602750000000003</v>
      </c>
      <c r="F1404" s="64">
        <v>0.32420437499999999</v>
      </c>
      <c r="G1404" s="53">
        <v>0.17284000000000002</v>
      </c>
      <c r="H1404" s="81">
        <v>1.3807913355603106E-2</v>
      </c>
      <c r="I1404" s="81">
        <v>3.8902836276122343E-4</v>
      </c>
      <c r="J1404" s="81">
        <v>-1.341888499284194E-2</v>
      </c>
      <c r="K1404" s="81">
        <v>9.4775314434123459E-3</v>
      </c>
      <c r="L1404" s="81">
        <v>8.3044587837417527E-3</v>
      </c>
      <c r="M1404" s="81">
        <v>1.6416996908521275E-2</v>
      </c>
      <c r="N1404" s="81">
        <v>2.784924372886266E-2</v>
      </c>
      <c r="O1404" s="28">
        <v>1928.63</v>
      </c>
      <c r="P1404" s="28">
        <v>1902.01</v>
      </c>
      <c r="Q1404" s="28">
        <v>1927.88</v>
      </c>
    </row>
    <row r="1405" spans="1:17" x14ac:dyDescent="0.2">
      <c r="A1405" s="25">
        <v>41802</v>
      </c>
      <c r="B1405" s="29">
        <v>0.44687500000000002</v>
      </c>
      <c r="C1405" s="29">
        <v>0.34062500000000001</v>
      </c>
      <c r="D1405" s="29">
        <v>0.21249999999999999</v>
      </c>
      <c r="E1405" s="64">
        <v>0.24977649999999998</v>
      </c>
      <c r="F1405" s="64">
        <v>0.34604237500000001</v>
      </c>
      <c r="G1405" s="53">
        <v>0.23437500000000003</v>
      </c>
      <c r="H1405" s="81">
        <v>1.9008277217332278E-2</v>
      </c>
      <c r="I1405" s="81">
        <v>5.9982817957806578E-3</v>
      </c>
      <c r="J1405" s="81">
        <v>-1.3009995421551679E-2</v>
      </c>
      <c r="K1405" s="81">
        <v>8.3044587837417527E-3</v>
      </c>
      <c r="L1405" s="81">
        <v>6.733920129225357E-3</v>
      </c>
      <c r="M1405" s="81">
        <v>1.5808507683047868E-2</v>
      </c>
      <c r="N1405" s="81">
        <v>2.2182325131566039E-2</v>
      </c>
      <c r="O1405" s="28">
        <v>1955.55</v>
      </c>
      <c r="P1405" s="28">
        <v>1918.6</v>
      </c>
      <c r="Q1405" s="28">
        <v>1943.89</v>
      </c>
    </row>
    <row r="1406" spans="1:17" x14ac:dyDescent="0.2">
      <c r="A1406" s="25">
        <v>41809</v>
      </c>
      <c r="B1406" s="29">
        <v>0.351744</v>
      </c>
      <c r="C1406" s="29">
        <v>0.40697699999999998</v>
      </c>
      <c r="D1406" s="29">
        <v>0.24127899999999999</v>
      </c>
      <c r="E1406" s="64">
        <v>0.24740712499999998</v>
      </c>
      <c r="F1406" s="64">
        <v>0.34688175000000004</v>
      </c>
      <c r="G1406" s="53">
        <v>0.11046500000000001</v>
      </c>
      <c r="H1406" s="81">
        <v>1.6331285961021593E-2</v>
      </c>
      <c r="I1406" s="81">
        <v>3.8835348342858289E-4</v>
      </c>
      <c r="J1406" s="81">
        <v>-1.5942932477593041E-2</v>
      </c>
      <c r="K1406" s="81">
        <v>6.733920129225357E-3</v>
      </c>
      <c r="L1406" s="81">
        <v>1.3030281351877893E-3</v>
      </c>
      <c r="M1406" s="81">
        <v>8.0992140951874347E-3</v>
      </c>
      <c r="N1406" s="81">
        <v>6.6888777606310956E-3</v>
      </c>
      <c r="O1406" s="28">
        <v>1957.74</v>
      </c>
      <c r="P1406" s="28">
        <v>1925.78</v>
      </c>
      <c r="Q1406" s="28">
        <v>1956.98</v>
      </c>
    </row>
    <row r="1407" spans="1:17" x14ac:dyDescent="0.2">
      <c r="A1407" s="25">
        <v>41816</v>
      </c>
      <c r="B1407" s="29">
        <v>0.37220799999999998</v>
      </c>
      <c r="C1407" s="29">
        <v>0.41687299999999999</v>
      </c>
      <c r="D1407" s="29">
        <v>0.21091799999999999</v>
      </c>
      <c r="E1407" s="64">
        <v>0.23695962499999998</v>
      </c>
      <c r="F1407" s="64">
        <v>0.35619087500000002</v>
      </c>
      <c r="G1407" s="53">
        <v>0.16128999999999999</v>
      </c>
      <c r="H1407" s="81">
        <v>1.7667501900966109E-2</v>
      </c>
      <c r="I1407" s="81">
        <v>4.4092205784040939E-3</v>
      </c>
      <c r="J1407" s="81">
        <v>-1.3258281322562016E-2</v>
      </c>
      <c r="K1407" s="81">
        <v>1.3030281351877893E-3</v>
      </c>
      <c r="L1407" s="81">
        <v>7.7008262185318532E-3</v>
      </c>
      <c r="M1407" s="81">
        <v>1.1247595086576911E-2</v>
      </c>
      <c r="N1407" s="81">
        <v>-2.0050726449709844E-2</v>
      </c>
      <c r="O1407" s="28">
        <v>1968.17</v>
      </c>
      <c r="P1407" s="28">
        <v>1933.55</v>
      </c>
      <c r="Q1407" s="28">
        <v>1959.53</v>
      </c>
    </row>
    <row r="1408" spans="1:17" x14ac:dyDescent="0.2">
      <c r="A1408" s="25">
        <v>41823</v>
      </c>
      <c r="B1408" s="29">
        <v>0.385075</v>
      </c>
      <c r="C1408" s="29">
        <v>0.39104499999999998</v>
      </c>
      <c r="D1408" s="29">
        <v>0.223881</v>
      </c>
      <c r="E1408" s="64">
        <v>0.22911675000000001</v>
      </c>
      <c r="F1408" s="64">
        <v>0.36889537500000003</v>
      </c>
      <c r="G1408" s="53">
        <v>0.161194</v>
      </c>
      <c r="H1408" s="81">
        <v>1.7162795879713501E-2</v>
      </c>
      <c r="I1408" s="81">
        <v>2.0054491497099036E-3</v>
      </c>
      <c r="J1408" s="81">
        <v>-1.5157346730003685E-2</v>
      </c>
      <c r="K1408" s="81">
        <v>7.7008262185318532E-3</v>
      </c>
      <c r="L1408" s="81">
        <v>-9.0650352979304571E-4</v>
      </c>
      <c r="M1408" s="81">
        <v>6.2746249911376228E-3</v>
      </c>
      <c r="N1408" s="81">
        <v>-1.4129300827500968E-2</v>
      </c>
      <c r="O1408" s="28">
        <v>1978.58</v>
      </c>
      <c r="P1408" s="28">
        <v>1944.69</v>
      </c>
      <c r="Q1408" s="28">
        <v>1974.62</v>
      </c>
    </row>
    <row r="1409" spans="1:17" x14ac:dyDescent="0.2">
      <c r="A1409" s="25">
        <v>41830</v>
      </c>
      <c r="B1409" s="29">
        <v>0.37640400000000002</v>
      </c>
      <c r="C1409" s="29">
        <v>0.33707900000000002</v>
      </c>
      <c r="D1409" s="29">
        <v>0.28651700000000002</v>
      </c>
      <c r="E1409" s="64">
        <v>0.23666700000000002</v>
      </c>
      <c r="F1409" s="64">
        <v>0.37454462500000002</v>
      </c>
      <c r="G1409" s="53">
        <v>8.9886999999999995E-2</v>
      </c>
      <c r="H1409" s="81">
        <v>1.3873471104960839E-2</v>
      </c>
      <c r="I1409" s="81">
        <v>6.4678659590537979E-3</v>
      </c>
      <c r="J1409" s="81">
        <v>-7.405605145907046E-3</v>
      </c>
      <c r="K1409" s="81">
        <v>-9.0650352979304571E-4</v>
      </c>
      <c r="L1409" s="81">
        <v>4.4301840503235823E-3</v>
      </c>
      <c r="M1409" s="81">
        <v>-1.399005489575833E-3</v>
      </c>
      <c r="N1409" s="81">
        <v>6.9342011222457423E-3</v>
      </c>
      <c r="O1409" s="28">
        <v>1985.59</v>
      </c>
      <c r="P1409" s="28">
        <v>1958.22</v>
      </c>
      <c r="Q1409" s="28">
        <v>1972.83</v>
      </c>
    </row>
    <row r="1410" spans="1:17" x14ac:dyDescent="0.2">
      <c r="A1410" s="25">
        <v>41837</v>
      </c>
      <c r="B1410" s="29">
        <v>0.323625</v>
      </c>
      <c r="C1410" s="29">
        <v>0.39158599999999999</v>
      </c>
      <c r="D1410" s="29">
        <v>0.28478999999999999</v>
      </c>
      <c r="E1410" s="64">
        <v>0.23926887499999999</v>
      </c>
      <c r="F1410" s="64">
        <v>0.37695424999999999</v>
      </c>
      <c r="G1410" s="53">
        <v>3.8835000000000008E-2</v>
      </c>
      <c r="H1410" s="81">
        <v>1.5684532971330892E-2</v>
      </c>
      <c r="I1410" s="81">
        <v>1.1960213366168926E-3</v>
      </c>
      <c r="J1410" s="81">
        <v>-1.4488511634713874E-2</v>
      </c>
      <c r="K1410" s="81">
        <v>4.4301840503235823E-3</v>
      </c>
      <c r="L1410" s="81">
        <v>2.745297920335954E-3</v>
      </c>
      <c r="M1410" s="81">
        <v>-3.0950206149669146E-2</v>
      </c>
      <c r="N1410" s="81">
        <v>9.3612640482041432E-3</v>
      </c>
      <c r="O1410" s="28">
        <v>1983.94</v>
      </c>
      <c r="P1410" s="28">
        <v>1952.86</v>
      </c>
      <c r="Q1410" s="28">
        <v>1981.57</v>
      </c>
    </row>
    <row r="1411" spans="1:17" x14ac:dyDescent="0.2">
      <c r="A1411" s="25">
        <v>41844</v>
      </c>
      <c r="B1411" s="29">
        <v>0.296296</v>
      </c>
      <c r="C1411" s="29">
        <v>0.40432099999999999</v>
      </c>
      <c r="D1411" s="29">
        <v>0.29938300000000001</v>
      </c>
      <c r="E1411" s="64">
        <v>0.24768625000000002</v>
      </c>
      <c r="F1411" s="64">
        <v>0.36841112499999995</v>
      </c>
      <c r="G1411" s="53">
        <v>-3.0870000000000064E-3</v>
      </c>
      <c r="H1411" s="81">
        <v>1.6929960090789731E-2</v>
      </c>
      <c r="I1411" s="81">
        <v>1.1172565814967506E-3</v>
      </c>
      <c r="J1411" s="81">
        <v>-1.5812703509292869E-2</v>
      </c>
      <c r="K1411" s="81">
        <v>2.745297920335954E-3</v>
      </c>
      <c r="L1411" s="81">
        <v>-8.5253722930433984E-3</v>
      </c>
      <c r="M1411" s="81">
        <v>-2.0276697147976086E-2</v>
      </c>
      <c r="N1411" s="81">
        <v>6.8998142938385687E-3</v>
      </c>
      <c r="O1411" s="28">
        <v>1989.23</v>
      </c>
      <c r="P1411" s="28">
        <v>1955.59</v>
      </c>
      <c r="Q1411" s="28">
        <v>1987.01</v>
      </c>
    </row>
    <row r="1412" spans="1:17" x14ac:dyDescent="0.2">
      <c r="A1412" s="25">
        <v>41851</v>
      </c>
      <c r="B1412" s="29">
        <v>0.311224</v>
      </c>
      <c r="C1412" s="29">
        <v>0.37755100000000003</v>
      </c>
      <c r="D1412" s="29">
        <v>0.311224</v>
      </c>
      <c r="E1412" s="64">
        <v>0.25881149999999997</v>
      </c>
      <c r="F1412" s="64">
        <v>0.357931375</v>
      </c>
      <c r="G1412" s="53">
        <v>0</v>
      </c>
      <c r="H1412" s="81">
        <v>1.4705061241478743E-2</v>
      </c>
      <c r="I1412" s="81">
        <v>1.0821950489068977E-2</v>
      </c>
      <c r="J1412" s="81">
        <v>-3.8831107524097686E-3</v>
      </c>
      <c r="K1412" s="81">
        <v>-8.5253722930433984E-3</v>
      </c>
      <c r="L1412" s="81">
        <v>-2.5293517489226258E-2</v>
      </c>
      <c r="M1412" s="81">
        <v>8.3448811463553429E-3</v>
      </c>
      <c r="N1412" s="81">
        <v>1.3004614049247021E-2</v>
      </c>
      <c r="O1412" s="28">
        <v>1991.39</v>
      </c>
      <c r="P1412" s="28">
        <v>1962.42</v>
      </c>
      <c r="Q1412" s="28">
        <v>1970.07</v>
      </c>
    </row>
    <row r="1413" spans="1:17" x14ac:dyDescent="0.2">
      <c r="A1413" s="25">
        <v>41858</v>
      </c>
      <c r="B1413" s="29">
        <v>0.308869</v>
      </c>
      <c r="C1413" s="29">
        <v>0.308869</v>
      </c>
      <c r="D1413" s="29">
        <v>0.38226300000000002</v>
      </c>
      <c r="E1413" s="64">
        <v>0.28003187499999999</v>
      </c>
      <c r="F1413" s="64">
        <v>0.34068062500000001</v>
      </c>
      <c r="G1413" s="53">
        <v>-7.3394000000000015E-2</v>
      </c>
      <c r="H1413" s="81">
        <v>3.8224388618089335E-2</v>
      </c>
      <c r="I1413" s="81">
        <v>3.364683581219019E-2</v>
      </c>
      <c r="J1413" s="81">
        <v>-4.577552805899221E-3</v>
      </c>
      <c r="K1413" s="81">
        <v>-2.5293517489226258E-2</v>
      </c>
      <c r="L1413" s="81">
        <v>1.3789942923801091E-2</v>
      </c>
      <c r="M1413" s="81">
        <v>4.1598966795817205E-2</v>
      </c>
      <c r="N1413" s="81">
        <v>4.2354080739907429E-2</v>
      </c>
      <c r="O1413" s="28">
        <v>1984.85</v>
      </c>
      <c r="P1413" s="28">
        <v>1911.45</v>
      </c>
      <c r="Q1413" s="28">
        <v>1920.24</v>
      </c>
    </row>
    <row r="1414" spans="1:17" x14ac:dyDescent="0.2">
      <c r="A1414" s="25">
        <v>41865</v>
      </c>
      <c r="B1414" s="29">
        <v>0.398119</v>
      </c>
      <c r="C1414" s="29">
        <v>0.33228799999999997</v>
      </c>
      <c r="D1414" s="29">
        <v>0.269592</v>
      </c>
      <c r="E1414" s="64">
        <v>0.28357099999999996</v>
      </c>
      <c r="F1414" s="64">
        <v>0.34647749999999999</v>
      </c>
      <c r="G1414" s="53">
        <v>0.128527</v>
      </c>
      <c r="H1414" s="81">
        <v>1.6211884605901179E-2</v>
      </c>
      <c r="I1414" s="81">
        <v>-5.3320456973782182E-3</v>
      </c>
      <c r="J1414" s="81">
        <v>-2.1543930303279391E-2</v>
      </c>
      <c r="K1414" s="81">
        <v>1.3789942923801091E-2</v>
      </c>
      <c r="L1414" s="81">
        <v>2.0439508506616244E-2</v>
      </c>
      <c r="M1414" s="81">
        <v>2.7738966055724568E-2</v>
      </c>
      <c r="N1414" s="81">
        <v>2.6495849428782803E-2</v>
      </c>
      <c r="O1414" s="28">
        <v>1936.34</v>
      </c>
      <c r="P1414" s="28">
        <v>1904.78</v>
      </c>
      <c r="Q1414" s="28">
        <v>1946.72</v>
      </c>
    </row>
    <row r="1415" spans="1:17" x14ac:dyDescent="0.2">
      <c r="A1415" s="25">
        <v>41872</v>
      </c>
      <c r="B1415" s="29">
        <v>0.46107799999999999</v>
      </c>
      <c r="C1415" s="29">
        <v>0.30239500000000002</v>
      </c>
      <c r="D1415" s="29">
        <v>0.23652699999999999</v>
      </c>
      <c r="E1415" s="64">
        <v>0.28677212499999999</v>
      </c>
      <c r="F1415" s="64">
        <v>0.35758624999999999</v>
      </c>
      <c r="G1415" s="53">
        <v>0.224551</v>
      </c>
      <c r="H1415" s="81">
        <v>3.0344674831740075E-2</v>
      </c>
      <c r="I1415" s="81">
        <v>1.0369945280919168E-3</v>
      </c>
      <c r="J1415" s="81">
        <v>-2.9307680303648165E-2</v>
      </c>
      <c r="K1415" s="81">
        <v>2.0439508506616244E-2</v>
      </c>
      <c r="L1415" s="81">
        <v>6.8512114210348418E-3</v>
      </c>
      <c r="M1415" s="81">
        <v>4.6211697902351911E-3</v>
      </c>
      <c r="N1415" s="81">
        <v>-2.0312004470151135E-2</v>
      </c>
      <c r="O1415" s="28">
        <v>1988.57</v>
      </c>
      <c r="P1415" s="28">
        <v>1928.29</v>
      </c>
      <c r="Q1415" s="28">
        <v>1986.51</v>
      </c>
    </row>
    <row r="1416" spans="1:17" x14ac:dyDescent="0.2">
      <c r="A1416" s="25">
        <v>41879</v>
      </c>
      <c r="B1416" s="29">
        <v>0.519231</v>
      </c>
      <c r="C1416" s="29">
        <v>0.288462</v>
      </c>
      <c r="D1416" s="29">
        <v>0.19230800000000001</v>
      </c>
      <c r="E1416" s="64">
        <v>0.28282550000000001</v>
      </c>
      <c r="F1416" s="64">
        <v>0.37435575000000004</v>
      </c>
      <c r="G1416" s="53">
        <v>0.32692299999999996</v>
      </c>
      <c r="H1416" s="81">
        <v>1.6154030758154483E-2</v>
      </c>
      <c r="I1416" s="81">
        <v>2.4598524088554896E-3</v>
      </c>
      <c r="J1416" s="81">
        <v>-1.369417834929898E-2</v>
      </c>
      <c r="K1416" s="81">
        <v>6.8512114210348418E-3</v>
      </c>
      <c r="L1416" s="81">
        <v>2.999820010800569E-4</v>
      </c>
      <c r="M1416" s="81">
        <v>7.2495650260995248E-4</v>
      </c>
      <c r="N1416" s="81">
        <v>-1.56140631562105E-2</v>
      </c>
      <c r="O1416" s="28">
        <v>2005.04</v>
      </c>
      <c r="P1416" s="28">
        <v>1972.73</v>
      </c>
      <c r="Q1416" s="28">
        <v>2000.12</v>
      </c>
    </row>
    <row r="1417" spans="1:17" x14ac:dyDescent="0.2">
      <c r="A1417" s="25">
        <v>41886</v>
      </c>
      <c r="B1417" s="29">
        <v>0.44674599999999998</v>
      </c>
      <c r="C1417" s="29">
        <v>0.31360900000000003</v>
      </c>
      <c r="D1417" s="29">
        <v>0.239645</v>
      </c>
      <c r="E1417" s="64">
        <v>0.2769665</v>
      </c>
      <c r="F1417" s="64">
        <v>0.3831485</v>
      </c>
      <c r="G1417" s="53">
        <v>0.20710099999999998</v>
      </c>
      <c r="H1417" s="81">
        <v>9.3766244152105188E-3</v>
      </c>
      <c r="I1417" s="81">
        <v>4.2784597544882619E-3</v>
      </c>
      <c r="J1417" s="81">
        <v>-5.0981646607222153E-3</v>
      </c>
      <c r="K1417" s="81">
        <v>2.999820010800569E-4</v>
      </c>
      <c r="L1417" s="81">
        <v>-2.5140949258266598E-3</v>
      </c>
      <c r="M1417" s="81">
        <v>-1.2095645567595792E-3</v>
      </c>
      <c r="N1417" s="81">
        <v>-6.9090127554080505E-2</v>
      </c>
      <c r="O1417" s="28">
        <v>2009.28</v>
      </c>
      <c r="P1417" s="28">
        <v>1990.52</v>
      </c>
      <c r="Q1417" s="28">
        <v>2000.72</v>
      </c>
    </row>
    <row r="1418" spans="1:17" x14ac:dyDescent="0.2">
      <c r="A1418" s="25">
        <v>41893</v>
      </c>
      <c r="B1418" s="29">
        <v>0.40384599999999998</v>
      </c>
      <c r="C1418" s="29">
        <v>0.33012799999999998</v>
      </c>
      <c r="D1418" s="29">
        <v>0.26602599999999998</v>
      </c>
      <c r="E1418" s="64">
        <v>0.274621</v>
      </c>
      <c r="F1418" s="64">
        <v>0.39317612500000004</v>
      </c>
      <c r="G1418" s="53">
        <v>0.13782</v>
      </c>
      <c r="H1418" s="81">
        <v>1.4120429525627759E-2</v>
      </c>
      <c r="I1418" s="81">
        <v>7.7567157223816796E-3</v>
      </c>
      <c r="J1418" s="81">
        <v>-6.3637138032459628E-3</v>
      </c>
      <c r="K1418" s="81">
        <v>-2.5140949258266598E-3</v>
      </c>
      <c r="L1418" s="81">
        <v>2.9463493829200438E-3</v>
      </c>
      <c r="M1418" s="81">
        <v>-2.4818483832659388E-2</v>
      </c>
      <c r="N1418" s="81">
        <v>-3.4364054537528443E-2</v>
      </c>
      <c r="O1418" s="28">
        <v>2011.17</v>
      </c>
      <c r="P1418" s="28">
        <v>1982.99</v>
      </c>
      <c r="Q1418" s="28">
        <v>1995.69</v>
      </c>
    </row>
    <row r="1419" spans="1:17" x14ac:dyDescent="0.2">
      <c r="A1419" s="25">
        <v>41900</v>
      </c>
      <c r="B1419" s="29">
        <v>0.42236000000000001</v>
      </c>
      <c r="C1419" s="29">
        <v>0.34782600000000002</v>
      </c>
      <c r="D1419" s="29">
        <v>0.22981399999999999</v>
      </c>
      <c r="E1419" s="64">
        <v>0.265924875</v>
      </c>
      <c r="F1419" s="64">
        <v>0.40893412500000004</v>
      </c>
      <c r="G1419" s="53">
        <v>0.19254600000000002</v>
      </c>
      <c r="H1419" s="81">
        <v>1.6117347881912693E-2</v>
      </c>
      <c r="I1419" s="81">
        <v>4.581403598175493E-3</v>
      </c>
      <c r="J1419" s="81">
        <v>-1.1535944283737276E-2</v>
      </c>
      <c r="K1419" s="81">
        <v>2.9463493829200438E-3</v>
      </c>
      <c r="L1419" s="81">
        <v>-1.6337175317375774E-3</v>
      </c>
      <c r="M1419" s="81">
        <v>-1.6327183161218395E-2</v>
      </c>
      <c r="N1419" s="81">
        <v>-9.6274424576706652E-3</v>
      </c>
      <c r="O1419" s="28">
        <v>2010.74</v>
      </c>
      <c r="P1419" s="28">
        <v>1978.48</v>
      </c>
      <c r="Q1419" s="28">
        <v>2001.57</v>
      </c>
    </row>
    <row r="1420" spans="1:17" x14ac:dyDescent="0.2">
      <c r="A1420" s="25">
        <v>41907</v>
      </c>
      <c r="B1420" s="29">
        <v>0.41836699999999999</v>
      </c>
      <c r="C1420" s="29">
        <v>0.29931999999999997</v>
      </c>
      <c r="D1420" s="29">
        <v>0.28231299999999998</v>
      </c>
      <c r="E1420" s="64">
        <v>0.26231100000000002</v>
      </c>
      <c r="F1420" s="64">
        <v>0.42232700000000001</v>
      </c>
      <c r="G1420" s="53">
        <v>0.13605400000000001</v>
      </c>
      <c r="H1420" s="81">
        <v>2.0332282440074005E-2</v>
      </c>
      <c r="I1420" s="81">
        <v>1.0488915578241498E-2</v>
      </c>
      <c r="J1420" s="81">
        <v>-9.8433668618325143E-3</v>
      </c>
      <c r="K1420" s="81">
        <v>-1.6337175317375774E-3</v>
      </c>
      <c r="L1420" s="81">
        <v>-2.6092178351598827E-2</v>
      </c>
      <c r="M1420" s="81">
        <v>-6.7962768353100111E-2</v>
      </c>
      <c r="N1420" s="81">
        <v>1.2645748886553454E-2</v>
      </c>
      <c r="O1420" s="28">
        <v>2019.26</v>
      </c>
      <c r="P1420" s="28">
        <v>1978.63</v>
      </c>
      <c r="Q1420" s="28">
        <v>1998.3</v>
      </c>
    </row>
    <row r="1421" spans="1:17" x14ac:dyDescent="0.2">
      <c r="A1421" s="25">
        <v>41914</v>
      </c>
      <c r="B1421" s="29">
        <v>0.35416700000000001</v>
      </c>
      <c r="C1421" s="29">
        <v>0.33680599999999999</v>
      </c>
      <c r="D1421" s="29">
        <v>0.30902800000000002</v>
      </c>
      <c r="E1421" s="64">
        <v>0.25315662500000002</v>
      </c>
      <c r="F1421" s="64">
        <v>0.42798924999999999</v>
      </c>
      <c r="G1421" s="53">
        <v>4.5138999999999985E-2</v>
      </c>
      <c r="H1421" s="81">
        <v>2.9838245570764959E-2</v>
      </c>
      <c r="I1421" s="81">
        <v>2.7556829859826548E-2</v>
      </c>
      <c r="J1421" s="81">
        <v>-2.2814157109385391E-3</v>
      </c>
      <c r="K1421" s="81">
        <v>-2.6092178351598827E-2</v>
      </c>
      <c r="L1421" s="81">
        <v>1.167940970937642E-2</v>
      </c>
      <c r="M1421" s="81">
        <v>-9.7885065976076602E-3</v>
      </c>
      <c r="N1421" s="81">
        <v>4.7318822707279828E-2</v>
      </c>
      <c r="O1421" s="28">
        <v>1999.79</v>
      </c>
      <c r="P1421" s="28">
        <v>1941.72</v>
      </c>
      <c r="Q1421" s="28">
        <v>1946.16</v>
      </c>
    </row>
    <row r="1422" spans="1:17" x14ac:dyDescent="0.2">
      <c r="A1422" s="25">
        <v>41921</v>
      </c>
      <c r="B1422" s="29">
        <v>0.39877299999999999</v>
      </c>
      <c r="C1422" s="29">
        <v>0.29141099999999998</v>
      </c>
      <c r="D1422" s="29">
        <v>0.30981599999999998</v>
      </c>
      <c r="E1422" s="64">
        <v>0.258184625</v>
      </c>
      <c r="F1422" s="64">
        <v>0.42807099999999992</v>
      </c>
      <c r="G1422" s="53">
        <v>8.8957000000000008E-2</v>
      </c>
      <c r="H1422" s="81">
        <v>3.0433391403278026E-2</v>
      </c>
      <c r="I1422" s="81">
        <v>8.2686183585674033E-3</v>
      </c>
      <c r="J1422" s="81">
        <v>-2.216477304471054E-2</v>
      </c>
      <c r="K1422" s="81">
        <v>1.167940970937642E-2</v>
      </c>
      <c r="L1422" s="81">
        <v>-5.4040601557222678E-2</v>
      </c>
      <c r="M1422" s="81">
        <v>6.8109442376160789E-3</v>
      </c>
      <c r="N1422" s="81">
        <v>4.0545688179633999E-2</v>
      </c>
      <c r="O1422" s="28">
        <v>1985.17</v>
      </c>
      <c r="P1422" s="28">
        <v>1925.25</v>
      </c>
      <c r="Q1422" s="28">
        <v>1968.89</v>
      </c>
    </row>
    <row r="1423" spans="1:17" x14ac:dyDescent="0.2">
      <c r="A1423" s="25">
        <v>41928</v>
      </c>
      <c r="B1423" s="29">
        <v>0.42663000000000001</v>
      </c>
      <c r="C1423" s="29">
        <v>0.23641300000000001</v>
      </c>
      <c r="D1423" s="29">
        <v>0.33695700000000001</v>
      </c>
      <c r="E1423" s="64">
        <v>0.27073837499999998</v>
      </c>
      <c r="F1423" s="64">
        <v>0.42376499999999995</v>
      </c>
      <c r="G1423" s="53">
        <v>8.9673000000000003E-2</v>
      </c>
      <c r="H1423" s="81">
        <v>8.037627047661991E-2</v>
      </c>
      <c r="I1423" s="81">
        <v>5.7917089487728779E-2</v>
      </c>
      <c r="J1423" s="81">
        <v>-2.2459180988891214E-2</v>
      </c>
      <c r="K1423" s="81">
        <v>-5.4040601557222678E-2</v>
      </c>
      <c r="L1423" s="81">
        <v>3.4695488297923793E-2</v>
      </c>
      <c r="M1423" s="81">
        <v>8.6486370396619439E-2</v>
      </c>
      <c r="N1423" s="81">
        <v>0.11010528915591489</v>
      </c>
      <c r="O1423" s="28">
        <v>1970.36</v>
      </c>
      <c r="P1423" s="28">
        <v>1820.66</v>
      </c>
      <c r="Q1423" s="28">
        <v>1862.49</v>
      </c>
    </row>
    <row r="1424" spans="1:17" x14ac:dyDescent="0.2">
      <c r="A1424" s="25">
        <v>41935</v>
      </c>
      <c r="B1424" s="29">
        <v>0.49687500000000001</v>
      </c>
      <c r="C1424" s="29">
        <v>0.27812500000000001</v>
      </c>
      <c r="D1424" s="29">
        <v>0.22500000000000001</v>
      </c>
      <c r="E1424" s="64">
        <v>0.27482487500000002</v>
      </c>
      <c r="F1424" s="64">
        <v>0.42097049999999997</v>
      </c>
      <c r="G1424" s="53">
        <v>0.27187499999999998</v>
      </c>
      <c r="H1424" s="81">
        <v>6.6757995132607828E-2</v>
      </c>
      <c r="I1424" s="81">
        <v>1.1519840590314079E-2</v>
      </c>
      <c r="J1424" s="81">
        <v>-5.523815454229386E-2</v>
      </c>
      <c r="K1424" s="81">
        <v>3.4695488297923793E-2</v>
      </c>
      <c r="L1424" s="81">
        <v>2.863873883691137E-2</v>
      </c>
      <c r="M1424" s="81">
        <v>5.7671850594932295E-2</v>
      </c>
      <c r="N1424" s="81">
        <v>7.6394186112884066E-2</v>
      </c>
      <c r="O1424" s="28">
        <v>1949.31</v>
      </c>
      <c r="P1424" s="28">
        <v>1820.66</v>
      </c>
      <c r="Q1424" s="28">
        <v>1927.11</v>
      </c>
    </row>
    <row r="1425" spans="1:17" x14ac:dyDescent="0.2">
      <c r="A1425" s="25">
        <v>41942</v>
      </c>
      <c r="B1425" s="29">
        <v>0.49371100000000001</v>
      </c>
      <c r="C1425" s="29">
        <v>0.295597</v>
      </c>
      <c r="D1425" s="29">
        <v>0.21069199999999999</v>
      </c>
      <c r="E1425" s="64">
        <v>0.27120574999999997</v>
      </c>
      <c r="F1425" s="64">
        <v>0.42684112500000004</v>
      </c>
      <c r="G1425" s="53">
        <v>0.28301900000000002</v>
      </c>
      <c r="H1425" s="81">
        <v>4.1376179185794268E-2</v>
      </c>
      <c r="I1425" s="81">
        <v>4.5906270493871748E-3</v>
      </c>
      <c r="J1425" s="81">
        <v>-3.6785552136407107E-2</v>
      </c>
      <c r="K1425" s="81">
        <v>2.863873883691137E-2</v>
      </c>
      <c r="L1425" s="81">
        <v>2.081925036573673E-2</v>
      </c>
      <c r="M1425" s="81">
        <v>3.3506532815416268E-2</v>
      </c>
      <c r="N1425" s="81">
        <v>2.2115724158805472E-2</v>
      </c>
      <c r="O1425" s="28">
        <v>1991.4</v>
      </c>
      <c r="P1425" s="28">
        <v>1909.38</v>
      </c>
      <c r="Q1425" s="28">
        <v>1982.3</v>
      </c>
    </row>
    <row r="1426" spans="1:17" x14ac:dyDescent="0.2">
      <c r="A1426" s="25">
        <v>41949</v>
      </c>
      <c r="B1426" s="29">
        <v>0.52688199999999996</v>
      </c>
      <c r="C1426" s="29">
        <v>0.32258100000000001</v>
      </c>
      <c r="D1426" s="29">
        <v>0.15053800000000001</v>
      </c>
      <c r="E1426" s="64">
        <v>0.25676975000000002</v>
      </c>
      <c r="F1426" s="64">
        <v>0.44222062500000009</v>
      </c>
      <c r="G1426" s="53">
        <v>0.37634399999999996</v>
      </c>
      <c r="H1426" s="81">
        <v>2.9808704418428787E-2</v>
      </c>
      <c r="I1426" s="81">
        <v>4.3981675948945309E-4</v>
      </c>
      <c r="J1426" s="81">
        <v>-2.9368887658939302E-2</v>
      </c>
      <c r="K1426" s="81">
        <v>2.081925036573673E-2</v>
      </c>
      <c r="L1426" s="81">
        <v>7.2545056509041306E-3</v>
      </c>
      <c r="M1426" s="81">
        <v>2.1738808145999489E-2</v>
      </c>
      <c r="N1426" s="81">
        <v>-5.277801113872882E-3</v>
      </c>
      <c r="O1426" s="28">
        <v>2024.46</v>
      </c>
      <c r="P1426" s="28">
        <v>1964.14</v>
      </c>
      <c r="Q1426" s="28">
        <v>2023.57</v>
      </c>
    </row>
    <row r="1427" spans="1:17" x14ac:dyDescent="0.2">
      <c r="A1427" s="25">
        <v>41956</v>
      </c>
      <c r="B1427" s="29">
        <v>0.57930999999999999</v>
      </c>
      <c r="C1427" s="29">
        <v>0.22758600000000001</v>
      </c>
      <c r="D1427" s="29">
        <v>0.193103</v>
      </c>
      <c r="E1427" s="64">
        <v>0.25218087499999997</v>
      </c>
      <c r="F1427" s="64">
        <v>0.46183937500000005</v>
      </c>
      <c r="G1427" s="53">
        <v>0.38620699999999997</v>
      </c>
      <c r="H1427" s="81">
        <v>1.9757144609346244E-2</v>
      </c>
      <c r="I1427" s="81">
        <v>1.4865693609713571E-3</v>
      </c>
      <c r="J1427" s="81">
        <v>-1.8270575248374832E-2</v>
      </c>
      <c r="K1427" s="81">
        <v>7.2545056509041306E-3</v>
      </c>
      <c r="L1427" s="81">
        <v>5.136759475039776E-3</v>
      </c>
      <c r="M1427" s="81">
        <v>1.7701459585428569E-2</v>
      </c>
      <c r="N1427" s="81">
        <v>2.566907886667491E-2</v>
      </c>
      <c r="O1427" s="28">
        <v>2041.28</v>
      </c>
      <c r="P1427" s="28">
        <v>2001.01</v>
      </c>
      <c r="Q1427" s="28">
        <v>2038.25</v>
      </c>
    </row>
    <row r="1428" spans="1:17" x14ac:dyDescent="0.2">
      <c r="A1428" s="25">
        <v>41963</v>
      </c>
      <c r="B1428" s="29">
        <v>0.491176</v>
      </c>
      <c r="C1428" s="29">
        <v>0.270588</v>
      </c>
      <c r="D1428" s="29">
        <v>0.238235</v>
      </c>
      <c r="E1428" s="64">
        <v>0.24667112500000002</v>
      </c>
      <c r="F1428" s="64">
        <v>0.47094049999999998</v>
      </c>
      <c r="G1428" s="53">
        <v>0.25294099999999997</v>
      </c>
      <c r="H1428" s="81">
        <v>1.2515131399117438E-2</v>
      </c>
      <c r="I1428" s="81">
        <v>3.5924870162833411E-3</v>
      </c>
      <c r="J1428" s="81">
        <v>-8.9226443828340773E-3</v>
      </c>
      <c r="K1428" s="81">
        <v>5.136759475039776E-3</v>
      </c>
      <c r="L1428" s="81">
        <v>9.1959857862471406E-3</v>
      </c>
      <c r="M1428" s="81">
        <v>-1.1021515873325671E-2</v>
      </c>
      <c r="N1428" s="81">
        <v>-1.3735405521496324E-2</v>
      </c>
      <c r="O1428" s="28">
        <v>2056.08</v>
      </c>
      <c r="P1428" s="28">
        <v>2030.44</v>
      </c>
      <c r="Q1428" s="28">
        <v>2048.7199999999998</v>
      </c>
    </row>
    <row r="1429" spans="1:17" x14ac:dyDescent="0.2">
      <c r="A1429" s="25">
        <v>41970</v>
      </c>
      <c r="B1429" s="29">
        <v>0.52145200000000003</v>
      </c>
      <c r="C1429" s="29">
        <v>0.27062700000000001</v>
      </c>
      <c r="D1429" s="29">
        <v>0.20792099999999999</v>
      </c>
      <c r="E1429" s="64">
        <v>0.23403275000000001</v>
      </c>
      <c r="F1429" s="64">
        <v>0.491851125</v>
      </c>
      <c r="G1429" s="53">
        <v>0.313531</v>
      </c>
      <c r="H1429" s="81">
        <v>1.7116794675849954E-2</v>
      </c>
      <c r="I1429" s="81">
        <v>3.9660275880750717E-3</v>
      </c>
      <c r="J1429" s="81">
        <v>-1.3150767087774962E-2</v>
      </c>
      <c r="K1429" s="81">
        <v>9.1959857862471406E-3</v>
      </c>
      <c r="L1429" s="81">
        <v>3.2743910696666489E-3</v>
      </c>
      <c r="M1429" s="81">
        <v>-2.6441796126835393E-2</v>
      </c>
      <c r="N1429" s="81">
        <v>-2.0149354795023999E-2</v>
      </c>
      <c r="O1429" s="28">
        <v>2075.7600000000002</v>
      </c>
      <c r="P1429" s="28">
        <v>2040.37</v>
      </c>
      <c r="Q1429" s="28">
        <v>2067.56</v>
      </c>
    </row>
    <row r="1430" spans="1:17" x14ac:dyDescent="0.2">
      <c r="A1430" s="25">
        <v>41977</v>
      </c>
      <c r="B1430" s="29">
        <v>0.42677799999999999</v>
      </c>
      <c r="C1430" s="29">
        <v>0.31380799999999998</v>
      </c>
      <c r="D1430" s="29">
        <v>0.25941399999999998</v>
      </c>
      <c r="E1430" s="64">
        <v>0.2277325</v>
      </c>
      <c r="F1430" s="64">
        <v>0.49535174999999998</v>
      </c>
      <c r="G1430" s="53">
        <v>0.16736400000000001</v>
      </c>
      <c r="H1430" s="81">
        <v>1.2876446852718727E-2</v>
      </c>
      <c r="I1430" s="81">
        <v>9.4006257442180718E-4</v>
      </c>
      <c r="J1430" s="81">
        <v>-1.1936384278297019E-2</v>
      </c>
      <c r="K1430" s="81">
        <v>3.2743910696666489E-3</v>
      </c>
      <c r="L1430" s="81">
        <v>-2.3231597672501381E-2</v>
      </c>
      <c r="M1430" s="81">
        <v>7.8290339531319475E-3</v>
      </c>
      <c r="N1430" s="81">
        <v>-3.0400177406680662E-2</v>
      </c>
      <c r="O1430" s="28">
        <v>2076.2800000000002</v>
      </c>
      <c r="P1430" s="28">
        <v>2049.5700000000002</v>
      </c>
      <c r="Q1430" s="28">
        <v>2074.33</v>
      </c>
    </row>
    <row r="1431" spans="1:17" x14ac:dyDescent="0.2">
      <c r="A1431" s="25">
        <v>41984</v>
      </c>
      <c r="B1431" s="29">
        <v>0.45017200000000002</v>
      </c>
      <c r="C1431" s="29">
        <v>0.32645999999999997</v>
      </c>
      <c r="D1431" s="29">
        <v>0.22336800000000001</v>
      </c>
      <c r="E1431" s="64">
        <v>0.21353387500000001</v>
      </c>
      <c r="F1431" s="64">
        <v>0.49829449999999997</v>
      </c>
      <c r="G1431" s="53">
        <v>0.22680400000000001</v>
      </c>
      <c r="H1431" s="81">
        <v>2.7248857433346069E-2</v>
      </c>
      <c r="I1431" s="81">
        <v>2.6320984729584218E-2</v>
      </c>
      <c r="J1431" s="81">
        <v>-9.2787270376193387E-4</v>
      </c>
      <c r="K1431" s="81">
        <v>-2.3231597672501381E-2</v>
      </c>
      <c r="L1431" s="81">
        <v>-6.539528364278846E-3</v>
      </c>
      <c r="M1431" s="81">
        <v>-2.7441341664447005E-3</v>
      </c>
      <c r="N1431" s="81">
        <v>2.9514248768593987E-3</v>
      </c>
      <c r="O1431" s="28">
        <v>2079.4699999999998</v>
      </c>
      <c r="P1431" s="28">
        <v>2024.26</v>
      </c>
      <c r="Q1431" s="28">
        <v>2026.14</v>
      </c>
    </row>
    <row r="1432" spans="1:17" x14ac:dyDescent="0.2">
      <c r="A1432" s="25">
        <v>41991</v>
      </c>
      <c r="B1432" s="29">
        <v>0.38735199999999997</v>
      </c>
      <c r="C1432" s="29">
        <v>0.34387400000000001</v>
      </c>
      <c r="D1432" s="29">
        <v>0.26877499999999999</v>
      </c>
      <c r="E1432" s="64">
        <v>0.21900575</v>
      </c>
      <c r="F1432" s="64">
        <v>0.48460412499999994</v>
      </c>
      <c r="G1432" s="53">
        <v>0.11857699999999999</v>
      </c>
      <c r="H1432" s="81">
        <v>2.8948427385500439E-2</v>
      </c>
      <c r="I1432" s="81">
        <v>2.3702239069198994E-2</v>
      </c>
      <c r="J1432" s="81">
        <v>-5.2461883163015255E-3</v>
      </c>
      <c r="K1432" s="81">
        <v>-6.539528364278846E-3</v>
      </c>
      <c r="L1432" s="81">
        <v>3.8591279205520523E-2</v>
      </c>
      <c r="M1432" s="81">
        <v>6.4633437495342783E-3</v>
      </c>
      <c r="N1432" s="81">
        <v>-5.3306439994237342E-3</v>
      </c>
      <c r="O1432" s="28">
        <v>2060.6</v>
      </c>
      <c r="P1432" s="28">
        <v>2002.33</v>
      </c>
      <c r="Q1432" s="28">
        <v>2012.89</v>
      </c>
    </row>
    <row r="1433" spans="1:17" x14ac:dyDescent="0.2">
      <c r="A1433" s="25">
        <v>41998</v>
      </c>
      <c r="B1433" s="29">
        <v>0.50943400000000005</v>
      </c>
      <c r="C1433" s="29">
        <v>0.30188700000000002</v>
      </c>
      <c r="D1433" s="29">
        <v>0.18867900000000001</v>
      </c>
      <c r="E1433" s="64">
        <v>0.21625412499999999</v>
      </c>
      <c r="F1433" s="64">
        <v>0.48656950000000004</v>
      </c>
      <c r="G1433" s="53">
        <v>0.32075500000000001</v>
      </c>
      <c r="H1433" s="81">
        <v>3.5669697737937572E-2</v>
      </c>
      <c r="I1433" s="81">
        <v>1.4254485618754309E-3</v>
      </c>
      <c r="J1433" s="81">
        <v>-3.4244249176062058E-2</v>
      </c>
      <c r="K1433" s="81">
        <v>3.8591279205520523E-2</v>
      </c>
      <c r="L1433" s="81">
        <v>-3.3478907666330326E-2</v>
      </c>
      <c r="M1433" s="81">
        <v>-3.7932238576082189E-2</v>
      </c>
      <c r="N1433" s="81">
        <v>-1.9391840502829383E-2</v>
      </c>
      <c r="O1433" s="28">
        <v>2093.5500000000002</v>
      </c>
      <c r="P1433" s="28">
        <v>2018.98</v>
      </c>
      <c r="Q1433" s="28">
        <v>2090.5700000000002</v>
      </c>
    </row>
    <row r="1434" spans="1:17" x14ac:dyDescent="0.2">
      <c r="A1434" s="25">
        <v>42005</v>
      </c>
      <c r="B1434" s="29">
        <v>0.51737500000000003</v>
      </c>
      <c r="C1434" s="29">
        <v>0.28957500000000003</v>
      </c>
      <c r="D1434" s="29">
        <v>0.19305</v>
      </c>
      <c r="E1434" s="64">
        <v>0.221568125</v>
      </c>
      <c r="F1434" s="64">
        <v>0.48538112499999997</v>
      </c>
      <c r="G1434" s="53">
        <v>0.32432500000000003</v>
      </c>
      <c r="H1434" s="81">
        <v>3.7716893169288161E-2</v>
      </c>
      <c r="I1434" s="81">
        <v>3.6113393184135312E-2</v>
      </c>
      <c r="J1434" s="81">
        <v>-1.6034999851527454E-3</v>
      </c>
      <c r="K1434" s="81">
        <v>-3.3478907666330326E-2</v>
      </c>
      <c r="L1434" s="81">
        <v>2.632907383028682E-3</v>
      </c>
      <c r="M1434" s="81">
        <v>5.7112314285996391E-3</v>
      </c>
      <c r="N1434" s="81">
        <v>2.3730809965455624E-2</v>
      </c>
      <c r="O1434" s="28">
        <v>2093.5500000000002</v>
      </c>
      <c r="P1434" s="28">
        <v>2017.34</v>
      </c>
      <c r="Q1434" s="28">
        <v>2020.58</v>
      </c>
    </row>
    <row r="1435" spans="1:17" x14ac:dyDescent="0.2">
      <c r="A1435" s="25">
        <v>42012</v>
      </c>
      <c r="B1435" s="29">
        <v>0.41007199999999999</v>
      </c>
      <c r="C1435" s="29">
        <v>0.31295000000000001</v>
      </c>
      <c r="D1435" s="29">
        <v>0.276978</v>
      </c>
      <c r="E1435" s="64">
        <v>0.23205249999999999</v>
      </c>
      <c r="F1435" s="64">
        <v>0.46422637500000002</v>
      </c>
      <c r="G1435" s="53">
        <v>0.13309399999999999</v>
      </c>
      <c r="H1435" s="81">
        <v>4.990868256083722E-2</v>
      </c>
      <c r="I1435" s="81">
        <v>3.3392566266844392E-2</v>
      </c>
      <c r="J1435" s="81">
        <v>-1.6516116293992855E-2</v>
      </c>
      <c r="K1435" s="81">
        <v>2.632907383028682E-3</v>
      </c>
      <c r="L1435" s="81">
        <v>-7.2214818105533762E-3</v>
      </c>
      <c r="M1435" s="81">
        <v>-1.1718248679599141E-2</v>
      </c>
      <c r="N1435" s="81">
        <v>3.6418381953699397E-2</v>
      </c>
      <c r="O1435" s="28">
        <v>2093.5500000000002</v>
      </c>
      <c r="P1435" s="28">
        <v>1992.44</v>
      </c>
      <c r="Q1435" s="28">
        <v>2025.9</v>
      </c>
    </row>
    <row r="1436" spans="1:17" x14ac:dyDescent="0.2">
      <c r="A1436" s="25">
        <v>42019</v>
      </c>
      <c r="B1436" s="29">
        <v>0.461059</v>
      </c>
      <c r="C1436" s="29">
        <v>0.323988</v>
      </c>
      <c r="D1436" s="29">
        <v>0.21495300000000001</v>
      </c>
      <c r="E1436" s="64">
        <v>0.22914224999999996</v>
      </c>
      <c r="F1436" s="64">
        <v>0.46046175</v>
      </c>
      <c r="G1436" s="53">
        <v>0.24610599999999999</v>
      </c>
      <c r="H1436" s="81">
        <v>3.7782097878454796E-2</v>
      </c>
      <c r="I1436" s="81">
        <v>2.6431060971426001E-2</v>
      </c>
      <c r="J1436" s="81">
        <v>-1.1351036907028877E-2</v>
      </c>
      <c r="K1436" s="81">
        <v>-7.2214818105533762E-3</v>
      </c>
      <c r="L1436" s="81">
        <v>1.0366584297483605E-2</v>
      </c>
      <c r="M1436" s="81">
        <v>1.9271405629279093E-2</v>
      </c>
      <c r="N1436" s="81">
        <v>5.1007572329921036E-2</v>
      </c>
      <c r="O1436" s="28">
        <v>2064.4299999999998</v>
      </c>
      <c r="P1436" s="28">
        <v>1988.44</v>
      </c>
      <c r="Q1436" s="28">
        <v>2011.27</v>
      </c>
    </row>
    <row r="1437" spans="1:17" x14ac:dyDescent="0.2">
      <c r="A1437" s="25">
        <v>42026</v>
      </c>
      <c r="B1437" s="29">
        <v>0.37142900000000001</v>
      </c>
      <c r="C1437" s="29">
        <v>0.320635</v>
      </c>
      <c r="D1437" s="29">
        <v>0.30793700000000002</v>
      </c>
      <c r="E1437" s="64">
        <v>0.24164425</v>
      </c>
      <c r="F1437" s="64">
        <v>0.441708875</v>
      </c>
      <c r="G1437" s="53">
        <v>6.3491999999999993E-2</v>
      </c>
      <c r="H1437" s="81">
        <v>3.3861189299844476E-2</v>
      </c>
      <c r="I1437" s="81">
        <v>1.2208924669802945E-2</v>
      </c>
      <c r="J1437" s="81">
        <v>-2.1652264630041551E-2</v>
      </c>
      <c r="K1437" s="81">
        <v>1.0366584297483605E-2</v>
      </c>
      <c r="L1437" s="81">
        <v>-1.4743223825364526E-2</v>
      </c>
      <c r="M1437" s="81">
        <v>1.791724898135949E-2</v>
      </c>
      <c r="N1437" s="81">
        <v>3.2680156683660533E-2</v>
      </c>
      <c r="O1437" s="28">
        <v>2056.9299999999998</v>
      </c>
      <c r="P1437" s="28">
        <v>1988.12</v>
      </c>
      <c r="Q1437" s="28">
        <v>2032.12</v>
      </c>
    </row>
    <row r="1438" spans="1:17" x14ac:dyDescent="0.2">
      <c r="A1438" s="25">
        <v>42033</v>
      </c>
      <c r="B1438" s="29">
        <v>0.441718</v>
      </c>
      <c r="C1438" s="29">
        <v>0.33435599999999999</v>
      </c>
      <c r="D1438" s="29">
        <v>0.22392599999999999</v>
      </c>
      <c r="E1438" s="64">
        <v>0.23720825000000001</v>
      </c>
      <c r="F1438" s="64">
        <v>0.44357637499999997</v>
      </c>
      <c r="G1438" s="53">
        <v>0.21779200000000001</v>
      </c>
      <c r="H1438" s="81">
        <v>3.1530946577696027E-2</v>
      </c>
      <c r="I1438" s="81">
        <v>3.1196307987373606E-2</v>
      </c>
      <c r="J1438" s="81">
        <v>-3.346385903224558E-4</v>
      </c>
      <c r="K1438" s="81">
        <v>-1.4743223825364526E-2</v>
      </c>
      <c r="L1438" s="81">
        <v>2.3909178087665461E-2</v>
      </c>
      <c r="M1438" s="81">
        <v>4.8707396012306559E-2</v>
      </c>
      <c r="N1438" s="81">
        <v>1.9019458984296911E-2</v>
      </c>
      <c r="O1438" s="28">
        <v>2064.62</v>
      </c>
      <c r="P1438" s="28">
        <v>2001.49</v>
      </c>
      <c r="Q1438" s="28">
        <v>2002.16</v>
      </c>
    </row>
    <row r="1439" spans="1:17" x14ac:dyDescent="0.2">
      <c r="A1439" s="25">
        <v>42040</v>
      </c>
      <c r="B1439" s="29">
        <v>0.35494900000000001</v>
      </c>
      <c r="C1439" s="29">
        <v>0.32081900000000002</v>
      </c>
      <c r="D1439" s="29">
        <v>0.32423200000000002</v>
      </c>
      <c r="E1439" s="64">
        <v>0.24981624999999999</v>
      </c>
      <c r="F1439" s="64">
        <v>0.43167349999999999</v>
      </c>
      <c r="G1439" s="53">
        <v>3.0716999999999994E-2</v>
      </c>
      <c r="H1439" s="81">
        <v>3.742384257791339E-2</v>
      </c>
      <c r="I1439" s="81">
        <v>3.702384843148554E-3</v>
      </c>
      <c r="J1439" s="81">
        <v>-3.372145773476487E-2</v>
      </c>
      <c r="K1439" s="81">
        <v>2.3909178087665461E-2</v>
      </c>
      <c r="L1439" s="81">
        <v>9.0242581815875855E-3</v>
      </c>
      <c r="M1439" s="81">
        <v>3.1136129715174876E-2</v>
      </c>
      <c r="N1439" s="81">
        <v>2.4131354175304542E-2</v>
      </c>
      <c r="O1439" s="28">
        <v>2057.62</v>
      </c>
      <c r="P1439" s="28">
        <v>1980.9</v>
      </c>
      <c r="Q1439" s="28">
        <v>2050.0300000000002</v>
      </c>
    </row>
    <row r="1440" spans="1:17" x14ac:dyDescent="0.2">
      <c r="A1440" s="25">
        <v>42047</v>
      </c>
      <c r="B1440" s="29">
        <v>0.4</v>
      </c>
      <c r="C1440" s="29">
        <v>0.39672099999999999</v>
      </c>
      <c r="D1440" s="29">
        <v>0.20327899999999999</v>
      </c>
      <c r="E1440" s="64">
        <v>0.24162925000000002</v>
      </c>
      <c r="F1440" s="64">
        <v>0.43325449999999999</v>
      </c>
      <c r="G1440" s="53">
        <v>0.19672100000000003</v>
      </c>
      <c r="H1440" s="81">
        <v>2.4543999845300757E-2</v>
      </c>
      <c r="I1440" s="81">
        <v>2.3930037272845706E-3</v>
      </c>
      <c r="J1440" s="81">
        <v>-2.2150996118016297E-2</v>
      </c>
      <c r="K1440" s="81">
        <v>9.0242581815875855E-3</v>
      </c>
      <c r="L1440" s="81">
        <v>1.5059003253518055E-2</v>
      </c>
      <c r="M1440" s="81">
        <v>1.4503052892633983E-2</v>
      </c>
      <c r="N1440" s="81">
        <v>-3.6160945212300177E-3</v>
      </c>
      <c r="O1440" s="28">
        <v>2073.48</v>
      </c>
      <c r="P1440" s="28">
        <v>2022.71</v>
      </c>
      <c r="Q1440" s="28">
        <v>2068.5300000000002</v>
      </c>
    </row>
    <row r="1441" spans="1:17" x14ac:dyDescent="0.2">
      <c r="A1441" s="25">
        <v>42054</v>
      </c>
      <c r="B1441" s="29">
        <v>0.47019899999999998</v>
      </c>
      <c r="C1441" s="29">
        <v>0.350993</v>
      </c>
      <c r="D1441" s="29">
        <v>0.17880799999999999</v>
      </c>
      <c r="E1441" s="64">
        <v>0.24039537500000002</v>
      </c>
      <c r="F1441" s="64">
        <v>0.42835012499999997</v>
      </c>
      <c r="G1441" s="53">
        <v>0.29139099999999996</v>
      </c>
      <c r="H1441" s="81">
        <v>2.8299550407681208E-2</v>
      </c>
      <c r="I1441" s="81">
        <v>7.715461403643431E-4</v>
      </c>
      <c r="J1441" s="81">
        <v>-2.752800426731683E-2</v>
      </c>
      <c r="K1441" s="81">
        <v>1.5059003253518055E-2</v>
      </c>
      <c r="L1441" s="81">
        <v>6.7534100434354372E-3</v>
      </c>
      <c r="M1441" s="81">
        <v>-2.8309075668673245E-2</v>
      </c>
      <c r="N1441" s="81">
        <v>-1.9045759353806146E-2</v>
      </c>
      <c r="O1441" s="28">
        <v>2101.3000000000002</v>
      </c>
      <c r="P1441" s="28">
        <v>2041.88</v>
      </c>
      <c r="Q1441" s="28">
        <v>2099.6799999999998</v>
      </c>
    </row>
    <row r="1442" spans="1:17" x14ac:dyDescent="0.2">
      <c r="A1442" s="25">
        <v>42061</v>
      </c>
      <c r="B1442" s="29">
        <v>0.453731</v>
      </c>
      <c r="C1442" s="29">
        <v>0.34328399999999998</v>
      </c>
      <c r="D1442" s="29">
        <v>0.202985</v>
      </c>
      <c r="E1442" s="64">
        <v>0.24163725000000003</v>
      </c>
      <c r="F1442" s="64">
        <v>0.42039462500000002</v>
      </c>
      <c r="G1442" s="53">
        <v>0.25074600000000002</v>
      </c>
      <c r="H1442" s="81">
        <v>1.6155279914469307E-2</v>
      </c>
      <c r="I1442" s="81">
        <v>2.710680934404408E-3</v>
      </c>
      <c r="J1442" s="81">
        <v>-1.3444598980064892E-2</v>
      </c>
      <c r="K1442" s="81">
        <v>6.7534100434354372E-3</v>
      </c>
      <c r="L1442" s="81">
        <v>-7.252135903039858E-3</v>
      </c>
      <c r="M1442" s="81">
        <v>-6.7932597239174219E-3</v>
      </c>
      <c r="N1442" s="81">
        <v>-1.5119260499749321E-2</v>
      </c>
      <c r="O1442" s="28">
        <v>2119.59</v>
      </c>
      <c r="P1442" s="28">
        <v>2085.44</v>
      </c>
      <c r="Q1442" s="28">
        <v>2113.86</v>
      </c>
    </row>
    <row r="1443" spans="1:17" x14ac:dyDescent="0.2">
      <c r="A1443" s="25">
        <v>42068</v>
      </c>
      <c r="B1443" s="29">
        <v>0.39802599999999999</v>
      </c>
      <c r="C1443" s="29">
        <v>0.368421</v>
      </c>
      <c r="D1443" s="29">
        <v>0.23355300000000001</v>
      </c>
      <c r="E1443" s="64">
        <v>0.23620912500000002</v>
      </c>
      <c r="F1443" s="64">
        <v>0.41888887499999994</v>
      </c>
      <c r="G1443" s="53">
        <v>0.16447299999999998</v>
      </c>
      <c r="H1443" s="81">
        <v>1.5234473655368402E-2</v>
      </c>
      <c r="I1443" s="81">
        <v>1.0035596346013698E-2</v>
      </c>
      <c r="J1443" s="81">
        <v>-5.1988773093547547E-3</v>
      </c>
      <c r="K1443" s="81">
        <v>-7.252135903039858E-3</v>
      </c>
      <c r="L1443" s="81">
        <v>-2.7776586467670339E-2</v>
      </c>
      <c r="M1443" s="81">
        <v>-1.7860121132411755E-2</v>
      </c>
      <c r="N1443" s="81">
        <v>3.8598447484667897E-3</v>
      </c>
      <c r="O1443" s="28">
        <v>2119.59</v>
      </c>
      <c r="P1443" s="28">
        <v>2087.62</v>
      </c>
      <c r="Q1443" s="28">
        <v>2098.5300000000002</v>
      </c>
    </row>
    <row r="1444" spans="1:17" x14ac:dyDescent="0.2">
      <c r="A1444" s="25">
        <v>42075</v>
      </c>
      <c r="B1444" s="29">
        <v>0.31596099999999999</v>
      </c>
      <c r="C1444" s="29">
        <v>0.42996699999999999</v>
      </c>
      <c r="D1444" s="29">
        <v>0.25407200000000002</v>
      </c>
      <c r="E1444" s="64">
        <v>0.24109900000000004</v>
      </c>
      <c r="F1444" s="64">
        <v>0.400751625</v>
      </c>
      <c r="G1444" s="53">
        <v>6.1888999999999972E-2</v>
      </c>
      <c r="H1444" s="81">
        <v>3.7284829235776265E-2</v>
      </c>
      <c r="I1444" s="81">
        <v>3.7015253107477664E-2</v>
      </c>
      <c r="J1444" s="81">
        <v>-2.6957612829858757E-4</v>
      </c>
      <c r="K1444" s="81">
        <v>-2.7776586467670339E-2</v>
      </c>
      <c r="L1444" s="81">
        <v>2.9045602478139809E-2</v>
      </c>
      <c r="M1444" s="81">
        <v>9.5331921734698177E-3</v>
      </c>
      <c r="N1444" s="81">
        <v>3.3192173469787978E-2</v>
      </c>
      <c r="O1444" s="28">
        <v>2115.7600000000002</v>
      </c>
      <c r="P1444" s="28">
        <v>2039.69</v>
      </c>
      <c r="Q1444" s="28">
        <v>2040.24</v>
      </c>
    </row>
    <row r="1445" spans="1:17" x14ac:dyDescent="0.2">
      <c r="A1445" s="25">
        <v>42082</v>
      </c>
      <c r="B1445" s="29">
        <v>0.27160499999999999</v>
      </c>
      <c r="C1445" s="29">
        <v>0.41358</v>
      </c>
      <c r="D1445" s="29">
        <v>0.31481500000000001</v>
      </c>
      <c r="E1445" s="64">
        <v>0.24195875</v>
      </c>
      <c r="F1445" s="64">
        <v>0.38827362500000001</v>
      </c>
      <c r="G1445" s="53">
        <v>-4.3210000000000026E-2</v>
      </c>
      <c r="H1445" s="81">
        <v>3.1988568706834891E-2</v>
      </c>
      <c r="I1445" s="81">
        <v>3.5008335317932016E-3</v>
      </c>
      <c r="J1445" s="81">
        <v>-2.8487735175041662E-2</v>
      </c>
      <c r="K1445" s="81">
        <v>2.9045602478139809E-2</v>
      </c>
      <c r="L1445" s="81">
        <v>-1.831388425815661E-2</v>
      </c>
      <c r="M1445" s="81">
        <v>-8.3829483210288158E-3</v>
      </c>
      <c r="N1445" s="81">
        <v>3.5008335317932016E-3</v>
      </c>
      <c r="O1445" s="28">
        <v>2106.85</v>
      </c>
      <c r="P1445" s="28">
        <v>2039.69</v>
      </c>
      <c r="Q1445" s="28">
        <v>2099.5</v>
      </c>
    </row>
    <row r="1446" spans="1:17" x14ac:dyDescent="0.2">
      <c r="A1446" s="25">
        <v>42089</v>
      </c>
      <c r="B1446" s="29">
        <v>0.38429799999999997</v>
      </c>
      <c r="C1446" s="29">
        <v>0.37190099999999998</v>
      </c>
      <c r="D1446" s="29">
        <v>0.24380199999999999</v>
      </c>
      <c r="E1446" s="64">
        <v>0.24444325000000003</v>
      </c>
      <c r="F1446" s="64">
        <v>0.38109612500000001</v>
      </c>
      <c r="G1446" s="53">
        <v>0.14049599999999998</v>
      </c>
      <c r="H1446" s="81">
        <v>2.6108051721210033E-2</v>
      </c>
      <c r="I1446" s="81">
        <v>2.6108051721210002E-2</v>
      </c>
      <c r="J1446" s="81">
        <v>0</v>
      </c>
      <c r="K1446" s="81">
        <v>-1.831388425815661E-2</v>
      </c>
      <c r="L1446" s="81">
        <v>-6.5985783945077259E-4</v>
      </c>
      <c r="M1446" s="81">
        <v>2.2114941413357236E-2</v>
      </c>
      <c r="N1446" s="81">
        <v>9.2671211275805465E-3</v>
      </c>
      <c r="O1446" s="28">
        <v>2114.86</v>
      </c>
      <c r="P1446" s="28">
        <v>2061.0500000000002</v>
      </c>
      <c r="Q1446" s="28">
        <v>2061.0500000000002</v>
      </c>
    </row>
    <row r="1447" spans="1:17" x14ac:dyDescent="0.2">
      <c r="A1447" s="25">
        <v>42096</v>
      </c>
      <c r="B1447" s="29">
        <v>0.35395199999999999</v>
      </c>
      <c r="C1447" s="29">
        <v>0.32645999999999997</v>
      </c>
      <c r="D1447" s="29">
        <v>0.31958799999999998</v>
      </c>
      <c r="E1447" s="64">
        <v>0.24386275000000002</v>
      </c>
      <c r="F1447" s="64">
        <v>0.38097149999999996</v>
      </c>
      <c r="G1447" s="53">
        <v>3.4364000000000006E-2</v>
      </c>
      <c r="H1447" s="81">
        <v>3.0164733527861042E-2</v>
      </c>
      <c r="I1447" s="81">
        <v>2.3275347260995671E-2</v>
      </c>
      <c r="J1447" s="81">
        <v>-6.889386266865416E-3</v>
      </c>
      <c r="K1447" s="81">
        <v>-6.5985783945077259E-4</v>
      </c>
      <c r="L1447" s="81">
        <v>1.0783176109026238E-2</v>
      </c>
      <c r="M1447" s="81">
        <v>2.3435565546271464E-2</v>
      </c>
      <c r="N1447" s="81">
        <v>1.8832931169253664E-2</v>
      </c>
      <c r="O1447" s="28">
        <v>2107.63</v>
      </c>
      <c r="P1447" s="28">
        <v>2045.5</v>
      </c>
      <c r="Q1447" s="28">
        <v>2059.69</v>
      </c>
    </row>
    <row r="1448" spans="1:17" x14ac:dyDescent="0.2">
      <c r="A1448" s="25">
        <v>42103</v>
      </c>
      <c r="B1448" s="29">
        <v>0.28701599999999999</v>
      </c>
      <c r="C1448" s="29">
        <v>0.471526</v>
      </c>
      <c r="D1448" s="29">
        <v>0.24145800000000001</v>
      </c>
      <c r="E1448" s="64">
        <v>0.24863512500000001</v>
      </c>
      <c r="F1448" s="64">
        <v>0.36684849999999997</v>
      </c>
      <c r="G1448" s="53">
        <v>4.5557999999999987E-2</v>
      </c>
      <c r="H1448" s="81">
        <v>1.990009126278872E-2</v>
      </c>
      <c r="I1448" s="81">
        <v>3.7994139968298146E-3</v>
      </c>
      <c r="J1448" s="81">
        <v>-1.6100677265958985E-2</v>
      </c>
      <c r="K1448" s="81">
        <v>1.0783176109026238E-2</v>
      </c>
      <c r="L1448" s="81">
        <v>1.1878572457850956E-2</v>
      </c>
      <c r="M1448" s="81">
        <v>1.1984245160670426E-2</v>
      </c>
      <c r="N1448" s="81">
        <v>2.1110524040539813E-2</v>
      </c>
      <c r="O1448" s="28">
        <v>2089.81</v>
      </c>
      <c r="P1448" s="28">
        <v>2048.38</v>
      </c>
      <c r="Q1448" s="28">
        <v>2081.9</v>
      </c>
    </row>
    <row r="1449" spans="1:17" x14ac:dyDescent="0.2">
      <c r="A1449" s="25">
        <v>42110</v>
      </c>
      <c r="B1449" s="29">
        <v>0.32067499999999999</v>
      </c>
      <c r="C1449" s="29">
        <v>0.45147700000000002</v>
      </c>
      <c r="D1449" s="29">
        <v>0.22784799999999999</v>
      </c>
      <c r="E1449" s="64">
        <v>0.25476512499999998</v>
      </c>
      <c r="F1449" s="64">
        <v>0.34815799999999997</v>
      </c>
      <c r="G1449" s="53">
        <v>9.2826999999999993E-2</v>
      </c>
      <c r="H1449" s="81">
        <v>1.8327850642969896E-2</v>
      </c>
      <c r="I1449" s="81">
        <v>2.5063727375000955E-3</v>
      </c>
      <c r="J1449" s="81">
        <v>-1.5821477905469838E-2</v>
      </c>
      <c r="K1449" s="81">
        <v>1.1878572457850956E-2</v>
      </c>
      <c r="L1449" s="81">
        <v>6.3134010243848238E-4</v>
      </c>
      <c r="M1449" s="81">
        <v>-1.2569839032008479E-2</v>
      </c>
      <c r="N1449" s="81">
        <v>7.9985569369087628E-3</v>
      </c>
      <c r="O1449" s="28">
        <v>2111.91</v>
      </c>
      <c r="P1449" s="28">
        <v>2073.3000000000002</v>
      </c>
      <c r="Q1449" s="28">
        <v>2106.63</v>
      </c>
    </row>
    <row r="1450" spans="1:17" x14ac:dyDescent="0.2">
      <c r="A1450" s="25">
        <v>42117</v>
      </c>
      <c r="B1450" s="29">
        <v>0.31469999999999998</v>
      </c>
      <c r="C1450" s="29">
        <v>0.45341599999999999</v>
      </c>
      <c r="D1450" s="29">
        <v>0.23188400000000001</v>
      </c>
      <c r="E1450" s="64">
        <v>0.25837750000000004</v>
      </c>
      <c r="F1450" s="64">
        <v>0.33077912499999995</v>
      </c>
      <c r="G1450" s="53">
        <v>8.2815999999999973E-2</v>
      </c>
      <c r="H1450" s="81">
        <v>1.8757471678779464E-2</v>
      </c>
      <c r="I1450" s="81">
        <v>1.8738495986641013E-3</v>
      </c>
      <c r="J1450" s="81">
        <v>-1.6883622080115401E-2</v>
      </c>
      <c r="K1450" s="81">
        <v>6.3134010243848238E-4</v>
      </c>
      <c r="L1450" s="81">
        <v>-5.2657545683987284E-4</v>
      </c>
      <c r="M1450" s="81">
        <v>-4.4972390367938875E-3</v>
      </c>
      <c r="N1450" s="81">
        <v>2.8985369741361122E-3</v>
      </c>
      <c r="O1450" s="28">
        <v>2111.91</v>
      </c>
      <c r="P1450" s="28">
        <v>2072.37</v>
      </c>
      <c r="Q1450" s="28">
        <v>2107.96</v>
      </c>
    </row>
    <row r="1451" spans="1:17" x14ac:dyDescent="0.2">
      <c r="A1451" s="25">
        <v>42124</v>
      </c>
      <c r="B1451" s="29">
        <v>0.30836200000000002</v>
      </c>
      <c r="C1451" s="29">
        <v>0.47212500000000002</v>
      </c>
      <c r="D1451" s="29">
        <v>0.21951200000000001</v>
      </c>
      <c r="E1451" s="64">
        <v>0.25662237500000001</v>
      </c>
      <c r="F1451" s="64">
        <v>0.31957112499999996</v>
      </c>
      <c r="G1451" s="53">
        <v>8.8850000000000012E-2</v>
      </c>
      <c r="H1451" s="81">
        <v>1.6550774853454159E-2</v>
      </c>
      <c r="I1451" s="81">
        <v>9.0514274865320932E-3</v>
      </c>
      <c r="J1451" s="81">
        <v>-7.4993473669220378E-3</v>
      </c>
      <c r="K1451" s="81">
        <v>-5.2657545683987284E-4</v>
      </c>
      <c r="L1451" s="81">
        <v>-1.2672947765621556E-2</v>
      </c>
      <c r="M1451" s="81">
        <v>9.018202529843089E-3</v>
      </c>
      <c r="N1451" s="81">
        <v>-7.8315969338116354E-4</v>
      </c>
      <c r="O1451" s="28">
        <v>2125.92</v>
      </c>
      <c r="P1451" s="28">
        <v>2091.0500000000002</v>
      </c>
      <c r="Q1451" s="28">
        <v>2106.85</v>
      </c>
    </row>
    <row r="1452" spans="1:17" x14ac:dyDescent="0.2">
      <c r="A1452" s="25">
        <v>42131</v>
      </c>
      <c r="B1452" s="29">
        <v>0.270563</v>
      </c>
      <c r="C1452" s="29">
        <v>0.46103899999999998</v>
      </c>
      <c r="D1452" s="29">
        <v>0.26839800000000003</v>
      </c>
      <c r="E1452" s="64">
        <v>0.25841312500000002</v>
      </c>
      <c r="F1452" s="64">
        <v>0.31389637500000001</v>
      </c>
      <c r="G1452" s="53">
        <v>2.1649999999999725E-3</v>
      </c>
      <c r="H1452" s="81">
        <v>2.5488546499050538E-2</v>
      </c>
      <c r="I1452" s="81">
        <v>1.9613970146383553E-2</v>
      </c>
      <c r="J1452" s="81">
        <v>-5.8745763526669714E-3</v>
      </c>
      <c r="K1452" s="81">
        <v>-1.2672947765621556E-2</v>
      </c>
      <c r="L1452" s="81">
        <v>8.8118645290002906E-3</v>
      </c>
      <c r="M1452" s="81">
        <v>2.0830228589284294E-2</v>
      </c>
      <c r="N1452" s="81">
        <v>9.7541042713265025E-3</v>
      </c>
      <c r="O1452" s="28">
        <v>2120.9499999999998</v>
      </c>
      <c r="P1452" s="28">
        <v>2067.9299999999998</v>
      </c>
      <c r="Q1452" s="28">
        <v>2080.15</v>
      </c>
    </row>
    <row r="1453" spans="1:17" x14ac:dyDescent="0.2">
      <c r="A1453" s="25">
        <v>42138</v>
      </c>
      <c r="B1453" s="29">
        <v>0.26744200000000001</v>
      </c>
      <c r="C1453" s="29">
        <v>0.46899200000000002</v>
      </c>
      <c r="D1453" s="29">
        <v>0.26356600000000002</v>
      </c>
      <c r="E1453" s="64">
        <v>0.25200699999999998</v>
      </c>
      <c r="F1453" s="64">
        <v>0.31337599999999999</v>
      </c>
      <c r="G1453" s="53">
        <v>3.8759999999999906E-3</v>
      </c>
      <c r="H1453" s="81">
        <v>2.3712401357172914E-2</v>
      </c>
      <c r="I1453" s="81">
        <v>9.1542449773169832E-3</v>
      </c>
      <c r="J1453" s="81">
        <v>-1.4558156379856024E-2</v>
      </c>
      <c r="K1453" s="81">
        <v>8.8118645290002906E-3</v>
      </c>
      <c r="L1453" s="81">
        <v>1.3042773817239173E-2</v>
      </c>
      <c r="M1453" s="81">
        <v>7.4291868399984917E-3</v>
      </c>
      <c r="N1453" s="81">
        <v>4.8130075101977532E-3</v>
      </c>
      <c r="O1453" s="28">
        <v>2117.69</v>
      </c>
      <c r="P1453" s="28">
        <v>2067.9299999999998</v>
      </c>
      <c r="Q1453" s="28">
        <v>2098.48</v>
      </c>
    </row>
    <row r="1454" spans="1:17" x14ac:dyDescent="0.2">
      <c r="A1454" s="25">
        <v>42145</v>
      </c>
      <c r="B1454" s="29">
        <v>0.25211899999999998</v>
      </c>
      <c r="C1454" s="29">
        <v>0.49788100000000002</v>
      </c>
      <c r="D1454" s="29">
        <v>0.25</v>
      </c>
      <c r="E1454" s="64">
        <v>0.25278174999999997</v>
      </c>
      <c r="F1454" s="64">
        <v>0.29685362500000001</v>
      </c>
      <c r="G1454" s="53">
        <v>2.118999999999982E-3</v>
      </c>
      <c r="H1454" s="81">
        <v>2.3120163699226023E-2</v>
      </c>
      <c r="I1454" s="81">
        <v>4.1724486675918104E-3</v>
      </c>
      <c r="J1454" s="81">
        <v>-1.8947715031634282E-2</v>
      </c>
      <c r="K1454" s="81">
        <v>1.3042773817239173E-2</v>
      </c>
      <c r="L1454" s="81">
        <v>-1.1148481783757047E-3</v>
      </c>
      <c r="M1454" s="81">
        <v>-9.713761554201894E-3</v>
      </c>
      <c r="N1454" s="81">
        <v>-2.2781475645036076E-2</v>
      </c>
      <c r="O1454" s="28">
        <v>2134.7199999999998</v>
      </c>
      <c r="P1454" s="28">
        <v>2085.5700000000002</v>
      </c>
      <c r="Q1454" s="28">
        <v>2125.85</v>
      </c>
    </row>
    <row r="1455" spans="1:17" x14ac:dyDescent="0.2">
      <c r="A1455" s="25">
        <v>42152</v>
      </c>
      <c r="B1455" s="29">
        <v>0.27001900000000001</v>
      </c>
      <c r="C1455" s="29">
        <v>0.47858499999999998</v>
      </c>
      <c r="D1455" s="29">
        <v>0.25139699999999998</v>
      </c>
      <c r="E1455" s="64">
        <v>0.24425787500000001</v>
      </c>
      <c r="F1455" s="64">
        <v>0.28636200000000001</v>
      </c>
      <c r="G1455" s="53">
        <v>1.8622000000000027E-2</v>
      </c>
      <c r="H1455" s="81">
        <v>1.6736677529338616E-2</v>
      </c>
      <c r="I1455" s="81">
        <v>5.2931979580688182E-3</v>
      </c>
      <c r="J1455" s="81">
        <v>-1.1443479571269899E-2</v>
      </c>
      <c r="K1455" s="81">
        <v>-1.1148481783757047E-3</v>
      </c>
      <c r="L1455" s="81">
        <v>-4.4314050520842807E-3</v>
      </c>
      <c r="M1455" s="81">
        <v>-1.0850113963870589E-2</v>
      </c>
      <c r="N1455" s="81">
        <v>-3.6167046546235371E-2</v>
      </c>
      <c r="O1455" s="28">
        <v>2134.7199999999998</v>
      </c>
      <c r="P1455" s="28">
        <v>2099.1799999999998</v>
      </c>
      <c r="Q1455" s="28">
        <v>2123.48</v>
      </c>
    </row>
    <row r="1456" spans="1:17" x14ac:dyDescent="0.2">
      <c r="A1456" s="25">
        <v>42159</v>
      </c>
      <c r="B1456" s="29">
        <v>0.273399</v>
      </c>
      <c r="C1456" s="29">
        <v>0.480296</v>
      </c>
      <c r="D1456" s="29">
        <v>0.246305</v>
      </c>
      <c r="E1456" s="64">
        <v>0.24486374999999999</v>
      </c>
      <c r="F1456" s="64">
        <v>0.28465987500000001</v>
      </c>
      <c r="G1456" s="53">
        <v>2.7094000000000007E-2</v>
      </c>
      <c r="H1456" s="81">
        <v>1.2809415014639973E-2</v>
      </c>
      <c r="I1456" s="81">
        <v>5.7472079921665475E-3</v>
      </c>
      <c r="J1456" s="81">
        <v>-7.062207022473399E-3</v>
      </c>
      <c r="K1456" s="81">
        <v>-4.4314050520842807E-3</v>
      </c>
      <c r="L1456" s="81">
        <v>-4.1956983448988572E-3</v>
      </c>
      <c r="M1456" s="81">
        <v>-2.5968865742383995E-3</v>
      </c>
      <c r="N1456" s="81">
        <v>-3.1550516302677467E-3</v>
      </c>
      <c r="O1456" s="28">
        <v>2126.2199999999998</v>
      </c>
      <c r="P1456" s="28">
        <v>2099.14</v>
      </c>
      <c r="Q1456" s="28">
        <v>2114.0700000000002</v>
      </c>
    </row>
    <row r="1457" spans="1:17" x14ac:dyDescent="0.2">
      <c r="A1457" s="25">
        <v>42166</v>
      </c>
      <c r="B1457" s="29">
        <v>0.200375</v>
      </c>
      <c r="C1457" s="29">
        <v>0.47378300000000001</v>
      </c>
      <c r="D1457" s="29">
        <v>0.32584299999999999</v>
      </c>
      <c r="E1457" s="64">
        <v>0.257113125</v>
      </c>
      <c r="F1457" s="64">
        <v>0.26962237500000003</v>
      </c>
      <c r="G1457" s="53">
        <v>-0.125468</v>
      </c>
      <c r="H1457" s="81">
        <v>2.3646209386281685E-2</v>
      </c>
      <c r="I1457" s="81">
        <v>7.9422382671481273E-3</v>
      </c>
      <c r="J1457" s="81">
        <v>-1.5703971119133575E-2</v>
      </c>
      <c r="K1457" s="81">
        <v>-4.1956983448988572E-3</v>
      </c>
      <c r="L1457" s="81">
        <v>-2.2610678320348354E-3</v>
      </c>
      <c r="M1457" s="81">
        <v>-1.3195895876876196E-2</v>
      </c>
      <c r="N1457" s="81">
        <v>4.2513775413264288E-3</v>
      </c>
      <c r="O1457" s="28">
        <v>2121.92</v>
      </c>
      <c r="P1457" s="28">
        <v>2072.14</v>
      </c>
      <c r="Q1457" s="28">
        <v>2105.1999999999998</v>
      </c>
    </row>
    <row r="1458" spans="1:17" x14ac:dyDescent="0.2">
      <c r="A1458" s="25">
        <v>42173</v>
      </c>
      <c r="B1458" s="29">
        <v>0.254083</v>
      </c>
      <c r="C1458" s="29">
        <v>0.40290399999999998</v>
      </c>
      <c r="D1458" s="29">
        <v>0.34301300000000001</v>
      </c>
      <c r="E1458" s="64">
        <v>0.27100425</v>
      </c>
      <c r="F1458" s="64">
        <v>0.26204525000000001</v>
      </c>
      <c r="G1458" s="53">
        <v>-8.8930000000000009E-2</v>
      </c>
      <c r="H1458" s="81">
        <v>2.0414770238616722E-2</v>
      </c>
      <c r="I1458" s="81">
        <v>6.941402753708692E-3</v>
      </c>
      <c r="J1458" s="81">
        <v>-1.3473367484908017E-2</v>
      </c>
      <c r="K1458" s="81">
        <v>-2.2610678320348354E-3</v>
      </c>
      <c r="L1458" s="81">
        <v>3.8753784921254919E-3</v>
      </c>
      <c r="M1458" s="81">
        <v>-2.5594637314086621E-2</v>
      </c>
      <c r="N1458" s="81">
        <v>3.8706175848870483E-3</v>
      </c>
      <c r="O1458" s="28">
        <v>2115.02</v>
      </c>
      <c r="P1458" s="28">
        <v>2072.14</v>
      </c>
      <c r="Q1458" s="28">
        <v>2100.44</v>
      </c>
    </row>
    <row r="1459" spans="1:17" x14ac:dyDescent="0.2">
      <c r="A1459" s="25">
        <v>42180</v>
      </c>
      <c r="B1459" s="29">
        <v>0.35555599999999998</v>
      </c>
      <c r="C1459" s="29">
        <v>0.42777799999999999</v>
      </c>
      <c r="D1459" s="29">
        <v>0.216667</v>
      </c>
      <c r="E1459" s="64">
        <v>0.27064862500000003</v>
      </c>
      <c r="F1459" s="64">
        <v>0.26794450000000003</v>
      </c>
      <c r="G1459" s="53">
        <v>0.13888899999999998</v>
      </c>
      <c r="H1459" s="81">
        <v>2.2655056957763035E-2</v>
      </c>
      <c r="I1459" s="81">
        <v>1.0096842424759833E-2</v>
      </c>
      <c r="J1459" s="81">
        <v>-1.2558214533003209E-2</v>
      </c>
      <c r="K1459" s="81">
        <v>3.8753784921254919E-3</v>
      </c>
      <c r="L1459" s="81">
        <v>-1.4777717705754534E-2</v>
      </c>
      <c r="M1459" s="81">
        <v>-5.5961832133466505E-4</v>
      </c>
      <c r="N1459" s="81">
        <v>-4.1449696003944547E-3</v>
      </c>
      <c r="O1459" s="28">
        <v>2129.87</v>
      </c>
      <c r="P1459" s="28">
        <v>2082.1</v>
      </c>
      <c r="Q1459" s="28">
        <v>2108.58</v>
      </c>
    </row>
    <row r="1460" spans="1:17" x14ac:dyDescent="0.2">
      <c r="A1460" s="25">
        <v>42187</v>
      </c>
      <c r="B1460" s="29">
        <v>0.22612099999999999</v>
      </c>
      <c r="C1460" s="29">
        <v>0.42300199999999999</v>
      </c>
      <c r="D1460" s="29">
        <v>0.35087699999999999</v>
      </c>
      <c r="E1460" s="64">
        <v>0.28095849999999994</v>
      </c>
      <c r="F1460" s="64">
        <v>0.26238924999999996</v>
      </c>
      <c r="G1460" s="53">
        <v>-0.12475600000000001</v>
      </c>
      <c r="H1460" s="81">
        <v>3.4518778099758368E-2</v>
      </c>
      <c r="I1460" s="81">
        <v>2.436194895591659E-2</v>
      </c>
      <c r="J1460" s="81">
        <v>-1.0156829143841861E-2</v>
      </c>
      <c r="K1460" s="81">
        <v>-1.4777717705754534E-2</v>
      </c>
      <c r="L1460" s="81">
        <v>-1.4797200373540265E-2</v>
      </c>
      <c r="M1460" s="81">
        <v>1.7680584571247104E-2</v>
      </c>
      <c r="N1460" s="81">
        <v>4.1541912564624361E-3</v>
      </c>
      <c r="O1460" s="28">
        <v>2128.0300000000002</v>
      </c>
      <c r="P1460" s="28">
        <v>2056.3200000000002</v>
      </c>
      <c r="Q1460" s="28">
        <v>2077.42</v>
      </c>
    </row>
    <row r="1461" spans="1:17" x14ac:dyDescent="0.2">
      <c r="A1461" s="25">
        <v>42194</v>
      </c>
      <c r="B1461" s="29">
        <v>0.27906999999999998</v>
      </c>
      <c r="C1461" s="29">
        <v>0.42917499999999997</v>
      </c>
      <c r="D1461" s="29">
        <v>0.29175499999999999</v>
      </c>
      <c r="E1461" s="64">
        <v>0.28448212500000003</v>
      </c>
      <c r="F1461" s="64">
        <v>0.26384275000000001</v>
      </c>
      <c r="G1461" s="53">
        <v>-1.2685000000000002E-2</v>
      </c>
      <c r="H1461" s="81">
        <v>2.6682236597807243E-2</v>
      </c>
      <c r="I1461" s="81">
        <v>2.5382570797584325E-2</v>
      </c>
      <c r="J1461" s="81">
        <v>-1.2996658002228934E-3</v>
      </c>
      <c r="K1461" s="81">
        <v>-1.4797200373540265E-2</v>
      </c>
      <c r="L1461" s="81">
        <v>2.9667559168995661E-2</v>
      </c>
      <c r="M1461" s="81">
        <v>3.0239216682627523E-2</v>
      </c>
      <c r="N1461" s="81">
        <v>1.6089471729825888E-2</v>
      </c>
      <c r="O1461" s="28">
        <v>2098.63</v>
      </c>
      <c r="P1461" s="28">
        <v>2044.02</v>
      </c>
      <c r="Q1461" s="28">
        <v>2046.68</v>
      </c>
    </row>
    <row r="1462" spans="1:17" x14ac:dyDescent="0.2">
      <c r="A1462" s="25">
        <v>42201</v>
      </c>
      <c r="B1462" s="29">
        <v>0.30810799999999999</v>
      </c>
      <c r="C1462" s="29">
        <v>0.45945900000000001</v>
      </c>
      <c r="D1462" s="29">
        <v>0.232432</v>
      </c>
      <c r="E1462" s="64">
        <v>0.28228612500000005</v>
      </c>
      <c r="F1462" s="64">
        <v>0.270841375</v>
      </c>
      <c r="G1462" s="53">
        <v>7.5675999999999993E-2</v>
      </c>
      <c r="H1462" s="81">
        <v>3.327322767391093E-2</v>
      </c>
      <c r="I1462" s="81">
        <v>3.1982537724208893E-3</v>
      </c>
      <c r="J1462" s="81">
        <v>-3.0074973901490054E-2</v>
      </c>
      <c r="K1462" s="81">
        <v>2.9667559168995661E-2</v>
      </c>
      <c r="L1462" s="81">
        <v>3.2029989560595773E-3</v>
      </c>
      <c r="M1462" s="81">
        <v>-3.5873588307867577E-3</v>
      </c>
      <c r="N1462" s="81">
        <v>-7.9192369744709112E-2</v>
      </c>
      <c r="O1462" s="28">
        <v>2114.14</v>
      </c>
      <c r="P1462" s="28">
        <v>2044.02</v>
      </c>
      <c r="Q1462" s="28">
        <v>2107.4</v>
      </c>
    </row>
    <row r="1463" spans="1:17" x14ac:dyDescent="0.2">
      <c r="A1463" s="25">
        <v>42208</v>
      </c>
      <c r="B1463" s="29">
        <v>0.32540000000000002</v>
      </c>
      <c r="C1463" s="29">
        <v>0.41870000000000002</v>
      </c>
      <c r="D1463" s="29">
        <v>0.25600000000000001</v>
      </c>
      <c r="E1463" s="64">
        <v>0.28286149999999999</v>
      </c>
      <c r="F1463" s="64">
        <v>0.27776400000000001</v>
      </c>
      <c r="G1463" s="53">
        <v>6.9400000000000017E-2</v>
      </c>
      <c r="H1463" s="81">
        <v>1.4346191140647722E-2</v>
      </c>
      <c r="I1463" s="81">
        <v>8.8309722583543859E-3</v>
      </c>
      <c r="J1463" s="81">
        <v>-5.5152188822932269E-3</v>
      </c>
      <c r="K1463" s="81">
        <v>3.2029989560595773E-3</v>
      </c>
      <c r="L1463" s="81">
        <v>-2.6393586074781039E-3</v>
      </c>
      <c r="M1463" s="81">
        <v>-1.3291393704325527E-2</v>
      </c>
      <c r="N1463" s="81">
        <v>-7.8182721188184479E-2</v>
      </c>
      <c r="O1463" s="28">
        <v>2132.8200000000002</v>
      </c>
      <c r="P1463" s="28">
        <v>2102.4899999999998</v>
      </c>
      <c r="Q1463" s="28">
        <v>2114.15</v>
      </c>
    </row>
    <row r="1464" spans="1:17" x14ac:dyDescent="0.2">
      <c r="A1464" s="25">
        <v>42215</v>
      </c>
      <c r="B1464" s="29">
        <v>0.21105499999999999</v>
      </c>
      <c r="C1464" s="29">
        <v>0.38191000000000003</v>
      </c>
      <c r="D1464" s="29">
        <v>0.40703499999999998</v>
      </c>
      <c r="E1464" s="64">
        <v>0.30295275000000005</v>
      </c>
      <c r="F1464" s="64">
        <v>0.26997100000000002</v>
      </c>
      <c r="G1464" s="53">
        <v>-0.19597999999999999</v>
      </c>
      <c r="H1464" s="81">
        <v>3.2865875925390274E-2</v>
      </c>
      <c r="I1464" s="81">
        <v>1.1500685298567292E-2</v>
      </c>
      <c r="J1464" s="81">
        <v>-2.1365190626822961E-2</v>
      </c>
      <c r="K1464" s="81">
        <v>-2.6393586074781039E-3</v>
      </c>
      <c r="L1464" s="81">
        <v>-4.1402467074842519E-3</v>
      </c>
      <c r="M1464" s="81">
        <v>-1.3734426649340548E-2</v>
      </c>
      <c r="N1464" s="81">
        <v>-7.897769578434688E-2</v>
      </c>
      <c r="O1464" s="28">
        <v>2132.8200000000002</v>
      </c>
      <c r="P1464" s="28">
        <v>2063.52</v>
      </c>
      <c r="Q1464" s="28">
        <v>2108.5700000000002</v>
      </c>
    </row>
    <row r="1465" spans="1:17" x14ac:dyDescent="0.2">
      <c r="A1465" s="25">
        <v>42222</v>
      </c>
      <c r="B1465" s="29">
        <v>0.24318699999999999</v>
      </c>
      <c r="C1465" s="29">
        <v>0.44025199999999998</v>
      </c>
      <c r="D1465" s="29">
        <v>0.31656200000000001</v>
      </c>
      <c r="E1465" s="64">
        <v>0.30179262500000004</v>
      </c>
      <c r="F1465" s="64">
        <v>0.27532249999999997</v>
      </c>
      <c r="G1465" s="53">
        <v>-7.3375000000000024E-2</v>
      </c>
      <c r="H1465" s="81">
        <v>2.4154221274001731E-2</v>
      </c>
      <c r="I1465" s="81">
        <v>6.8576653459309078E-3</v>
      </c>
      <c r="J1465" s="81">
        <v>-1.7296555928070778E-2</v>
      </c>
      <c r="K1465" s="81">
        <v>-4.1402467074842519E-3</v>
      </c>
      <c r="L1465" s="81">
        <v>-6.5671670222492429E-3</v>
      </c>
      <c r="M1465" s="81">
        <v>-7.5877209692167047E-2</v>
      </c>
      <c r="N1465" s="81">
        <v>-4.9779983236818093E-2</v>
      </c>
      <c r="O1465" s="28">
        <v>2114.2399999999998</v>
      </c>
      <c r="P1465" s="28">
        <v>2063.52</v>
      </c>
      <c r="Q1465" s="28">
        <v>2099.84</v>
      </c>
    </row>
    <row r="1466" spans="1:17" x14ac:dyDescent="0.2">
      <c r="A1466" s="25">
        <v>42229</v>
      </c>
      <c r="B1466" s="29">
        <v>0.30451899999999998</v>
      </c>
      <c r="C1466" s="29">
        <v>0.33398800000000001</v>
      </c>
      <c r="D1466" s="29">
        <v>0.36149300000000001</v>
      </c>
      <c r="E1466" s="64">
        <v>0.30410262500000002</v>
      </c>
      <c r="F1466" s="64">
        <v>0.28162699999999996</v>
      </c>
      <c r="G1466" s="53">
        <v>-5.6974000000000025E-2</v>
      </c>
      <c r="H1466" s="81">
        <v>2.9035737398432303E-2</v>
      </c>
      <c r="I1466" s="81">
        <v>1.2756165959588506E-2</v>
      </c>
      <c r="J1466" s="81">
        <v>-1.6279571438843732E-2</v>
      </c>
      <c r="K1466" s="81">
        <v>-6.5671670222492429E-3</v>
      </c>
      <c r="L1466" s="81">
        <v>-3.0871743246806416E-3</v>
      </c>
      <c r="M1466" s="81">
        <v>-6.5765441863809726E-2</v>
      </c>
      <c r="N1466" s="81">
        <v>-5.7083962512883279E-2</v>
      </c>
      <c r="O1466" s="28">
        <v>2112.66</v>
      </c>
      <c r="P1466" s="28">
        <v>2052.09</v>
      </c>
      <c r="Q1466" s="28">
        <v>2086.0500000000002</v>
      </c>
    </row>
    <row r="1467" spans="1:17" x14ac:dyDescent="0.2">
      <c r="A1467" s="25">
        <v>42236</v>
      </c>
      <c r="B1467" s="29">
        <v>0.26819900000000002</v>
      </c>
      <c r="C1467" s="29">
        <v>0.39846700000000002</v>
      </c>
      <c r="D1467" s="29">
        <v>0.33333299999999999</v>
      </c>
      <c r="E1467" s="64">
        <v>0.31868587500000001</v>
      </c>
      <c r="F1467" s="64">
        <v>0.27070737499999997</v>
      </c>
      <c r="G1467" s="53">
        <v>-6.513399999999997E-2</v>
      </c>
      <c r="H1467" s="81">
        <v>2.4706555556089676E-2</v>
      </c>
      <c r="I1467" s="81">
        <v>1.1473305090858199E-2</v>
      </c>
      <c r="J1467" s="81">
        <v>-1.3233250465231494E-2</v>
      </c>
      <c r="K1467" s="81">
        <v>-3.0871743246806416E-3</v>
      </c>
      <c r="L1467" s="81">
        <v>-6.6887541414015206E-2</v>
      </c>
      <c r="M1467" s="81">
        <v>-6.6151826544400216E-2</v>
      </c>
      <c r="N1467" s="81">
        <v>-9.4017628305307355E-2</v>
      </c>
      <c r="O1467" s="28">
        <v>2103.4699999999998</v>
      </c>
      <c r="P1467" s="28">
        <v>2052.09</v>
      </c>
      <c r="Q1467" s="28">
        <v>2079.61</v>
      </c>
    </row>
    <row r="1468" spans="1:17" x14ac:dyDescent="0.2">
      <c r="A1468" s="25">
        <v>42243</v>
      </c>
      <c r="B1468" s="29">
        <v>0.32500000000000001</v>
      </c>
      <c r="C1468" s="29">
        <v>0.29230800000000001</v>
      </c>
      <c r="D1468" s="29">
        <v>0.38269199999999998</v>
      </c>
      <c r="E1468" s="64">
        <v>0.32266275</v>
      </c>
      <c r="F1468" s="64">
        <v>0.28306724999999999</v>
      </c>
      <c r="G1468" s="53">
        <v>-5.7691999999999966E-2</v>
      </c>
      <c r="H1468" s="81">
        <v>0.12185456400636936</v>
      </c>
      <c r="I1468" s="81">
        <v>8.397792332943399E-2</v>
      </c>
      <c r="J1468" s="81">
        <v>-3.7876640676935414E-2</v>
      </c>
      <c r="K1468" s="81">
        <v>-6.6887541414015206E-2</v>
      </c>
      <c r="L1468" s="81">
        <v>4.3029925122777257E-3</v>
      </c>
      <c r="M1468" s="81">
        <v>2.8239998763211815E-2</v>
      </c>
      <c r="N1468" s="81">
        <v>2.8507969554395496E-2</v>
      </c>
      <c r="O1468" s="28">
        <v>2103.4699999999998</v>
      </c>
      <c r="P1468" s="28">
        <v>1867.01</v>
      </c>
      <c r="Q1468" s="28">
        <v>1940.51</v>
      </c>
    </row>
    <row r="1469" spans="1:17" x14ac:dyDescent="0.2">
      <c r="A1469" s="25">
        <v>42250</v>
      </c>
      <c r="B1469" s="29">
        <v>0.32384299999999999</v>
      </c>
      <c r="C1469" s="29">
        <v>0.359431</v>
      </c>
      <c r="D1469" s="29">
        <v>0.31672600000000001</v>
      </c>
      <c r="E1469" s="64">
        <v>0.32578412500000004</v>
      </c>
      <c r="F1469" s="64">
        <v>0.28866387500000001</v>
      </c>
      <c r="G1469" s="53">
        <v>7.1169999999999844E-3</v>
      </c>
      <c r="H1469" s="81">
        <v>6.4858430056545929E-2</v>
      </c>
      <c r="I1469" s="81">
        <v>2.28954363063536E-2</v>
      </c>
      <c r="J1469" s="81">
        <v>-4.1962993750192412E-2</v>
      </c>
      <c r="K1469" s="81">
        <v>4.3029925122777257E-3</v>
      </c>
      <c r="L1469" s="81">
        <v>-3.4994817483040563E-3</v>
      </c>
      <c r="M1469" s="81">
        <v>9.2926120911713816E-3</v>
      </c>
      <c r="N1469" s="81">
        <v>2.3285407879478415E-2</v>
      </c>
      <c r="O1469" s="28">
        <v>1993.48</v>
      </c>
      <c r="P1469" s="28">
        <v>1867.08</v>
      </c>
      <c r="Q1469" s="28">
        <v>1948.86</v>
      </c>
    </row>
    <row r="1470" spans="1:17" x14ac:dyDescent="0.2">
      <c r="A1470" s="25">
        <v>42257</v>
      </c>
      <c r="B1470" s="29">
        <v>0.346499</v>
      </c>
      <c r="C1470" s="29">
        <v>0.30341099999999999</v>
      </c>
      <c r="D1470" s="29">
        <v>0.35009000000000001</v>
      </c>
      <c r="E1470" s="64">
        <v>0.34049137500000004</v>
      </c>
      <c r="F1470" s="64">
        <v>0.29346274999999999</v>
      </c>
      <c r="G1470" s="53">
        <v>-3.5910000000000108E-3</v>
      </c>
      <c r="H1470" s="81">
        <v>4.4056765051183382E-2</v>
      </c>
      <c r="I1470" s="81">
        <v>2.3990237070297349E-2</v>
      </c>
      <c r="J1470" s="81">
        <v>-2.006652798088604E-2</v>
      </c>
      <c r="K1470" s="81">
        <v>-3.4994817483040563E-3</v>
      </c>
      <c r="L1470" s="81">
        <v>2.7429919054190455E-2</v>
      </c>
      <c r="M1470" s="81">
        <v>-2.983975613272638E-2</v>
      </c>
      <c r="N1470" s="81">
        <v>3.9597536610986417E-2</v>
      </c>
      <c r="O1470" s="28">
        <v>1988.63</v>
      </c>
      <c r="P1470" s="28">
        <v>1903.07</v>
      </c>
      <c r="Q1470" s="28">
        <v>1942.04</v>
      </c>
    </row>
    <row r="1471" spans="1:17" x14ac:dyDescent="0.2">
      <c r="A1471" s="25">
        <v>42264</v>
      </c>
      <c r="B1471" s="29">
        <v>0.33264500000000002</v>
      </c>
      <c r="C1471" s="29">
        <v>0.37603300000000001</v>
      </c>
      <c r="D1471" s="29">
        <v>0.29132200000000003</v>
      </c>
      <c r="E1471" s="64">
        <v>0.34490662500000002</v>
      </c>
      <c r="F1471" s="64">
        <v>0.29436837500000002</v>
      </c>
      <c r="G1471" s="53">
        <v>4.1322999999999999E-2</v>
      </c>
      <c r="H1471" s="81">
        <v>3.5062220908029351E-2</v>
      </c>
      <c r="I1471" s="81">
        <v>9.7729174915173189E-4</v>
      </c>
      <c r="J1471" s="81">
        <v>-3.4084929158877619E-2</v>
      </c>
      <c r="K1471" s="81">
        <v>2.7429919054190455E-2</v>
      </c>
      <c r="L1471" s="81">
        <v>-1.4203306754338896E-2</v>
      </c>
      <c r="M1471" s="81">
        <v>2.6061113310715811E-4</v>
      </c>
      <c r="N1471" s="81">
        <v>4.7631696327888884E-2</v>
      </c>
      <c r="O1471" s="28">
        <v>1997.26</v>
      </c>
      <c r="P1471" s="28">
        <v>1927.3</v>
      </c>
      <c r="Q1471" s="28">
        <v>1995.31</v>
      </c>
    </row>
    <row r="1472" spans="1:17" x14ac:dyDescent="0.2">
      <c r="A1472" s="25">
        <v>42271</v>
      </c>
      <c r="B1472" s="29">
        <v>0.32119900000000001</v>
      </c>
      <c r="C1472" s="29">
        <v>0.39186300000000002</v>
      </c>
      <c r="D1472" s="29">
        <v>0.28693800000000003</v>
      </c>
      <c r="E1472" s="64">
        <v>0.32989450000000009</v>
      </c>
      <c r="F1472" s="64">
        <v>0.30813637500000002</v>
      </c>
      <c r="G1472" s="53">
        <v>3.4260999999999986E-2</v>
      </c>
      <c r="H1472" s="81">
        <v>4.1520714601646108E-2</v>
      </c>
      <c r="I1472" s="81">
        <v>2.7397469203902292E-2</v>
      </c>
      <c r="J1472" s="81">
        <v>-1.4123245397743678E-2</v>
      </c>
      <c r="K1472" s="81">
        <v>-1.4203306754338896E-2</v>
      </c>
      <c r="L1472" s="81">
        <v>-4.2135873958423442E-2</v>
      </c>
      <c r="M1472" s="81">
        <v>1.3863963354804554E-2</v>
      </c>
      <c r="N1472" s="81">
        <v>6.8806336649770872E-2</v>
      </c>
      <c r="O1472" s="28">
        <v>2020.86</v>
      </c>
      <c r="P1472" s="28">
        <v>1939.19</v>
      </c>
      <c r="Q1472" s="28">
        <v>1966.97</v>
      </c>
    </row>
    <row r="1473" spans="1:17" x14ac:dyDescent="0.2">
      <c r="A1473" s="25">
        <v>42278</v>
      </c>
      <c r="B1473" s="29">
        <v>0.281059</v>
      </c>
      <c r="C1473" s="29">
        <v>0.31975599999999998</v>
      </c>
      <c r="D1473" s="29">
        <v>0.39918500000000001</v>
      </c>
      <c r="E1473" s="64">
        <v>0.34022237500000002</v>
      </c>
      <c r="F1473" s="64">
        <v>0.31287037500000003</v>
      </c>
      <c r="G1473" s="53">
        <v>-0.11812600000000001</v>
      </c>
      <c r="H1473" s="81">
        <v>5.717879719121699E-2</v>
      </c>
      <c r="I1473" s="81">
        <v>5.0714137859656505E-2</v>
      </c>
      <c r="J1473" s="81">
        <v>-6.464659331560485E-3</v>
      </c>
      <c r="K1473" s="81">
        <v>-4.2135873958423442E-2</v>
      </c>
      <c r="L1473" s="81">
        <v>5.9307145624678315E-2</v>
      </c>
      <c r="M1473" s="81">
        <v>7.1573014027992432E-2</v>
      </c>
      <c r="N1473" s="81">
        <v>0.10132743127982224</v>
      </c>
      <c r="O1473" s="28">
        <v>1979.64</v>
      </c>
      <c r="P1473" s="28">
        <v>1871.91</v>
      </c>
      <c r="Q1473" s="28">
        <v>1884.09</v>
      </c>
    </row>
    <row r="1474" spans="1:17" x14ac:dyDescent="0.2">
      <c r="A1474" s="25">
        <v>42285</v>
      </c>
      <c r="B1474" s="29">
        <v>0.37523800000000002</v>
      </c>
      <c r="C1474" s="29">
        <v>0.34285700000000002</v>
      </c>
      <c r="D1474" s="29">
        <v>0.28190500000000002</v>
      </c>
      <c r="E1474" s="64">
        <v>0.33027387500000005</v>
      </c>
      <c r="F1474" s="64">
        <v>0.32171025000000003</v>
      </c>
      <c r="G1474" s="53">
        <v>9.3332999999999999E-2</v>
      </c>
      <c r="H1474" s="81">
        <v>6.3833091996813293E-2</v>
      </c>
      <c r="I1474" s="81">
        <v>1.7436354799758025E-3</v>
      </c>
      <c r="J1474" s="81">
        <v>-6.2089456516837505E-2</v>
      </c>
      <c r="K1474" s="81">
        <v>5.9307145624678315E-2</v>
      </c>
      <c r="L1474" s="81">
        <v>-7.9666103826470103E-4</v>
      </c>
      <c r="M1474" s="81">
        <v>4.7358742979111357E-2</v>
      </c>
      <c r="N1474" s="81">
        <v>4.3966670508009287E-2</v>
      </c>
      <c r="O1474" s="28">
        <v>1999.31</v>
      </c>
      <c r="P1474" s="28">
        <v>1871.91</v>
      </c>
      <c r="Q1474" s="28">
        <v>1995.83</v>
      </c>
    </row>
    <row r="1475" spans="1:17" x14ac:dyDescent="0.2">
      <c r="A1475" s="25">
        <v>42292</v>
      </c>
      <c r="B1475" s="29">
        <v>0.34081600000000001</v>
      </c>
      <c r="C1475" s="29">
        <v>0.38775500000000002</v>
      </c>
      <c r="D1475" s="29">
        <v>0.27142899999999998</v>
      </c>
      <c r="E1475" s="64">
        <v>0.32253587500000003</v>
      </c>
      <c r="F1475" s="64">
        <v>0.33078737499999999</v>
      </c>
      <c r="G1475" s="53">
        <v>6.9387000000000032E-2</v>
      </c>
      <c r="H1475" s="81">
        <v>2.5247713414634099E-2</v>
      </c>
      <c r="I1475" s="81">
        <v>1.4090580872913927E-2</v>
      </c>
      <c r="J1475" s="81">
        <v>-1.1157132541720127E-2</v>
      </c>
      <c r="K1475" s="81">
        <v>-7.9666103826470103E-4</v>
      </c>
      <c r="L1475" s="81">
        <v>1.2385670731707377E-2</v>
      </c>
      <c r="M1475" s="81">
        <v>5.4191070282413323E-2</v>
      </c>
      <c r="N1475" s="81">
        <v>4.8073451540436407E-2</v>
      </c>
      <c r="O1475" s="28">
        <v>2022.34</v>
      </c>
      <c r="P1475" s="28">
        <v>1971.99</v>
      </c>
      <c r="Q1475" s="28">
        <v>1994.24</v>
      </c>
    </row>
    <row r="1476" spans="1:17" x14ac:dyDescent="0.2">
      <c r="A1476" s="25">
        <v>42299</v>
      </c>
      <c r="B1476" s="29">
        <v>0.34765600000000002</v>
      </c>
      <c r="C1476" s="29">
        <v>0.412109</v>
      </c>
      <c r="D1476" s="29">
        <v>0.240234</v>
      </c>
      <c r="E1476" s="64">
        <v>0.30472862500000003</v>
      </c>
      <c r="F1476" s="64">
        <v>0.333619375</v>
      </c>
      <c r="G1476" s="53">
        <v>0.10742200000000002</v>
      </c>
      <c r="H1476" s="81">
        <v>2.3968022823858001E-2</v>
      </c>
      <c r="I1476" s="81">
        <v>9.9953440914537506E-3</v>
      </c>
      <c r="J1476" s="81">
        <v>-1.3972678732404153E-2</v>
      </c>
      <c r="K1476" s="81">
        <v>1.2385670731707377E-2</v>
      </c>
      <c r="L1476" s="81">
        <v>3.5370045667528327E-2</v>
      </c>
      <c r="M1476" s="81">
        <v>2.77670460736823E-2</v>
      </c>
      <c r="N1476" s="81">
        <v>3.0000891556955622E-2</v>
      </c>
      <c r="O1476" s="28">
        <v>2039.12</v>
      </c>
      <c r="P1476" s="28">
        <v>1990.73</v>
      </c>
      <c r="Q1476" s="28">
        <v>2018.94</v>
      </c>
    </row>
    <row r="1477" spans="1:17" x14ac:dyDescent="0.2">
      <c r="A1477" s="25">
        <v>42306</v>
      </c>
      <c r="B1477" s="29">
        <v>0.403922</v>
      </c>
      <c r="C1477" s="29">
        <v>0.39019599999999999</v>
      </c>
      <c r="D1477" s="29">
        <v>0.20588200000000001</v>
      </c>
      <c r="E1477" s="64">
        <v>0.29087312500000001</v>
      </c>
      <c r="F1477" s="64">
        <v>0.34362925</v>
      </c>
      <c r="G1477" s="53">
        <v>0.19803999999999999</v>
      </c>
      <c r="H1477" s="81">
        <v>3.4984571961633161E-2</v>
      </c>
      <c r="I1477" s="81">
        <v>0</v>
      </c>
      <c r="J1477" s="81">
        <v>-3.4984571961633182E-2</v>
      </c>
      <c r="K1477" s="81">
        <v>3.5370045667528327E-2</v>
      </c>
      <c r="L1477" s="81">
        <v>5.7215298873394271E-3</v>
      </c>
      <c r="M1477" s="81">
        <v>-3.2386920850575596E-3</v>
      </c>
      <c r="N1477" s="81">
        <v>-2.0441552850001155E-2</v>
      </c>
      <c r="O1477" s="28">
        <v>2090.35</v>
      </c>
      <c r="P1477" s="28">
        <v>2017.22</v>
      </c>
      <c r="Q1477" s="28">
        <v>2090.35</v>
      </c>
    </row>
    <row r="1478" spans="1:17" x14ac:dyDescent="0.2">
      <c r="A1478" s="25">
        <v>42313</v>
      </c>
      <c r="B1478" s="29">
        <v>0.39</v>
      </c>
      <c r="C1478" s="29">
        <v>0.42399999999999999</v>
      </c>
      <c r="D1478" s="29">
        <v>0.186</v>
      </c>
      <c r="E1478" s="64">
        <v>0.27036187499999997</v>
      </c>
      <c r="F1478" s="64">
        <v>0.349066875</v>
      </c>
      <c r="G1478" s="53">
        <v>0.20400000000000001</v>
      </c>
      <c r="H1478" s="81">
        <v>2.7417459841793015E-2</v>
      </c>
      <c r="I1478" s="81">
        <v>6.7402048223146327E-3</v>
      </c>
      <c r="J1478" s="81">
        <v>-2.067725501947848E-2</v>
      </c>
      <c r="K1478" s="81">
        <v>5.7215298873394271E-3</v>
      </c>
      <c r="L1478" s="81">
        <v>-1.2990472385138174E-2</v>
      </c>
      <c r="M1478" s="81">
        <v>-5.803140355133074E-3</v>
      </c>
      <c r="N1478" s="81">
        <v>-1.3908510162630505E-2</v>
      </c>
      <c r="O1478" s="28">
        <v>2116.48</v>
      </c>
      <c r="P1478" s="28">
        <v>2058.84</v>
      </c>
      <c r="Q1478" s="28">
        <v>2102.31</v>
      </c>
    </row>
    <row r="1479" spans="1:17" x14ac:dyDescent="0.2">
      <c r="A1479" s="25">
        <v>42320</v>
      </c>
      <c r="B1479" s="29">
        <v>0.342723</v>
      </c>
      <c r="C1479" s="29">
        <v>0.42723</v>
      </c>
      <c r="D1479" s="29">
        <v>0.230047</v>
      </c>
      <c r="E1479" s="64">
        <v>0.26270250000000001</v>
      </c>
      <c r="F1479" s="64">
        <v>0.350326625</v>
      </c>
      <c r="G1479" s="53">
        <v>0.112676</v>
      </c>
      <c r="H1479" s="81">
        <v>2.3248192771084451E-2</v>
      </c>
      <c r="I1479" s="81">
        <v>1.9990361445783034E-2</v>
      </c>
      <c r="J1479" s="81">
        <v>-3.2578313253013302E-3</v>
      </c>
      <c r="K1479" s="81">
        <v>-1.2990472385138174E-2</v>
      </c>
      <c r="L1479" s="81">
        <v>4.1349397590360049E-3</v>
      </c>
      <c r="M1479" s="81">
        <v>2.1734939759037175E-3</v>
      </c>
      <c r="N1479" s="81">
        <v>-5.1614457831326011E-3</v>
      </c>
      <c r="O1479" s="28">
        <v>2116.48</v>
      </c>
      <c r="P1479" s="28">
        <v>2068.2399999999998</v>
      </c>
      <c r="Q1479" s="28">
        <v>2075</v>
      </c>
    </row>
    <row r="1480" spans="1:17" x14ac:dyDescent="0.2">
      <c r="A1480" s="25">
        <v>42327</v>
      </c>
      <c r="B1480" s="29">
        <v>0.30769200000000002</v>
      </c>
      <c r="C1480" s="29">
        <v>0.38681300000000002</v>
      </c>
      <c r="D1480" s="29">
        <v>0.30549500000000002</v>
      </c>
      <c r="E1480" s="64">
        <v>0.265022125</v>
      </c>
      <c r="F1480" s="64">
        <v>0.34863824999999998</v>
      </c>
      <c r="G1480" s="53">
        <v>2.1970000000000045E-3</v>
      </c>
      <c r="H1480" s="81">
        <v>3.2420161452883955E-2</v>
      </c>
      <c r="I1480" s="81">
        <v>1.6126090670864901E-3</v>
      </c>
      <c r="J1480" s="81">
        <v>-3.0807552385797465E-2</v>
      </c>
      <c r="K1480" s="81">
        <v>4.1349397590360049E-3</v>
      </c>
      <c r="L1480" s="81">
        <v>3.1340289309746971E-3</v>
      </c>
      <c r="M1480" s="81">
        <v>-1.7258756563222954E-2</v>
      </c>
      <c r="N1480" s="81">
        <v>-9.7044509930023226E-3</v>
      </c>
      <c r="O1480" s="28">
        <v>2086.94</v>
      </c>
      <c r="P1480" s="28">
        <v>2019.39</v>
      </c>
      <c r="Q1480" s="28">
        <v>2083.58</v>
      </c>
    </row>
    <row r="1481" spans="1:17" x14ac:dyDescent="0.2">
      <c r="A1481" s="25">
        <v>42334</v>
      </c>
      <c r="B1481" s="29">
        <v>0.32360100000000003</v>
      </c>
      <c r="C1481" s="29">
        <v>0.41605799999999998</v>
      </c>
      <c r="D1481" s="29">
        <v>0.26034099999999999</v>
      </c>
      <c r="E1481" s="64">
        <v>0.24766662500000003</v>
      </c>
      <c r="F1481" s="64">
        <v>0.35395599999999999</v>
      </c>
      <c r="G1481" s="53">
        <v>6.3260000000000038E-2</v>
      </c>
      <c r="H1481" s="81">
        <v>2.1563458382573245E-2</v>
      </c>
      <c r="I1481" s="81">
        <v>3.3251838419987578E-3</v>
      </c>
      <c r="J1481" s="81">
        <v>-1.8238274540574584E-2</v>
      </c>
      <c r="K1481" s="81">
        <v>3.1340289309746971E-3</v>
      </c>
      <c r="L1481" s="81">
        <v>-5.0715034136958881E-3</v>
      </c>
      <c r="M1481" s="81">
        <v>-8.1526809593753802E-3</v>
      </c>
      <c r="N1481" s="81">
        <v>-4.777260526957916E-2</v>
      </c>
      <c r="O1481" s="28">
        <v>2097.06</v>
      </c>
      <c r="P1481" s="28">
        <v>2051.9899999999998</v>
      </c>
      <c r="Q1481" s="28">
        <v>2090.11</v>
      </c>
    </row>
    <row r="1482" spans="1:17" x14ac:dyDescent="0.2">
      <c r="A1482" s="25">
        <v>42341</v>
      </c>
      <c r="B1482" s="29">
        <v>0.294931</v>
      </c>
      <c r="C1482" s="29">
        <v>0.49308800000000003</v>
      </c>
      <c r="D1482" s="29">
        <v>0.211982</v>
      </c>
      <c r="E1482" s="64">
        <v>0.23892625000000001</v>
      </c>
      <c r="F1482" s="64">
        <v>0.343917625</v>
      </c>
      <c r="G1482" s="53">
        <v>8.2948999999999995E-2</v>
      </c>
      <c r="H1482" s="81">
        <v>1.6340387879837083E-2</v>
      </c>
      <c r="I1482" s="81">
        <v>1.1906651086073028E-2</v>
      </c>
      <c r="J1482" s="81">
        <v>-4.4337367937640204E-3</v>
      </c>
      <c r="K1482" s="81">
        <v>-5.0715034136958881E-3</v>
      </c>
      <c r="L1482" s="81">
        <v>-1.5335343422248626E-2</v>
      </c>
      <c r="M1482" s="81">
        <v>-7.3190318873197491E-3</v>
      </c>
      <c r="N1482" s="81">
        <v>-9.0997398425590736E-2</v>
      </c>
      <c r="O1482" s="28">
        <v>2104.27</v>
      </c>
      <c r="P1482" s="28">
        <v>2070.29</v>
      </c>
      <c r="Q1482" s="28">
        <v>2079.5100000000002</v>
      </c>
    </row>
    <row r="1483" spans="1:17" x14ac:dyDescent="0.2">
      <c r="A1483" s="25">
        <v>42348</v>
      </c>
      <c r="B1483" s="29">
        <v>0.285057</v>
      </c>
      <c r="C1483" s="29">
        <v>0.41609200000000002</v>
      </c>
      <c r="D1483" s="29">
        <v>0.29885099999999998</v>
      </c>
      <c r="E1483" s="64">
        <v>0.24235400000000001</v>
      </c>
      <c r="F1483" s="64">
        <v>0.33694774999999999</v>
      </c>
      <c r="G1483" s="53">
        <v>-1.3793999999999973E-2</v>
      </c>
      <c r="H1483" s="81">
        <v>3.3082310194274336E-2</v>
      </c>
      <c r="I1483" s="81">
        <v>2.7666266201736622E-2</v>
      </c>
      <c r="J1483" s="81">
        <v>-5.4160439925375892E-3</v>
      </c>
      <c r="K1483" s="81">
        <v>-1.5335343422248626E-2</v>
      </c>
      <c r="L1483" s="81">
        <v>1.2429063986481914E-2</v>
      </c>
      <c r="M1483" s="81">
        <v>7.6869731688498089E-3</v>
      </c>
      <c r="N1483" s="81">
        <v>-9.1955538625330902E-2</v>
      </c>
      <c r="O1483" s="28">
        <v>2104.27</v>
      </c>
      <c r="P1483" s="28">
        <v>2036.53</v>
      </c>
      <c r="Q1483" s="28">
        <v>2047.62</v>
      </c>
    </row>
    <row r="1484" spans="1:17" x14ac:dyDescent="0.2">
      <c r="A1484" s="25">
        <v>42355</v>
      </c>
      <c r="B1484" s="29">
        <v>0.23866299999999999</v>
      </c>
      <c r="C1484" s="29">
        <v>0.36754199999999998</v>
      </c>
      <c r="D1484" s="29">
        <v>0.39379500000000001</v>
      </c>
      <c r="E1484" s="64">
        <v>0.26154912499999999</v>
      </c>
      <c r="F1484" s="64">
        <v>0.323323625</v>
      </c>
      <c r="G1484" s="53">
        <v>-0.15513200000000002</v>
      </c>
      <c r="H1484" s="81">
        <v>4.2000511318961702E-2</v>
      </c>
      <c r="I1484" s="81">
        <v>3.5020525114926038E-3</v>
      </c>
      <c r="J1484" s="81">
        <v>-3.849845880746916E-2</v>
      </c>
      <c r="K1484" s="81">
        <v>1.2429063986481914E-2</v>
      </c>
      <c r="L1484" s="81">
        <v>-4.2352646075627387E-3</v>
      </c>
      <c r="M1484" s="81">
        <v>-3.9945587944449579E-2</v>
      </c>
      <c r="N1484" s="81">
        <v>-9.1709397174239204E-2</v>
      </c>
      <c r="O1484" s="28">
        <v>2080.33</v>
      </c>
      <c r="P1484" s="28">
        <v>1993.26</v>
      </c>
      <c r="Q1484" s="28">
        <v>2073.0700000000002</v>
      </c>
    </row>
    <row r="1485" spans="1:17" x14ac:dyDescent="0.2">
      <c r="A1485" s="25">
        <v>42362</v>
      </c>
      <c r="B1485" s="29">
        <v>0.26380399999999998</v>
      </c>
      <c r="C1485" s="29">
        <v>0.42126799999999998</v>
      </c>
      <c r="D1485" s="29">
        <v>0.31492799999999999</v>
      </c>
      <c r="E1485" s="64">
        <v>0.27517987500000002</v>
      </c>
      <c r="F1485" s="64">
        <v>0.30580887499999998</v>
      </c>
      <c r="G1485" s="53">
        <v>-5.1124000000000003E-2</v>
      </c>
      <c r="H1485" s="81">
        <v>4.0430365888513634E-2</v>
      </c>
      <c r="I1485" s="81">
        <v>6.0214407859360275E-3</v>
      </c>
      <c r="J1485" s="81">
        <v>-3.4408925102577648E-2</v>
      </c>
      <c r="K1485" s="81">
        <v>-4.2352646075627387E-3</v>
      </c>
      <c r="L1485" s="81">
        <v>-4.5051809581009294E-4</v>
      </c>
      <c r="M1485" s="81">
        <v>-8.429532672250506E-2</v>
      </c>
      <c r="N1485" s="81">
        <v>-7.3516802387261437E-2</v>
      </c>
      <c r="O1485" s="28">
        <v>2076.7199999999998</v>
      </c>
      <c r="P1485" s="28">
        <v>1993.26</v>
      </c>
      <c r="Q1485" s="28">
        <v>2064.29</v>
      </c>
    </row>
    <row r="1486" spans="1:17" x14ac:dyDescent="0.2">
      <c r="A1486" s="25">
        <v>42369</v>
      </c>
      <c r="B1486" s="29">
        <v>0.25072899999999998</v>
      </c>
      <c r="C1486" s="29">
        <v>0.51312000000000002</v>
      </c>
      <c r="D1486" s="29">
        <v>0.236152</v>
      </c>
      <c r="E1486" s="64">
        <v>0.28144887499999999</v>
      </c>
      <c r="F1486" s="64">
        <v>0.28839999999999999</v>
      </c>
      <c r="G1486" s="53">
        <v>1.4576999999999979E-2</v>
      </c>
      <c r="H1486" s="81">
        <v>3.6653807382133932E-2</v>
      </c>
      <c r="I1486" s="81">
        <v>8.8205645161290036E-3</v>
      </c>
      <c r="J1486" s="81">
        <v>-2.783324286600497E-2</v>
      </c>
      <c r="K1486" s="81">
        <v>-4.5051809581009294E-4</v>
      </c>
      <c r="L1486" s="81">
        <v>-3.5427651985111774E-2</v>
      </c>
      <c r="M1486" s="81">
        <v>-9.8882405397022421E-2</v>
      </c>
      <c r="N1486" s="81">
        <v>-0.10250271401985123</v>
      </c>
      <c r="O1486" s="28">
        <v>2081.56</v>
      </c>
      <c r="P1486" s="28">
        <v>2005.93</v>
      </c>
      <c r="Q1486" s="28">
        <v>2063.36</v>
      </c>
    </row>
    <row r="1487" spans="1:17" x14ac:dyDescent="0.2">
      <c r="A1487" s="25">
        <v>42376</v>
      </c>
      <c r="B1487" s="29">
        <v>0.22173899999999999</v>
      </c>
      <c r="C1487" s="29">
        <v>0.395652</v>
      </c>
      <c r="D1487" s="29">
        <v>0.38260899999999998</v>
      </c>
      <c r="E1487" s="64">
        <v>0.300519125</v>
      </c>
      <c r="F1487" s="64">
        <v>0.27327699999999999</v>
      </c>
      <c r="G1487" s="53">
        <v>-0.16086999999999999</v>
      </c>
      <c r="H1487" s="81">
        <v>5.1505833408700366E-2</v>
      </c>
      <c r="I1487" s="81">
        <v>4.5873403474922858E-2</v>
      </c>
      <c r="J1487" s="81">
        <v>-5.6324299337775496E-3</v>
      </c>
      <c r="K1487" s="81">
        <v>-3.5427651985111774E-2</v>
      </c>
      <c r="L1487" s="81">
        <v>-5.0234642709997668E-2</v>
      </c>
      <c r="M1487" s="81">
        <v>-5.3917578607820094E-2</v>
      </c>
      <c r="N1487" s="81">
        <v>-3.187523238169887E-2</v>
      </c>
      <c r="O1487" s="28">
        <v>2081.56</v>
      </c>
      <c r="P1487" s="28">
        <v>1979.05</v>
      </c>
      <c r="Q1487" s="28">
        <v>1990.26</v>
      </c>
    </row>
    <row r="1488" spans="1:17" x14ac:dyDescent="0.2">
      <c r="A1488" s="25">
        <v>42383</v>
      </c>
      <c r="B1488" s="29">
        <v>0.17898800000000001</v>
      </c>
      <c r="C1488" s="29">
        <v>0.365759</v>
      </c>
      <c r="D1488" s="29">
        <v>0.45525300000000002</v>
      </c>
      <c r="E1488" s="64">
        <v>0.31923887500000003</v>
      </c>
      <c r="F1488" s="64">
        <v>0.257189</v>
      </c>
      <c r="G1488" s="53">
        <v>-0.27626499999999998</v>
      </c>
      <c r="H1488" s="81">
        <v>7.1698372727849832E-2</v>
      </c>
      <c r="I1488" s="81">
        <v>6.9651056986266724E-2</v>
      </c>
      <c r="J1488" s="81">
        <v>-2.0473157415832333E-3</v>
      </c>
      <c r="K1488" s="81">
        <v>-5.0234642709997668E-2</v>
      </c>
      <c r="L1488" s="81">
        <v>-1.63732357111116E-2</v>
      </c>
      <c r="M1488" s="81">
        <v>1.1770742958715052E-2</v>
      </c>
      <c r="N1488" s="81">
        <v>2.0906955583299913E-2</v>
      </c>
      <c r="O1488" s="28">
        <v>2021.94</v>
      </c>
      <c r="P1488" s="28">
        <v>1886.41</v>
      </c>
      <c r="Q1488" s="28">
        <v>1890.28</v>
      </c>
    </row>
    <row r="1489" spans="1:17" x14ac:dyDescent="0.2">
      <c r="A1489" s="25">
        <v>42390</v>
      </c>
      <c r="B1489" s="29">
        <v>0.21521000000000001</v>
      </c>
      <c r="C1489" s="29">
        <v>0.29773500000000003</v>
      </c>
      <c r="D1489" s="29">
        <v>0.48705500000000002</v>
      </c>
      <c r="E1489" s="64">
        <v>0.34757812499999996</v>
      </c>
      <c r="F1489" s="64">
        <v>0.24364012499999999</v>
      </c>
      <c r="G1489" s="53">
        <v>-0.271845</v>
      </c>
      <c r="H1489" s="81">
        <v>7.4241796776258098E-2</v>
      </c>
      <c r="I1489" s="81">
        <v>4.8942360957979547E-2</v>
      </c>
      <c r="J1489" s="81">
        <v>-2.5299435818278648E-2</v>
      </c>
      <c r="K1489" s="81">
        <v>-1.63732357111116E-2</v>
      </c>
      <c r="L1489" s="81">
        <v>1.2703500723378891E-2</v>
      </c>
      <c r="M1489" s="81">
        <v>-4.0175762236934753E-3</v>
      </c>
      <c r="N1489" s="81">
        <v>6.836871346130069E-2</v>
      </c>
      <c r="O1489" s="28">
        <v>1950.33</v>
      </c>
      <c r="P1489" s="28">
        <v>1812.29</v>
      </c>
      <c r="Q1489" s="28">
        <v>1859.33</v>
      </c>
    </row>
    <row r="1490" spans="1:17" x14ac:dyDescent="0.2">
      <c r="A1490" s="25">
        <v>42397</v>
      </c>
      <c r="B1490" s="29">
        <v>0.29753499999999999</v>
      </c>
      <c r="C1490" s="29">
        <v>0.302817</v>
      </c>
      <c r="D1490" s="29">
        <v>0.399648</v>
      </c>
      <c r="E1490" s="64">
        <v>0.37103637499999997</v>
      </c>
      <c r="F1490" s="64">
        <v>0.24396562499999996</v>
      </c>
      <c r="G1490" s="53">
        <v>-0.10211300000000001</v>
      </c>
      <c r="H1490" s="81">
        <v>5.5604238030749646E-2</v>
      </c>
      <c r="I1490" s="81">
        <v>1.8078015879338327E-2</v>
      </c>
      <c r="J1490" s="81">
        <v>-3.7526222151411437E-2</v>
      </c>
      <c r="K1490" s="81">
        <v>1.2703500723378891E-2</v>
      </c>
      <c r="L1490" s="81">
        <v>1.5709392177168713E-2</v>
      </c>
      <c r="M1490" s="81">
        <v>2.3298547491967359E-2</v>
      </c>
      <c r="N1490" s="81">
        <v>5.6459279322339961E-2</v>
      </c>
      <c r="O1490" s="28">
        <v>1916.99</v>
      </c>
      <c r="P1490" s="28">
        <v>1812.29</v>
      </c>
      <c r="Q1490" s="28">
        <v>1882.95</v>
      </c>
    </row>
    <row r="1491" spans="1:17" x14ac:dyDescent="0.2">
      <c r="A1491" s="25">
        <v>42404</v>
      </c>
      <c r="B1491" s="29">
        <v>0.27547199999999999</v>
      </c>
      <c r="C1491" s="29">
        <v>0.37735800000000003</v>
      </c>
      <c r="D1491" s="29">
        <v>0.34716999999999998</v>
      </c>
      <c r="E1491" s="64">
        <v>0.37707625</v>
      </c>
      <c r="F1491" s="64">
        <v>0.2427675</v>
      </c>
      <c r="G1491" s="53">
        <v>-7.1697999999999984E-2</v>
      </c>
      <c r="H1491" s="81">
        <v>3.9199385107684601E-2</v>
      </c>
      <c r="I1491" s="81">
        <v>1.8127820217199275E-2</v>
      </c>
      <c r="J1491" s="81">
        <v>-2.1071564890485339E-2</v>
      </c>
      <c r="K1491" s="81">
        <v>1.5709392177168713E-2</v>
      </c>
      <c r="L1491" s="81">
        <v>-3.1722378211060831E-2</v>
      </c>
      <c r="M1491" s="81">
        <v>9.0299237136148847E-3</v>
      </c>
      <c r="N1491" s="81">
        <v>5.9967163913768662E-2</v>
      </c>
      <c r="O1491" s="28">
        <v>1947.2</v>
      </c>
      <c r="P1491" s="28">
        <v>1872.23</v>
      </c>
      <c r="Q1491" s="28">
        <v>1912.53</v>
      </c>
    </row>
    <row r="1492" spans="1:17" x14ac:dyDescent="0.2">
      <c r="A1492" s="25">
        <v>42411</v>
      </c>
      <c r="B1492" s="29">
        <v>0.192385</v>
      </c>
      <c r="C1492" s="29">
        <v>0.32064100000000001</v>
      </c>
      <c r="D1492" s="29">
        <v>0.48697400000000002</v>
      </c>
      <c r="E1492" s="64">
        <v>0.38872362500000002</v>
      </c>
      <c r="F1492" s="64">
        <v>0.23698274999999996</v>
      </c>
      <c r="G1492" s="53">
        <v>-0.29458899999999999</v>
      </c>
      <c r="H1492" s="81">
        <v>5.76717462443165E-2</v>
      </c>
      <c r="I1492" s="81">
        <v>4.5035801842471912E-2</v>
      </c>
      <c r="J1492" s="81">
        <v>-1.2635944401844568E-2</v>
      </c>
      <c r="K1492" s="81">
        <v>-3.1722378211060831E-2</v>
      </c>
      <c r="L1492" s="81">
        <v>4.0478221895823729E-2</v>
      </c>
      <c r="M1492" s="81">
        <v>7.2678280215567215E-2</v>
      </c>
      <c r="N1492" s="81">
        <v>9.9818539738425249E-2</v>
      </c>
      <c r="O1492" s="28">
        <v>1935.26</v>
      </c>
      <c r="P1492" s="28">
        <v>1828.46</v>
      </c>
      <c r="Q1492" s="28">
        <v>1851.86</v>
      </c>
    </row>
    <row r="1493" spans="1:17" x14ac:dyDescent="0.2">
      <c r="A1493" s="25">
        <v>42418</v>
      </c>
      <c r="B1493" s="29">
        <v>0.27560499999999999</v>
      </c>
      <c r="C1493" s="29">
        <v>0.34636899999999998</v>
      </c>
      <c r="D1493" s="29">
        <v>0.37802599999999997</v>
      </c>
      <c r="E1493" s="64">
        <v>0.39661087500000003</v>
      </c>
      <c r="F1493" s="64">
        <v>0.23845787499999999</v>
      </c>
      <c r="G1493" s="53">
        <v>-0.10242099999999998</v>
      </c>
      <c r="H1493" s="81">
        <v>6.2579794687620094E-2</v>
      </c>
      <c r="I1493" s="81">
        <v>2.0033007753708088E-3</v>
      </c>
      <c r="J1493" s="81">
        <v>-6.0576493912249174E-2</v>
      </c>
      <c r="K1493" s="81">
        <v>4.0478221895823729E-2</v>
      </c>
      <c r="L1493" s="81">
        <v>1.5465897177733279E-3</v>
      </c>
      <c r="M1493" s="81">
        <v>3.2405725495894711E-2</v>
      </c>
      <c r="N1493" s="81">
        <v>7.1169051078979972E-2</v>
      </c>
      <c r="O1493" s="28">
        <v>1930.68</v>
      </c>
      <c r="P1493" s="28">
        <v>1810.1</v>
      </c>
      <c r="Q1493" s="28">
        <v>1926.82</v>
      </c>
    </row>
    <row r="1494" spans="1:17" x14ac:dyDescent="0.2">
      <c r="A1494" s="25">
        <v>42425</v>
      </c>
      <c r="B1494" s="29">
        <v>0.31194699999999997</v>
      </c>
      <c r="C1494" s="29">
        <v>0.373894</v>
      </c>
      <c r="D1494" s="29">
        <v>0.31415900000000002</v>
      </c>
      <c r="E1494" s="64">
        <v>0.40636175000000008</v>
      </c>
      <c r="F1494" s="64">
        <v>0.24611012500000001</v>
      </c>
      <c r="G1494" s="53">
        <v>-2.2120000000000473E-3</v>
      </c>
      <c r="H1494" s="81">
        <v>3.8998859985490721E-2</v>
      </c>
      <c r="I1494" s="81">
        <v>8.7573841848895828E-3</v>
      </c>
      <c r="J1494" s="81">
        <v>-3.0241475800600992E-2</v>
      </c>
      <c r="K1494" s="81">
        <v>1.5465897177733279E-3</v>
      </c>
      <c r="L1494" s="81">
        <v>2.9355373613846103E-2</v>
      </c>
      <c r="M1494" s="81">
        <v>5.0481397035962328E-2</v>
      </c>
      <c r="N1494" s="81">
        <v>7.0919220644626524E-2</v>
      </c>
      <c r="O1494" s="28">
        <v>1946.7</v>
      </c>
      <c r="P1494" s="28">
        <v>1871.44</v>
      </c>
      <c r="Q1494" s="28">
        <v>1929.8</v>
      </c>
    </row>
    <row r="1495" spans="1:17" x14ac:dyDescent="0.2">
      <c r="A1495" s="25">
        <v>42432</v>
      </c>
      <c r="B1495" s="29">
        <v>0.320158</v>
      </c>
      <c r="C1495" s="29">
        <v>0.38735199999999997</v>
      </c>
      <c r="D1495" s="29">
        <v>0.29249000000000003</v>
      </c>
      <c r="E1495" s="64">
        <v>0.39509687500000001</v>
      </c>
      <c r="F1495" s="64">
        <v>0.25841250000000004</v>
      </c>
      <c r="G1495" s="53">
        <v>2.766799999999997E-2</v>
      </c>
      <c r="H1495" s="81">
        <v>4.8080747061340579E-2</v>
      </c>
      <c r="I1495" s="81">
        <v>3.0204636411568231E-5</v>
      </c>
      <c r="J1495" s="81">
        <v>-4.8050542424928899E-2</v>
      </c>
      <c r="K1495" s="81">
        <v>2.9355373613846103E-2</v>
      </c>
      <c r="L1495" s="81">
        <v>1.4145838052808113E-3</v>
      </c>
      <c r="M1495" s="81">
        <v>2.5301397467844655E-2</v>
      </c>
      <c r="N1495" s="81">
        <v>4.8312276674469468E-2</v>
      </c>
      <c r="O1495" s="28">
        <v>1986.51</v>
      </c>
      <c r="P1495" s="28">
        <v>1891</v>
      </c>
      <c r="Q1495" s="28">
        <v>1986.45</v>
      </c>
    </row>
    <row r="1496" spans="1:17" x14ac:dyDescent="0.2">
      <c r="A1496" s="25">
        <v>42439</v>
      </c>
      <c r="B1496" s="29">
        <v>0.37357600000000002</v>
      </c>
      <c r="C1496" s="29">
        <v>0.38268799999999997</v>
      </c>
      <c r="D1496" s="29">
        <v>0.24373600000000001</v>
      </c>
      <c r="E1496" s="64">
        <v>0.36865725000000005</v>
      </c>
      <c r="F1496" s="64">
        <v>0.28273599999999999</v>
      </c>
      <c r="G1496" s="53">
        <v>0.12984000000000001</v>
      </c>
      <c r="H1496" s="81">
        <v>2.027387068558165E-2</v>
      </c>
      <c r="I1496" s="81">
        <v>9.9886389913836915E-3</v>
      </c>
      <c r="J1496" s="81">
        <v>-1.0285231694197816E-2</v>
      </c>
      <c r="K1496" s="81">
        <v>1.4145838052808113E-3</v>
      </c>
      <c r="L1496" s="81">
        <v>1.9081970179865904E-2</v>
      </c>
      <c r="M1496" s="81">
        <v>3.7546600746006131E-2</v>
      </c>
      <c r="N1496" s="81">
        <v>5.6875371746277548E-2</v>
      </c>
      <c r="O1496" s="28">
        <v>2009.13</v>
      </c>
      <c r="P1496" s="28">
        <v>1968.8</v>
      </c>
      <c r="Q1496" s="28">
        <v>1989.26</v>
      </c>
    </row>
    <row r="1497" spans="1:17" x14ac:dyDescent="0.2">
      <c r="A1497" s="25">
        <v>42446</v>
      </c>
      <c r="B1497" s="29">
        <v>0.29958699999999999</v>
      </c>
      <c r="C1497" s="29">
        <v>0.43181799999999998</v>
      </c>
      <c r="D1497" s="29">
        <v>0.26859499999999997</v>
      </c>
      <c r="E1497" s="64">
        <v>0.34134975000000001</v>
      </c>
      <c r="F1497" s="64">
        <v>0.29328312499999998</v>
      </c>
      <c r="G1497" s="53">
        <v>3.099200000000002E-2</v>
      </c>
      <c r="H1497" s="81">
        <v>3.0963610739638849E-2</v>
      </c>
      <c r="I1497" s="81">
        <v>2.3682789081989064E-3</v>
      </c>
      <c r="J1497" s="81">
        <v>-2.859533183144003E-2</v>
      </c>
      <c r="K1497" s="81">
        <v>1.9081970179865904E-2</v>
      </c>
      <c r="L1497" s="81">
        <v>4.681764032401059E-3</v>
      </c>
      <c r="M1497" s="81">
        <v>1.9455674004633883E-2</v>
      </c>
      <c r="N1497" s="81">
        <v>3.3509404755973637E-2</v>
      </c>
      <c r="O1497" s="28">
        <v>2032.0200199999999</v>
      </c>
      <c r="P1497" s="28">
        <v>1969.25</v>
      </c>
      <c r="Q1497" s="28">
        <v>2027.2190000000001</v>
      </c>
    </row>
    <row r="1498" spans="1:17" x14ac:dyDescent="0.2">
      <c r="A1498" s="25">
        <v>42453</v>
      </c>
      <c r="B1498" s="29">
        <v>0.337808</v>
      </c>
      <c r="C1498" s="29">
        <v>0.42505599999999999</v>
      </c>
      <c r="D1498" s="29">
        <v>0.23713600000000001</v>
      </c>
      <c r="E1498" s="64">
        <v>0.32103575000000001</v>
      </c>
      <c r="F1498" s="64">
        <v>0.29831724999999998</v>
      </c>
      <c r="G1498" s="53">
        <v>0.10067199999999998</v>
      </c>
      <c r="H1498" s="81">
        <v>2.2860426811650434E-2</v>
      </c>
      <c r="I1498" s="81">
        <v>9.7658171172463337E-3</v>
      </c>
      <c r="J1498" s="81">
        <v>-1.3094609694404125E-2</v>
      </c>
      <c r="K1498" s="81">
        <v>4.681764032401059E-3</v>
      </c>
      <c r="L1498" s="81">
        <v>1.3374506199510972E-2</v>
      </c>
      <c r="M1498" s="81">
        <v>2.2443038957572936E-2</v>
      </c>
      <c r="N1498" s="81">
        <v>7.075212610500925E-3</v>
      </c>
      <c r="O1498" s="28">
        <v>2056.6000979999999</v>
      </c>
      <c r="P1498" s="28">
        <v>2010.040039</v>
      </c>
      <c r="Q1498" s="28">
        <v>2036.709961</v>
      </c>
    </row>
    <row r="1499" spans="1:17" x14ac:dyDescent="0.2">
      <c r="A1499" s="25">
        <v>42460</v>
      </c>
      <c r="B1499" s="29">
        <v>0.27180500000000002</v>
      </c>
      <c r="C1499" s="29">
        <v>0.47058800000000001</v>
      </c>
      <c r="D1499" s="29">
        <v>0.257606</v>
      </c>
      <c r="E1499" s="64">
        <v>0.30984025000000004</v>
      </c>
      <c r="F1499" s="64">
        <v>0.29785887500000002</v>
      </c>
      <c r="G1499" s="53">
        <v>1.4199000000000017E-2</v>
      </c>
      <c r="H1499" s="81">
        <v>2.4089717377066371E-2</v>
      </c>
      <c r="I1499" s="81">
        <v>4.0020398731073215E-3</v>
      </c>
      <c r="J1499" s="81">
        <v>-2.0087677503959012E-2</v>
      </c>
      <c r="K1499" s="81">
        <v>1.3374506199510972E-2</v>
      </c>
      <c r="L1499" s="81">
        <v>1.3129974390546639E-3</v>
      </c>
      <c r="M1499" s="81">
        <v>1.8629303962225841E-2</v>
      </c>
      <c r="N1499" s="81">
        <v>2.471038601263853E-4</v>
      </c>
      <c r="O1499" s="28">
        <v>2072.209961</v>
      </c>
      <c r="P1499" s="28">
        <v>2022.48999</v>
      </c>
      <c r="Q1499" s="28">
        <v>2063.9499510000001</v>
      </c>
    </row>
    <row r="1500" spans="1:17" x14ac:dyDescent="0.2">
      <c r="A1500" s="25">
        <v>42467</v>
      </c>
      <c r="B1500" s="29">
        <v>0.32191799999999998</v>
      </c>
      <c r="C1500" s="29">
        <v>0.46346999999999999</v>
      </c>
      <c r="D1500" s="29">
        <v>0.214612</v>
      </c>
      <c r="E1500" s="64">
        <v>0.27579500000000001</v>
      </c>
      <c r="F1500" s="64">
        <v>0.31405050000000007</v>
      </c>
      <c r="G1500" s="53">
        <v>0.10730599999999998</v>
      </c>
      <c r="H1500" s="81">
        <v>1.5730700930149014E-2</v>
      </c>
      <c r="I1500" s="81">
        <v>4.0694436230976905E-3</v>
      </c>
      <c r="J1500" s="81">
        <v>-1.1661257307051365E-2</v>
      </c>
      <c r="K1500" s="81">
        <v>1.3129974390546639E-3</v>
      </c>
      <c r="L1500" s="81">
        <v>7.6258362145071867E-3</v>
      </c>
      <c r="M1500" s="81">
        <v>1.3785524088687051E-2</v>
      </c>
      <c r="N1500" s="81">
        <v>-9.2080496115996002E-3</v>
      </c>
      <c r="O1500" s="28">
        <v>2075.070068</v>
      </c>
      <c r="P1500" s="28">
        <v>2042.5600589999999</v>
      </c>
      <c r="Q1500" s="28">
        <v>2066.6599120000001</v>
      </c>
    </row>
    <row r="1501" spans="1:17" x14ac:dyDescent="0.2">
      <c r="A1501" s="25">
        <v>42474</v>
      </c>
      <c r="B1501" s="29">
        <v>0.27848099999999998</v>
      </c>
      <c r="C1501" s="29">
        <v>0.47257399999999999</v>
      </c>
      <c r="D1501" s="29">
        <v>0.248945</v>
      </c>
      <c r="E1501" s="64">
        <v>0.25965987499999998</v>
      </c>
      <c r="F1501" s="64">
        <v>0.31441000000000008</v>
      </c>
      <c r="G1501" s="53">
        <v>2.9535999999999979E-2</v>
      </c>
      <c r="H1501" s="81">
        <v>2.3712740393193408E-2</v>
      </c>
      <c r="I1501" s="81">
        <v>3.6496481423875515E-4</v>
      </c>
      <c r="J1501" s="81">
        <v>-2.3347775578954622E-2</v>
      </c>
      <c r="K1501" s="81">
        <v>7.6258362145071867E-3</v>
      </c>
      <c r="L1501" s="81">
        <v>9.5945970305599815E-3</v>
      </c>
      <c r="M1501" s="81">
        <v>-1.5030496332333887E-2</v>
      </c>
      <c r="N1501" s="81">
        <v>3.8993657879535792E-3</v>
      </c>
      <c r="O1501" s="28">
        <v>2083.179932</v>
      </c>
      <c r="P1501" s="28">
        <v>2033.8000489999999</v>
      </c>
      <c r="Q1501" s="28">
        <v>2082.419922</v>
      </c>
    </row>
    <row r="1502" spans="1:17" x14ac:dyDescent="0.2">
      <c r="A1502" s="25">
        <v>42481</v>
      </c>
      <c r="B1502" s="29">
        <v>0.33405200000000002</v>
      </c>
      <c r="C1502" s="29">
        <v>0.42672399999999999</v>
      </c>
      <c r="D1502" s="29">
        <v>0.23922399999999999</v>
      </c>
      <c r="E1502" s="64">
        <v>0.25029299999999999</v>
      </c>
      <c r="F1502" s="64">
        <v>0.31717312500000006</v>
      </c>
      <c r="G1502" s="53">
        <v>9.4828000000000023E-2</v>
      </c>
      <c r="H1502" s="81">
        <v>2.1466005091166477E-2</v>
      </c>
      <c r="I1502" s="81">
        <v>4.1144156217716166E-3</v>
      </c>
      <c r="J1502" s="81">
        <v>-1.7351589469394857E-2</v>
      </c>
      <c r="K1502" s="81">
        <v>9.5945970305599815E-3</v>
      </c>
      <c r="L1502" s="81">
        <v>-3.4484400389779291E-3</v>
      </c>
      <c r="M1502" s="81">
        <v>-1.8046015395980608E-2</v>
      </c>
      <c r="N1502" s="81">
        <v>-1.4601522750642415E-3</v>
      </c>
      <c r="O1502" s="28">
        <v>2111.0500489999999</v>
      </c>
      <c r="P1502" s="28">
        <v>2065.919922</v>
      </c>
      <c r="Q1502" s="28">
        <v>2102.3999020000001</v>
      </c>
    </row>
    <row r="1503" spans="1:17" x14ac:dyDescent="0.2">
      <c r="A1503" s="25">
        <v>42488</v>
      </c>
      <c r="B1503" s="29">
        <v>0.27366299999999999</v>
      </c>
      <c r="C1503" s="29">
        <v>0.44032900000000003</v>
      </c>
      <c r="D1503" s="29">
        <v>0.28600799999999998</v>
      </c>
      <c r="E1503" s="64">
        <v>0.24948275</v>
      </c>
      <c r="F1503" s="64">
        <v>0.31136125000000003</v>
      </c>
      <c r="G1503" s="53">
        <v>-1.2344999999999995E-2</v>
      </c>
      <c r="H1503" s="81">
        <v>1.6003642015300541E-2</v>
      </c>
      <c r="I1503" s="81">
        <v>7.5890259617328315E-3</v>
      </c>
      <c r="J1503" s="81">
        <v>-8.4146160535677472E-3</v>
      </c>
      <c r="K1503" s="81">
        <v>-3.4484400389779291E-3</v>
      </c>
      <c r="L1503" s="81">
        <v>-2.1015100140553189E-2</v>
      </c>
      <c r="M1503" s="81">
        <v>-2.2680905530739537E-2</v>
      </c>
      <c r="N1503" s="81">
        <v>8.1044229741227269E-3</v>
      </c>
      <c r="O1503" s="28">
        <v>2111.0500489999999</v>
      </c>
      <c r="P1503" s="28">
        <v>2077.5200199999999</v>
      </c>
      <c r="Q1503" s="28">
        <v>2095.1499020000001</v>
      </c>
    </row>
    <row r="1504" spans="1:17" x14ac:dyDescent="0.2">
      <c r="A1504" s="25">
        <v>42495</v>
      </c>
      <c r="B1504" s="29">
        <v>0.223301</v>
      </c>
      <c r="C1504" s="29">
        <v>0.47330100000000003</v>
      </c>
      <c r="D1504" s="29">
        <v>0.303398</v>
      </c>
      <c r="E1504" s="64">
        <v>0.25694049999999996</v>
      </c>
      <c r="F1504" s="64">
        <v>0.29257687500000001</v>
      </c>
      <c r="G1504" s="53">
        <v>-8.0097000000000002E-2</v>
      </c>
      <c r="H1504" s="81">
        <v>2.6492765367382962E-2</v>
      </c>
      <c r="I1504" s="81">
        <v>2.3777142838095511E-2</v>
      </c>
      <c r="J1504" s="81">
        <v>-2.7156225292874758E-3</v>
      </c>
      <c r="K1504" s="81">
        <v>-2.1015100140553189E-2</v>
      </c>
      <c r="L1504" s="81">
        <v>6.5036873703481213E-3</v>
      </c>
      <c r="M1504" s="81">
        <v>1.9218729158415382E-2</v>
      </c>
      <c r="N1504" s="81">
        <v>9.9359773379863459E-3</v>
      </c>
      <c r="O1504" s="28">
        <v>2099.889893</v>
      </c>
      <c r="P1504" s="28">
        <v>2045.5500489999999</v>
      </c>
      <c r="Q1504" s="28">
        <v>2051.1201169999999</v>
      </c>
    </row>
    <row r="1505" spans="1:17" x14ac:dyDescent="0.2">
      <c r="A1505" s="25">
        <v>42502</v>
      </c>
      <c r="B1505" s="29">
        <v>0.20408200000000001</v>
      </c>
      <c r="C1505" s="29">
        <v>0.48299300000000001</v>
      </c>
      <c r="D1505" s="29">
        <v>0.31292500000000001</v>
      </c>
      <c r="E1505" s="64">
        <v>0.26248175000000001</v>
      </c>
      <c r="F1505" s="64">
        <v>0.28063874999999999</v>
      </c>
      <c r="G1505" s="53">
        <v>-0.108843</v>
      </c>
      <c r="H1505" s="81">
        <v>2.2000991473818118E-2</v>
      </c>
      <c r="I1505" s="81">
        <v>9.8864382868018019E-3</v>
      </c>
      <c r="J1505" s="81">
        <v>-1.2114553187016264E-2</v>
      </c>
      <c r="K1505" s="81">
        <v>6.5036873703481213E-3</v>
      </c>
      <c r="L1505" s="81">
        <v>-8.1522317303008851E-3</v>
      </c>
      <c r="M1505" s="81">
        <v>1.6890672456107758E-2</v>
      </c>
      <c r="N1505" s="81">
        <v>1.0167303021867635E-2</v>
      </c>
      <c r="O1505" s="28">
        <v>2084.8701169999999</v>
      </c>
      <c r="P1505" s="28">
        <v>2039.4499510000001</v>
      </c>
      <c r="Q1505" s="28">
        <v>2064.459961</v>
      </c>
    </row>
    <row r="1506" spans="1:17" x14ac:dyDescent="0.2">
      <c r="A1506" s="25">
        <v>42509</v>
      </c>
      <c r="B1506" s="29">
        <v>0.193384</v>
      </c>
      <c r="C1506" s="29">
        <v>0.46564899999999998</v>
      </c>
      <c r="D1506" s="29">
        <v>0.34096700000000002</v>
      </c>
      <c r="E1506" s="64">
        <v>0.27546062500000001</v>
      </c>
      <c r="F1506" s="64">
        <v>0.26258575000000001</v>
      </c>
      <c r="G1506" s="53">
        <v>-0.14758300000000002</v>
      </c>
      <c r="H1506" s="81">
        <v>2.3832454535652275E-2</v>
      </c>
      <c r="I1506" s="81">
        <v>1.7415272247878644E-2</v>
      </c>
      <c r="J1506" s="81">
        <v>-6.4171822877736595E-3</v>
      </c>
      <c r="K1506" s="81">
        <v>-8.1522317303008851E-3</v>
      </c>
      <c r="L1506" s="81">
        <v>2.0955950975137139E-2</v>
      </c>
      <c r="M1506" s="81">
        <v>3.1499771854534897E-2</v>
      </c>
      <c r="N1506" s="81">
        <v>1.1300867316602847E-2</v>
      </c>
      <c r="O1506" s="28">
        <v>2083.290039</v>
      </c>
      <c r="P1506" s="28">
        <v>2034.48999</v>
      </c>
      <c r="Q1506" s="28">
        <v>2047.630005</v>
      </c>
    </row>
    <row r="1507" spans="1:17" x14ac:dyDescent="0.2">
      <c r="A1507" s="25">
        <v>42516</v>
      </c>
      <c r="B1507" s="29">
        <v>0.17751500000000001</v>
      </c>
      <c r="C1507" s="29">
        <v>0.52859999999999996</v>
      </c>
      <c r="D1507" s="29">
        <v>0.29388599999999998</v>
      </c>
      <c r="E1507" s="64">
        <v>0.27999562500000003</v>
      </c>
      <c r="F1507" s="64">
        <v>0.25079950000000001</v>
      </c>
      <c r="G1507" s="53">
        <v>-0.11637099999999997</v>
      </c>
      <c r="H1507" s="81">
        <v>3.2919697645647471E-2</v>
      </c>
      <c r="I1507" s="81">
        <v>2.004238580383344E-3</v>
      </c>
      <c r="J1507" s="81">
        <v>-3.091545906526405E-2</v>
      </c>
      <c r="K1507" s="81">
        <v>2.0955950975137139E-2</v>
      </c>
      <c r="L1507" s="81">
        <v>4.2046738335634881E-3</v>
      </c>
      <c r="M1507" s="81">
        <v>-9.1077131481813733E-3</v>
      </c>
      <c r="N1507" s="81">
        <v>4.3959650753191415E-3</v>
      </c>
      <c r="O1507" s="28">
        <v>2094.7299800000001</v>
      </c>
      <c r="P1507" s="28">
        <v>2025.910034</v>
      </c>
      <c r="Q1507" s="28">
        <v>2090.540039</v>
      </c>
    </row>
    <row r="1508" spans="1:17" x14ac:dyDescent="0.2">
      <c r="A1508" s="25">
        <v>42523</v>
      </c>
      <c r="B1508" s="29">
        <v>0.301676</v>
      </c>
      <c r="C1508" s="29">
        <v>0.40782099999999999</v>
      </c>
      <c r="D1508" s="29">
        <v>0.29050300000000001</v>
      </c>
      <c r="E1508" s="64">
        <v>0.28948200000000002</v>
      </c>
      <c r="F1508" s="64">
        <v>0.24826925000000002</v>
      </c>
      <c r="G1508" s="53">
        <v>1.1172999999999988E-2</v>
      </c>
      <c r="H1508" s="81">
        <v>1.1694229629381827E-2</v>
      </c>
      <c r="I1508" s="81">
        <v>1.9767744212733085E-3</v>
      </c>
      <c r="J1508" s="81">
        <v>-9.7174552081085164E-3</v>
      </c>
      <c r="K1508" s="81">
        <v>4.2046738335634881E-3</v>
      </c>
      <c r="L1508" s="81">
        <v>6.0970902737669253E-3</v>
      </c>
      <c r="M1508" s="81">
        <v>-6.6116934852014086E-3</v>
      </c>
      <c r="N1508" s="81">
        <v>2.5293713721563638E-2</v>
      </c>
      <c r="O1508" s="28">
        <v>2103.4799800000001</v>
      </c>
      <c r="P1508" s="28">
        <v>2078.929932</v>
      </c>
      <c r="Q1508" s="28">
        <v>2099.330078</v>
      </c>
    </row>
    <row r="1509" spans="1:17" x14ac:dyDescent="0.2">
      <c r="A1509" s="25">
        <v>42530</v>
      </c>
      <c r="B1509" s="29">
        <v>0.27831699999999998</v>
      </c>
      <c r="C1509" s="29">
        <v>0.44336599999999998</v>
      </c>
      <c r="D1509" s="29">
        <v>0.27831699999999998</v>
      </c>
      <c r="E1509" s="64">
        <v>0.29315350000000001</v>
      </c>
      <c r="F1509" s="64">
        <v>0.24824875000000002</v>
      </c>
      <c r="G1509" s="53">
        <v>0</v>
      </c>
      <c r="H1509" s="81">
        <v>1.6154249449630127E-2</v>
      </c>
      <c r="I1509" s="81">
        <v>3.35684280453874E-3</v>
      </c>
      <c r="J1509" s="81">
        <v>-1.2797406645091325E-2</v>
      </c>
      <c r="K1509" s="81">
        <v>6.0970902737669253E-3</v>
      </c>
      <c r="L1509" s="81">
        <v>-1.9236451000016475E-2</v>
      </c>
      <c r="M1509" s="81">
        <v>-1.9582073684433543E-2</v>
      </c>
      <c r="N1509" s="81">
        <v>2.8828774920562017E-2</v>
      </c>
      <c r="O1509" s="28">
        <v>2119.219971</v>
      </c>
      <c r="P1509" s="28">
        <v>2085.1000979999999</v>
      </c>
      <c r="Q1509" s="28">
        <v>2112.1298830000001</v>
      </c>
    </row>
    <row r="1510" spans="1:17" x14ac:dyDescent="0.2">
      <c r="A1510" s="25">
        <v>42537</v>
      </c>
      <c r="B1510" s="29">
        <v>0.25347199999999998</v>
      </c>
      <c r="C1510" s="29">
        <v>0.37152800000000002</v>
      </c>
      <c r="D1510" s="29">
        <v>0.375</v>
      </c>
      <c r="E1510" s="64">
        <v>0.3101255</v>
      </c>
      <c r="F1510" s="64">
        <v>0.23817624999999998</v>
      </c>
      <c r="G1510" s="53">
        <v>-0.12152800000000002</v>
      </c>
      <c r="H1510" s="81">
        <v>2.7250760801351703E-2</v>
      </c>
      <c r="I1510" s="81">
        <v>2.3678517499396534E-2</v>
      </c>
      <c r="J1510" s="81">
        <v>-3.572243301955158E-3</v>
      </c>
      <c r="K1510" s="81">
        <v>-1.9236451000016475E-2</v>
      </c>
      <c r="L1510" s="81">
        <v>6.7342268887280454E-3</v>
      </c>
      <c r="M1510" s="81">
        <v>1.3627796282886795E-2</v>
      </c>
      <c r="N1510" s="81">
        <v>4.5899144581221352E-2</v>
      </c>
      <c r="O1510" s="28">
        <v>2120.5500489999999</v>
      </c>
      <c r="P1510" s="28">
        <v>2064.1000979999999</v>
      </c>
      <c r="Q1510" s="28">
        <v>2071.5</v>
      </c>
    </row>
    <row r="1511" spans="1:17" x14ac:dyDescent="0.2">
      <c r="A1511" s="25">
        <v>42544</v>
      </c>
      <c r="B1511" s="29">
        <v>0.219697</v>
      </c>
      <c r="C1511" s="29">
        <v>0.42803000000000002</v>
      </c>
      <c r="D1511" s="29">
        <v>0.352273</v>
      </c>
      <c r="E1511" s="64">
        <v>0.31840862499999995</v>
      </c>
      <c r="F1511" s="64">
        <v>0.23143049999999998</v>
      </c>
      <c r="G1511" s="53">
        <v>-0.132576</v>
      </c>
      <c r="H1511" s="81">
        <v>2.4114601731815975E-2</v>
      </c>
      <c r="I1511" s="81">
        <v>7.2933713862117777E-3</v>
      </c>
      <c r="J1511" s="81">
        <v>-1.6821230345604232E-2</v>
      </c>
      <c r="K1511" s="81">
        <v>6.7342268887280454E-3</v>
      </c>
      <c r="L1511" s="81">
        <v>-7.0392247931727603E-3</v>
      </c>
      <c r="M1511" s="81">
        <v>3.2117759991258543E-2</v>
      </c>
      <c r="N1511" s="81">
        <v>3.756505830429302E-2</v>
      </c>
      <c r="O1511" s="28">
        <v>2100.6599120000001</v>
      </c>
      <c r="P1511" s="28">
        <v>2050.3701169999999</v>
      </c>
      <c r="Q1511" s="28">
        <v>2085.4499510000001</v>
      </c>
    </row>
    <row r="1512" spans="1:17" x14ac:dyDescent="0.2">
      <c r="A1512" s="25">
        <v>42551</v>
      </c>
      <c r="B1512" s="29">
        <v>0.28912500000000002</v>
      </c>
      <c r="C1512" s="29">
        <v>0.37665799999999999</v>
      </c>
      <c r="D1512" s="29">
        <v>0.33421800000000002</v>
      </c>
      <c r="E1512" s="64">
        <v>0.32226112499999998</v>
      </c>
      <c r="F1512" s="64">
        <v>0.2396585</v>
      </c>
      <c r="G1512" s="53">
        <v>-4.5092999999999994E-2</v>
      </c>
      <c r="H1512" s="81">
        <v>5.8741434345678224E-2</v>
      </c>
      <c r="I1512" s="81">
        <v>2.0547912129304624E-2</v>
      </c>
      <c r="J1512" s="81">
        <v>-3.8193522216373621E-2</v>
      </c>
      <c r="K1512" s="81">
        <v>-7.0392247931727603E-3</v>
      </c>
      <c r="L1512" s="81">
        <v>1.3985126305673834E-2</v>
      </c>
      <c r="M1512" s="81">
        <v>4.9377767690279573E-2</v>
      </c>
      <c r="N1512" s="81">
        <v>5.0570560709301215E-2</v>
      </c>
      <c r="O1512" s="28">
        <v>2113.3200000000002</v>
      </c>
      <c r="P1512" s="28">
        <v>1991.68</v>
      </c>
      <c r="Q1512" s="28">
        <v>2070.77</v>
      </c>
    </row>
    <row r="1513" spans="1:17" x14ac:dyDescent="0.2">
      <c r="A1513" s="25">
        <v>42558</v>
      </c>
      <c r="B1513" s="29">
        <v>0.31057299999999999</v>
      </c>
      <c r="C1513" s="29">
        <v>0.42290699999999998</v>
      </c>
      <c r="D1513" s="29">
        <v>0.26651999999999998</v>
      </c>
      <c r="E1513" s="64">
        <v>0.31646049999999998</v>
      </c>
      <c r="F1513" s="64">
        <v>0.25296987500000001</v>
      </c>
      <c r="G1513" s="53">
        <v>4.4053000000000009E-2</v>
      </c>
      <c r="H1513" s="81">
        <v>3.1442147623191023E-2</v>
      </c>
      <c r="I1513" s="81">
        <v>4.276731334759587E-3</v>
      </c>
      <c r="J1513" s="81">
        <v>-2.7165416288431499E-2</v>
      </c>
      <c r="K1513" s="81">
        <v>1.3985126305673834E-2</v>
      </c>
      <c r="L1513" s="81">
        <v>2.509844241972492E-2</v>
      </c>
      <c r="M1513" s="81">
        <v>3.1837473692688745E-2</v>
      </c>
      <c r="N1513" s="81">
        <v>3.928601333777193E-2</v>
      </c>
      <c r="O1513" s="28">
        <v>2108.709961</v>
      </c>
      <c r="P1513" s="28">
        <v>2042.6899410000001</v>
      </c>
      <c r="Q1513" s="28">
        <v>2099.7299800000001</v>
      </c>
    </row>
    <row r="1514" spans="1:17" x14ac:dyDescent="0.2">
      <c r="A1514" s="25">
        <v>42565</v>
      </c>
      <c r="B1514" s="29">
        <v>0.36866399999999999</v>
      </c>
      <c r="C1514" s="29">
        <v>0.38709700000000002</v>
      </c>
      <c r="D1514" s="29">
        <v>0.24424000000000001</v>
      </c>
      <c r="E1514" s="64">
        <v>0.30436962499999998</v>
      </c>
      <c r="F1514" s="64">
        <v>0.274879875</v>
      </c>
      <c r="G1514" s="53">
        <v>0.12442399999999998</v>
      </c>
      <c r="H1514" s="81">
        <v>3.8296220366814765E-2</v>
      </c>
      <c r="I1514" s="81">
        <v>1.8676654418501304E-3</v>
      </c>
      <c r="J1514" s="81">
        <v>-3.6428554924964773E-2</v>
      </c>
      <c r="K1514" s="81">
        <v>2.509844241972492E-2</v>
      </c>
      <c r="L1514" s="81">
        <v>9.5659643521441851E-3</v>
      </c>
      <c r="M1514" s="81">
        <v>5.2777875976870448E-3</v>
      </c>
      <c r="N1514" s="81">
        <v>1.0690275050495801E-2</v>
      </c>
      <c r="O1514" s="28">
        <v>2156.4499510000001</v>
      </c>
      <c r="P1514" s="28">
        <v>2074.0200199999999</v>
      </c>
      <c r="Q1514" s="28">
        <v>2152.429932</v>
      </c>
    </row>
    <row r="1515" spans="1:17" x14ac:dyDescent="0.2">
      <c r="A1515" s="25">
        <v>42572</v>
      </c>
      <c r="B1515" s="29">
        <v>0.35425099999999998</v>
      </c>
      <c r="C1515" s="29">
        <v>0.37854300000000002</v>
      </c>
      <c r="D1515" s="29">
        <v>0.267206</v>
      </c>
      <c r="E1515" s="64">
        <v>0.30103462499999994</v>
      </c>
      <c r="F1515" s="64">
        <v>0.296971875</v>
      </c>
      <c r="G1515" s="53">
        <v>8.7044999999999983E-2</v>
      </c>
      <c r="H1515" s="81">
        <v>1.3538761723315971E-2</v>
      </c>
      <c r="I1515" s="81">
        <v>1.2010934091726266E-3</v>
      </c>
      <c r="J1515" s="81">
        <v>-1.2337668314143402E-2</v>
      </c>
      <c r="K1515" s="81">
        <v>9.5659643521441851E-3</v>
      </c>
      <c r="L1515" s="81">
        <v>-2.96358155930454E-3</v>
      </c>
      <c r="M1515" s="81">
        <v>1.1366669427799181E-3</v>
      </c>
      <c r="N1515" s="81">
        <v>-9.9400833862539617E-4</v>
      </c>
      <c r="O1515" s="28">
        <v>2175.63</v>
      </c>
      <c r="P1515" s="28">
        <v>2146.21</v>
      </c>
      <c r="Q1515" s="28">
        <v>2173.02</v>
      </c>
    </row>
    <row r="1516" spans="1:17" x14ac:dyDescent="0.2">
      <c r="A1516" s="25">
        <v>42579</v>
      </c>
      <c r="B1516" s="29">
        <v>0.3125</v>
      </c>
      <c r="C1516" s="29">
        <v>0.40340900000000002</v>
      </c>
      <c r="D1516" s="29">
        <v>0.28409099999999998</v>
      </c>
      <c r="E1516" s="64">
        <v>0.30023312499999999</v>
      </c>
      <c r="F1516" s="64">
        <v>0.29832487499999999</v>
      </c>
      <c r="G1516" s="53">
        <v>2.8409000000000018E-2</v>
      </c>
      <c r="H1516" s="81">
        <v>7.6432969951826871E-3</v>
      </c>
      <c r="I1516" s="81">
        <v>4.1770000065513013E-3</v>
      </c>
      <c r="J1516" s="81">
        <v>-3.4662969886313233E-3</v>
      </c>
      <c r="K1516" s="81">
        <v>-2.96358155930454E-3</v>
      </c>
      <c r="L1516" s="81">
        <v>-1.2877797725231455E-3</v>
      </c>
      <c r="M1516" s="81">
        <v>7.2187140271489092E-3</v>
      </c>
      <c r="N1516" s="81">
        <v>9.0372076245039956E-3</v>
      </c>
      <c r="O1516" s="28">
        <v>2175.6298830000001</v>
      </c>
      <c r="P1516" s="28">
        <v>2159.070068</v>
      </c>
      <c r="Q1516" s="28">
        <v>2166.580078</v>
      </c>
    </row>
    <row r="1517" spans="1:17" x14ac:dyDescent="0.2">
      <c r="A1517" s="25">
        <v>42586</v>
      </c>
      <c r="B1517" s="29">
        <v>0.29787200000000003</v>
      </c>
      <c r="C1517" s="29">
        <v>0.43439699999999998</v>
      </c>
      <c r="D1517" s="29">
        <v>0.26773000000000002</v>
      </c>
      <c r="E1517" s="64">
        <v>0.29890974999999997</v>
      </c>
      <c r="F1517" s="64">
        <v>0.30076924999999999</v>
      </c>
      <c r="G1517" s="53">
        <v>3.0142000000000002E-2</v>
      </c>
      <c r="H1517" s="81">
        <v>1.4192689678758122E-2</v>
      </c>
      <c r="I1517" s="81">
        <v>6.7012048304133653E-3</v>
      </c>
      <c r="J1517" s="81">
        <v>-7.4914848483448315E-3</v>
      </c>
      <c r="K1517" s="81">
        <v>-1.2877797725231455E-3</v>
      </c>
      <c r="L1517" s="81">
        <v>5.4071790700576106E-3</v>
      </c>
      <c r="M1517" s="81">
        <v>5.384071467194218E-3</v>
      </c>
      <c r="N1517" s="81">
        <v>-1.757101197435984E-2</v>
      </c>
      <c r="O1517" s="28">
        <v>2178.29</v>
      </c>
      <c r="P1517" s="28">
        <v>2147.58</v>
      </c>
      <c r="Q1517" s="28">
        <v>2163.79</v>
      </c>
    </row>
    <row r="1518" spans="1:17" x14ac:dyDescent="0.2">
      <c r="A1518" s="25">
        <v>42593</v>
      </c>
      <c r="B1518" s="29">
        <v>0.31292500000000001</v>
      </c>
      <c r="C1518" s="29">
        <v>0.41950100000000001</v>
      </c>
      <c r="D1518" s="29">
        <v>0.26757399999999998</v>
      </c>
      <c r="E1518" s="64">
        <v>0.28548149999999994</v>
      </c>
      <c r="F1518" s="64">
        <v>0.30820087499999999</v>
      </c>
      <c r="G1518" s="53">
        <v>4.535100000000003E-2</v>
      </c>
      <c r="H1518" s="81">
        <v>1.6134296181549865E-2</v>
      </c>
      <c r="I1518" s="81">
        <v>5.5941420093863492E-3</v>
      </c>
      <c r="J1518" s="81">
        <v>-1.0540154172163474E-2</v>
      </c>
      <c r="K1518" s="81">
        <v>5.4071790700576106E-3</v>
      </c>
      <c r="L1518" s="81">
        <v>3.093555934525094E-3</v>
      </c>
      <c r="M1518" s="81">
        <v>-2.1282561629791807E-3</v>
      </c>
      <c r="N1518" s="81">
        <v>-5.6860215399748837E-3</v>
      </c>
      <c r="O1518" s="28">
        <v>2187.66</v>
      </c>
      <c r="P1518" s="28">
        <v>2152.56</v>
      </c>
      <c r="Q1518" s="28">
        <v>2175.4899999999998</v>
      </c>
    </row>
    <row r="1519" spans="1:17" x14ac:dyDescent="0.2">
      <c r="A1519" s="25">
        <v>42600</v>
      </c>
      <c r="B1519" s="29">
        <v>0.35564899999999999</v>
      </c>
      <c r="C1519" s="29">
        <v>0.38075300000000001</v>
      </c>
      <c r="D1519" s="29">
        <v>0.263598</v>
      </c>
      <c r="E1519" s="64">
        <v>0.27439712500000002</v>
      </c>
      <c r="F1519" s="64">
        <v>0.32519487499999999</v>
      </c>
      <c r="G1519" s="53">
        <v>9.2050999999999994E-2</v>
      </c>
      <c r="H1519" s="81">
        <v>1.1598280649980272E-2</v>
      </c>
      <c r="I1519" s="81">
        <v>5.3111052047916107E-3</v>
      </c>
      <c r="J1519" s="81">
        <v>-6.2871754451887529E-3</v>
      </c>
      <c r="K1519" s="81">
        <v>3.093555934525094E-3</v>
      </c>
      <c r="L1519" s="81">
        <v>-3.1069278074620232E-3</v>
      </c>
      <c r="M1519" s="81">
        <v>1.8054604943591457E-3</v>
      </c>
      <c r="N1519" s="81">
        <v>-4.9719473746917542E-3</v>
      </c>
      <c r="O1519" s="28">
        <v>2193.81</v>
      </c>
      <c r="P1519" s="28">
        <v>2168.5</v>
      </c>
      <c r="Q1519" s="28">
        <v>2182.2199999999998</v>
      </c>
    </row>
    <row r="1520" spans="1:17" x14ac:dyDescent="0.2">
      <c r="A1520" s="25">
        <v>42607</v>
      </c>
      <c r="B1520" s="29">
        <v>0.29424299999999998</v>
      </c>
      <c r="C1520" s="29">
        <v>0.40938200000000002</v>
      </c>
      <c r="D1520" s="29">
        <v>0.296375</v>
      </c>
      <c r="E1520" s="64">
        <v>0.26966674999999996</v>
      </c>
      <c r="F1520" s="64">
        <v>0.32583462499999999</v>
      </c>
      <c r="G1520" s="53">
        <v>-2.1320000000000228E-3</v>
      </c>
      <c r="H1520" s="81">
        <v>1.1455153899900743E-2</v>
      </c>
      <c r="I1520" s="81">
        <v>8.264994667745329E-3</v>
      </c>
      <c r="J1520" s="81">
        <v>-3.1901592321553762E-3</v>
      </c>
      <c r="K1520" s="81">
        <v>-3.1069278074620232E-3</v>
      </c>
      <c r="L1520" s="81">
        <v>-2.1053212223733908E-3</v>
      </c>
      <c r="M1520" s="81">
        <v>-2.2832153495384921E-2</v>
      </c>
      <c r="N1520" s="81">
        <v>-7.2215367925568819E-3</v>
      </c>
      <c r="O1520" s="28">
        <v>2193.42</v>
      </c>
      <c r="P1520" s="28">
        <v>2168.5</v>
      </c>
      <c r="Q1520" s="28">
        <v>2175.44</v>
      </c>
    </row>
    <row r="1521" spans="1:17" x14ac:dyDescent="0.2">
      <c r="A1521" s="25">
        <v>42614</v>
      </c>
      <c r="B1521" s="29">
        <v>0.28599999999999998</v>
      </c>
      <c r="C1521" s="29">
        <v>0.3987</v>
      </c>
      <c r="D1521" s="29">
        <v>0.31519999999999998</v>
      </c>
      <c r="E1521" s="64">
        <v>0.27575175000000002</v>
      </c>
      <c r="F1521" s="64">
        <v>0.32276299999999997</v>
      </c>
      <c r="G1521" s="53">
        <v>-2.9200000000000004E-2</v>
      </c>
      <c r="H1521" s="81">
        <v>1.4210957869231506E-2</v>
      </c>
      <c r="I1521" s="81">
        <v>7.8678496079893634E-3</v>
      </c>
      <c r="J1521" s="81">
        <v>-6.3431082612420697E-3</v>
      </c>
      <c r="K1521" s="81">
        <v>-2.1053212223733908E-3</v>
      </c>
      <c r="L1521" s="81">
        <v>7.0478575311165859E-3</v>
      </c>
      <c r="M1521" s="81">
        <v>-3.565353362262047E-3</v>
      </c>
      <c r="N1521" s="81">
        <v>-1.4593326147241292E-2</v>
      </c>
      <c r="O1521" s="28">
        <v>2187.94</v>
      </c>
      <c r="P1521" s="28">
        <v>2157.09</v>
      </c>
      <c r="Q1521" s="28">
        <v>2170.86</v>
      </c>
    </row>
    <row r="1522" spans="1:17" x14ac:dyDescent="0.2">
      <c r="A1522" s="25">
        <v>42621</v>
      </c>
      <c r="B1522" s="29">
        <v>0.29746800000000001</v>
      </c>
      <c r="C1522" s="29">
        <v>0.41772199999999998</v>
      </c>
      <c r="D1522" s="29">
        <v>0.28481000000000001</v>
      </c>
      <c r="E1522" s="64">
        <v>0.28082299999999999</v>
      </c>
      <c r="F1522" s="64">
        <v>0.31386349999999996</v>
      </c>
      <c r="G1522" s="53">
        <v>1.2658000000000003E-2</v>
      </c>
      <c r="H1522" s="81">
        <v>1.4079495663169956E-2</v>
      </c>
      <c r="I1522" s="81">
        <v>7.8228723828144275E-4</v>
      </c>
      <c r="J1522" s="81">
        <v>-1.3297208424888574E-2</v>
      </c>
      <c r="K1522" s="81">
        <v>7.0478575311165859E-3</v>
      </c>
      <c r="L1522" s="81">
        <v>-2.7623730390679779E-2</v>
      </c>
      <c r="M1522" s="81">
        <v>-6.7651935793067164E-3</v>
      </c>
      <c r="N1522" s="81">
        <v>-1.9152246260748407E-2</v>
      </c>
      <c r="O1522" s="28">
        <v>2187.8701169999999</v>
      </c>
      <c r="P1522" s="28">
        <v>2157.0900879999999</v>
      </c>
      <c r="Q1522" s="28">
        <v>2186.1599120000001</v>
      </c>
    </row>
    <row r="1523" spans="1:17" x14ac:dyDescent="0.2">
      <c r="A1523" s="25">
        <v>42628</v>
      </c>
      <c r="B1523" s="29">
        <v>0.27937899999999999</v>
      </c>
      <c r="C1523" s="29">
        <v>0.36141899999999999</v>
      </c>
      <c r="D1523" s="29">
        <v>0.35920200000000002</v>
      </c>
      <c r="E1523" s="64">
        <v>0.29232250000000004</v>
      </c>
      <c r="F1523" s="64">
        <v>0.30450450000000001</v>
      </c>
      <c r="G1523" s="53">
        <v>-7.9823000000000033E-2</v>
      </c>
      <c r="H1523" s="81">
        <v>3.2341221935193162E-2</v>
      </c>
      <c r="I1523" s="81">
        <v>2.9212989371258491E-2</v>
      </c>
      <c r="J1523" s="81">
        <v>-3.1282325639346853E-3</v>
      </c>
      <c r="K1523" s="81">
        <v>-2.7623730390679779E-2</v>
      </c>
      <c r="L1523" s="81">
        <v>1.7570149474589014E-2</v>
      </c>
      <c r="M1523" s="81">
        <v>1.5975368774840515E-2</v>
      </c>
      <c r="N1523" s="81">
        <v>6.425865390650376E-3</v>
      </c>
      <c r="O1523" s="28">
        <v>2187.8701169999999</v>
      </c>
      <c r="P1523" s="28">
        <v>2119.1201169999999</v>
      </c>
      <c r="Q1523" s="28">
        <v>2125.7700199999999</v>
      </c>
    </row>
    <row r="1524" spans="1:17" x14ac:dyDescent="0.2">
      <c r="A1524" s="25">
        <v>42635</v>
      </c>
      <c r="B1524" s="29">
        <v>0.24826000000000001</v>
      </c>
      <c r="C1524" s="29">
        <v>0.36891000000000002</v>
      </c>
      <c r="D1524" s="29">
        <v>0.38283099999999998</v>
      </c>
      <c r="E1524" s="64">
        <v>0.30466500000000002</v>
      </c>
      <c r="F1524" s="64">
        <v>0.29647450000000003</v>
      </c>
      <c r="G1524" s="53">
        <v>-0.13457099999999997</v>
      </c>
      <c r="H1524" s="81">
        <v>2.0900459777842221E-2</v>
      </c>
      <c r="I1524" s="81">
        <v>9.1996278170625168E-4</v>
      </c>
      <c r="J1524" s="81">
        <v>-1.9980496996136021E-2</v>
      </c>
      <c r="K1524" s="81">
        <v>1.7570149474589014E-2</v>
      </c>
      <c r="L1524" s="81">
        <v>3.8139352203159227E-3</v>
      </c>
      <c r="M1524" s="81">
        <v>-1.1067432091197094E-2</v>
      </c>
      <c r="N1524" s="81">
        <v>-3.013245380492191E-2</v>
      </c>
      <c r="O1524" s="28">
        <v>2165.110107</v>
      </c>
      <c r="P1524" s="28">
        <v>2119.8999020000001</v>
      </c>
      <c r="Q1524" s="28">
        <v>2163.1201169999999</v>
      </c>
    </row>
    <row r="1525" spans="1:17" x14ac:dyDescent="0.2">
      <c r="A1525" s="25">
        <v>42642</v>
      </c>
      <c r="B1525" s="29">
        <v>0.24</v>
      </c>
      <c r="C1525" s="29">
        <v>0.38888899999999998</v>
      </c>
      <c r="D1525" s="29">
        <v>0.37111100000000002</v>
      </c>
      <c r="E1525" s="64">
        <v>0.31758762499999998</v>
      </c>
      <c r="F1525" s="64">
        <v>0.28924050000000001</v>
      </c>
      <c r="G1525" s="53">
        <v>-0.13111100000000003</v>
      </c>
      <c r="H1525" s="81">
        <v>1.8614938873638392E-2</v>
      </c>
      <c r="I1525" s="81">
        <v>3.9697852210978102E-3</v>
      </c>
      <c r="J1525" s="81">
        <v>-1.4645153652540599E-2</v>
      </c>
      <c r="K1525" s="81">
        <v>3.8139352203159227E-3</v>
      </c>
      <c r="L1525" s="81">
        <v>-5.3607337177883352E-3</v>
      </c>
      <c r="M1525" s="81">
        <v>-1.2471424280911747E-2</v>
      </c>
      <c r="N1525" s="81">
        <v>-3.7350228487094128E-3</v>
      </c>
      <c r="O1525" s="28">
        <v>2179.98999</v>
      </c>
      <c r="P1525" s="28">
        <v>2139.570068</v>
      </c>
      <c r="Q1525" s="28">
        <v>2171.3701169999999</v>
      </c>
    </row>
    <row r="1526" spans="1:17" x14ac:dyDescent="0.2">
      <c r="A1526" s="25">
        <v>42649</v>
      </c>
      <c r="B1526" s="29">
        <v>0.28794599999999998</v>
      </c>
      <c r="C1526" s="29">
        <v>0.43303599999999998</v>
      </c>
      <c r="D1526" s="29">
        <v>0.27901799999999999</v>
      </c>
      <c r="E1526" s="64">
        <v>0.31901812500000004</v>
      </c>
      <c r="F1526" s="64">
        <v>0.286118125</v>
      </c>
      <c r="G1526" s="53">
        <v>8.9279999999999915E-3</v>
      </c>
      <c r="H1526" s="81">
        <v>1.4487940293350921E-2</v>
      </c>
      <c r="I1526" s="81">
        <v>7.209266502843148E-3</v>
      </c>
      <c r="J1526" s="81">
        <v>-7.2786737905078391E-3</v>
      </c>
      <c r="K1526" s="81">
        <v>-5.3607337177883352E-3</v>
      </c>
      <c r="L1526" s="81">
        <v>-9.515100586787284E-3</v>
      </c>
      <c r="M1526" s="81">
        <v>-9.3993453755732981E-3</v>
      </c>
      <c r="N1526" s="81">
        <v>2.069712436922222E-3</v>
      </c>
      <c r="O1526" s="28">
        <v>2175.3000489999999</v>
      </c>
      <c r="P1526" s="28">
        <v>2144.01001</v>
      </c>
      <c r="Q1526" s="28">
        <v>2159.7299800000001</v>
      </c>
    </row>
    <row r="1527" spans="1:17" x14ac:dyDescent="0.2">
      <c r="A1527" s="25">
        <v>42656</v>
      </c>
      <c r="B1527" s="29">
        <v>0.25471700000000003</v>
      </c>
      <c r="C1527" s="29">
        <v>0.40801900000000002</v>
      </c>
      <c r="D1527" s="29">
        <v>0.33726400000000001</v>
      </c>
      <c r="E1527" s="64">
        <v>0.32822637500000007</v>
      </c>
      <c r="F1527" s="64">
        <v>0.27350162499999997</v>
      </c>
      <c r="G1527" s="53">
        <v>-8.2546999999999982E-2</v>
      </c>
      <c r="H1527" s="81">
        <v>1.9054035329273071E-2</v>
      </c>
      <c r="I1527" s="81">
        <v>1.4220480262059576E-2</v>
      </c>
      <c r="J1527" s="81">
        <v>-4.8335550672135019E-3</v>
      </c>
      <c r="K1527" s="81">
        <v>-9.515100586787284E-3</v>
      </c>
      <c r="L1527" s="81">
        <v>2.3888158838618612E-3</v>
      </c>
      <c r="M1527" s="81">
        <v>-1.9278383918571618E-2</v>
      </c>
      <c r="N1527" s="81">
        <v>3.0637940745229297E-2</v>
      </c>
      <c r="O1527" s="28">
        <v>2169.6000979999999</v>
      </c>
      <c r="P1527" s="28">
        <v>2128.8400879999999</v>
      </c>
      <c r="Q1527" s="28">
        <v>2139.179932</v>
      </c>
    </row>
    <row r="1528" spans="1:17" x14ac:dyDescent="0.2">
      <c r="A1528" s="25">
        <v>42663</v>
      </c>
      <c r="B1528" s="29">
        <v>0.23739499999999999</v>
      </c>
      <c r="C1528" s="29">
        <v>0.38445400000000002</v>
      </c>
      <c r="D1528" s="29">
        <v>0.37815100000000001</v>
      </c>
      <c r="E1528" s="64">
        <v>0.33844837499999997</v>
      </c>
      <c r="F1528" s="64">
        <v>0.26639562499999997</v>
      </c>
      <c r="G1528" s="53">
        <v>-0.14075600000000002</v>
      </c>
      <c r="H1528" s="81">
        <v>1.6075236732468964E-2</v>
      </c>
      <c r="I1528" s="81">
        <v>2.2850929262747677E-3</v>
      </c>
      <c r="J1528" s="81">
        <v>-1.3790143806194255E-2</v>
      </c>
      <c r="K1528" s="81">
        <v>2.3888158838618612E-3</v>
      </c>
      <c r="L1528" s="81">
        <v>-2.266534336123005E-3</v>
      </c>
      <c r="M1528" s="81">
        <v>8.846732790330547E-3</v>
      </c>
      <c r="N1528" s="81">
        <v>2.5425646721478845E-2</v>
      </c>
      <c r="O1528" s="28">
        <v>2149.1899410000001</v>
      </c>
      <c r="P1528" s="28">
        <v>2114.719971</v>
      </c>
      <c r="Q1528" s="28">
        <v>2144.290039</v>
      </c>
    </row>
    <row r="1529" spans="1:17" x14ac:dyDescent="0.2">
      <c r="A1529" s="25">
        <v>42670</v>
      </c>
      <c r="B1529" s="29">
        <v>0.24754899999999999</v>
      </c>
      <c r="C1529" s="29">
        <v>0.41176499999999999</v>
      </c>
      <c r="D1529" s="29">
        <v>0.34068599999999999</v>
      </c>
      <c r="E1529" s="64">
        <v>0.34163412499999996</v>
      </c>
      <c r="F1529" s="64">
        <v>0.26158925</v>
      </c>
      <c r="G1529" s="53">
        <v>-9.3136999999999998E-2</v>
      </c>
      <c r="H1529" s="81">
        <v>1.1545108643455239E-2</v>
      </c>
      <c r="I1529" s="81">
        <v>7.1795326270118753E-3</v>
      </c>
      <c r="J1529" s="81">
        <v>-4.3655760164432733E-3</v>
      </c>
      <c r="K1529" s="81">
        <v>-2.266534336123005E-3</v>
      </c>
      <c r="L1529" s="81">
        <v>-1.9392984728980545E-2</v>
      </c>
      <c r="M1529" s="81">
        <v>1.1577882327206579E-2</v>
      </c>
      <c r="N1529" s="81">
        <v>4.7638890377083909E-2</v>
      </c>
      <c r="O1529" s="28">
        <v>2154.790039</v>
      </c>
      <c r="P1529" s="28">
        <v>2130.0900879999999</v>
      </c>
      <c r="Q1529" s="28">
        <v>2139.429932</v>
      </c>
    </row>
    <row r="1530" spans="1:17" x14ac:dyDescent="0.2">
      <c r="A1530" s="25">
        <v>42677</v>
      </c>
      <c r="B1530" s="29">
        <v>0.23636399999999999</v>
      </c>
      <c r="C1530" s="29">
        <v>0.42045500000000002</v>
      </c>
      <c r="D1530" s="29">
        <v>0.34318199999999999</v>
      </c>
      <c r="E1530" s="64">
        <v>0.34893062499999999</v>
      </c>
      <c r="F1530" s="64">
        <v>0.25395125000000002</v>
      </c>
      <c r="G1530" s="53">
        <v>-0.106818</v>
      </c>
      <c r="H1530" s="81">
        <v>2.5324842464512859E-2</v>
      </c>
      <c r="I1530" s="81">
        <v>2.3446809727637685E-2</v>
      </c>
      <c r="J1530" s="81">
        <v>-1.878032736875257E-3</v>
      </c>
      <c r="K1530" s="81">
        <v>-1.9392984728980545E-2</v>
      </c>
      <c r="L1530" s="81">
        <v>3.1135304155504917E-2</v>
      </c>
      <c r="M1530" s="81">
        <v>5.0897547117648712E-2</v>
      </c>
      <c r="N1530" s="81">
        <v>7.4044062270608446E-2</v>
      </c>
      <c r="O1530" s="28">
        <v>2147.13</v>
      </c>
      <c r="P1530" s="28">
        <v>2094</v>
      </c>
      <c r="Q1530" s="28">
        <v>2097.94</v>
      </c>
    </row>
    <row r="1531" spans="1:17" x14ac:dyDescent="0.2">
      <c r="A1531" s="25">
        <v>42684</v>
      </c>
      <c r="B1531" s="29">
        <v>0.38888899999999998</v>
      </c>
      <c r="C1531" s="29">
        <v>0.317778</v>
      </c>
      <c r="D1531" s="29">
        <v>0.29333300000000001</v>
      </c>
      <c r="E1531" s="64">
        <v>0.34069700000000003</v>
      </c>
      <c r="F1531" s="64">
        <v>0.26763999999999999</v>
      </c>
      <c r="G1531" s="53">
        <v>9.5555999999999974E-2</v>
      </c>
      <c r="H1531" s="81">
        <v>3.9898116731229692E-2</v>
      </c>
      <c r="I1531" s="81">
        <v>3.1618945480431648E-3</v>
      </c>
      <c r="J1531" s="81">
        <v>-3.6736222183186618E-2</v>
      </c>
      <c r="K1531" s="81">
        <v>3.1135304155504917E-2</v>
      </c>
      <c r="L1531" s="81">
        <v>4.3452936771326556E-4</v>
      </c>
      <c r="M1531" s="81">
        <v>1.6433530874698343E-2</v>
      </c>
      <c r="N1531" s="81">
        <v>4.410010817007648E-2</v>
      </c>
      <c r="O1531" s="28">
        <v>2170.1</v>
      </c>
      <c r="P1531" s="28">
        <v>2083.79</v>
      </c>
      <c r="Q1531" s="28">
        <v>2163.2600000000002</v>
      </c>
    </row>
    <row r="1532" spans="1:17" x14ac:dyDescent="0.2">
      <c r="A1532" s="25">
        <v>42691</v>
      </c>
      <c r="B1532" s="29">
        <v>0.46653099999999997</v>
      </c>
      <c r="C1532" s="29">
        <v>0.26774799999999999</v>
      </c>
      <c r="D1532" s="29">
        <v>0.26572000000000001</v>
      </c>
      <c r="E1532" s="64">
        <v>0.32605812499999998</v>
      </c>
      <c r="F1532" s="64">
        <v>0.294923875</v>
      </c>
      <c r="G1532" s="53">
        <v>0.20081099999999996</v>
      </c>
      <c r="H1532" s="81">
        <v>3.7755290638573163E-2</v>
      </c>
      <c r="I1532" s="81">
        <v>8.3633675261067797E-3</v>
      </c>
      <c r="J1532" s="81">
        <v>-2.9391923112466301E-2</v>
      </c>
      <c r="K1532" s="81">
        <v>4.3452936771326556E-4</v>
      </c>
      <c r="L1532" s="81">
        <v>1.8722853710377851E-2</v>
      </c>
      <c r="M1532" s="81">
        <v>3.5648276499399278E-2</v>
      </c>
      <c r="N1532" s="81">
        <v>3.9608169300434426E-2</v>
      </c>
      <c r="O1532" s="28">
        <v>2182.3000000000002</v>
      </c>
      <c r="P1532" s="28">
        <v>2100.59</v>
      </c>
      <c r="Q1532" s="28">
        <v>2164.1999999999998</v>
      </c>
    </row>
    <row r="1533" spans="1:17" x14ac:dyDescent="0.2">
      <c r="A1533" s="25">
        <v>42698</v>
      </c>
      <c r="B1533" s="29">
        <v>0.49893799999999999</v>
      </c>
      <c r="C1533" s="29">
        <v>0.28025499999999998</v>
      </c>
      <c r="D1533" s="29">
        <v>0.220807</v>
      </c>
      <c r="E1533" s="64">
        <v>0.30727012500000001</v>
      </c>
      <c r="F1533" s="64">
        <v>0.32729112499999996</v>
      </c>
      <c r="G1533" s="53">
        <v>0.27813100000000002</v>
      </c>
      <c r="H1533" s="81">
        <v>1.4786458144345026E-2</v>
      </c>
      <c r="I1533" s="81">
        <v>3.628578685743733E-5</v>
      </c>
      <c r="J1533" s="81">
        <v>-1.4750172357487545E-2</v>
      </c>
      <c r="K1533" s="81">
        <v>1.8722853710377851E-2</v>
      </c>
      <c r="L1533" s="81">
        <v>-2.680612504082136E-3</v>
      </c>
      <c r="M1533" s="81">
        <v>2.2025472622374087E-2</v>
      </c>
      <c r="N1533" s="81">
        <v>2.9949381327334157E-2</v>
      </c>
      <c r="O1533" s="28">
        <v>2204.8000000000002</v>
      </c>
      <c r="P1533" s="28">
        <v>2172.1999999999998</v>
      </c>
      <c r="Q1533" s="28">
        <v>2204.7199999999998</v>
      </c>
    </row>
    <row r="1534" spans="1:17" x14ac:dyDescent="0.2">
      <c r="A1534" s="25">
        <v>42705</v>
      </c>
      <c r="B1534" s="29">
        <v>0.437751</v>
      </c>
      <c r="C1534" s="29">
        <v>0.31124499999999999</v>
      </c>
      <c r="D1534" s="29">
        <v>0.251004</v>
      </c>
      <c r="E1534" s="64">
        <v>0.30376837500000003</v>
      </c>
      <c r="F1534" s="64">
        <v>0.34601674999999998</v>
      </c>
      <c r="G1534" s="53">
        <v>0.186747</v>
      </c>
      <c r="H1534" s="81">
        <v>8.9093646108575515E-3</v>
      </c>
      <c r="I1534" s="81">
        <v>6.9537613527317355E-3</v>
      </c>
      <c r="J1534" s="81">
        <v>-1.9556032581258265E-3</v>
      </c>
      <c r="K1534" s="81">
        <v>-2.680612504082136E-3</v>
      </c>
      <c r="L1534" s="81">
        <v>1.934682851178593E-2</v>
      </c>
      <c r="M1534" s="81">
        <v>2.7219268604381508E-2</v>
      </c>
      <c r="N1534" s="81">
        <v>3.4796094250981291E-2</v>
      </c>
      <c r="O1534" s="28">
        <v>2214.1</v>
      </c>
      <c r="P1534" s="28">
        <v>2194.5100000000002</v>
      </c>
      <c r="Q1534" s="28">
        <v>2198.81</v>
      </c>
    </row>
    <row r="1535" spans="1:17" x14ac:dyDescent="0.2">
      <c r="A1535" s="25">
        <v>42712</v>
      </c>
      <c r="B1535" s="29">
        <v>0.43121100000000001</v>
      </c>
      <c r="C1535" s="29">
        <v>0.30390099999999998</v>
      </c>
      <c r="D1535" s="29">
        <v>0.26488699999999998</v>
      </c>
      <c r="E1535" s="64">
        <v>0.29472124999999993</v>
      </c>
      <c r="F1535" s="64">
        <v>0.36807849999999998</v>
      </c>
      <c r="G1535" s="53">
        <v>0.16632400000000003</v>
      </c>
      <c r="H1535" s="81">
        <v>2.4177393088986573E-2</v>
      </c>
      <c r="I1535" s="81">
        <v>1.2492471055391974E-4</v>
      </c>
      <c r="J1535" s="81">
        <v>-2.4052468378432557E-2</v>
      </c>
      <c r="K1535" s="81">
        <v>1.934682851178593E-2</v>
      </c>
      <c r="L1535" s="81">
        <v>5.3226849889576044E-3</v>
      </c>
      <c r="M1535" s="81">
        <v>3.8235884623107896E-3</v>
      </c>
      <c r="N1535" s="81">
        <v>1.3625716643986818E-2</v>
      </c>
      <c r="O1535" s="28">
        <v>2241.63</v>
      </c>
      <c r="P1535" s="28">
        <v>2187.44</v>
      </c>
      <c r="Q1535" s="28">
        <v>2241.35</v>
      </c>
    </row>
    <row r="1536" spans="1:17" x14ac:dyDescent="0.2">
      <c r="A1536" s="25">
        <v>42719</v>
      </c>
      <c r="B1536" s="29">
        <v>0.446575</v>
      </c>
      <c r="C1536" s="29">
        <v>0.23013700000000001</v>
      </c>
      <c r="D1536" s="29">
        <v>0.32328800000000002</v>
      </c>
      <c r="E1536" s="64">
        <v>0.28786337500000003</v>
      </c>
      <c r="F1536" s="64">
        <v>0.39422599999999997</v>
      </c>
      <c r="G1536" s="53">
        <v>0.12328699999999998</v>
      </c>
      <c r="H1536" s="81">
        <v>3.0444507562309327E-2</v>
      </c>
      <c r="I1536" s="81">
        <v>1.0762089043527601E-2</v>
      </c>
      <c r="J1536" s="81">
        <v>-1.9682418518781719E-2</v>
      </c>
      <c r="K1536" s="81">
        <v>5.3226849889576044E-3</v>
      </c>
      <c r="L1536" s="81">
        <v>2.3876304764607337E-3</v>
      </c>
      <c r="M1536" s="81">
        <v>7.7531420862031464E-3</v>
      </c>
      <c r="N1536" s="81">
        <v>2.0010828658666435E-2</v>
      </c>
      <c r="O1536" s="28">
        <v>2277.5300000000002</v>
      </c>
      <c r="P1536" s="28">
        <v>2208.9299999999998</v>
      </c>
      <c r="Q1536" s="28">
        <v>2253.2800000000002</v>
      </c>
    </row>
    <row r="1537" spans="1:17" x14ac:dyDescent="0.2">
      <c r="A1537" s="25">
        <v>42726</v>
      </c>
      <c r="B1537" s="29">
        <v>0.44606400000000002</v>
      </c>
      <c r="C1537" s="29">
        <v>0.26239099999999999</v>
      </c>
      <c r="D1537" s="29">
        <v>0.291545</v>
      </c>
      <c r="E1537" s="64">
        <v>0.28172074999999996</v>
      </c>
      <c r="F1537" s="64">
        <v>0.41904037500000002</v>
      </c>
      <c r="G1537" s="53">
        <v>0.15451900000000002</v>
      </c>
      <c r="H1537" s="81">
        <v>8.3190918509204424E-3</v>
      </c>
      <c r="I1537" s="81">
        <v>6.1540913639059891E-3</v>
      </c>
      <c r="J1537" s="81">
        <v>-2.1650004870144013E-3</v>
      </c>
      <c r="K1537" s="81">
        <v>2.3876304764607337E-3</v>
      </c>
      <c r="L1537" s="81">
        <v>-3.8695509727005861E-3</v>
      </c>
      <c r="M1537" s="81">
        <v>7.3760548289696359E-3</v>
      </c>
      <c r="N1537" s="81">
        <v>9.248846661294996E-3</v>
      </c>
      <c r="O1537" s="28">
        <v>2272.56</v>
      </c>
      <c r="P1537" s="28">
        <v>2253.77</v>
      </c>
      <c r="Q1537" s="28">
        <v>2258.66</v>
      </c>
    </row>
    <row r="1538" spans="1:17" x14ac:dyDescent="0.2">
      <c r="A1538" s="25">
        <v>42733</v>
      </c>
      <c r="B1538" s="29">
        <v>0.45569599999999999</v>
      </c>
      <c r="C1538" s="29">
        <v>0.28692000000000001</v>
      </c>
      <c r="D1538" s="29">
        <v>0.257384</v>
      </c>
      <c r="E1538" s="64">
        <v>0.27099600000000001</v>
      </c>
      <c r="F1538" s="64">
        <v>0.44645687500000003</v>
      </c>
      <c r="G1538" s="53">
        <v>0.19831199999999999</v>
      </c>
      <c r="H1538" s="81">
        <v>1.0982612715118776E-2</v>
      </c>
      <c r="I1538" s="81">
        <v>1.0622599914663633E-2</v>
      </c>
      <c r="J1538" s="81">
        <v>-3.6001280045505624E-4</v>
      </c>
      <c r="K1538" s="81">
        <v>-3.8695509727005861E-3</v>
      </c>
      <c r="L1538" s="81">
        <v>9.2581069549140249E-3</v>
      </c>
      <c r="M1538" s="81">
        <v>9.7647916370358079E-3</v>
      </c>
      <c r="N1538" s="81">
        <v>1.9889596074527116E-2</v>
      </c>
      <c r="O1538" s="28">
        <v>2273.8200000000002</v>
      </c>
      <c r="P1538" s="28">
        <v>2249.11</v>
      </c>
      <c r="Q1538" s="28">
        <v>2249.92</v>
      </c>
    </row>
    <row r="1539" spans="1:17" x14ac:dyDescent="0.2">
      <c r="A1539" s="25">
        <v>42740</v>
      </c>
      <c r="B1539" s="29">
        <v>0.46200600000000003</v>
      </c>
      <c r="C1539" s="29">
        <v>0.28571400000000002</v>
      </c>
      <c r="D1539" s="29">
        <v>0.25228</v>
      </c>
      <c r="E1539" s="64">
        <v>0.26586437499999999</v>
      </c>
      <c r="F1539" s="64">
        <v>0.45559650000000007</v>
      </c>
      <c r="G1539" s="53">
        <v>0.20972600000000002</v>
      </c>
      <c r="H1539" s="81">
        <v>1.7703401959705063E-2</v>
      </c>
      <c r="I1539" s="81">
        <v>1.3519762193108242E-3</v>
      </c>
      <c r="J1539" s="81">
        <v>-1.6351425740394165E-2</v>
      </c>
      <c r="K1539" s="81">
        <v>9.2581069549140249E-3</v>
      </c>
      <c r="L1539" s="81">
        <v>2.0125509192998603E-3</v>
      </c>
      <c r="M1539" s="81">
        <v>1.2163382142463819E-2</v>
      </c>
      <c r="N1539" s="81">
        <v>3.3676098205438709E-2</v>
      </c>
      <c r="O1539" s="28">
        <v>2273.8200000000002</v>
      </c>
      <c r="P1539" s="28">
        <v>2233.62</v>
      </c>
      <c r="Q1539" s="28">
        <v>2270.75</v>
      </c>
    </row>
    <row r="1540" spans="1:17" x14ac:dyDescent="0.2">
      <c r="A1540" s="25">
        <v>42747</v>
      </c>
      <c r="B1540" s="29">
        <v>0.43636399999999997</v>
      </c>
      <c r="C1540" s="29">
        <v>0.29393900000000001</v>
      </c>
      <c r="D1540" s="29">
        <v>0.26969700000000002</v>
      </c>
      <c r="E1540" s="64">
        <v>0.26636149999999997</v>
      </c>
      <c r="F1540" s="64">
        <v>0.45182562500000001</v>
      </c>
      <c r="G1540" s="53">
        <v>0.16666699999999995</v>
      </c>
      <c r="H1540" s="81">
        <v>9.5151451224443542E-3</v>
      </c>
      <c r="I1540" s="81">
        <v>2.9798006434258451E-3</v>
      </c>
      <c r="J1540" s="81">
        <v>-6.53534447901849E-3</v>
      </c>
      <c r="K1540" s="81">
        <v>2.0125509192998603E-3</v>
      </c>
      <c r="L1540" s="81">
        <v>-1.5074802665120401E-3</v>
      </c>
      <c r="M1540" s="81">
        <v>1.859079162491506E-3</v>
      </c>
      <c r="N1540" s="81">
        <v>3.8456129247754101E-2</v>
      </c>
      <c r="O1540" s="28">
        <v>2282.1</v>
      </c>
      <c r="P1540" s="28">
        <v>2260.4499999999998</v>
      </c>
      <c r="Q1540" s="28">
        <v>2275.3200000000002</v>
      </c>
    </row>
    <row r="1541" spans="1:17" x14ac:dyDescent="0.2">
      <c r="A1541" s="25">
        <v>42754</v>
      </c>
      <c r="B1541" s="29">
        <v>0.37007899999999999</v>
      </c>
      <c r="C1541" s="29">
        <v>0.30314999999999998</v>
      </c>
      <c r="D1541" s="29">
        <v>0.32677200000000001</v>
      </c>
      <c r="E1541" s="64">
        <v>0.27960712500000001</v>
      </c>
      <c r="F1541" s="64">
        <v>0.43571825000000003</v>
      </c>
      <c r="G1541" s="53">
        <v>4.3306999999999984E-2</v>
      </c>
      <c r="H1541" s="81">
        <v>1.1012857136569104E-2</v>
      </c>
      <c r="I1541" s="81">
        <v>3.2483967093477339E-3</v>
      </c>
      <c r="J1541" s="81">
        <v>-7.7644604272213424E-3</v>
      </c>
      <c r="K1541" s="81">
        <v>-1.5074802665120401E-3</v>
      </c>
      <c r="L1541" s="81">
        <v>1.1655493883946821E-2</v>
      </c>
      <c r="M1541" s="81">
        <v>1.0026893907715717E-2</v>
      </c>
      <c r="N1541" s="81">
        <v>5.4610918662435282E-2</v>
      </c>
      <c r="O1541" s="28">
        <v>2279.27</v>
      </c>
      <c r="P1541" s="28">
        <v>2254.25</v>
      </c>
      <c r="Q1541" s="28">
        <v>2271.89</v>
      </c>
    </row>
    <row r="1542" spans="1:17" x14ac:dyDescent="0.2">
      <c r="A1542" s="25">
        <v>42761</v>
      </c>
      <c r="B1542" s="29">
        <v>0.31578899999999999</v>
      </c>
      <c r="C1542" s="29">
        <v>0.34928199999999998</v>
      </c>
      <c r="D1542" s="29">
        <v>0.334928</v>
      </c>
      <c r="E1542" s="64">
        <v>0.29009762500000003</v>
      </c>
      <c r="F1542" s="64">
        <v>0.42047299999999999</v>
      </c>
      <c r="G1542" s="53">
        <v>-1.9139000000000017E-2</v>
      </c>
      <c r="H1542" s="81">
        <v>1.8504418348655873E-2</v>
      </c>
      <c r="I1542" s="81">
        <v>5.13407327801918E-4</v>
      </c>
      <c r="J1542" s="81">
        <v>-1.7991011020853875E-2</v>
      </c>
      <c r="K1542" s="81">
        <v>1.1655493883946821E-2</v>
      </c>
      <c r="L1542" s="81">
        <v>-8.1884117874840845E-3</v>
      </c>
      <c r="M1542" s="81">
        <v>2.1254193189086168E-2</v>
      </c>
      <c r="N1542" s="81">
        <v>2.8111226651931664E-2</v>
      </c>
      <c r="O1542" s="28">
        <v>2299.5500000000002</v>
      </c>
      <c r="P1542" s="28">
        <v>2257.02</v>
      </c>
      <c r="Q1542" s="28">
        <v>2298.37</v>
      </c>
    </row>
    <row r="1543" spans="1:17" x14ac:dyDescent="0.2">
      <c r="A1543" s="25">
        <v>42768</v>
      </c>
      <c r="B1543" s="29">
        <v>0.327982</v>
      </c>
      <c r="C1543" s="29">
        <v>0.33027499999999999</v>
      </c>
      <c r="D1543" s="29">
        <v>0.34174300000000002</v>
      </c>
      <c r="E1543" s="64">
        <v>0.29970462500000006</v>
      </c>
      <c r="F1543" s="64">
        <v>0.40756937500000007</v>
      </c>
      <c r="G1543" s="53">
        <v>-1.3761000000000023E-2</v>
      </c>
      <c r="H1543" s="81">
        <v>1.4818714219911712E-2</v>
      </c>
      <c r="I1543" s="81">
        <v>9.4053650939875943E-3</v>
      </c>
      <c r="J1543" s="81">
        <v>-5.4133491259240607E-3</v>
      </c>
      <c r="K1543" s="81">
        <v>-8.1884117874840845E-3</v>
      </c>
      <c r="L1543" s="81">
        <v>6.6328880700137205E-3</v>
      </c>
      <c r="M1543" s="81">
        <v>3.652913952315151E-2</v>
      </c>
      <c r="N1543" s="81">
        <v>4.6373187690552875E-2</v>
      </c>
      <c r="O1543" s="28">
        <v>2300.9899999999998</v>
      </c>
      <c r="P1543" s="28">
        <v>2267.21</v>
      </c>
      <c r="Q1543" s="28">
        <v>2279.5500000000002</v>
      </c>
    </row>
    <row r="1544" spans="1:17" x14ac:dyDescent="0.2">
      <c r="A1544" s="25">
        <v>42775</v>
      </c>
      <c r="B1544" s="29">
        <v>0.35802499999999998</v>
      </c>
      <c r="C1544" s="29">
        <v>0.36543199999999998</v>
      </c>
      <c r="D1544" s="29">
        <v>0.27654299999999998</v>
      </c>
      <c r="E1544" s="64">
        <v>0.2938615</v>
      </c>
      <c r="F1544" s="64">
        <v>0.396500625</v>
      </c>
      <c r="G1544" s="53">
        <v>8.1481999999999999E-2</v>
      </c>
      <c r="H1544" s="81">
        <v>1.2093242165540143E-2</v>
      </c>
      <c r="I1544" s="81">
        <v>2.0612985745227519E-3</v>
      </c>
      <c r="J1544" s="81">
        <v>-1.0031943591017445E-2</v>
      </c>
      <c r="K1544" s="81">
        <v>6.6328880700137205E-3</v>
      </c>
      <c r="L1544" s="81">
        <v>2.2900896425193995E-2</v>
      </c>
      <c r="M1544" s="81">
        <v>4.4141423385497758E-2</v>
      </c>
      <c r="N1544" s="81">
        <v>2.3436921213071837E-2</v>
      </c>
      <c r="O1544" s="28">
        <v>2299.4</v>
      </c>
      <c r="P1544" s="28">
        <v>2271.65</v>
      </c>
      <c r="Q1544" s="28">
        <v>2294.67</v>
      </c>
    </row>
    <row r="1545" spans="1:17" x14ac:dyDescent="0.2">
      <c r="A1545" s="25">
        <v>42782</v>
      </c>
      <c r="B1545" s="29">
        <v>0.33090900000000001</v>
      </c>
      <c r="C1545" s="29">
        <v>0.34545500000000001</v>
      </c>
      <c r="D1545" s="29">
        <v>0.32363599999999998</v>
      </c>
      <c r="E1545" s="64">
        <v>0.29787287499999998</v>
      </c>
      <c r="F1545" s="64">
        <v>0.38210625000000004</v>
      </c>
      <c r="G1545" s="53">
        <v>7.2730000000000294E-3</v>
      </c>
      <c r="H1545" s="81">
        <v>2.3304164074948161E-2</v>
      </c>
      <c r="I1545" s="81">
        <v>1.7424868567923468E-3</v>
      </c>
      <c r="J1545" s="81">
        <v>-2.1561677218155828E-2</v>
      </c>
      <c r="K1545" s="81">
        <v>2.2900896425193995E-2</v>
      </c>
      <c r="L1545" s="81">
        <v>6.646160138376711E-3</v>
      </c>
      <c r="M1545" s="81">
        <v>6.7143258833854969E-3</v>
      </c>
      <c r="N1545" s="81">
        <v>5.9261594567190379E-3</v>
      </c>
      <c r="O1545" s="28">
        <v>2351.31</v>
      </c>
      <c r="P1545" s="28">
        <v>2296.61</v>
      </c>
      <c r="Q1545" s="28">
        <v>2347.2199999999998</v>
      </c>
    </row>
    <row r="1546" spans="1:17" x14ac:dyDescent="0.2">
      <c r="A1546" s="25">
        <v>42789</v>
      </c>
      <c r="B1546" s="29">
        <v>0.38461499999999998</v>
      </c>
      <c r="C1546" s="29">
        <v>0.29230800000000001</v>
      </c>
      <c r="D1546" s="29">
        <v>0.323077</v>
      </c>
      <c r="E1546" s="64">
        <v>0.30608449999999998</v>
      </c>
      <c r="F1546" s="64">
        <v>0.37322112500000004</v>
      </c>
      <c r="G1546" s="53">
        <v>6.1537999999999982E-2</v>
      </c>
      <c r="H1546" s="81">
        <v>1.8850356777071448E-2</v>
      </c>
      <c r="I1546" s="81">
        <v>1.6463378505344739E-3</v>
      </c>
      <c r="J1546" s="81">
        <v>-1.7204018926537001E-2</v>
      </c>
      <c r="K1546" s="81">
        <v>6.646160138376711E-3</v>
      </c>
      <c r="L1546" s="81">
        <v>1.4025613461880138E-2</v>
      </c>
      <c r="M1546" s="81">
        <v>9.4971263151657492E-3</v>
      </c>
      <c r="N1546" s="81">
        <v>-4.1772119755209003E-3</v>
      </c>
      <c r="O1546" s="28">
        <v>2366.71</v>
      </c>
      <c r="P1546" s="28">
        <v>2322.17</v>
      </c>
      <c r="Q1546" s="28">
        <v>2362.8200000000002</v>
      </c>
    </row>
    <row r="1547" spans="1:17" x14ac:dyDescent="0.2">
      <c r="A1547" s="25">
        <v>42796</v>
      </c>
      <c r="B1547" s="29">
        <v>0.37908500000000001</v>
      </c>
      <c r="C1547" s="29">
        <v>0.264706</v>
      </c>
      <c r="D1547" s="29">
        <v>0.356209</v>
      </c>
      <c r="E1547" s="64">
        <v>0.31907562499999997</v>
      </c>
      <c r="F1547" s="64">
        <v>0.36285600000000001</v>
      </c>
      <c r="G1547" s="53">
        <v>2.2876000000000007E-2</v>
      </c>
      <c r="H1547" s="81">
        <v>2.0079634050651985E-2</v>
      </c>
      <c r="I1547" s="81">
        <v>2.0951935758526385E-3</v>
      </c>
      <c r="J1547" s="81">
        <v>-1.7984440474799301E-2</v>
      </c>
      <c r="K1547" s="81">
        <v>1.4025613461880138E-2</v>
      </c>
      <c r="L1547" s="81">
        <v>-1.3764837476418657E-2</v>
      </c>
      <c r="M1547" s="81">
        <v>-1.9829212507721405E-2</v>
      </c>
      <c r="N1547" s="81">
        <v>-2.1298352226247652E-2</v>
      </c>
      <c r="O1547" s="28">
        <v>2400.98</v>
      </c>
      <c r="P1547" s="28">
        <v>2352.87</v>
      </c>
      <c r="Q1547" s="28">
        <v>2395.96</v>
      </c>
    </row>
    <row r="1548" spans="1:17" x14ac:dyDescent="0.2">
      <c r="A1548" s="25">
        <v>42803</v>
      </c>
      <c r="B1548" s="29">
        <v>0.3</v>
      </c>
      <c r="C1548" s="29">
        <v>0.23499999999999999</v>
      </c>
      <c r="D1548" s="29">
        <v>0.46500000000000002</v>
      </c>
      <c r="E1548" s="64">
        <v>0.34348849999999997</v>
      </c>
      <c r="F1548" s="64">
        <v>0.34581049999999997</v>
      </c>
      <c r="G1548" s="53">
        <v>-0.16500000000000004</v>
      </c>
      <c r="H1548" s="81">
        <v>1.6915081803485346E-2</v>
      </c>
      <c r="I1548" s="81">
        <v>1.6081388754877413E-2</v>
      </c>
      <c r="J1548" s="81">
        <v>-8.3369304860803073E-4</v>
      </c>
      <c r="K1548" s="81">
        <v>-1.3764837476418657E-2</v>
      </c>
      <c r="L1548" s="81">
        <v>9.4287721436492333E-3</v>
      </c>
      <c r="M1548" s="81">
        <v>-7.8290971569794365E-4</v>
      </c>
      <c r="N1548" s="81">
        <v>-1.0499454079171189E-2</v>
      </c>
      <c r="O1548" s="28">
        <v>2400.98</v>
      </c>
      <c r="P1548" s="28">
        <v>2361.0100000000002</v>
      </c>
      <c r="Q1548" s="28">
        <v>2362.98</v>
      </c>
    </row>
    <row r="1549" spans="1:17" x14ac:dyDescent="0.2">
      <c r="A1549" s="25">
        <v>42810</v>
      </c>
      <c r="B1549" s="29">
        <v>0.31168800000000002</v>
      </c>
      <c r="C1549" s="29">
        <v>0.30129899999999998</v>
      </c>
      <c r="D1549" s="29">
        <v>0.387013</v>
      </c>
      <c r="E1549" s="64">
        <v>0.35101862500000003</v>
      </c>
      <c r="F1549" s="64">
        <v>0.33851162499999998</v>
      </c>
      <c r="G1549" s="53">
        <v>-7.5324999999999975E-2</v>
      </c>
      <c r="H1549" s="81">
        <v>1.4870496298097587E-2</v>
      </c>
      <c r="I1549" s="81">
        <v>1.9913971642504524E-3</v>
      </c>
      <c r="J1549" s="81">
        <v>-1.2879099133847105E-2</v>
      </c>
      <c r="K1549" s="81">
        <v>9.4287721436492333E-3</v>
      </c>
      <c r="L1549" s="81">
        <v>-1.54322799191704E-2</v>
      </c>
      <c r="M1549" s="81">
        <v>-1.3545693131985725E-2</v>
      </c>
      <c r="N1549" s="81">
        <v>9.1813890309633273E-4</v>
      </c>
      <c r="O1549" s="28">
        <v>2390.0100000000002</v>
      </c>
      <c r="P1549" s="28">
        <v>2354.54</v>
      </c>
      <c r="Q1549" s="28">
        <v>2385.2600000000002</v>
      </c>
    </row>
    <row r="1550" spans="1:17" x14ac:dyDescent="0.2">
      <c r="A1550" s="25">
        <v>42817</v>
      </c>
      <c r="B1550" s="29">
        <v>0.35278500000000002</v>
      </c>
      <c r="C1550" s="29">
        <v>0.34217500000000001</v>
      </c>
      <c r="D1550" s="29">
        <v>0.30503999999999998</v>
      </c>
      <c r="E1550" s="64">
        <v>0.34728262500000001</v>
      </c>
      <c r="F1550" s="64">
        <v>0.34313612500000001</v>
      </c>
      <c r="G1550" s="53">
        <v>4.7745000000000037E-2</v>
      </c>
      <c r="H1550" s="81">
        <v>2.2806531967893888E-2</v>
      </c>
      <c r="I1550" s="81">
        <v>1.7696778726394191E-2</v>
      </c>
      <c r="J1550" s="81">
        <v>-5.1097532414997593E-3</v>
      </c>
      <c r="K1550" s="81">
        <v>-1.54322799191704E-2</v>
      </c>
      <c r="L1550" s="81">
        <v>5.3993059251848941E-3</v>
      </c>
      <c r="M1550" s="81">
        <v>-1.4988609508399531E-3</v>
      </c>
      <c r="N1550" s="81">
        <v>1.6896250718559269E-2</v>
      </c>
      <c r="O1550" s="28">
        <v>2390.0100000000002</v>
      </c>
      <c r="P1550" s="28">
        <v>2336.4499999999998</v>
      </c>
      <c r="Q1550" s="28">
        <v>2348.4499999999998</v>
      </c>
    </row>
    <row r="1551" spans="1:17" x14ac:dyDescent="0.2">
      <c r="A1551" s="25">
        <v>42824</v>
      </c>
      <c r="B1551" s="29">
        <v>0.30218099999999998</v>
      </c>
      <c r="C1551" s="29">
        <v>0.323988</v>
      </c>
      <c r="D1551" s="29">
        <v>0.373832</v>
      </c>
      <c r="E1551" s="64">
        <v>0.35129375000000002</v>
      </c>
      <c r="F1551" s="64">
        <v>0.33991099999999996</v>
      </c>
      <c r="G1551" s="53">
        <v>-7.165100000000002E-2</v>
      </c>
      <c r="H1551" s="81">
        <v>1.7589035758302254E-2</v>
      </c>
      <c r="I1551" s="81">
        <v>1.1223439624248321E-3</v>
      </c>
      <c r="J1551" s="81">
        <v>-1.6466691795877453E-2</v>
      </c>
      <c r="K1551" s="81">
        <v>5.3993059251848941E-3</v>
      </c>
      <c r="L1551" s="81">
        <v>-3.4644428726924303E-3</v>
      </c>
      <c r="M1551" s="81">
        <v>-9.7241575008576442E-3</v>
      </c>
      <c r="N1551" s="81">
        <v>1.6305751906925847E-2</v>
      </c>
      <c r="O1551" s="28">
        <v>2363.7800000000002</v>
      </c>
      <c r="P1551" s="28">
        <v>2322.25</v>
      </c>
      <c r="Q1551" s="28">
        <v>2361.13</v>
      </c>
    </row>
    <row r="1552" spans="1:17" x14ac:dyDescent="0.2">
      <c r="A1552" s="25">
        <v>42831</v>
      </c>
      <c r="B1552" s="29">
        <v>0.28301900000000002</v>
      </c>
      <c r="C1552" s="29">
        <v>0.32075500000000001</v>
      </c>
      <c r="D1552" s="29">
        <v>0.39622600000000002</v>
      </c>
      <c r="E1552" s="64">
        <v>0.36625412500000004</v>
      </c>
      <c r="F1552" s="64">
        <v>0.33053525</v>
      </c>
      <c r="G1552" s="53">
        <v>-0.113207</v>
      </c>
      <c r="H1552" s="81">
        <v>1.4292696402388538E-2</v>
      </c>
      <c r="I1552" s="81">
        <v>1.0799209502964535E-2</v>
      </c>
      <c r="J1552" s="81">
        <v>-3.4934868994240809E-3</v>
      </c>
      <c r="K1552" s="81">
        <v>-3.4644428726924303E-3</v>
      </c>
      <c r="L1552" s="81">
        <v>-3.4084872181728842E-3</v>
      </c>
      <c r="M1552" s="81">
        <v>1.4662445015831249E-2</v>
      </c>
      <c r="N1552" s="81">
        <v>1.7339934975244553E-3</v>
      </c>
      <c r="O1552" s="28">
        <v>2378.36</v>
      </c>
      <c r="P1552" s="28">
        <v>2344.73</v>
      </c>
      <c r="Q1552" s="28">
        <v>2352.9499999999998</v>
      </c>
    </row>
    <row r="1553" spans="1:17" x14ac:dyDescent="0.2">
      <c r="A1553" s="25">
        <v>42838</v>
      </c>
      <c r="B1553" s="29">
        <v>0.28971999999999998</v>
      </c>
      <c r="C1553" s="29">
        <v>0.336449</v>
      </c>
      <c r="D1553" s="29">
        <v>0.373832</v>
      </c>
      <c r="E1553" s="64">
        <v>0.37252862500000006</v>
      </c>
      <c r="F1553" s="64">
        <v>0.32538662499999998</v>
      </c>
      <c r="G1553" s="53">
        <v>-8.411200000000002E-2</v>
      </c>
      <c r="H1553" s="81">
        <v>1.7531440170922001E-2</v>
      </c>
      <c r="I1553" s="81">
        <v>1.4256289100314401E-2</v>
      </c>
      <c r="J1553" s="81">
        <v>-3.275151070607607E-3</v>
      </c>
      <c r="K1553" s="81">
        <v>-3.4084872181728842E-3</v>
      </c>
      <c r="L1553" s="81">
        <v>-2.8828152652743411E-3</v>
      </c>
      <c r="M1553" s="81">
        <v>1.842272477216822E-2</v>
      </c>
      <c r="N1553" s="81">
        <v>2.5356833679470281E-2</v>
      </c>
      <c r="O1553" s="28">
        <v>2378.36</v>
      </c>
      <c r="P1553" s="28">
        <v>2337.25</v>
      </c>
      <c r="Q1553" s="28">
        <v>2344.9299999999998</v>
      </c>
    </row>
    <row r="1554" spans="1:17" x14ac:dyDescent="0.2">
      <c r="A1554" s="25">
        <v>42845</v>
      </c>
      <c r="B1554" s="29">
        <v>0.25706200000000001</v>
      </c>
      <c r="C1554" s="29">
        <v>0.35593200000000003</v>
      </c>
      <c r="D1554" s="29">
        <v>0.38700600000000002</v>
      </c>
      <c r="E1554" s="64">
        <v>0.38051975000000005</v>
      </c>
      <c r="F1554" s="64">
        <v>0.30944249999999995</v>
      </c>
      <c r="G1554" s="53">
        <v>-0.129944</v>
      </c>
      <c r="H1554" s="81">
        <v>1.1235282293417494E-2</v>
      </c>
      <c r="I1554" s="81">
        <v>7.2920275257999378E-3</v>
      </c>
      <c r="J1554" s="81">
        <v>-3.9432547676174767E-3</v>
      </c>
      <c r="K1554" s="81">
        <v>-2.8828152652743411E-3</v>
      </c>
      <c r="L1554" s="81">
        <v>2.1076311816506044E-2</v>
      </c>
      <c r="M1554" s="81">
        <v>2.6285513884790168E-2</v>
      </c>
      <c r="N1554" s="81">
        <v>3.1490439104085777E-2</v>
      </c>
      <c r="O1554" s="28">
        <v>2355.2199999999998</v>
      </c>
      <c r="P1554" s="28">
        <v>2328.9499999999998</v>
      </c>
      <c r="Q1554" s="28">
        <v>2338.17</v>
      </c>
    </row>
    <row r="1555" spans="1:17" x14ac:dyDescent="0.2">
      <c r="A1555" s="25">
        <v>42852</v>
      </c>
      <c r="B1555" s="29">
        <v>0.38048799999999999</v>
      </c>
      <c r="C1555" s="29">
        <v>0.30243900000000001</v>
      </c>
      <c r="D1555" s="29">
        <v>0.31707299999999999</v>
      </c>
      <c r="E1555" s="64">
        <v>0.37562774999999998</v>
      </c>
      <c r="F1555" s="64">
        <v>0.30961787499999999</v>
      </c>
      <c r="G1555" s="53">
        <v>6.3414999999999999E-2</v>
      </c>
      <c r="H1555" s="81">
        <v>2.6434061446312877E-2</v>
      </c>
      <c r="I1555" s="81">
        <v>4.4859578211062789E-3</v>
      </c>
      <c r="J1555" s="81">
        <v>-2.1948103625206605E-2</v>
      </c>
      <c r="K1555" s="81">
        <v>2.1076311816506044E-2</v>
      </c>
      <c r="L1555" s="81">
        <v>2.8482271880059251E-4</v>
      </c>
      <c r="M1555" s="81">
        <v>-1.2741628096923363E-2</v>
      </c>
      <c r="N1555" s="81">
        <v>1.9137573561750054E-2</v>
      </c>
      <c r="O1555" s="28">
        <v>2398.16</v>
      </c>
      <c r="P1555" s="28">
        <v>2335.0500000000002</v>
      </c>
      <c r="Q1555" s="28">
        <v>2387.4499999999998</v>
      </c>
    </row>
    <row r="1556" spans="1:17" x14ac:dyDescent="0.2">
      <c r="A1556" s="25">
        <v>42859</v>
      </c>
      <c r="B1556" s="29">
        <v>0.38071100000000002</v>
      </c>
      <c r="C1556" s="29">
        <v>0.319797</v>
      </c>
      <c r="D1556" s="29">
        <v>0.29949199999999998</v>
      </c>
      <c r="E1556" s="64">
        <v>0.35493924999999998</v>
      </c>
      <c r="F1556" s="64">
        <v>0.31970675000000004</v>
      </c>
      <c r="G1556" s="53">
        <v>8.1219000000000041E-2</v>
      </c>
      <c r="H1556" s="81">
        <v>7.7089605674732341E-3</v>
      </c>
      <c r="I1556" s="81">
        <v>4.1999388642994795E-3</v>
      </c>
      <c r="J1556" s="81">
        <v>-3.509021703173687E-3</v>
      </c>
      <c r="K1556" s="81">
        <v>2.8482271880059251E-4</v>
      </c>
      <c r="L1556" s="81">
        <v>4.8154832442119933E-3</v>
      </c>
      <c r="M1556" s="81">
        <v>6.8086745696422923E-3</v>
      </c>
      <c r="N1556" s="81">
        <v>2.084894875907084E-2</v>
      </c>
      <c r="O1556" s="28">
        <v>2398.16</v>
      </c>
      <c r="P1556" s="28">
        <v>2379.75</v>
      </c>
      <c r="Q1556" s="28">
        <v>2388.13</v>
      </c>
    </row>
    <row r="1557" spans="1:17" x14ac:dyDescent="0.2">
      <c r="A1557" s="25">
        <v>42866</v>
      </c>
      <c r="B1557" s="29">
        <v>0.32733800000000002</v>
      </c>
      <c r="C1557" s="29">
        <v>0.370504</v>
      </c>
      <c r="D1557" s="29">
        <v>0.30215799999999998</v>
      </c>
      <c r="E1557" s="64">
        <v>0.34433237499999997</v>
      </c>
      <c r="F1557" s="64">
        <v>0.32166299999999998</v>
      </c>
      <c r="G1557" s="53">
        <v>2.5180000000000036E-2</v>
      </c>
      <c r="H1557" s="81">
        <v>1.0051549613898763E-2</v>
      </c>
      <c r="I1557" s="81">
        <v>1.7669390697732101E-3</v>
      </c>
      <c r="J1557" s="81">
        <v>-8.284610544125548E-3</v>
      </c>
      <c r="K1557" s="81">
        <v>4.8154832442119933E-3</v>
      </c>
      <c r="L1557" s="81">
        <v>-1.7752736880269016E-2</v>
      </c>
      <c r="M1557" s="81">
        <v>5.0716152073444487E-3</v>
      </c>
      <c r="N1557" s="81">
        <v>1.4993978238311723E-2</v>
      </c>
      <c r="O1557" s="28">
        <v>2403.87</v>
      </c>
      <c r="P1557" s="28">
        <v>2379.75</v>
      </c>
      <c r="Q1557" s="28">
        <v>2399.63</v>
      </c>
    </row>
    <row r="1558" spans="1:17" x14ac:dyDescent="0.2">
      <c r="A1558" s="25">
        <v>42873</v>
      </c>
      <c r="B1558" s="29">
        <v>0.23853199999999999</v>
      </c>
      <c r="C1558" s="29">
        <v>0.41896</v>
      </c>
      <c r="D1558" s="29">
        <v>0.34250799999999998</v>
      </c>
      <c r="E1558" s="64">
        <v>0.34901587499999998</v>
      </c>
      <c r="F1558" s="64">
        <v>0.30738137500000001</v>
      </c>
      <c r="G1558" s="53">
        <v>-0.10397599999999999</v>
      </c>
      <c r="H1558" s="81">
        <v>2.1026461266933361E-2</v>
      </c>
      <c r="I1558" s="81">
        <v>2.0678565822242367E-2</v>
      </c>
      <c r="J1558" s="81">
        <v>-3.4789544469104872E-4</v>
      </c>
      <c r="K1558" s="81">
        <v>-1.7752736880269016E-2</v>
      </c>
      <c r="L1558" s="81">
        <v>2.0093083244591581E-2</v>
      </c>
      <c r="M1558" s="81">
        <v>3.2290636945647488E-2</v>
      </c>
      <c r="N1558" s="81">
        <v>3.5493820613229365E-2</v>
      </c>
      <c r="O1558" s="28">
        <v>2405.77</v>
      </c>
      <c r="P1558" s="28">
        <v>2356.21</v>
      </c>
      <c r="Q1558" s="28">
        <v>2357.0300000000002</v>
      </c>
    </row>
    <row r="1559" spans="1:17" x14ac:dyDescent="0.2">
      <c r="A1559" s="25">
        <v>42880</v>
      </c>
      <c r="B1559" s="29">
        <v>0.328571</v>
      </c>
      <c r="C1559" s="29">
        <v>0.37142900000000001</v>
      </c>
      <c r="D1559" s="29">
        <v>0.3</v>
      </c>
      <c r="E1559" s="64">
        <v>0.33978687499999999</v>
      </c>
      <c r="F1559" s="64">
        <v>0.31068012500000003</v>
      </c>
      <c r="G1559" s="53">
        <v>2.8571000000000013E-2</v>
      </c>
      <c r="H1559" s="81">
        <v>2.1984786161978766E-2</v>
      </c>
      <c r="I1559" s="81">
        <v>4.9492802748307696E-4</v>
      </c>
      <c r="J1559" s="81">
        <v>-2.1489858134495665E-2</v>
      </c>
      <c r="K1559" s="81">
        <v>2.0093083244591581E-2</v>
      </c>
      <c r="L1559" s="81">
        <v>3.0818627593693915E-3</v>
      </c>
      <c r="M1559" s="81">
        <v>1.394532500966994E-2</v>
      </c>
      <c r="N1559" s="81">
        <v>1.1707751238359876E-2</v>
      </c>
      <c r="O1559" s="28">
        <v>2405.58</v>
      </c>
      <c r="P1559" s="28">
        <v>2352.7199999999998</v>
      </c>
      <c r="Q1559" s="28">
        <v>2404.39</v>
      </c>
    </row>
    <row r="1560" spans="1:17" x14ac:dyDescent="0.2">
      <c r="A1560" s="25">
        <v>42887</v>
      </c>
      <c r="B1560" s="29">
        <v>0.269231</v>
      </c>
      <c r="C1560" s="29">
        <v>0.415385</v>
      </c>
      <c r="D1560" s="29">
        <v>0.31538500000000003</v>
      </c>
      <c r="E1560" s="64">
        <v>0.32968175</v>
      </c>
      <c r="F1560" s="64">
        <v>0.30895662499999998</v>
      </c>
      <c r="G1560" s="53">
        <v>-4.6154000000000028E-2</v>
      </c>
      <c r="H1560" s="81">
        <v>1.0295215191972769E-2</v>
      </c>
      <c r="I1560" s="81">
        <v>2.8650800232190576E-3</v>
      </c>
      <c r="J1560" s="81">
        <v>-7.4301351687536821E-3</v>
      </c>
      <c r="K1560" s="81">
        <v>3.0818627593693915E-3</v>
      </c>
      <c r="L1560" s="81">
        <v>8.8481631976116137E-3</v>
      </c>
      <c r="M1560" s="81">
        <v>9.8722945517870642E-3</v>
      </c>
      <c r="N1560" s="81">
        <v>1.3040053072393976E-2</v>
      </c>
      <c r="O1560" s="28">
        <v>2418.71</v>
      </c>
      <c r="P1560" s="28">
        <v>2393.88</v>
      </c>
      <c r="Q1560" s="28">
        <v>2411.8000000000002</v>
      </c>
    </row>
    <row r="1561" spans="1:17" x14ac:dyDescent="0.2">
      <c r="A1561" s="25">
        <v>42894</v>
      </c>
      <c r="B1561" s="29">
        <v>0.35433100000000001</v>
      </c>
      <c r="C1561" s="29">
        <v>0.35039399999999998</v>
      </c>
      <c r="D1561" s="29">
        <v>0.29527599999999998</v>
      </c>
      <c r="E1561" s="64">
        <v>0.31986224999999996</v>
      </c>
      <c r="F1561" s="64">
        <v>0.31703300000000001</v>
      </c>
      <c r="G1561" s="53">
        <v>5.9055000000000024E-2</v>
      </c>
      <c r="H1561" s="81">
        <v>1.50587306936715E-2</v>
      </c>
      <c r="I1561" s="81">
        <v>2.913930147874888E-3</v>
      </c>
      <c r="J1561" s="81">
        <v>-1.2144800545796697E-2</v>
      </c>
      <c r="K1561" s="81">
        <v>8.8481631976116137E-3</v>
      </c>
      <c r="L1561" s="81">
        <v>1.9645396483556343E-3</v>
      </c>
      <c r="M1561" s="81">
        <v>3.1029862646620998E-3</v>
      </c>
      <c r="N1561" s="81">
        <v>1.6723246504516842E-2</v>
      </c>
      <c r="O1561" s="28">
        <v>2440.23</v>
      </c>
      <c r="P1561" s="28">
        <v>2403.59</v>
      </c>
      <c r="Q1561" s="28">
        <v>2433.14</v>
      </c>
    </row>
    <row r="1562" spans="1:17" x14ac:dyDescent="0.2">
      <c r="A1562" s="25">
        <v>42901</v>
      </c>
      <c r="B1562" s="29">
        <v>0.32270900000000002</v>
      </c>
      <c r="C1562" s="29">
        <v>0.38246999999999998</v>
      </c>
      <c r="D1562" s="29">
        <v>0.294821</v>
      </c>
      <c r="E1562" s="64">
        <v>0.30833912500000005</v>
      </c>
      <c r="F1562" s="64">
        <v>0.32523887500000004</v>
      </c>
      <c r="G1562" s="53">
        <v>2.7888000000000024E-2</v>
      </c>
      <c r="H1562" s="81">
        <v>1.2510664829034587E-2</v>
      </c>
      <c r="I1562" s="81">
        <v>3.396337861783616E-3</v>
      </c>
      <c r="J1562" s="81">
        <v>-9.1143269672508964E-3</v>
      </c>
      <c r="K1562" s="81">
        <v>1.9645396483556343E-3</v>
      </c>
      <c r="L1562" s="81">
        <v>-9.4752904114980829E-4</v>
      </c>
      <c r="M1562" s="81">
        <v>-2.2067992386953783E-3</v>
      </c>
      <c r="N1562" s="81">
        <v>1.6370512568090856E-2</v>
      </c>
      <c r="O1562" s="28">
        <v>2446.1999999999998</v>
      </c>
      <c r="P1562" s="28">
        <v>2415.6999999999998</v>
      </c>
      <c r="Q1562" s="28">
        <v>2437.92</v>
      </c>
    </row>
    <row r="1563" spans="1:17" x14ac:dyDescent="0.2">
      <c r="A1563" s="25">
        <v>42908</v>
      </c>
      <c r="B1563" s="29">
        <v>0.32653100000000002</v>
      </c>
      <c r="C1563" s="29">
        <v>0.38435399999999997</v>
      </c>
      <c r="D1563" s="29">
        <v>0.28911599999999998</v>
      </c>
      <c r="E1563" s="64">
        <v>0.30484449999999996</v>
      </c>
      <c r="F1563" s="64">
        <v>0.31849425000000003</v>
      </c>
      <c r="G1563" s="53">
        <v>3.7415000000000032E-2</v>
      </c>
      <c r="H1563" s="81">
        <v>1.4489183407852638E-2</v>
      </c>
      <c r="I1563" s="81">
        <v>7.4765664453668723E-3</v>
      </c>
      <c r="J1563" s="81">
        <v>-7.0126169624857848E-3</v>
      </c>
      <c r="K1563" s="81">
        <v>-9.4752904114980829E-4</v>
      </c>
      <c r="L1563" s="81">
        <v>2.0857197991468457E-3</v>
      </c>
      <c r="M1563" s="81">
        <v>3.1367911939923498E-3</v>
      </c>
      <c r="N1563" s="81">
        <v>1.7227717081141902E-2</v>
      </c>
      <c r="O1563" s="28">
        <v>2453.8200000000002</v>
      </c>
      <c r="P1563" s="28">
        <v>2418.5300000000002</v>
      </c>
      <c r="Q1563" s="28">
        <v>2435.61</v>
      </c>
    </row>
    <row r="1564" spans="1:17" x14ac:dyDescent="0.2">
      <c r="A1564" s="25">
        <v>42915</v>
      </c>
      <c r="B1564" s="29">
        <v>0.29714299999999999</v>
      </c>
      <c r="C1564" s="29">
        <v>0.43428600000000001</v>
      </c>
      <c r="D1564" s="29">
        <v>0.268571</v>
      </c>
      <c r="E1564" s="64">
        <v>0.30097937500000005</v>
      </c>
      <c r="F1564" s="64">
        <v>0.30804825000000002</v>
      </c>
      <c r="G1564" s="53">
        <v>2.8571999999999986E-2</v>
      </c>
      <c r="H1564" s="81">
        <v>1.2717715072377058E-2</v>
      </c>
      <c r="I1564" s="81">
        <v>3.9865775661800384E-3</v>
      </c>
      <c r="J1564" s="81">
        <v>-8.7311375061970287E-3</v>
      </c>
      <c r="K1564" s="81">
        <v>2.0857197991468457E-3</v>
      </c>
      <c r="L1564" s="81">
        <v>-3.3392196469032021E-3</v>
      </c>
      <c r="M1564" s="81">
        <v>1.3578127496732373E-2</v>
      </c>
      <c r="N1564" s="81">
        <v>1.3655974335126553E-2</v>
      </c>
      <c r="O1564" s="28">
        <v>2450.42</v>
      </c>
      <c r="P1564" s="28">
        <v>2419.38</v>
      </c>
      <c r="Q1564" s="28">
        <v>2440.69</v>
      </c>
    </row>
    <row r="1565" spans="1:17" x14ac:dyDescent="0.2">
      <c r="A1565" s="25">
        <v>42922</v>
      </c>
      <c r="B1565" s="29">
        <v>0.29577500000000001</v>
      </c>
      <c r="C1565" s="29">
        <v>0.40563399999999999</v>
      </c>
      <c r="D1565" s="29">
        <v>0.29859200000000002</v>
      </c>
      <c r="E1565" s="64">
        <v>0.30053362500000003</v>
      </c>
      <c r="F1565" s="64">
        <v>0.30410287500000005</v>
      </c>
      <c r="G1565" s="53">
        <v>-2.8170000000000139E-3</v>
      </c>
      <c r="H1565" s="81">
        <v>1.5321433563271305E-2</v>
      </c>
      <c r="I1565" s="81">
        <v>4.2876992772986622E-3</v>
      </c>
      <c r="J1565" s="81">
        <v>-1.1033734285972763E-2</v>
      </c>
      <c r="K1565" s="81">
        <v>-3.3392196469032021E-3</v>
      </c>
      <c r="L1565" s="81">
        <v>4.402805298165724E-3</v>
      </c>
      <c r="M1565" s="81">
        <v>1.8618398875249742E-2</v>
      </c>
      <c r="N1565" s="81">
        <v>1.4622575579435582E-2</v>
      </c>
      <c r="O1565" s="28">
        <v>2442.9699999999998</v>
      </c>
      <c r="P1565" s="28">
        <v>2405.6999999999998</v>
      </c>
      <c r="Q1565" s="28">
        <v>2432.54</v>
      </c>
    </row>
    <row r="1566" spans="1:17" x14ac:dyDescent="0.2">
      <c r="A1566" s="25">
        <v>42929</v>
      </c>
      <c r="B1566" s="29">
        <v>0.28240700000000002</v>
      </c>
      <c r="C1566" s="29">
        <v>0.421296</v>
      </c>
      <c r="D1566" s="29">
        <v>0.296296</v>
      </c>
      <c r="E1566" s="64">
        <v>0.29475712500000001</v>
      </c>
      <c r="F1566" s="64">
        <v>0.30958725000000004</v>
      </c>
      <c r="G1566" s="53">
        <v>-1.3888999999999985E-2</v>
      </c>
      <c r="H1566" s="81">
        <v>1.5577611787578185E-2</v>
      </c>
      <c r="I1566" s="81">
        <v>1.0273201678092647E-3</v>
      </c>
      <c r="J1566" s="81">
        <v>-1.455029161976884E-2</v>
      </c>
      <c r="K1566" s="81">
        <v>4.402805298165724E-3</v>
      </c>
      <c r="L1566" s="81">
        <v>1.2516115829325658E-2</v>
      </c>
      <c r="M1566" s="81">
        <v>1.4046863808451882E-2</v>
      </c>
      <c r="N1566" s="81">
        <v>3.2333981377252741E-4</v>
      </c>
      <c r="O1566" s="28">
        <v>2445.7600000000002</v>
      </c>
      <c r="P1566" s="28">
        <v>2407.6999999999998</v>
      </c>
      <c r="Q1566" s="28">
        <v>2443.25</v>
      </c>
    </row>
    <row r="1567" spans="1:17" x14ac:dyDescent="0.2">
      <c r="A1567" s="25">
        <v>42936</v>
      </c>
      <c r="B1567" s="29">
        <v>0.35483900000000002</v>
      </c>
      <c r="C1567" s="29">
        <v>0.38709700000000002</v>
      </c>
      <c r="D1567" s="29">
        <v>0.25806499999999999</v>
      </c>
      <c r="E1567" s="64">
        <v>0.28951525</v>
      </c>
      <c r="F1567" s="64">
        <v>0.31287075000000003</v>
      </c>
      <c r="G1567" s="53">
        <v>9.6774000000000027E-2</v>
      </c>
      <c r="H1567" s="81">
        <v>1.539313534074691E-2</v>
      </c>
      <c r="I1567" s="81">
        <v>0</v>
      </c>
      <c r="J1567" s="81">
        <v>-1.5393135340746933E-2</v>
      </c>
      <c r="K1567" s="81">
        <v>1.2516115829325658E-2</v>
      </c>
      <c r="L1567" s="81">
        <v>1.6169259811709136E-3</v>
      </c>
      <c r="M1567" s="81">
        <v>7.6803984105699996E-5</v>
      </c>
      <c r="N1567" s="81">
        <v>-6.5647194835537492E-3</v>
      </c>
      <c r="O1567" s="28">
        <v>2473.83</v>
      </c>
      <c r="P1567" s="28">
        <v>2435.75</v>
      </c>
      <c r="Q1567" s="28">
        <v>2473.83</v>
      </c>
    </row>
    <row r="1568" spans="1:17" x14ac:dyDescent="0.2">
      <c r="A1568" s="25">
        <v>42943</v>
      </c>
      <c r="B1568" s="29">
        <v>0.34459499999999998</v>
      </c>
      <c r="C1568" s="29">
        <v>0.41216199999999997</v>
      </c>
      <c r="D1568" s="29">
        <v>0.24324299999999999</v>
      </c>
      <c r="E1568" s="64">
        <v>0.28049750000000001</v>
      </c>
      <c r="F1568" s="64">
        <v>0.32229125000000003</v>
      </c>
      <c r="G1568" s="53">
        <v>0.101352</v>
      </c>
      <c r="H1568" s="81">
        <v>7.1998482543193625E-3</v>
      </c>
      <c r="I1568" s="81">
        <v>1.5578147007664356E-3</v>
      </c>
      <c r="J1568" s="81">
        <v>-5.642033553552861E-3</v>
      </c>
      <c r="K1568" s="81">
        <v>1.6169259811709136E-3</v>
      </c>
      <c r="L1568" s="81">
        <v>-1.0493052388571567E-4</v>
      </c>
      <c r="M1568" s="81">
        <v>-3.9227872775774442E-3</v>
      </c>
      <c r="N1568" s="81">
        <v>-4.9599851482950985E-3</v>
      </c>
      <c r="O1568" s="28">
        <v>2481.69</v>
      </c>
      <c r="P1568" s="28">
        <v>2463.85</v>
      </c>
      <c r="Q1568" s="28">
        <v>2477.83</v>
      </c>
    </row>
    <row r="1569" spans="1:17" x14ac:dyDescent="0.2">
      <c r="A1569" s="25">
        <v>42950</v>
      </c>
      <c r="B1569" s="29">
        <v>0.36111100000000002</v>
      </c>
      <c r="C1569" s="29">
        <v>0.31790099999999999</v>
      </c>
      <c r="D1569" s="29">
        <v>0.320988</v>
      </c>
      <c r="E1569" s="64">
        <v>0.28371149999999995</v>
      </c>
      <c r="F1569" s="64">
        <v>0.32313875000000003</v>
      </c>
      <c r="G1569" s="53">
        <v>4.012300000000002E-2</v>
      </c>
      <c r="H1569" s="81">
        <v>5.5457565275652274E-3</v>
      </c>
      <c r="I1569" s="81">
        <v>2.6114297476962367E-3</v>
      </c>
      <c r="J1569" s="81">
        <v>-2.9343267798689343E-3</v>
      </c>
      <c r="K1569" s="81">
        <v>-1.0493052388571567E-4</v>
      </c>
      <c r="L1569" s="81">
        <v>-1.4328555802661791E-3</v>
      </c>
      <c r="M1569" s="81">
        <v>-1.3533421860936423E-2</v>
      </c>
      <c r="N1569" s="81">
        <v>8.3953228364888055E-3</v>
      </c>
      <c r="O1569" s="28">
        <v>2484.04</v>
      </c>
      <c r="P1569" s="28">
        <v>2470.3000000000002</v>
      </c>
      <c r="Q1569" s="28">
        <v>2477.5700000000002</v>
      </c>
    </row>
    <row r="1570" spans="1:17" x14ac:dyDescent="0.2">
      <c r="A1570" s="25">
        <v>42957</v>
      </c>
      <c r="B1570" s="29">
        <v>0.33666699999999999</v>
      </c>
      <c r="C1570" s="29">
        <v>0.34</v>
      </c>
      <c r="D1570" s="29">
        <v>0.32333299999999998</v>
      </c>
      <c r="E1570" s="64">
        <v>0.28727550000000002</v>
      </c>
      <c r="F1570" s="64">
        <v>0.32488349999999999</v>
      </c>
      <c r="G1570" s="53">
        <v>1.3334000000000013E-2</v>
      </c>
      <c r="H1570" s="81">
        <v>1.1636930986814967E-2</v>
      </c>
      <c r="I1570" s="81">
        <v>6.810777600827711E-3</v>
      </c>
      <c r="J1570" s="81">
        <v>-4.8261533859872419E-3</v>
      </c>
      <c r="K1570" s="81">
        <v>-1.4328555802661791E-3</v>
      </c>
      <c r="L1570" s="81">
        <v>-2.3888246659282686E-3</v>
      </c>
      <c r="M1570" s="81">
        <v>-6.6410134113709107E-3</v>
      </c>
      <c r="N1570" s="81">
        <v>1.3831739436221069E-2</v>
      </c>
      <c r="O1570" s="28">
        <v>2490.87</v>
      </c>
      <c r="P1570" s="28">
        <v>2462.08</v>
      </c>
      <c r="Q1570" s="28">
        <v>2474.02</v>
      </c>
    </row>
    <row r="1571" spans="1:17" x14ac:dyDescent="0.2">
      <c r="A1571" s="25">
        <v>42964</v>
      </c>
      <c r="B1571" s="29">
        <v>0.34174300000000002</v>
      </c>
      <c r="C1571" s="29">
        <v>0.33027499999999999</v>
      </c>
      <c r="D1571" s="29">
        <v>0.327982</v>
      </c>
      <c r="E1571" s="64">
        <v>0.29213375000000003</v>
      </c>
      <c r="F1571" s="64">
        <v>0.32678500000000005</v>
      </c>
      <c r="G1571" s="53">
        <v>1.3761000000000023E-2</v>
      </c>
      <c r="H1571" s="81">
        <v>1.5064158404609129E-2</v>
      </c>
      <c r="I1571" s="81">
        <v>2.7632479913779484E-3</v>
      </c>
      <c r="J1571" s="81">
        <v>-1.2300910413231225E-2</v>
      </c>
      <c r="K1571" s="81">
        <v>-2.3888246659282686E-3</v>
      </c>
      <c r="L1571" s="81">
        <v>-9.7524016352594778E-3</v>
      </c>
      <c r="M1571" s="81">
        <v>-1.0412826008565634E-3</v>
      </c>
      <c r="N1571" s="81">
        <v>1.5773202977176881E-2</v>
      </c>
      <c r="O1571" s="28">
        <v>2474.9299999999998</v>
      </c>
      <c r="P1571" s="28">
        <v>2437.75</v>
      </c>
      <c r="Q1571" s="28">
        <v>2468.11</v>
      </c>
    </row>
    <row r="1572" spans="1:17" x14ac:dyDescent="0.2">
      <c r="A1572" s="25">
        <v>42971</v>
      </c>
      <c r="B1572" s="29">
        <v>0.28099200000000002</v>
      </c>
      <c r="C1572" s="29">
        <v>0.336088</v>
      </c>
      <c r="D1572" s="29">
        <v>0.38291999999999998</v>
      </c>
      <c r="E1572" s="64">
        <v>0.306427375</v>
      </c>
      <c r="F1572" s="64">
        <v>0.32476612500000002</v>
      </c>
      <c r="G1572" s="53">
        <v>-0.10192799999999996</v>
      </c>
      <c r="H1572" s="81">
        <v>2.3559352547421454E-2</v>
      </c>
      <c r="I1572" s="81">
        <v>1.2638909346819105E-2</v>
      </c>
      <c r="J1572" s="81">
        <v>-1.0920443200602259E-2</v>
      </c>
      <c r="K1572" s="81">
        <v>-9.7524016352594778E-3</v>
      </c>
      <c r="L1572" s="81">
        <v>5.5440991145807583E-3</v>
      </c>
      <c r="M1572" s="81">
        <v>2.2229587077134516E-2</v>
      </c>
      <c r="N1572" s="81">
        <v>3.8338161404886995E-2</v>
      </c>
      <c r="O1572" s="28">
        <v>2474.9299999999998</v>
      </c>
      <c r="P1572" s="28">
        <v>2417.35</v>
      </c>
      <c r="Q1572" s="28">
        <v>2444.04</v>
      </c>
    </row>
    <row r="1573" spans="1:17" x14ac:dyDescent="0.2">
      <c r="A1573" s="25">
        <v>42978</v>
      </c>
      <c r="B1573" s="29">
        <v>0.25</v>
      </c>
      <c r="C1573" s="29">
        <v>0.35106399999999999</v>
      </c>
      <c r="D1573" s="29">
        <v>0.39893600000000001</v>
      </c>
      <c r="E1573" s="64">
        <v>0.31897037499999997</v>
      </c>
      <c r="F1573" s="64">
        <v>0.31904424999999997</v>
      </c>
      <c r="G1573" s="53">
        <v>-0.14893600000000001</v>
      </c>
      <c r="H1573" s="81">
        <v>1.3065645612164814E-2</v>
      </c>
      <c r="I1573" s="81">
        <v>1.1067753368136923E-3</v>
      </c>
      <c r="J1573" s="81">
        <v>-1.1958870275351141E-2</v>
      </c>
      <c r="K1573" s="81">
        <v>5.5440991145807583E-3</v>
      </c>
      <c r="L1573" s="81">
        <v>3.2348764439957822E-3</v>
      </c>
      <c r="M1573" s="81">
        <v>2.0609621621181518E-2</v>
      </c>
      <c r="N1573" s="81">
        <v>3.9734048397006783E-2</v>
      </c>
      <c r="O1573" s="28">
        <v>2460.31</v>
      </c>
      <c r="P1573" s="28">
        <v>2428.1999999999998</v>
      </c>
      <c r="Q1573" s="28">
        <v>2457.59</v>
      </c>
    </row>
    <row r="1574" spans="1:17" x14ac:dyDescent="0.2">
      <c r="A1574" s="25">
        <v>42985</v>
      </c>
      <c r="B1574" s="29">
        <v>0.29277599999999998</v>
      </c>
      <c r="C1574" s="29">
        <v>0.34981000000000001</v>
      </c>
      <c r="D1574" s="29">
        <v>0.35741400000000001</v>
      </c>
      <c r="E1574" s="64">
        <v>0.32661012499999997</v>
      </c>
      <c r="F1574" s="64">
        <v>0.32034037500000001</v>
      </c>
      <c r="G1574" s="53">
        <v>-6.4638000000000029E-2</v>
      </c>
      <c r="H1574" s="81">
        <v>2.1163720726494112E-2</v>
      </c>
      <c r="I1574" s="81">
        <v>6.0189654193403275E-3</v>
      </c>
      <c r="J1574" s="81">
        <v>-1.5144755307153868E-2</v>
      </c>
      <c r="K1574" s="81">
        <v>3.2348764439957822E-3</v>
      </c>
      <c r="L1574" s="81">
        <v>1.3315541422974198E-2</v>
      </c>
      <c r="M1574" s="81">
        <v>1.6832012459745194E-2</v>
      </c>
      <c r="N1574" s="81">
        <v>3.8823138136067747E-2</v>
      </c>
      <c r="O1574" s="28">
        <v>2480.38</v>
      </c>
      <c r="P1574" s="28">
        <v>2428.1999999999998</v>
      </c>
      <c r="Q1574" s="28">
        <v>2465.54</v>
      </c>
    </row>
    <row r="1575" spans="1:17" x14ac:dyDescent="0.2">
      <c r="A1575" s="25">
        <v>42992</v>
      </c>
      <c r="B1575" s="29">
        <v>0.412879</v>
      </c>
      <c r="C1575" s="29">
        <v>0.36742399999999997</v>
      </c>
      <c r="D1575" s="29">
        <v>0.219697</v>
      </c>
      <c r="E1575" s="64">
        <v>0.32181412499999995</v>
      </c>
      <c r="F1575" s="64">
        <v>0.32759537500000002</v>
      </c>
      <c r="G1575" s="53">
        <v>0.19318199999999999</v>
      </c>
      <c r="H1575" s="81">
        <v>1.5678222200874999E-2</v>
      </c>
      <c r="I1575" s="81">
        <v>0</v>
      </c>
      <c r="J1575" s="81">
        <v>-1.5678222200875003E-2</v>
      </c>
      <c r="K1575" s="81">
        <v>1.3315541422974198E-2</v>
      </c>
      <c r="L1575" s="81">
        <v>3.9505757754054738E-3</v>
      </c>
      <c r="M1575" s="81">
        <v>1.5758274394905403E-2</v>
      </c>
      <c r="N1575" s="81">
        <v>2.3527339825566429E-2</v>
      </c>
      <c r="O1575" s="28">
        <v>2498.37</v>
      </c>
      <c r="P1575" s="28">
        <v>2459.1999999999998</v>
      </c>
      <c r="Q1575" s="28">
        <v>2498.37</v>
      </c>
    </row>
    <row r="1576" spans="1:17" x14ac:dyDescent="0.2">
      <c r="A1576" s="25">
        <v>42999</v>
      </c>
      <c r="B1576" s="29">
        <v>0.40136100000000002</v>
      </c>
      <c r="C1576" s="29">
        <v>0.32653100000000002</v>
      </c>
      <c r="D1576" s="29">
        <v>0.27210899999999999</v>
      </c>
      <c r="E1576" s="64">
        <v>0.32542237499999999</v>
      </c>
      <c r="F1576" s="64">
        <v>0.33469112500000003</v>
      </c>
      <c r="G1576" s="53">
        <v>0.12925200000000003</v>
      </c>
      <c r="H1576" s="81">
        <v>6.9770037954900652E-3</v>
      </c>
      <c r="I1576" s="81">
        <v>2.4319841801423436E-4</v>
      </c>
      <c r="J1576" s="81">
        <v>-6.73380537747581E-3</v>
      </c>
      <c r="K1576" s="81">
        <v>3.9505757754054738E-3</v>
      </c>
      <c r="L1576" s="81">
        <v>-4.7842311740498022E-4</v>
      </c>
      <c r="M1576" s="81">
        <v>1.8738238765030557E-2</v>
      </c>
      <c r="N1576" s="81">
        <v>2.8354543424871759E-2</v>
      </c>
      <c r="O1576" s="28">
        <v>2508.85</v>
      </c>
      <c r="P1576" s="28">
        <v>2491.35</v>
      </c>
      <c r="Q1576" s="28">
        <v>2508.2399999999998</v>
      </c>
    </row>
    <row r="1577" spans="1:17" x14ac:dyDescent="0.2">
      <c r="A1577" s="25">
        <v>43006</v>
      </c>
      <c r="B1577" s="29">
        <v>0.33333299999999999</v>
      </c>
      <c r="C1577" s="29">
        <v>0.37930999999999998</v>
      </c>
      <c r="D1577" s="29">
        <v>0.287356</v>
      </c>
      <c r="E1577" s="64">
        <v>0.321218375</v>
      </c>
      <c r="F1577" s="64">
        <v>0.33121887499999997</v>
      </c>
      <c r="G1577" s="53">
        <v>4.597699999999999E-2</v>
      </c>
      <c r="H1577" s="81">
        <v>9.4613568191970615E-3</v>
      </c>
      <c r="I1577" s="81">
        <v>1.8787095538963516E-3</v>
      </c>
      <c r="J1577" s="81">
        <v>-7.5826472653007793E-3</v>
      </c>
      <c r="K1577" s="81">
        <v>-4.7842311740498022E-4</v>
      </c>
      <c r="L1577" s="81">
        <v>1.2245516625183361E-2</v>
      </c>
      <c r="M1577" s="81">
        <v>2.1627098091773655E-2</v>
      </c>
      <c r="N1577" s="81">
        <v>3.4837896483502551E-2</v>
      </c>
      <c r="O1577" s="28">
        <v>2511.75</v>
      </c>
      <c r="P1577" s="28">
        <v>2488.0300000000002</v>
      </c>
      <c r="Q1577" s="28">
        <v>2507.04</v>
      </c>
    </row>
    <row r="1578" spans="1:17" x14ac:dyDescent="0.2">
      <c r="A1578" s="25">
        <v>43013</v>
      </c>
      <c r="B1578" s="29">
        <v>0.35599999999999998</v>
      </c>
      <c r="C1578" s="29">
        <v>0.316</v>
      </c>
      <c r="D1578" s="29">
        <v>0.32800000000000001</v>
      </c>
      <c r="E1578" s="64">
        <v>0.32180174999999994</v>
      </c>
      <c r="F1578" s="64">
        <v>0.33363549999999997</v>
      </c>
      <c r="G1578" s="53">
        <v>2.7999999999999969E-2</v>
      </c>
      <c r="H1578" s="81">
        <v>1.758257347088368E-2</v>
      </c>
      <c r="I1578" s="81">
        <v>1.0994034061804214E-3</v>
      </c>
      <c r="J1578" s="81">
        <v>-1.6483170064703234E-2</v>
      </c>
      <c r="K1578" s="81">
        <v>1.2245516625183361E-2</v>
      </c>
      <c r="L1578" s="81">
        <v>6.8958995011310087E-3</v>
      </c>
      <c r="M1578" s="81">
        <v>7.6485376752544187E-3</v>
      </c>
      <c r="N1578" s="81">
        <v>1.0592101633737139E-2</v>
      </c>
      <c r="O1578" s="28">
        <v>2540.5300000000002</v>
      </c>
      <c r="P1578" s="28">
        <v>2495.91</v>
      </c>
      <c r="Q1578" s="28">
        <v>2537.7399999999998</v>
      </c>
    </row>
    <row r="1579" spans="1:17" x14ac:dyDescent="0.2">
      <c r="A1579" s="25">
        <v>43020</v>
      </c>
      <c r="B1579" s="29">
        <v>0.39766099999999999</v>
      </c>
      <c r="C1579" s="29">
        <v>0.33333299999999999</v>
      </c>
      <c r="D1579" s="29">
        <v>0.26900600000000002</v>
      </c>
      <c r="E1579" s="64">
        <v>0.31442975000000001</v>
      </c>
      <c r="F1579" s="64">
        <v>0.34062524999999999</v>
      </c>
      <c r="G1579" s="53">
        <v>0.12865499999999996</v>
      </c>
      <c r="H1579" s="81">
        <v>9.1733066169908117E-3</v>
      </c>
      <c r="I1579" s="81">
        <v>0</v>
      </c>
      <c r="J1579" s="81">
        <v>-9.173306616990784E-3</v>
      </c>
      <c r="K1579" s="81">
        <v>6.8958995011310087E-3</v>
      </c>
      <c r="L1579" s="81">
        <v>2.3559430816677551E-3</v>
      </c>
      <c r="M1579" s="81">
        <v>9.4394264335249112E-3</v>
      </c>
      <c r="N1579" s="81">
        <v>1.8464019035393964E-2</v>
      </c>
      <c r="O1579" s="28">
        <v>2555.2399999999998</v>
      </c>
      <c r="P1579" s="28">
        <v>2531.8000000000002</v>
      </c>
      <c r="Q1579" s="28">
        <v>2555.2399999999998</v>
      </c>
    </row>
    <row r="1580" spans="1:17" x14ac:dyDescent="0.2">
      <c r="A1580" s="25">
        <v>43027</v>
      </c>
      <c r="B1580" s="29">
        <v>0.37930999999999998</v>
      </c>
      <c r="C1580" s="29">
        <v>0.34137899999999999</v>
      </c>
      <c r="D1580" s="29">
        <v>0.27931</v>
      </c>
      <c r="E1580" s="64">
        <v>0.30147850000000004</v>
      </c>
      <c r="F1580" s="64">
        <v>0.35291499999999992</v>
      </c>
      <c r="G1580" s="53">
        <v>9.9999999999999978E-2</v>
      </c>
      <c r="H1580" s="81">
        <v>6.3093945948479689E-3</v>
      </c>
      <c r="I1580" s="81">
        <v>1.1127335764427038E-3</v>
      </c>
      <c r="J1580" s="81">
        <v>-5.1966610184052131E-3</v>
      </c>
      <c r="K1580" s="81">
        <v>2.3559430816677551E-3</v>
      </c>
      <c r="L1580" s="81">
        <v>-1.6046789470808287E-3</v>
      </c>
      <c r="M1580" s="81">
        <v>1.2931135456767384E-2</v>
      </c>
      <c r="N1580" s="81">
        <v>2.5303951961144211E-2</v>
      </c>
      <c r="O1580" s="28">
        <v>2564.11</v>
      </c>
      <c r="P1580" s="28">
        <v>2547.9499999999998</v>
      </c>
      <c r="Q1580" s="28">
        <v>2561.2600000000002</v>
      </c>
    </row>
    <row r="1581" spans="1:17" x14ac:dyDescent="0.2">
      <c r="A1581" s="25">
        <v>43034</v>
      </c>
      <c r="B1581" s="29">
        <v>0.39639600000000003</v>
      </c>
      <c r="C1581" s="29">
        <v>0.27327299999999999</v>
      </c>
      <c r="D1581" s="29">
        <v>0.33033000000000001</v>
      </c>
      <c r="E1581" s="64">
        <v>0.29290275000000005</v>
      </c>
      <c r="F1581" s="64">
        <v>0.37121449999999995</v>
      </c>
      <c r="G1581" s="53">
        <v>6.6066000000000014E-2</v>
      </c>
      <c r="H1581" s="81">
        <v>1.3409459750112415E-2</v>
      </c>
      <c r="I1581" s="81">
        <v>8.2670160139217685E-3</v>
      </c>
      <c r="J1581" s="81">
        <v>-5.1424437361907716E-3</v>
      </c>
      <c r="K1581" s="81">
        <v>-1.6046789470808287E-3</v>
      </c>
      <c r="L1581" s="81">
        <v>8.6854505992999265E-3</v>
      </c>
      <c r="M1581" s="81">
        <v>2.9212208904443315E-3</v>
      </c>
      <c r="N1581" s="81">
        <v>2.8203273175214649E-2</v>
      </c>
      <c r="O1581" s="28">
        <v>2578.29</v>
      </c>
      <c r="P1581" s="28">
        <v>2544</v>
      </c>
      <c r="Q1581" s="28">
        <v>2557.15</v>
      </c>
    </row>
    <row r="1582" spans="1:17" x14ac:dyDescent="0.2">
      <c r="A1582" s="25">
        <v>43041</v>
      </c>
      <c r="B1582" s="29">
        <v>0.45054899999999998</v>
      </c>
      <c r="C1582" s="29">
        <v>0.26373600000000003</v>
      </c>
      <c r="D1582" s="29">
        <v>0.28571400000000002</v>
      </c>
      <c r="E1582" s="64">
        <v>0.28394025000000001</v>
      </c>
      <c r="F1582" s="64">
        <v>0.39093612500000002</v>
      </c>
      <c r="G1582" s="53">
        <v>0.16483499999999995</v>
      </c>
      <c r="H1582" s="81">
        <v>1.7213572359034833E-2</v>
      </c>
      <c r="I1582" s="81">
        <v>3.5047453631908976E-3</v>
      </c>
      <c r="J1582" s="81">
        <v>-1.370882699584397E-2</v>
      </c>
      <c r="K1582" s="81">
        <v>8.6854505992999265E-3</v>
      </c>
      <c r="L1582" s="81">
        <v>5.8231499286645061E-3</v>
      </c>
      <c r="M1582" s="81">
        <v>8.9402022207059062E-3</v>
      </c>
      <c r="N1582" s="81">
        <v>3.2368494510266022E-2</v>
      </c>
      <c r="O1582" s="28">
        <v>2588.4</v>
      </c>
      <c r="P1582" s="28">
        <v>2544</v>
      </c>
      <c r="Q1582" s="28">
        <v>2579.36</v>
      </c>
    </row>
    <row r="1583" spans="1:17" x14ac:dyDescent="0.2">
      <c r="A1583" s="25">
        <v>43048</v>
      </c>
      <c r="B1583" s="29">
        <v>0.45104899999999998</v>
      </c>
      <c r="C1583" s="29">
        <v>0.31818200000000002</v>
      </c>
      <c r="D1583" s="29">
        <v>0.230769</v>
      </c>
      <c r="E1583" s="64">
        <v>0.28532425</v>
      </c>
      <c r="F1583" s="64">
        <v>0.39570737500000003</v>
      </c>
      <c r="G1583" s="53">
        <v>0.22027999999999998</v>
      </c>
      <c r="H1583" s="81">
        <v>1.1891087658708404E-2</v>
      </c>
      <c r="I1583" s="81">
        <v>1.0175841626900439E-3</v>
      </c>
      <c r="J1583" s="81">
        <v>-1.0873503496018344E-2</v>
      </c>
      <c r="K1583" s="81">
        <v>5.8231499286645061E-3</v>
      </c>
      <c r="L1583" s="81">
        <v>-1.1470948743052323E-2</v>
      </c>
      <c r="M1583" s="81">
        <v>1.221486443774622E-2</v>
      </c>
      <c r="N1583" s="81">
        <v>3.2713018139208572E-2</v>
      </c>
      <c r="O1583" s="28">
        <v>2597.02</v>
      </c>
      <c r="P1583" s="28">
        <v>2566.17</v>
      </c>
      <c r="Q1583" s="28">
        <v>2594.38</v>
      </c>
    </row>
    <row r="1584" spans="1:17" x14ac:dyDescent="0.2">
      <c r="A1584" s="25">
        <v>43055</v>
      </c>
      <c r="B1584" s="29">
        <v>0.29347800000000002</v>
      </c>
      <c r="C1584" s="29">
        <v>0.354348</v>
      </c>
      <c r="D1584" s="29">
        <v>0.35217399999999999</v>
      </c>
      <c r="E1584" s="64">
        <v>0.29533237499999998</v>
      </c>
      <c r="F1584" s="64">
        <v>0.38222199999999995</v>
      </c>
      <c r="G1584" s="53">
        <v>-5.869599999999997E-2</v>
      </c>
      <c r="H1584" s="81">
        <v>1.4824808353674222E-2</v>
      </c>
      <c r="I1584" s="81">
        <v>1.2029072533162877E-2</v>
      </c>
      <c r="J1584" s="81">
        <v>-2.7957358205114025E-3</v>
      </c>
      <c r="K1584" s="81">
        <v>-1.1470948743052323E-2</v>
      </c>
      <c r="L1584" s="81">
        <v>1.4739025664620931E-2</v>
      </c>
      <c r="M1584" s="81">
        <v>2.5208412942268277E-2</v>
      </c>
      <c r="N1584" s="81">
        <v>4.6010715037705374E-2</v>
      </c>
      <c r="O1584" s="28">
        <v>2595.4699999999998</v>
      </c>
      <c r="P1584" s="28">
        <v>2557.4499999999998</v>
      </c>
      <c r="Q1584" s="28">
        <v>2564.62</v>
      </c>
    </row>
    <row r="1585" spans="1:17" x14ac:dyDescent="0.2">
      <c r="A1585" s="25">
        <v>43062</v>
      </c>
      <c r="B1585" s="29">
        <v>0.35493000000000002</v>
      </c>
      <c r="C1585" s="29">
        <v>0.35493000000000002</v>
      </c>
      <c r="D1585" s="29">
        <v>0.29014099999999998</v>
      </c>
      <c r="E1585" s="64">
        <v>0.29568050000000001</v>
      </c>
      <c r="F1585" s="64">
        <v>0.38492162499999993</v>
      </c>
      <c r="G1585" s="53">
        <v>6.4789000000000041E-2</v>
      </c>
      <c r="H1585" s="81">
        <v>1.6807433081516526E-2</v>
      </c>
      <c r="I1585" s="81">
        <v>-4.7263700709343492E-4</v>
      </c>
      <c r="J1585" s="81">
        <v>-1.7280070088609878E-2</v>
      </c>
      <c r="K1585" s="81">
        <v>1.4739025664620931E-2</v>
      </c>
      <c r="L1585" s="81">
        <v>9.0876952989908943E-3</v>
      </c>
      <c r="M1585" s="81">
        <v>2.3220694584271451E-2</v>
      </c>
      <c r="N1585" s="81">
        <v>4.2514275174645011E-2</v>
      </c>
      <c r="O1585" s="28">
        <v>2601.19</v>
      </c>
      <c r="P1585" s="28">
        <v>2557.4499999999998</v>
      </c>
      <c r="Q1585" s="28">
        <v>2602.42</v>
      </c>
    </row>
    <row r="1586" spans="1:17" x14ac:dyDescent="0.2">
      <c r="A1586" s="25">
        <v>43069</v>
      </c>
      <c r="B1586" s="29">
        <v>0.35945899999999997</v>
      </c>
      <c r="C1586" s="29">
        <v>0.324324</v>
      </c>
      <c r="D1586" s="29">
        <v>0.316216</v>
      </c>
      <c r="E1586" s="64">
        <v>0.29420749999999996</v>
      </c>
      <c r="F1586" s="64">
        <v>0.38535399999999997</v>
      </c>
      <c r="G1586" s="53">
        <v>4.3242999999999976E-2</v>
      </c>
      <c r="H1586" s="81">
        <v>1.7410046190695524E-2</v>
      </c>
      <c r="I1586" s="81">
        <v>3.3586309580475593E-3</v>
      </c>
      <c r="J1586" s="81">
        <v>-1.4051415232648079E-2</v>
      </c>
      <c r="K1586" s="81">
        <v>9.0876952989908943E-3</v>
      </c>
      <c r="L1586" s="81">
        <v>1.2185509144844175E-3</v>
      </c>
      <c r="M1586" s="81">
        <v>2.0250793010087254E-2</v>
      </c>
      <c r="N1586" s="81">
        <v>4.6518181160441152E-2</v>
      </c>
      <c r="O1586" s="28">
        <v>2634.89</v>
      </c>
      <c r="P1586" s="28">
        <v>2589.17</v>
      </c>
      <c r="Q1586" s="28">
        <v>2626.07</v>
      </c>
    </row>
    <row r="1587" spans="1:17" x14ac:dyDescent="0.2">
      <c r="A1587" s="25">
        <v>43076</v>
      </c>
      <c r="B1587" s="29">
        <v>0.36877100000000002</v>
      </c>
      <c r="C1587" s="29">
        <v>0.28903699999999999</v>
      </c>
      <c r="D1587" s="29">
        <v>0.34219300000000002</v>
      </c>
      <c r="E1587" s="64">
        <v>0.303355875</v>
      </c>
      <c r="F1587" s="64">
        <v>0.38174275000000008</v>
      </c>
      <c r="G1587" s="53">
        <v>2.6577999999999991E-2</v>
      </c>
      <c r="H1587" s="81">
        <v>1.7065573334043248E-2</v>
      </c>
      <c r="I1587" s="81">
        <v>1.3661586676149584E-2</v>
      </c>
      <c r="J1587" s="81">
        <v>-3.4039866578935429E-3</v>
      </c>
      <c r="K1587" s="81">
        <v>1.2185509144844175E-3</v>
      </c>
      <c r="L1587" s="81">
        <v>1.2771605806934927E-2</v>
      </c>
      <c r="M1587" s="81">
        <v>2.0290803150684322E-2</v>
      </c>
      <c r="N1587" s="81">
        <v>6.5908027703507122E-2</v>
      </c>
      <c r="O1587" s="28">
        <v>2665.19</v>
      </c>
      <c r="P1587" s="28">
        <v>2620.3200000000002</v>
      </c>
      <c r="Q1587" s="28">
        <v>2629.27</v>
      </c>
    </row>
    <row r="1588" spans="1:17" x14ac:dyDescent="0.2">
      <c r="A1588" s="25">
        <v>43083</v>
      </c>
      <c r="B1588" s="29">
        <v>0.45</v>
      </c>
      <c r="C1588" s="29">
        <v>0.26874999999999999</v>
      </c>
      <c r="D1588" s="29">
        <v>0.28125</v>
      </c>
      <c r="E1588" s="64">
        <v>0.30359837500000003</v>
      </c>
      <c r="F1588" s="64">
        <v>0.39057900000000007</v>
      </c>
      <c r="G1588" s="53">
        <v>0.16875000000000001</v>
      </c>
      <c r="H1588" s="81">
        <v>1.7699081810841809E-2</v>
      </c>
      <c r="I1588" s="81">
        <v>3.3911035169087445E-3</v>
      </c>
      <c r="J1588" s="81">
        <v>-1.4307978293933155E-2</v>
      </c>
      <c r="K1588" s="81">
        <v>1.2771605806934927E-2</v>
      </c>
      <c r="L1588" s="81">
        <v>6.1588148036877399E-3</v>
      </c>
      <c r="M1588" s="81">
        <v>1.8855737273973494E-2</v>
      </c>
      <c r="N1588" s="81">
        <v>6.5602643783915671E-2</v>
      </c>
      <c r="O1588" s="28">
        <v>2671.88</v>
      </c>
      <c r="P1588" s="28">
        <v>2624.75</v>
      </c>
      <c r="Q1588" s="28">
        <v>2662.85</v>
      </c>
    </row>
    <row r="1589" spans="1:17" x14ac:dyDescent="0.2">
      <c r="A1589" s="25">
        <v>43090</v>
      </c>
      <c r="B1589" s="29">
        <v>0.50497499999999995</v>
      </c>
      <c r="C1589" s="29">
        <v>0.23880599999999999</v>
      </c>
      <c r="D1589" s="29">
        <v>0.25621899999999997</v>
      </c>
      <c r="E1589" s="64">
        <v>0.29433449999999994</v>
      </c>
      <c r="F1589" s="64">
        <v>0.40415137499999998</v>
      </c>
      <c r="G1589" s="53">
        <v>0.24875599999999998</v>
      </c>
      <c r="H1589" s="81">
        <v>1.6034337967714689E-2</v>
      </c>
      <c r="I1589" s="81">
        <v>5.8673136138844839E-3</v>
      </c>
      <c r="J1589" s="81">
        <v>-1.0167024353830323E-2</v>
      </c>
      <c r="K1589" s="81">
        <v>6.1588148036877399E-3</v>
      </c>
      <c r="L1589" s="81">
        <v>1.2578146869459683E-3</v>
      </c>
      <c r="M1589" s="81">
        <v>2.5746011010544079E-2</v>
      </c>
      <c r="N1589" s="81">
        <v>5.3955397965848695E-2</v>
      </c>
      <c r="O1589" s="28">
        <v>2694.97</v>
      </c>
      <c r="P1589" s="28">
        <v>2652.01</v>
      </c>
      <c r="Q1589" s="28">
        <v>2679.25</v>
      </c>
    </row>
    <row r="1590" spans="1:17" x14ac:dyDescent="0.2">
      <c r="A1590" s="25">
        <v>43097</v>
      </c>
      <c r="B1590" s="29">
        <v>0.52645500000000001</v>
      </c>
      <c r="C1590" s="29">
        <v>0.26719599999999999</v>
      </c>
      <c r="D1590" s="29">
        <v>0.206349</v>
      </c>
      <c r="E1590" s="64">
        <v>0.28441387499999998</v>
      </c>
      <c r="F1590" s="64">
        <v>0.41363962499999996</v>
      </c>
      <c r="G1590" s="53">
        <v>0.320106</v>
      </c>
      <c r="H1590" s="81">
        <v>6.8328723412186326E-3</v>
      </c>
      <c r="I1590" s="81">
        <v>4.4061402658595039E-3</v>
      </c>
      <c r="J1590" s="81">
        <v>-2.4267320753590393E-3</v>
      </c>
      <c r="K1590" s="81">
        <v>1.2578146869459683E-3</v>
      </c>
      <c r="L1590" s="81">
        <v>1.1347115879252412E-2</v>
      </c>
      <c r="M1590" s="81">
        <v>4.4710022291640339E-2</v>
      </c>
      <c r="N1590" s="81">
        <v>-3.5785910788710407E-4</v>
      </c>
      <c r="O1590" s="28">
        <v>2694.44</v>
      </c>
      <c r="P1590" s="28">
        <v>2676.11</v>
      </c>
      <c r="Q1590" s="28">
        <v>2682.62</v>
      </c>
    </row>
    <row r="1591" spans="1:17" x14ac:dyDescent="0.2">
      <c r="A1591" s="25">
        <v>43104</v>
      </c>
      <c r="B1591" s="29">
        <v>0.59753100000000003</v>
      </c>
      <c r="C1591" s="29">
        <v>0.24691399999999999</v>
      </c>
      <c r="D1591" s="29">
        <v>0.155556</v>
      </c>
      <c r="E1591" s="64">
        <v>0.27501224999999996</v>
      </c>
      <c r="F1591" s="64">
        <v>0.43194987499999998</v>
      </c>
      <c r="G1591" s="53">
        <v>0.44197500000000001</v>
      </c>
      <c r="H1591" s="81">
        <v>1.5023626458684941E-2</v>
      </c>
      <c r="I1591" s="81">
        <v>4.8284962367217688E-4</v>
      </c>
      <c r="J1591" s="81">
        <v>-1.4540776835012759E-2</v>
      </c>
      <c r="K1591" s="81">
        <v>1.1347115879252412E-2</v>
      </c>
      <c r="L1591" s="81">
        <v>1.296322233935121E-2</v>
      </c>
      <c r="M1591" s="81">
        <v>4.5881771873825139E-2</v>
      </c>
      <c r="N1591" s="81">
        <v>-5.3187176103735023E-3</v>
      </c>
      <c r="O1591" s="28">
        <v>2714.37</v>
      </c>
      <c r="P1591" s="28">
        <v>2673.61</v>
      </c>
      <c r="Q1591" s="28">
        <v>2713.06</v>
      </c>
    </row>
    <row r="1592" spans="1:17" x14ac:dyDescent="0.2">
      <c r="A1592" s="25">
        <v>43111</v>
      </c>
      <c r="B1592" s="29">
        <v>0.48672599999999999</v>
      </c>
      <c r="C1592" s="29">
        <v>0.26253700000000002</v>
      </c>
      <c r="D1592" s="29">
        <v>0.25073699999999999</v>
      </c>
      <c r="E1592" s="64">
        <v>0.26233262499999999</v>
      </c>
      <c r="F1592" s="64">
        <v>0.45610587499999994</v>
      </c>
      <c r="G1592" s="53">
        <v>0.235989</v>
      </c>
      <c r="H1592" s="81">
        <v>2.2330736510408476E-2</v>
      </c>
      <c r="I1592" s="81">
        <v>3.9698278528361719E-3</v>
      </c>
      <c r="J1592" s="81">
        <v>-1.8360908657572339E-2</v>
      </c>
      <c r="K1592" s="81">
        <v>1.296322233935121E-2</v>
      </c>
      <c r="L1592" s="81">
        <v>1.9769087740109104E-2</v>
      </c>
      <c r="M1592" s="81">
        <v>2.7501337224322464E-2</v>
      </c>
      <c r="N1592" s="81">
        <v>-1.706552944986417E-2</v>
      </c>
      <c r="O1592" s="28">
        <v>2759.14</v>
      </c>
      <c r="P1592" s="28">
        <v>2697.77</v>
      </c>
      <c r="Q1592" s="28">
        <v>2748.23</v>
      </c>
    </row>
    <row r="1593" spans="1:17" x14ac:dyDescent="0.2">
      <c r="A1593" s="25">
        <v>43118</v>
      </c>
      <c r="B1593" s="29">
        <v>0.54113299999999998</v>
      </c>
      <c r="C1593" s="29">
        <v>0.244973</v>
      </c>
      <c r="D1593" s="29">
        <v>0.213894</v>
      </c>
      <c r="E1593" s="64">
        <v>0.25280174999999999</v>
      </c>
      <c r="F1593" s="64">
        <v>0.47938124999999998</v>
      </c>
      <c r="G1593" s="53">
        <v>0.32723899999999995</v>
      </c>
      <c r="H1593" s="81">
        <v>2.5505252340717065E-2</v>
      </c>
      <c r="I1593" s="81">
        <v>1.7769467915049741E-3</v>
      </c>
      <c r="J1593" s="81">
        <v>-2.3728305549212125E-2</v>
      </c>
      <c r="K1593" s="81">
        <v>1.9769087740109104E-2</v>
      </c>
      <c r="L1593" s="81">
        <v>1.2481445535510449E-2</v>
      </c>
      <c r="M1593" s="81">
        <v>-4.3139129938342125E-2</v>
      </c>
      <c r="N1593" s="81">
        <v>-3.1660339118520175E-2</v>
      </c>
      <c r="O1593" s="28">
        <v>2807.54</v>
      </c>
      <c r="P1593" s="28">
        <v>2736.06</v>
      </c>
      <c r="Q1593" s="28">
        <v>2802.56</v>
      </c>
    </row>
    <row r="1594" spans="1:17" x14ac:dyDescent="0.2">
      <c r="A1594" s="25">
        <v>43125</v>
      </c>
      <c r="B1594" s="29">
        <v>0.45454499999999998</v>
      </c>
      <c r="C1594" s="29">
        <v>0.30519499999999999</v>
      </c>
      <c r="D1594" s="29">
        <v>0.24026</v>
      </c>
      <c r="E1594" s="64">
        <v>0.24330725</v>
      </c>
      <c r="F1594" s="64">
        <v>0.49126699999999995</v>
      </c>
      <c r="G1594" s="53">
        <v>0.21428499999999998</v>
      </c>
      <c r="H1594" s="81">
        <v>2.6286854106021305E-2</v>
      </c>
      <c r="I1594" s="81">
        <v>5.4378088062194685E-3</v>
      </c>
      <c r="J1594" s="81">
        <v>-2.0849045299801916E-2</v>
      </c>
      <c r="K1594" s="81">
        <v>1.2481445535510449E-2</v>
      </c>
      <c r="L1594" s="81">
        <v>-4.8386983090987767E-3</v>
      </c>
      <c r="M1594" s="81">
        <v>-4.8954375973554454E-2</v>
      </c>
      <c r="N1594" s="81">
        <v>-3.9026762618324273E-2</v>
      </c>
      <c r="O1594" s="28">
        <v>2852.97</v>
      </c>
      <c r="P1594" s="28">
        <v>2778.38</v>
      </c>
      <c r="Q1594" s="28">
        <v>2837.54</v>
      </c>
    </row>
    <row r="1595" spans="1:17" x14ac:dyDescent="0.2">
      <c r="A1595" s="25">
        <v>43132</v>
      </c>
      <c r="B1595" s="29">
        <v>0.447712</v>
      </c>
      <c r="C1595" s="29">
        <v>0.264706</v>
      </c>
      <c r="D1595" s="29">
        <v>0.287582</v>
      </c>
      <c r="E1595" s="64">
        <v>0.23648087499999998</v>
      </c>
      <c r="F1595" s="64">
        <v>0.50113462499999994</v>
      </c>
      <c r="G1595" s="53">
        <v>0.16012999999999999</v>
      </c>
      <c r="H1595" s="81">
        <v>2.1187686140356442E-2</v>
      </c>
      <c r="I1595" s="81">
        <v>1.7373690156207378E-2</v>
      </c>
      <c r="J1595" s="81">
        <v>-3.81399598414911E-3</v>
      </c>
      <c r="K1595" s="81">
        <v>-4.8386983090987767E-3</v>
      </c>
      <c r="L1595" s="81">
        <v>-5.033978915011994E-2</v>
      </c>
      <c r="M1595" s="81">
        <v>-4.3374023039793763E-2</v>
      </c>
      <c r="N1595" s="81">
        <v>-2.6322592525701016E-2</v>
      </c>
      <c r="O1595" s="28">
        <v>2872.87</v>
      </c>
      <c r="P1595" s="28">
        <v>2813.04</v>
      </c>
      <c r="Q1595" s="28">
        <v>2823.81</v>
      </c>
    </row>
    <row r="1596" spans="1:17" x14ac:dyDescent="0.2">
      <c r="A1596" s="25">
        <v>43139</v>
      </c>
      <c r="B1596" s="29">
        <v>0.37027700000000002</v>
      </c>
      <c r="C1596" s="29">
        <v>0.27959699999999998</v>
      </c>
      <c r="D1596" s="29">
        <v>0.35012599999999999</v>
      </c>
      <c r="E1596" s="64">
        <v>0.24509037499999997</v>
      </c>
      <c r="F1596" s="64">
        <v>0.49116925</v>
      </c>
      <c r="G1596" s="53">
        <v>2.015100000000003E-2</v>
      </c>
      <c r="H1596" s="81">
        <v>9.180507596041261E-2</v>
      </c>
      <c r="I1596" s="81">
        <v>5.8769568103339109E-2</v>
      </c>
      <c r="J1596" s="81">
        <v>-3.3035507857073543E-2</v>
      </c>
      <c r="K1596" s="81">
        <v>-5.033978915011994E-2</v>
      </c>
      <c r="L1596" s="81">
        <v>6.328169864934452E-3</v>
      </c>
      <c r="M1596" s="81">
        <v>1.1996300798758908E-2</v>
      </c>
      <c r="N1596" s="81">
        <v>1.1287784432030934E-2</v>
      </c>
      <c r="O1596" s="28">
        <v>2839.26</v>
      </c>
      <c r="P1596" s="28">
        <v>2593.0700000000002</v>
      </c>
      <c r="Q1596" s="28">
        <v>2681.66</v>
      </c>
    </row>
    <row r="1597" spans="1:17" x14ac:dyDescent="0.2">
      <c r="A1597" s="25">
        <v>43146</v>
      </c>
      <c r="B1597" s="29">
        <v>0.48519400000000001</v>
      </c>
      <c r="C1597" s="29">
        <v>0.30068299999999998</v>
      </c>
      <c r="D1597" s="29">
        <v>0.21412300000000001</v>
      </c>
      <c r="E1597" s="64">
        <v>0.23982837500000001</v>
      </c>
      <c r="F1597" s="64">
        <v>0.488696625</v>
      </c>
      <c r="G1597" s="53">
        <v>0.27107100000000001</v>
      </c>
      <c r="H1597" s="81">
        <v>7.2251475748805874E-2</v>
      </c>
      <c r="I1597" s="81">
        <v>1.0761015774670923E-2</v>
      </c>
      <c r="J1597" s="81">
        <v>-6.1490459974135048E-2</v>
      </c>
      <c r="K1597" s="81">
        <v>6.328169864934452E-3</v>
      </c>
      <c r="L1597" s="81">
        <v>1.0005076650003719E-3</v>
      </c>
      <c r="M1597" s="81">
        <v>1.0438629971504021E-2</v>
      </c>
      <c r="N1597" s="81">
        <v>-3.4695382471846892E-2</v>
      </c>
      <c r="O1597" s="28">
        <v>2727.67</v>
      </c>
      <c r="P1597" s="28">
        <v>2532.69</v>
      </c>
      <c r="Q1597" s="28">
        <v>2698.63</v>
      </c>
    </row>
    <row r="1598" spans="1:17" x14ac:dyDescent="0.2">
      <c r="A1598" s="25">
        <v>43153</v>
      </c>
      <c r="B1598" s="29">
        <v>0.44651200000000002</v>
      </c>
      <c r="C1598" s="29">
        <v>0.32558100000000001</v>
      </c>
      <c r="D1598" s="29">
        <v>0.227907</v>
      </c>
      <c r="E1598" s="64">
        <v>0.24252312500000003</v>
      </c>
      <c r="F1598" s="64">
        <v>0.47870374999999998</v>
      </c>
      <c r="G1598" s="53">
        <v>0.21860500000000002</v>
      </c>
      <c r="H1598" s="81">
        <v>4.3437862090155648E-2</v>
      </c>
      <c r="I1598" s="81">
        <v>1.9653281901877984E-2</v>
      </c>
      <c r="J1598" s="81">
        <v>-2.3784580188277671E-2</v>
      </c>
      <c r="K1598" s="81">
        <v>1.0005076650003719E-3</v>
      </c>
      <c r="L1598" s="81">
        <v>4.6273502311824366E-3</v>
      </c>
      <c r="M1598" s="81">
        <v>1.7824553090514783E-2</v>
      </c>
      <c r="N1598" s="81">
        <v>-2.0967449367533697E-2</v>
      </c>
      <c r="O1598" s="28">
        <v>2754.42</v>
      </c>
      <c r="P1598" s="28">
        <v>2637.08</v>
      </c>
      <c r="Q1598" s="28">
        <v>2701.33</v>
      </c>
    </row>
    <row r="1599" spans="1:17" x14ac:dyDescent="0.2">
      <c r="A1599" s="25">
        <v>43160</v>
      </c>
      <c r="B1599" s="29">
        <v>0.372832</v>
      </c>
      <c r="C1599" s="29">
        <v>0.39306400000000002</v>
      </c>
      <c r="D1599" s="29">
        <v>0.23410400000000001</v>
      </c>
      <c r="E1599" s="64">
        <v>0.25234162500000001</v>
      </c>
      <c r="F1599" s="64">
        <v>0.45061637499999996</v>
      </c>
      <c r="G1599" s="53">
        <v>0.13872799999999999</v>
      </c>
      <c r="H1599" s="81">
        <v>3.3671969135870748E-2</v>
      </c>
      <c r="I1599" s="81">
        <v>2.7754133457143615E-2</v>
      </c>
      <c r="J1599" s="81">
        <v>-5.917835678727057E-3</v>
      </c>
      <c r="K1599" s="81">
        <v>4.6273502311824366E-3</v>
      </c>
      <c r="L1599" s="81">
        <v>4.7792234590966487E-3</v>
      </c>
      <c r="M1599" s="81">
        <v>-7.0011754605114884E-4</v>
      </c>
      <c r="N1599" s="81">
        <v>-2.6398116315318187E-2</v>
      </c>
      <c r="O1599" s="28">
        <v>2789.15</v>
      </c>
      <c r="P1599" s="28">
        <v>2697.77</v>
      </c>
      <c r="Q1599" s="28">
        <v>2713.83</v>
      </c>
    </row>
    <row r="1600" spans="1:17" x14ac:dyDescent="0.2">
      <c r="A1600" s="25">
        <v>43167</v>
      </c>
      <c r="B1600" s="29">
        <v>0.26402599999999998</v>
      </c>
      <c r="C1600" s="29">
        <v>0.45214500000000002</v>
      </c>
      <c r="D1600" s="29">
        <v>0.28382800000000002</v>
      </c>
      <c r="E1600" s="64">
        <v>0.25647800000000004</v>
      </c>
      <c r="F1600" s="64">
        <v>0.42277887499999994</v>
      </c>
      <c r="G1600" s="53">
        <v>-1.9802000000000042E-2</v>
      </c>
      <c r="H1600" s="81">
        <v>4.1880592636056847E-2</v>
      </c>
      <c r="I1600" s="81">
        <v>1.2732873698107605E-2</v>
      </c>
      <c r="J1600" s="81">
        <v>-2.9147718937949207E-2</v>
      </c>
      <c r="K1600" s="81">
        <v>4.7792234590966487E-3</v>
      </c>
      <c r="L1600" s="81">
        <v>8.3174416898927905E-3</v>
      </c>
      <c r="M1600" s="81">
        <v>-4.4667742408684208E-2</v>
      </c>
      <c r="N1600" s="81">
        <v>-6.6598210356463294E-3</v>
      </c>
      <c r="O1600" s="28">
        <v>2761.52</v>
      </c>
      <c r="P1600" s="28">
        <v>2647.32</v>
      </c>
      <c r="Q1600" s="28">
        <v>2726.8</v>
      </c>
    </row>
    <row r="1601" spans="1:17" x14ac:dyDescent="0.2">
      <c r="A1601" s="25">
        <v>43174</v>
      </c>
      <c r="B1601" s="29">
        <v>0.368421</v>
      </c>
      <c r="C1601" s="29">
        <v>0.41828300000000002</v>
      </c>
      <c r="D1601" s="29">
        <v>0.21329600000000001</v>
      </c>
      <c r="E1601" s="64">
        <v>0.25640325000000003</v>
      </c>
      <c r="F1601" s="64">
        <v>0.40118987500000003</v>
      </c>
      <c r="G1601" s="53">
        <v>0.15512499999999999</v>
      </c>
      <c r="H1601" s="81">
        <v>3.6428706519050988E-2</v>
      </c>
      <c r="I1601" s="81">
        <v>1.9065423280038463E-2</v>
      </c>
      <c r="J1601" s="81">
        <v>-1.7363283239012595E-2</v>
      </c>
      <c r="K1601" s="81">
        <v>8.3174416898927905E-3</v>
      </c>
      <c r="L1601" s="81">
        <v>-1.3657127893274446E-2</v>
      </c>
      <c r="M1601" s="81">
        <v>-3.8112661303228212E-2</v>
      </c>
      <c r="N1601" s="81">
        <v>-4.0036661477806712E-2</v>
      </c>
      <c r="O1601" s="28">
        <v>2801.9</v>
      </c>
      <c r="P1601" s="28">
        <v>2701.74</v>
      </c>
      <c r="Q1601" s="28">
        <v>2749.48</v>
      </c>
    </row>
    <row r="1602" spans="1:17" x14ac:dyDescent="0.2">
      <c r="A1602" s="25">
        <v>43181</v>
      </c>
      <c r="B1602" s="29">
        <v>0.33234399999999997</v>
      </c>
      <c r="C1602" s="29">
        <v>0.38278899999999999</v>
      </c>
      <c r="D1602" s="29">
        <v>0.28486600000000001</v>
      </c>
      <c r="E1602" s="64">
        <v>0.26197900000000002</v>
      </c>
      <c r="F1602" s="64">
        <v>0.38591475000000003</v>
      </c>
      <c r="G1602" s="53">
        <v>4.7477999999999965E-2</v>
      </c>
      <c r="H1602" s="81">
        <v>3.0428514010317372E-2</v>
      </c>
      <c r="I1602" s="81">
        <v>2.4034543664475327E-2</v>
      </c>
      <c r="J1602" s="81">
        <v>-6.3939703458421038E-3</v>
      </c>
      <c r="K1602" s="81">
        <v>-1.3657127893274446E-2</v>
      </c>
      <c r="L1602" s="81">
        <v>-3.942948379936051E-2</v>
      </c>
      <c r="M1602" s="81">
        <v>-2.5716002994177534E-2</v>
      </c>
      <c r="N1602" s="81">
        <v>-2.8120194842787161E-2</v>
      </c>
      <c r="O1602" s="28">
        <v>2777.11</v>
      </c>
      <c r="P1602" s="28">
        <v>2694.59</v>
      </c>
      <c r="Q1602" s="28">
        <v>2711.93</v>
      </c>
    </row>
    <row r="1603" spans="1:17" x14ac:dyDescent="0.2">
      <c r="A1603" s="25">
        <v>43188</v>
      </c>
      <c r="B1603" s="29">
        <v>0.31936100000000001</v>
      </c>
      <c r="C1603" s="29">
        <v>0.327345</v>
      </c>
      <c r="D1603" s="29">
        <v>0.35329300000000002</v>
      </c>
      <c r="E1603" s="64">
        <v>0.270192875</v>
      </c>
      <c r="F1603" s="64">
        <v>0.36987087500000004</v>
      </c>
      <c r="G1603" s="53">
        <v>-3.3932000000000018E-2</v>
      </c>
      <c r="H1603" s="81">
        <v>5.8829174664107482E-2</v>
      </c>
      <c r="I1603" s="81">
        <v>5.149328214971205E-2</v>
      </c>
      <c r="J1603" s="81">
        <v>-7.3358925143954812E-3</v>
      </c>
      <c r="K1603" s="81">
        <v>-3.942948379936051E-2</v>
      </c>
      <c r="L1603" s="81">
        <v>1.5236084452975085E-2</v>
      </c>
      <c r="M1603" s="81">
        <v>3.9785028790786825E-2</v>
      </c>
      <c r="N1603" s="81">
        <v>3.561996161228409E-2</v>
      </c>
      <c r="O1603" s="28">
        <v>2739.14</v>
      </c>
      <c r="P1603" s="28">
        <v>2585.89</v>
      </c>
      <c r="Q1603" s="28">
        <v>2605</v>
      </c>
    </row>
    <row r="1604" spans="1:17" x14ac:dyDescent="0.2">
      <c r="A1604" s="25">
        <v>43195</v>
      </c>
      <c r="B1604" s="29">
        <v>0.31896600000000003</v>
      </c>
      <c r="C1604" s="29">
        <v>0.31465500000000002</v>
      </c>
      <c r="D1604" s="29">
        <v>0.36637900000000001</v>
      </c>
      <c r="E1604" s="64">
        <v>0.27222449999999998</v>
      </c>
      <c r="F1604" s="64">
        <v>0.36345699999999997</v>
      </c>
      <c r="G1604" s="53">
        <v>-4.7412999999999983E-2</v>
      </c>
      <c r="H1604" s="81">
        <v>4.5744491792988978E-2</v>
      </c>
      <c r="I1604" s="81">
        <v>1.1377514945040801E-2</v>
      </c>
      <c r="J1604" s="81">
        <v>-3.4366976847948094E-2</v>
      </c>
      <c r="K1604" s="81">
        <v>1.5236084452975085E-2</v>
      </c>
      <c r="L1604" s="81">
        <v>-9.4529037429713636E-4</v>
      </c>
      <c r="M1604" s="81">
        <v>-2.000234432012804E-3</v>
      </c>
      <c r="N1604" s="81">
        <v>2.940609296363661E-2</v>
      </c>
      <c r="O1604" s="28">
        <v>2674.78</v>
      </c>
      <c r="P1604" s="28">
        <v>2553.8000000000002</v>
      </c>
      <c r="Q1604" s="28">
        <v>2644.69</v>
      </c>
    </row>
    <row r="1605" spans="1:17" x14ac:dyDescent="0.2">
      <c r="A1605" s="25">
        <v>43202</v>
      </c>
      <c r="B1605" s="29">
        <v>0.26086999999999999</v>
      </c>
      <c r="C1605" s="29">
        <v>0.31159399999999998</v>
      </c>
      <c r="D1605" s="29">
        <v>0.42753600000000003</v>
      </c>
      <c r="E1605" s="64">
        <v>0.29890112500000005</v>
      </c>
      <c r="F1605" s="64">
        <v>0.33541650000000001</v>
      </c>
      <c r="G1605" s="53">
        <v>-0.16666600000000004</v>
      </c>
      <c r="H1605" s="81">
        <v>3.726832665326861E-2</v>
      </c>
      <c r="I1605" s="81">
        <v>1.1312585393177477E-2</v>
      </c>
      <c r="J1605" s="81">
        <v>-2.5955741260091036E-2</v>
      </c>
      <c r="K1605" s="81">
        <v>-9.4529037429713636E-4</v>
      </c>
      <c r="L1605" s="81">
        <v>2.5149591815879946E-2</v>
      </c>
      <c r="M1605" s="81">
        <v>-2.467649941904293E-3</v>
      </c>
      <c r="N1605" s="81">
        <v>3.4478973881514996E-2</v>
      </c>
      <c r="O1605" s="28">
        <v>2672.08</v>
      </c>
      <c r="P1605" s="28">
        <v>2573.61</v>
      </c>
      <c r="Q1605" s="28">
        <v>2642.19</v>
      </c>
    </row>
    <row r="1606" spans="1:17" x14ac:dyDescent="0.2">
      <c r="A1606" s="25">
        <v>43209</v>
      </c>
      <c r="B1606" s="29">
        <v>0.377834</v>
      </c>
      <c r="C1606" s="29">
        <v>0.32997500000000002</v>
      </c>
      <c r="D1606" s="29">
        <v>0.29219099999999998</v>
      </c>
      <c r="E1606" s="64">
        <v>0.30693662500000002</v>
      </c>
      <c r="F1606" s="64">
        <v>0.32683174999999998</v>
      </c>
      <c r="G1606" s="53">
        <v>8.5643000000000025E-2</v>
      </c>
      <c r="H1606" s="81">
        <v>2.8885344674818281E-2</v>
      </c>
      <c r="I1606" s="81">
        <v>3.2673223462695855E-3</v>
      </c>
      <c r="J1606" s="81">
        <v>-2.5618022328548595E-2</v>
      </c>
      <c r="K1606" s="81">
        <v>2.5149591815879946E-2</v>
      </c>
      <c r="L1606" s="81">
        <v>-2.5562643983696565E-2</v>
      </c>
      <c r="M1606" s="81">
        <v>-4.005700277630031E-3</v>
      </c>
      <c r="N1606" s="81">
        <v>5.6744344025048132E-3</v>
      </c>
      <c r="O1606" s="28">
        <v>2717.49</v>
      </c>
      <c r="P1606" s="28">
        <v>2639.25</v>
      </c>
      <c r="Q1606" s="28">
        <v>2708.64</v>
      </c>
    </row>
    <row r="1607" spans="1:17" x14ac:dyDescent="0.2">
      <c r="A1607" s="25">
        <v>43216</v>
      </c>
      <c r="B1607" s="29">
        <v>0.369085</v>
      </c>
      <c r="C1607" s="29">
        <v>0.37539400000000001</v>
      </c>
      <c r="D1607" s="29">
        <v>0.255521</v>
      </c>
      <c r="E1607" s="64">
        <v>0.30961374999999997</v>
      </c>
      <c r="F1607" s="64">
        <v>0.32636337500000001</v>
      </c>
      <c r="G1607" s="53">
        <v>0.113564</v>
      </c>
      <c r="H1607" s="81">
        <v>3.9713571266196748E-2</v>
      </c>
      <c r="I1607" s="81">
        <v>2.958626960672861E-2</v>
      </c>
      <c r="J1607" s="81">
        <v>-1.0127301659468069E-2</v>
      </c>
      <c r="K1607" s="81">
        <v>-2.5562643983696565E-2</v>
      </c>
      <c r="L1607" s="81">
        <v>-1.4131999696901376E-3</v>
      </c>
      <c r="M1607" s="81">
        <v>3.1469273319693958E-2</v>
      </c>
      <c r="N1607" s="81">
        <v>5.0371296506781738E-2</v>
      </c>
      <c r="O1607" s="28">
        <v>2717.49</v>
      </c>
      <c r="P1607" s="28">
        <v>2612.67</v>
      </c>
      <c r="Q1607" s="28">
        <v>2639.4</v>
      </c>
    </row>
    <row r="1608" spans="1:17" x14ac:dyDescent="0.2">
      <c r="A1608" s="25">
        <v>43223</v>
      </c>
      <c r="B1608" s="29">
        <v>0.28395100000000001</v>
      </c>
      <c r="C1608" s="29">
        <v>0.41358</v>
      </c>
      <c r="D1608" s="29">
        <v>0.30246899999999999</v>
      </c>
      <c r="E1608" s="64">
        <v>0.31194387499999998</v>
      </c>
      <c r="F1608" s="64">
        <v>0.32885399999999998</v>
      </c>
      <c r="G1608" s="53">
        <v>-1.8517999999999979E-2</v>
      </c>
      <c r="H1608" s="81">
        <v>2.6634593860384578E-2</v>
      </c>
      <c r="I1608" s="81">
        <v>1.7908159974503457E-2</v>
      </c>
      <c r="J1608" s="81">
        <v>-8.7264338858810131E-3</v>
      </c>
      <c r="K1608" s="81">
        <v>-1.4131999696901376E-3</v>
      </c>
      <c r="L1608" s="81">
        <v>2.3568959695257741E-2</v>
      </c>
      <c r="M1608" s="81">
        <v>3.7038020693030527E-2</v>
      </c>
      <c r="N1608" s="81">
        <v>5.3102247246430645E-2</v>
      </c>
      <c r="O1608" s="28">
        <v>2682.87</v>
      </c>
      <c r="P1608" s="28">
        <v>2612.67</v>
      </c>
      <c r="Q1608" s="28">
        <v>2635.67</v>
      </c>
    </row>
    <row r="1609" spans="1:17" x14ac:dyDescent="0.2">
      <c r="A1609" s="25">
        <v>43230</v>
      </c>
      <c r="B1609" s="29">
        <v>0.33510600000000001</v>
      </c>
      <c r="C1609" s="29">
        <v>0.40957399999999999</v>
      </c>
      <c r="D1609" s="29">
        <v>0.25531900000000002</v>
      </c>
      <c r="E1609" s="64">
        <v>0.31719674999999997</v>
      </c>
      <c r="F1609" s="64">
        <v>0.32468962500000004</v>
      </c>
      <c r="G1609" s="53">
        <v>7.9786999999999997E-2</v>
      </c>
      <c r="H1609" s="81">
        <v>3.9532357967076791E-2</v>
      </c>
      <c r="I1609" s="81">
        <v>1.2899447325402935E-3</v>
      </c>
      <c r="J1609" s="81">
        <v>-3.8242413234536476E-2</v>
      </c>
      <c r="K1609" s="81">
        <v>2.3568959695257741E-2</v>
      </c>
      <c r="L1609" s="81">
        <v>9.1445219976351577E-3</v>
      </c>
      <c r="M1609" s="81">
        <v>9.7190663468988969E-3</v>
      </c>
      <c r="N1609" s="81">
        <v>2.5772947486646602E-2</v>
      </c>
      <c r="O1609" s="28">
        <v>2701.27</v>
      </c>
      <c r="P1609" s="28">
        <v>2594.62</v>
      </c>
      <c r="Q1609" s="28">
        <v>2697.79</v>
      </c>
    </row>
    <row r="1610" spans="1:17" x14ac:dyDescent="0.2">
      <c r="A1610" s="25">
        <v>43237</v>
      </c>
      <c r="B1610" s="29">
        <v>0.366755</v>
      </c>
      <c r="C1610" s="29">
        <v>0.42744100000000002</v>
      </c>
      <c r="D1610" s="29">
        <v>0.20580499999999999</v>
      </c>
      <c r="E1610" s="64">
        <v>0.30731412499999994</v>
      </c>
      <c r="F1610" s="64">
        <v>0.32899100000000003</v>
      </c>
      <c r="G1610" s="53">
        <v>0.16095000000000001</v>
      </c>
      <c r="H1610" s="81">
        <v>2.4962717542222856E-2</v>
      </c>
      <c r="I1610" s="81">
        <v>7.2140637511661776E-3</v>
      </c>
      <c r="J1610" s="81">
        <v>-1.7748653791056723E-2</v>
      </c>
      <c r="K1610" s="81">
        <v>9.1445219976351577E-3</v>
      </c>
      <c r="L1610" s="81">
        <v>3.9780198790799748E-3</v>
      </c>
      <c r="M1610" s="81">
        <v>1.832533811332393E-2</v>
      </c>
      <c r="N1610" s="81">
        <v>-8.3857981384483082E-3</v>
      </c>
      <c r="O1610" s="28">
        <v>2742.1</v>
      </c>
      <c r="P1610" s="28">
        <v>2674.14</v>
      </c>
      <c r="Q1610" s="28">
        <v>2722.46</v>
      </c>
    </row>
    <row r="1611" spans="1:17" x14ac:dyDescent="0.2">
      <c r="A1611" s="25">
        <v>43244</v>
      </c>
      <c r="B1611" s="29">
        <v>0.38562099999999999</v>
      </c>
      <c r="C1611" s="29">
        <v>0.36274499999999998</v>
      </c>
      <c r="D1611" s="29">
        <v>0.25163400000000002</v>
      </c>
      <c r="E1611" s="64">
        <v>0.29460674999999997</v>
      </c>
      <c r="F1611" s="64">
        <v>0.3372735</v>
      </c>
      <c r="G1611" s="53">
        <v>0.13398699999999997</v>
      </c>
      <c r="H1611" s="81">
        <v>1.2095313706192884E-2</v>
      </c>
      <c r="I1611" s="81">
        <v>3.2744421557902026E-3</v>
      </c>
      <c r="J1611" s="81">
        <v>-8.8208715504026758E-3</v>
      </c>
      <c r="K1611" s="81">
        <v>3.9780198790799748E-3</v>
      </c>
      <c r="L1611" s="81">
        <v>-3.3951757771768509E-3</v>
      </c>
      <c r="M1611" s="81">
        <v>1.549048948336984E-2</v>
      </c>
      <c r="N1611" s="81">
        <v>-7.342799337062722E-3</v>
      </c>
      <c r="O1611" s="28">
        <v>2742.24</v>
      </c>
      <c r="P1611" s="28">
        <v>2709.18</v>
      </c>
      <c r="Q1611" s="28">
        <v>2733.29</v>
      </c>
    </row>
    <row r="1612" spans="1:17" x14ac:dyDescent="0.2">
      <c r="A1612" s="25">
        <v>43251</v>
      </c>
      <c r="B1612" s="29">
        <v>0.35018100000000002</v>
      </c>
      <c r="C1612" s="29">
        <v>0.38628200000000001</v>
      </c>
      <c r="D1612" s="29">
        <v>0.26353799999999999</v>
      </c>
      <c r="E1612" s="64">
        <v>0.28175162500000001</v>
      </c>
      <c r="F1612" s="64">
        <v>0.341175375</v>
      </c>
      <c r="G1612" s="53">
        <v>8.6643000000000026E-2</v>
      </c>
      <c r="H1612" s="81">
        <v>2.4019735610368475E-2</v>
      </c>
      <c r="I1612" s="81">
        <v>6.6923396022773307E-3</v>
      </c>
      <c r="J1612" s="81">
        <v>-1.7327396008091078E-2</v>
      </c>
      <c r="K1612" s="81">
        <v>-3.3951757771768509E-3</v>
      </c>
      <c r="L1612" s="81">
        <v>1.7745896674387973E-2</v>
      </c>
      <c r="M1612" s="81">
        <v>1.5899354260813903E-2</v>
      </c>
      <c r="N1612" s="81">
        <v>1.8358963439928599E-2</v>
      </c>
      <c r="O1612" s="28">
        <v>2742.24</v>
      </c>
      <c r="P1612" s="28">
        <v>2676.81</v>
      </c>
      <c r="Q1612" s="28">
        <v>2724.01</v>
      </c>
    </row>
    <row r="1613" spans="1:17" x14ac:dyDescent="0.2">
      <c r="A1613" s="25">
        <v>43258</v>
      </c>
      <c r="B1613" s="29">
        <v>0.38931300000000002</v>
      </c>
      <c r="C1613" s="29">
        <v>0.34351100000000001</v>
      </c>
      <c r="D1613" s="29">
        <v>0.26717600000000002</v>
      </c>
      <c r="E1613" s="64">
        <v>0.26170662500000003</v>
      </c>
      <c r="F1613" s="64">
        <v>0.35723074999999999</v>
      </c>
      <c r="G1613" s="53">
        <v>0.122137</v>
      </c>
      <c r="H1613" s="81">
        <v>2.5866142442332332E-2</v>
      </c>
      <c r="I1613" s="81">
        <v>1.4428192688598074E-5</v>
      </c>
      <c r="J1613" s="81">
        <v>-2.5851714249643831E-2</v>
      </c>
      <c r="K1613" s="81">
        <v>1.7745896674387973E-2</v>
      </c>
      <c r="L1613" s="81">
        <v>1.1831118004581587E-3</v>
      </c>
      <c r="M1613" s="81">
        <v>-2.6230454307717199E-2</v>
      </c>
      <c r="N1613" s="81">
        <v>1.5607697440799262E-2</v>
      </c>
      <c r="O1613" s="28">
        <v>2772.39</v>
      </c>
      <c r="P1613" s="28">
        <v>2700.68</v>
      </c>
      <c r="Q1613" s="28">
        <v>2772.35</v>
      </c>
    </row>
    <row r="1614" spans="1:17" x14ac:dyDescent="0.2">
      <c r="A1614" s="25">
        <v>43265</v>
      </c>
      <c r="B1614" s="29">
        <v>0.44780199999999998</v>
      </c>
      <c r="C1614" s="29">
        <v>0.33516499999999999</v>
      </c>
      <c r="D1614" s="29">
        <v>0.217033</v>
      </c>
      <c r="E1614" s="64">
        <v>0.25231187500000002</v>
      </c>
      <c r="F1614" s="64">
        <v>0.36597674999999996</v>
      </c>
      <c r="G1614" s="53">
        <v>0.23076899999999997</v>
      </c>
      <c r="H1614" s="81">
        <v>1.5495581183370896E-2</v>
      </c>
      <c r="I1614" s="81">
        <v>5.7068125074306586E-3</v>
      </c>
      <c r="J1614" s="81">
        <v>-9.7887686759402515E-3</v>
      </c>
      <c r="K1614" s="81">
        <v>1.1831118004581587E-3</v>
      </c>
      <c r="L1614" s="81">
        <v>-2.9939148949967853E-3</v>
      </c>
      <c r="M1614" s="81">
        <v>-2.2484985390704204E-2</v>
      </c>
      <c r="N1614" s="81">
        <v>2.537802228683228E-2</v>
      </c>
      <c r="O1614" s="28">
        <v>2791.47</v>
      </c>
      <c r="P1614" s="28">
        <v>2748.46</v>
      </c>
      <c r="Q1614" s="28">
        <v>2775.63</v>
      </c>
    </row>
    <row r="1615" spans="1:17" x14ac:dyDescent="0.2">
      <c r="A1615" s="25">
        <v>43272</v>
      </c>
      <c r="B1615" s="29">
        <v>0.387187</v>
      </c>
      <c r="C1615" s="29">
        <v>0.35097499999999998</v>
      </c>
      <c r="D1615" s="29">
        <v>0.26183800000000002</v>
      </c>
      <c r="E1615" s="64">
        <v>0.25310149999999998</v>
      </c>
      <c r="F1615" s="64">
        <v>0.3682395</v>
      </c>
      <c r="G1615" s="53">
        <v>0.12534899999999999</v>
      </c>
      <c r="H1615" s="81">
        <v>1.7446482517381345E-2</v>
      </c>
      <c r="I1615" s="81">
        <v>8.7268548631886933E-3</v>
      </c>
      <c r="J1615" s="81">
        <v>-8.719627654192541E-3</v>
      </c>
      <c r="K1615" s="81">
        <v>-2.9939148949967853E-3</v>
      </c>
      <c r="L1615" s="81">
        <v>-2.4460488848416562E-2</v>
      </c>
      <c r="M1615" s="81">
        <v>2.4211150138038207E-3</v>
      </c>
      <c r="N1615" s="81">
        <v>1.6637035109781317E-2</v>
      </c>
      <c r="O1615" s="28">
        <v>2791.47</v>
      </c>
      <c r="P1615" s="28">
        <v>2743.19</v>
      </c>
      <c r="Q1615" s="28">
        <v>2767.32</v>
      </c>
    </row>
    <row r="1616" spans="1:17" x14ac:dyDescent="0.2">
      <c r="A1616" s="25">
        <v>43279</v>
      </c>
      <c r="B1616" s="29">
        <v>0.28448299999999999</v>
      </c>
      <c r="C1616" s="29">
        <v>0.30747099999999999</v>
      </c>
      <c r="D1616" s="29">
        <v>0.40804600000000002</v>
      </c>
      <c r="E1616" s="64">
        <v>0.26629862500000001</v>
      </c>
      <c r="F1616" s="64">
        <v>0.36830599999999997</v>
      </c>
      <c r="G1616" s="53">
        <v>-0.12356300000000003</v>
      </c>
      <c r="H1616" s="81">
        <v>2.8222386030678299E-2</v>
      </c>
      <c r="I1616" s="81">
        <v>2.7866781744164904E-2</v>
      </c>
      <c r="J1616" s="81">
        <v>-3.5560428651337794E-4</v>
      </c>
      <c r="K1616" s="81">
        <v>-2.4460488848416562E-2</v>
      </c>
      <c r="L1616" s="81">
        <v>5.0340231809542502E-3</v>
      </c>
      <c r="M1616" s="81">
        <v>4.2965147075710197E-2</v>
      </c>
      <c r="N1616" s="81">
        <v>5.8552468301211524E-2</v>
      </c>
      <c r="O1616" s="28">
        <v>2774.86</v>
      </c>
      <c r="P1616" s="28">
        <v>2698.67</v>
      </c>
      <c r="Q1616" s="28">
        <v>2699.63</v>
      </c>
    </row>
    <row r="1617" spans="1:17" x14ac:dyDescent="0.2">
      <c r="A1617" s="25">
        <v>43286</v>
      </c>
      <c r="B1617" s="29">
        <v>0.27855200000000002</v>
      </c>
      <c r="C1617" s="29">
        <v>0.32869100000000001</v>
      </c>
      <c r="D1617" s="29">
        <v>0.392758</v>
      </c>
      <c r="E1617" s="64">
        <v>0.28347850000000002</v>
      </c>
      <c r="F1617" s="64">
        <v>0.36123675</v>
      </c>
      <c r="G1617" s="53">
        <v>-0.11420599999999997</v>
      </c>
      <c r="H1617" s="81">
        <v>1.9939407788531843E-2</v>
      </c>
      <c r="I1617" s="81">
        <v>1.211475663602668E-2</v>
      </c>
      <c r="J1617" s="81">
        <v>-7.8246511525051909E-3</v>
      </c>
      <c r="K1617" s="81">
        <v>5.0340231809542502E-3</v>
      </c>
      <c r="L1617" s="81">
        <v>2.2408798401899022E-2</v>
      </c>
      <c r="M1617" s="81">
        <v>4.8963961639675535E-2</v>
      </c>
      <c r="N1617" s="81">
        <v>3.8754689999336511E-2</v>
      </c>
      <c r="O1617" s="28">
        <v>2746.09</v>
      </c>
      <c r="P1617" s="28">
        <v>2691.99</v>
      </c>
      <c r="Q1617" s="28">
        <v>2713.22</v>
      </c>
    </row>
    <row r="1618" spans="1:17" x14ac:dyDescent="0.2">
      <c r="A1618" s="25">
        <v>43293</v>
      </c>
      <c r="B1618" s="29">
        <v>0.430508</v>
      </c>
      <c r="C1618" s="29">
        <v>0.27796599999999999</v>
      </c>
      <c r="D1618" s="29">
        <v>0.29152499999999998</v>
      </c>
      <c r="E1618" s="64">
        <v>0.29419350000000005</v>
      </c>
      <c r="F1618" s="64">
        <v>0.36920587500000002</v>
      </c>
      <c r="G1618" s="53">
        <v>0.13898300000000002</v>
      </c>
      <c r="H1618" s="81">
        <v>3.0432368908659663E-2</v>
      </c>
      <c r="I1618" s="81">
        <v>7.7721141159761142E-3</v>
      </c>
      <c r="J1618" s="81">
        <v>-2.2660254792683632E-2</v>
      </c>
      <c r="K1618" s="81">
        <v>2.2408798401899022E-2</v>
      </c>
      <c r="L1618" s="81">
        <v>1.4996286977022377E-2</v>
      </c>
      <c r="M1618" s="81">
        <v>1.4181584847982487E-2</v>
      </c>
      <c r="N1618" s="81">
        <v>3.1650817225542749E-2</v>
      </c>
      <c r="O1618" s="28">
        <v>2795.58</v>
      </c>
      <c r="P1618" s="28">
        <v>2711.16</v>
      </c>
      <c r="Q1618" s="28">
        <v>2774.02</v>
      </c>
    </row>
    <row r="1619" spans="1:17" x14ac:dyDescent="0.2">
      <c r="A1619" s="25">
        <v>43300</v>
      </c>
      <c r="B1619" s="29">
        <v>0.34663300000000002</v>
      </c>
      <c r="C1619" s="29">
        <v>0.40399000000000002</v>
      </c>
      <c r="D1619" s="29">
        <v>0.24937699999999999</v>
      </c>
      <c r="E1619" s="64">
        <v>0.29391137499999997</v>
      </c>
      <c r="F1619" s="64">
        <v>0.36433237500000004</v>
      </c>
      <c r="G1619" s="53">
        <v>9.7256000000000037E-2</v>
      </c>
      <c r="H1619" s="81">
        <v>1.6333880282140431E-2</v>
      </c>
      <c r="I1619" s="81">
        <v>4.0488418181450214E-4</v>
      </c>
      <c r="J1619" s="81">
        <v>-1.5928996100326054E-2</v>
      </c>
      <c r="K1619" s="81">
        <v>1.4996286977022377E-2</v>
      </c>
      <c r="L1619" s="81">
        <v>1.0814669593198101E-2</v>
      </c>
      <c r="M1619" s="81">
        <v>1.4945198570829765E-2</v>
      </c>
      <c r="N1619" s="81">
        <v>3.4955001029968624E-2</v>
      </c>
      <c r="O1619" s="28">
        <v>2816.76</v>
      </c>
      <c r="P1619" s="28">
        <v>2770.77</v>
      </c>
      <c r="Q1619" s="28">
        <v>2815.62</v>
      </c>
    </row>
    <row r="1620" spans="1:17" x14ac:dyDescent="0.2">
      <c r="A1620" s="25">
        <v>43307</v>
      </c>
      <c r="B1620" s="29">
        <v>0.31521700000000002</v>
      </c>
      <c r="C1620" s="29">
        <v>0.41576099999999999</v>
      </c>
      <c r="D1620" s="29">
        <v>0.26902199999999998</v>
      </c>
      <c r="E1620" s="64">
        <v>0.29459687500000004</v>
      </c>
      <c r="F1620" s="64">
        <v>0.35996187500000004</v>
      </c>
      <c r="G1620" s="53">
        <v>4.6195000000000042E-2</v>
      </c>
      <c r="H1620" s="81">
        <v>1.8583520433439908E-2</v>
      </c>
      <c r="I1620" s="81">
        <v>6.886689364633547E-4</v>
      </c>
      <c r="J1620" s="81">
        <v>-1.7894851496976671E-2</v>
      </c>
      <c r="K1620" s="81">
        <v>1.0814669593198101E-2</v>
      </c>
      <c r="L1620" s="81">
        <v>-1.1493041281486427E-2</v>
      </c>
      <c r="M1620" s="81">
        <v>-9.732719153077829E-3</v>
      </c>
      <c r="N1620" s="81">
        <v>1.4943413197848088E-2</v>
      </c>
      <c r="O1620" s="28">
        <v>2848.03</v>
      </c>
      <c r="P1620" s="28">
        <v>2795.14</v>
      </c>
      <c r="Q1620" s="28">
        <v>2846.07</v>
      </c>
    </row>
    <row r="1621" spans="1:17" x14ac:dyDescent="0.2">
      <c r="A1621" s="25">
        <v>43314</v>
      </c>
      <c r="B1621" s="29">
        <v>0.291105</v>
      </c>
      <c r="C1621" s="29">
        <v>0.38813999999999999</v>
      </c>
      <c r="D1621" s="29">
        <v>0.32075500000000001</v>
      </c>
      <c r="E1621" s="64">
        <v>0.30129425000000004</v>
      </c>
      <c r="F1621" s="64">
        <v>0.34768587500000003</v>
      </c>
      <c r="G1621" s="53">
        <v>-2.965000000000001E-2</v>
      </c>
      <c r="H1621" s="81">
        <v>1.7743907640685896E-2</v>
      </c>
      <c r="I1621" s="81">
        <v>1.2323342906702228E-2</v>
      </c>
      <c r="J1621" s="81">
        <v>-5.4205647339835572E-3</v>
      </c>
      <c r="K1621" s="81">
        <v>-1.1493041281486427E-2</v>
      </c>
      <c r="L1621" s="81">
        <v>1.5760514118349445E-2</v>
      </c>
      <c r="M1621" s="81">
        <v>1.7224955213694715E-2</v>
      </c>
      <c r="N1621" s="81">
        <v>2.6857565331134259E-2</v>
      </c>
      <c r="O1621" s="28">
        <v>2848.03</v>
      </c>
      <c r="P1621" s="28">
        <v>2798.11</v>
      </c>
      <c r="Q1621" s="28">
        <v>2813.36</v>
      </c>
    </row>
    <row r="1622" spans="1:17" x14ac:dyDescent="0.2">
      <c r="A1622" s="25">
        <v>43321</v>
      </c>
      <c r="B1622" s="29">
        <v>0.36363600000000001</v>
      </c>
      <c r="C1622" s="29">
        <v>0.326019</v>
      </c>
      <c r="D1622" s="29">
        <v>0.31034499999999998</v>
      </c>
      <c r="E1622" s="64">
        <v>0.31295824999999999</v>
      </c>
      <c r="F1622" s="64">
        <v>0.33716512500000001</v>
      </c>
      <c r="G1622" s="53">
        <v>5.3291000000000033E-2</v>
      </c>
      <c r="H1622" s="81">
        <v>2.3476922000209854E-2</v>
      </c>
      <c r="I1622" s="81">
        <v>2.0051090037442876E-3</v>
      </c>
      <c r="J1622" s="81">
        <v>-2.1471812996465611E-2</v>
      </c>
      <c r="K1622" s="81">
        <v>1.5760514118349445E-2</v>
      </c>
      <c r="L1622" s="81">
        <v>-1.3762816250831089E-2</v>
      </c>
      <c r="M1622" s="81">
        <v>1.971515554466885E-2</v>
      </c>
      <c r="N1622" s="81">
        <v>1.7584071106134358E-2</v>
      </c>
      <c r="O1622" s="28">
        <v>2863.43</v>
      </c>
      <c r="P1622" s="28">
        <v>2796.34</v>
      </c>
      <c r="Q1622" s="28">
        <v>2857.7</v>
      </c>
    </row>
    <row r="1623" spans="1:17" x14ac:dyDescent="0.2">
      <c r="A1623" s="25">
        <v>43328</v>
      </c>
      <c r="B1623" s="29">
        <v>0.36170200000000002</v>
      </c>
      <c r="C1623" s="29">
        <v>0.34751799999999999</v>
      </c>
      <c r="D1623" s="29">
        <v>0.29077999999999998</v>
      </c>
      <c r="E1623" s="64">
        <v>0.31657599999999997</v>
      </c>
      <c r="F1623" s="64">
        <v>0.33397950000000004</v>
      </c>
      <c r="G1623" s="53">
        <v>7.0922000000000041E-2</v>
      </c>
      <c r="H1623" s="81">
        <v>2.1285352881275432E-2</v>
      </c>
      <c r="I1623" s="81">
        <v>1.5650890408285711E-2</v>
      </c>
      <c r="J1623" s="81">
        <v>-5.6344624729897097E-3</v>
      </c>
      <c r="K1623" s="81">
        <v>-1.3762816250831089E-2</v>
      </c>
      <c r="L1623" s="81">
        <v>1.5416712496939766E-2</v>
      </c>
      <c r="M1623" s="81">
        <v>2.4918658657308912E-2</v>
      </c>
      <c r="N1623" s="81">
        <v>3.1081795505913057E-2</v>
      </c>
      <c r="O1623" s="28">
        <v>2862.48</v>
      </c>
      <c r="P1623" s="28">
        <v>2802.49</v>
      </c>
      <c r="Q1623" s="28">
        <v>2818.37</v>
      </c>
    </row>
    <row r="1624" spans="1:17" x14ac:dyDescent="0.2">
      <c r="A1624" s="25">
        <v>43335</v>
      </c>
      <c r="B1624" s="29">
        <v>0.38461499999999998</v>
      </c>
      <c r="C1624" s="29">
        <v>0.34472900000000001</v>
      </c>
      <c r="D1624" s="29">
        <v>0.27065499999999998</v>
      </c>
      <c r="E1624" s="64">
        <v>0.29940212499999996</v>
      </c>
      <c r="F1624" s="64">
        <v>0.34649600000000003</v>
      </c>
      <c r="G1624" s="53">
        <v>0.11396000000000001</v>
      </c>
      <c r="H1624" s="81">
        <v>2.4718535756965927E-2</v>
      </c>
      <c r="I1624" s="81">
        <v>3.9869733246675754E-3</v>
      </c>
      <c r="J1624" s="81">
        <v>-2.0731562432298456E-2</v>
      </c>
      <c r="K1624" s="81">
        <v>1.5416712496939766E-2</v>
      </c>
      <c r="L1624" s="81">
        <v>1.8247129449091792E-2</v>
      </c>
      <c r="M1624" s="81">
        <v>9.4694984310683683E-3</v>
      </c>
      <c r="N1624" s="81">
        <v>2.2255068452942561E-2</v>
      </c>
      <c r="O1624" s="28">
        <v>2873.23</v>
      </c>
      <c r="P1624" s="28">
        <v>2802.49</v>
      </c>
      <c r="Q1624" s="28">
        <v>2861.82</v>
      </c>
    </row>
    <row r="1625" spans="1:17" x14ac:dyDescent="0.2">
      <c r="A1625" s="25">
        <v>43342</v>
      </c>
      <c r="B1625" s="29">
        <v>0.43495899999999998</v>
      </c>
      <c r="C1625" s="29">
        <v>0.32113799999999998</v>
      </c>
      <c r="D1625" s="29">
        <v>0.24390200000000001</v>
      </c>
      <c r="E1625" s="64">
        <v>0.28079512499999998</v>
      </c>
      <c r="F1625" s="64">
        <v>0.36604687500000005</v>
      </c>
      <c r="G1625" s="53">
        <v>0.19105699999999998</v>
      </c>
      <c r="H1625" s="81">
        <v>2.1437591796955362E-2</v>
      </c>
      <c r="I1625" s="81">
        <v>8.4418882376358084E-4</v>
      </c>
      <c r="J1625" s="81">
        <v>-2.0593402973191788E-2</v>
      </c>
      <c r="K1625" s="81">
        <v>1.8247129449091792E-2</v>
      </c>
      <c r="L1625" s="81">
        <v>-8.7301478359940177E-3</v>
      </c>
      <c r="M1625" s="81">
        <v>-2.0898820880976832E-3</v>
      </c>
      <c r="N1625" s="81">
        <v>-4.4048811958655398E-2</v>
      </c>
      <c r="O1625" s="28">
        <v>2916.5</v>
      </c>
      <c r="P1625" s="28">
        <v>2854.03</v>
      </c>
      <c r="Q1625" s="28">
        <v>2914.04</v>
      </c>
    </row>
    <row r="1626" spans="1:17" x14ac:dyDescent="0.2">
      <c r="A1626" s="25">
        <v>43349</v>
      </c>
      <c r="B1626" s="29">
        <v>0.42222199999999999</v>
      </c>
      <c r="C1626" s="29">
        <v>0.31481500000000001</v>
      </c>
      <c r="D1626" s="29">
        <v>0.262963</v>
      </c>
      <c r="E1626" s="64">
        <v>0.27722487499999998</v>
      </c>
      <c r="F1626" s="64">
        <v>0.36501112500000005</v>
      </c>
      <c r="G1626" s="53">
        <v>0.15925899999999998</v>
      </c>
      <c r="H1626" s="81">
        <v>1.3702139444713678E-2</v>
      </c>
      <c r="I1626" s="81">
        <v>9.6586581735096377E-3</v>
      </c>
      <c r="J1626" s="81">
        <v>-4.0434812712040191E-3</v>
      </c>
      <c r="K1626" s="81">
        <v>-8.7301478359940177E-3</v>
      </c>
      <c r="L1626" s="81">
        <v>1.1078030880007361E-4</v>
      </c>
      <c r="M1626" s="81">
        <v>6.0132936370560497E-3</v>
      </c>
      <c r="N1626" s="81">
        <v>-2.7483902236377422E-2</v>
      </c>
      <c r="O1626" s="28">
        <v>2916.5</v>
      </c>
      <c r="P1626" s="28">
        <v>2876.92</v>
      </c>
      <c r="Q1626" s="28">
        <v>2888.6</v>
      </c>
    </row>
    <row r="1627" spans="1:17" x14ac:dyDescent="0.2">
      <c r="A1627" s="25">
        <v>43356</v>
      </c>
      <c r="B1627" s="29">
        <v>0.32089600000000001</v>
      </c>
      <c r="C1627" s="29">
        <v>0.350746</v>
      </c>
      <c r="D1627" s="29">
        <v>0.32835799999999998</v>
      </c>
      <c r="E1627" s="64">
        <v>0.28709750000000001</v>
      </c>
      <c r="F1627" s="64">
        <v>0.361794</v>
      </c>
      <c r="G1627" s="53">
        <v>-7.4619999999999687E-3</v>
      </c>
      <c r="H1627" s="81">
        <v>1.0567963114243455E-2</v>
      </c>
      <c r="I1627" s="81">
        <v>1.9834401783365152E-3</v>
      </c>
      <c r="J1627" s="81">
        <v>-8.5845229359069464E-3</v>
      </c>
      <c r="K1627" s="81">
        <v>1.1078030880007361E-4</v>
      </c>
      <c r="L1627" s="81">
        <v>6.5872367528347908E-3</v>
      </c>
      <c r="M1627" s="81">
        <v>1.2665632831646567E-2</v>
      </c>
      <c r="N1627" s="81">
        <v>-8.0590670562009414E-2</v>
      </c>
      <c r="O1627" s="28">
        <v>2894.65</v>
      </c>
      <c r="P1627" s="28">
        <v>2864.12</v>
      </c>
      <c r="Q1627" s="28">
        <v>2888.92</v>
      </c>
    </row>
    <row r="1628" spans="1:17" x14ac:dyDescent="0.2">
      <c r="A1628" s="25">
        <v>43363</v>
      </c>
      <c r="B1628" s="29">
        <v>0.32042300000000001</v>
      </c>
      <c r="C1628" s="29">
        <v>0.359155</v>
      </c>
      <c r="D1628" s="29">
        <v>0.32042300000000001</v>
      </c>
      <c r="E1628" s="64">
        <v>0.29352262499999998</v>
      </c>
      <c r="F1628" s="64">
        <v>0.36244474999999998</v>
      </c>
      <c r="G1628" s="53">
        <v>0</v>
      </c>
      <c r="H1628" s="81">
        <v>1.1403222201207142E-2</v>
      </c>
      <c r="I1628" s="81">
        <v>1.5165322649977053E-3</v>
      </c>
      <c r="J1628" s="81">
        <v>-9.8866899362093363E-3</v>
      </c>
      <c r="K1628" s="81">
        <v>6.5872367528347908E-3</v>
      </c>
      <c r="L1628" s="81">
        <v>-6.8089203734589265E-4</v>
      </c>
      <c r="M1628" s="81">
        <v>-4.2046802730445809E-2</v>
      </c>
      <c r="N1628" s="81">
        <v>-6.7473649822039627E-2</v>
      </c>
      <c r="O1628" s="28">
        <v>2912.36</v>
      </c>
      <c r="P1628" s="28">
        <v>2879.2</v>
      </c>
      <c r="Q1628" s="28">
        <v>2907.95</v>
      </c>
    </row>
    <row r="1629" spans="1:17" x14ac:dyDescent="0.2">
      <c r="A1629" s="25">
        <v>43370</v>
      </c>
      <c r="B1629" s="29">
        <v>0.362205</v>
      </c>
      <c r="C1629" s="29">
        <v>0.32677200000000001</v>
      </c>
      <c r="D1629" s="29">
        <v>0.31102400000000002</v>
      </c>
      <c r="E1629" s="64">
        <v>0.29230624999999999</v>
      </c>
      <c r="F1629" s="64">
        <v>0.37133224999999997</v>
      </c>
      <c r="G1629" s="53">
        <v>5.1180999999999977E-2</v>
      </c>
      <c r="H1629" s="81">
        <v>1.2949204568526053E-2</v>
      </c>
      <c r="I1629" s="81">
        <v>1.2023523986827156E-2</v>
      </c>
      <c r="J1629" s="81">
        <v>-9.2568058169895107E-4</v>
      </c>
      <c r="K1629" s="81">
        <v>-6.8089203734589265E-4</v>
      </c>
      <c r="L1629" s="81">
        <v>6.7240886863939586E-3</v>
      </c>
      <c r="M1629" s="81">
        <v>-3.329697140713761E-2</v>
      </c>
      <c r="N1629" s="81">
        <v>-3.168649366648657E-2</v>
      </c>
      <c r="O1629" s="28">
        <v>2940.91</v>
      </c>
      <c r="P1629" s="28">
        <v>2903.28</v>
      </c>
      <c r="Q1629" s="28">
        <v>2905.97</v>
      </c>
    </row>
    <row r="1630" spans="1:17" x14ac:dyDescent="0.2">
      <c r="A1630" s="25">
        <v>43377</v>
      </c>
      <c r="B1630" s="29">
        <v>0.456621</v>
      </c>
      <c r="C1630" s="29">
        <v>0.29223700000000002</v>
      </c>
      <c r="D1630" s="29">
        <v>0.25114199999999998</v>
      </c>
      <c r="E1630" s="64">
        <v>0.28490587499999998</v>
      </c>
      <c r="F1630" s="64">
        <v>0.38295537500000004</v>
      </c>
      <c r="G1630" s="53">
        <v>0.20547900000000002</v>
      </c>
      <c r="H1630" s="81">
        <v>1.2503802755758799E-2</v>
      </c>
      <c r="I1630" s="81">
        <v>4.9051276529561427E-3</v>
      </c>
      <c r="J1630" s="81">
        <v>-7.5986751028025434E-3</v>
      </c>
      <c r="K1630" s="81">
        <v>6.7240886863939586E-3</v>
      </c>
      <c r="L1630" s="81">
        <v>-4.7796794405078225E-2</v>
      </c>
      <c r="M1630" s="81">
        <v>-9.2089926200901839E-2</v>
      </c>
      <c r="N1630" s="81">
        <v>-7.654391883808298E-2</v>
      </c>
      <c r="O1630" s="28">
        <v>2939.86</v>
      </c>
      <c r="P1630" s="28">
        <v>2903.28</v>
      </c>
      <c r="Q1630" s="28">
        <v>2925.51</v>
      </c>
    </row>
    <row r="1631" spans="1:17" x14ac:dyDescent="0.2">
      <c r="A1631" s="25">
        <v>43384</v>
      </c>
      <c r="B1631" s="29">
        <v>0.30606100000000003</v>
      </c>
      <c r="C1631" s="29">
        <v>0.33939399999999997</v>
      </c>
      <c r="D1631" s="29">
        <v>0.354545</v>
      </c>
      <c r="E1631" s="64">
        <v>0.29287649999999998</v>
      </c>
      <c r="F1631" s="64">
        <v>0.37600025000000004</v>
      </c>
      <c r="G1631" s="53">
        <v>-4.8483999999999972E-2</v>
      </c>
      <c r="H1631" s="81">
        <v>5.5641710462077484E-2</v>
      </c>
      <c r="I1631" s="81">
        <v>5.5347347864794338E-2</v>
      </c>
      <c r="J1631" s="81">
        <v>-2.9436259728310432E-4</v>
      </c>
      <c r="K1631" s="81">
        <v>-4.7796794405078225E-2</v>
      </c>
      <c r="L1631" s="81">
        <v>8.4467706269206744E-3</v>
      </c>
      <c r="M1631" s="81">
        <v>-2.6542890784296835E-2</v>
      </c>
      <c r="N1631" s="81">
        <v>-4.8731369001464686E-2</v>
      </c>
      <c r="O1631" s="28">
        <v>2939.86</v>
      </c>
      <c r="P1631" s="28">
        <v>2784.86</v>
      </c>
      <c r="Q1631" s="28">
        <v>2785.68</v>
      </c>
    </row>
    <row r="1632" spans="1:17" x14ac:dyDescent="0.2">
      <c r="A1632" s="25">
        <v>43391</v>
      </c>
      <c r="B1632" s="29">
        <v>0.33934999999999998</v>
      </c>
      <c r="C1632" s="29">
        <v>0.31046899999999999</v>
      </c>
      <c r="D1632" s="29">
        <v>0.35018100000000002</v>
      </c>
      <c r="E1632" s="64">
        <v>0.30281724999999998</v>
      </c>
      <c r="F1632" s="64">
        <v>0.37034212500000002</v>
      </c>
      <c r="G1632" s="53">
        <v>-1.0831000000000035E-2</v>
      </c>
      <c r="H1632" s="81">
        <v>5.8204975776107788E-2</v>
      </c>
      <c r="I1632" s="81">
        <v>2.30705429640361E-2</v>
      </c>
      <c r="J1632" s="81">
        <v>-3.5134432812071625E-2</v>
      </c>
      <c r="K1632" s="81">
        <v>8.4467706269206744E-3</v>
      </c>
      <c r="L1632" s="81">
        <v>-5.4502867354167206E-2</v>
      </c>
      <c r="M1632" s="81">
        <v>1.6659487898733616E-3</v>
      </c>
      <c r="N1632" s="81">
        <v>-2.3287685861861585E-2</v>
      </c>
      <c r="O1632" s="28">
        <v>2874.02</v>
      </c>
      <c r="P1632" s="28">
        <v>2710.51</v>
      </c>
      <c r="Q1632" s="28">
        <v>2809.21</v>
      </c>
    </row>
    <row r="1633" spans="1:17" x14ac:dyDescent="0.2">
      <c r="A1633" s="25">
        <v>43398</v>
      </c>
      <c r="B1633" s="29">
        <v>0.27969300000000002</v>
      </c>
      <c r="C1633" s="29">
        <v>0.31034499999999998</v>
      </c>
      <c r="D1633" s="29">
        <v>0.40996199999999999</v>
      </c>
      <c r="E1633" s="64">
        <v>0.32357475000000002</v>
      </c>
      <c r="F1633" s="64">
        <v>0.35093387499999995</v>
      </c>
      <c r="G1633" s="53">
        <v>-0.13026899999999997</v>
      </c>
      <c r="H1633" s="81">
        <v>6.213997966944023E-2</v>
      </c>
      <c r="I1633" s="81">
        <v>6.0554948985354518E-2</v>
      </c>
      <c r="J1633" s="81">
        <v>-1.5850306840856643E-3</v>
      </c>
      <c r="K1633" s="81">
        <v>-5.4502867354167206E-2</v>
      </c>
      <c r="L1633" s="81">
        <v>2.0948006475659753E-2</v>
      </c>
      <c r="M1633" s="81">
        <v>1.7122849290312825E-2</v>
      </c>
      <c r="N1633" s="81">
        <v>1.6550581679906751E-2</v>
      </c>
      <c r="O1633" s="28">
        <v>2816.94</v>
      </c>
      <c r="P1633" s="28">
        <v>2651.89</v>
      </c>
      <c r="Q1633" s="28">
        <v>2656.1</v>
      </c>
    </row>
    <row r="1634" spans="1:17" x14ac:dyDescent="0.2">
      <c r="A1634" s="25">
        <v>43405</v>
      </c>
      <c r="B1634" s="29">
        <v>0.37930999999999998</v>
      </c>
      <c r="C1634" s="29">
        <v>0.275862</v>
      </c>
      <c r="D1634" s="29">
        <v>0.34482800000000002</v>
      </c>
      <c r="E1634" s="64">
        <v>0.33380787500000003</v>
      </c>
      <c r="F1634" s="64">
        <v>0.34556987499999997</v>
      </c>
      <c r="G1634" s="53">
        <v>3.4481999999999957E-2</v>
      </c>
      <c r="H1634" s="81">
        <v>5.1277039834202467E-2</v>
      </c>
      <c r="I1634" s="81">
        <v>1.1376459395074923E-2</v>
      </c>
      <c r="J1634" s="81">
        <v>-3.9900580439127586E-2</v>
      </c>
      <c r="K1634" s="81">
        <v>2.0948006475659753E-2</v>
      </c>
      <c r="L1634" s="81">
        <v>3.7669540590174577E-2</v>
      </c>
      <c r="M1634" s="81">
        <v>-2.2793483151039573E-2</v>
      </c>
      <c r="N1634" s="81">
        <v>-2.2373088865451529E-2</v>
      </c>
      <c r="O1634" s="28">
        <v>2742.59</v>
      </c>
      <c r="P1634" s="28">
        <v>2603.54</v>
      </c>
      <c r="Q1634" s="28">
        <v>2711.74</v>
      </c>
    </row>
    <row r="1635" spans="1:17" x14ac:dyDescent="0.2">
      <c r="A1635" s="25">
        <v>43412</v>
      </c>
      <c r="B1635" s="29">
        <v>0.41284399999999999</v>
      </c>
      <c r="C1635" s="29">
        <v>0.275229</v>
      </c>
      <c r="D1635" s="29">
        <v>0.31192700000000001</v>
      </c>
      <c r="E1635" s="64">
        <v>0.33175399999999999</v>
      </c>
      <c r="F1635" s="64">
        <v>0.35706337499999996</v>
      </c>
      <c r="G1635" s="53">
        <v>0.10091699999999998</v>
      </c>
      <c r="H1635" s="81">
        <v>4.0765630497283135E-2</v>
      </c>
      <c r="I1635" s="81">
        <v>4.4777869781698065E-4</v>
      </c>
      <c r="J1635" s="81">
        <v>-4.031785179946612E-2</v>
      </c>
      <c r="K1635" s="81">
        <v>3.7669540590174577E-2</v>
      </c>
      <c r="L1635" s="81">
        <v>-3.9912718691917592E-2</v>
      </c>
      <c r="M1635" s="81">
        <v>-2.4912132315051405E-2</v>
      </c>
      <c r="N1635" s="81">
        <v>-0.1090767585086837</v>
      </c>
      <c r="O1635" s="28">
        <v>2815.15</v>
      </c>
      <c r="P1635" s="28">
        <v>2700.44</v>
      </c>
      <c r="Q1635" s="28">
        <v>2813.89</v>
      </c>
    </row>
    <row r="1636" spans="1:17" x14ac:dyDescent="0.2">
      <c r="A1636" s="25">
        <v>43419</v>
      </c>
      <c r="B1636" s="29">
        <v>0.35087699999999999</v>
      </c>
      <c r="C1636" s="29">
        <v>0.28947400000000001</v>
      </c>
      <c r="D1636" s="29">
        <v>0.359649</v>
      </c>
      <c r="E1636" s="64">
        <v>0.33665724999999996</v>
      </c>
      <c r="F1636" s="64">
        <v>0.36087012499999999</v>
      </c>
      <c r="G1636" s="53">
        <v>-8.772000000000002E-3</v>
      </c>
      <c r="H1636" s="81">
        <v>4.7897896786325077E-2</v>
      </c>
      <c r="I1636" s="81">
        <v>4.2038362735880463E-2</v>
      </c>
      <c r="J1636" s="81">
        <v>-5.8595340504444815E-3</v>
      </c>
      <c r="K1636" s="81">
        <v>-3.9912718691917592E-2</v>
      </c>
      <c r="L1636" s="81">
        <v>-1.9118441800724084E-2</v>
      </c>
      <c r="M1636" s="81">
        <v>-5.6263371804643469E-4</v>
      </c>
      <c r="N1636" s="81">
        <v>-8.6571561826782939E-2</v>
      </c>
      <c r="O1636" s="28">
        <v>2815.15</v>
      </c>
      <c r="P1636" s="28">
        <v>2685.75</v>
      </c>
      <c r="Q1636" s="28">
        <v>2701.58</v>
      </c>
    </row>
    <row r="1637" spans="1:17" x14ac:dyDescent="0.2">
      <c r="A1637" s="25">
        <v>43426</v>
      </c>
      <c r="B1637" s="29">
        <v>0.252525</v>
      </c>
      <c r="C1637" s="29">
        <v>0.27609400000000001</v>
      </c>
      <c r="D1637" s="29">
        <v>0.47138000000000002</v>
      </c>
      <c r="E1637" s="64">
        <v>0.35670174999999998</v>
      </c>
      <c r="F1637" s="64">
        <v>0.34716012500000004</v>
      </c>
      <c r="G1637" s="53">
        <v>-0.21885500000000002</v>
      </c>
      <c r="H1637" s="81">
        <v>4.350303592925104E-2</v>
      </c>
      <c r="I1637" s="81">
        <v>3.6555682602936734E-2</v>
      </c>
      <c r="J1637" s="81">
        <v>-6.9473533263142428E-3</v>
      </c>
      <c r="K1637" s="81">
        <v>-1.9118441800724084E-2</v>
      </c>
      <c r="L1637" s="81">
        <v>3.5419803541980377E-2</v>
      </c>
      <c r="M1637" s="81">
        <v>4.3020004302007919E-4</v>
      </c>
      <c r="N1637" s="81">
        <v>-5.2793847384647763E-2</v>
      </c>
      <c r="O1637" s="28">
        <v>2746.8</v>
      </c>
      <c r="P1637" s="28">
        <v>2631.52</v>
      </c>
      <c r="Q1637" s="28">
        <v>2649.93</v>
      </c>
    </row>
    <row r="1638" spans="1:17" x14ac:dyDescent="0.2">
      <c r="A1638" s="25">
        <v>43433</v>
      </c>
      <c r="B1638" s="29">
        <v>0.33881600000000001</v>
      </c>
      <c r="C1638" s="29">
        <v>0.26644699999999999</v>
      </c>
      <c r="D1638" s="29">
        <v>0.394737</v>
      </c>
      <c r="E1638" s="64">
        <v>0.37465112499999997</v>
      </c>
      <c r="F1638" s="64">
        <v>0.33243449999999997</v>
      </c>
      <c r="G1638" s="53">
        <v>-5.5920999999999998E-2</v>
      </c>
      <c r="H1638" s="81">
        <v>4.1151108503201722E-2</v>
      </c>
      <c r="I1638" s="81">
        <v>7.6536469627797032E-5</v>
      </c>
      <c r="J1638" s="81">
        <v>-4.1074572033573897E-2</v>
      </c>
      <c r="K1638" s="81">
        <v>3.5419803541980377E-2</v>
      </c>
      <c r="L1638" s="81">
        <v>-1.5937808651536711E-2</v>
      </c>
      <c r="M1638" s="81">
        <v>-8.6314914771174145E-2</v>
      </c>
      <c r="N1638" s="81">
        <v>-5.7887083195142464E-2</v>
      </c>
      <c r="O1638" s="28">
        <v>2744</v>
      </c>
      <c r="P1638" s="28">
        <v>2631.09</v>
      </c>
      <c r="Q1638" s="28">
        <v>2743.79</v>
      </c>
    </row>
    <row r="1639" spans="1:17" x14ac:dyDescent="0.2">
      <c r="A1639" s="25">
        <v>43440</v>
      </c>
      <c r="B1639" s="29">
        <v>0.37943300000000002</v>
      </c>
      <c r="C1639" s="29">
        <v>0.31560300000000002</v>
      </c>
      <c r="D1639" s="29">
        <v>0.30496499999999999</v>
      </c>
      <c r="E1639" s="64">
        <v>0.36845362500000001</v>
      </c>
      <c r="F1639" s="64">
        <v>0.34160600000000002</v>
      </c>
      <c r="G1639" s="53">
        <v>7.4468000000000034E-2</v>
      </c>
      <c r="H1639" s="81">
        <v>5.3439553195114169E-2</v>
      </c>
      <c r="I1639" s="81">
        <v>3.708065746687117E-2</v>
      </c>
      <c r="J1639" s="81">
        <v>-1.6358895728243117E-2</v>
      </c>
      <c r="K1639" s="81">
        <v>-1.5937808651536711E-2</v>
      </c>
      <c r="L1639" s="81">
        <v>-1.8144041243527864E-2</v>
      </c>
      <c r="M1639" s="81">
        <v>-8.6057346873773199E-2</v>
      </c>
      <c r="N1639" s="81">
        <v>-3.1095605282845606E-2</v>
      </c>
      <c r="O1639" s="28">
        <v>2800.18</v>
      </c>
      <c r="P1639" s="28">
        <v>2655.89</v>
      </c>
      <c r="Q1639" s="28">
        <v>2700.06</v>
      </c>
    </row>
    <row r="1640" spans="1:17" x14ac:dyDescent="0.2">
      <c r="A1640" s="25">
        <v>43447</v>
      </c>
      <c r="B1640" s="29">
        <v>0.20904</v>
      </c>
      <c r="C1640" s="29">
        <v>0.30225999999999997</v>
      </c>
      <c r="D1640" s="29">
        <v>0.488701</v>
      </c>
      <c r="E1640" s="64">
        <v>0.38576862500000003</v>
      </c>
      <c r="F1640" s="64">
        <v>0.32531725</v>
      </c>
      <c r="G1640" s="53">
        <v>-0.27966099999999999</v>
      </c>
      <c r="H1640" s="81">
        <v>7.6459693633136733E-2</v>
      </c>
      <c r="I1640" s="81">
        <v>5.0870026064947282E-2</v>
      </c>
      <c r="J1640" s="81">
        <v>-2.5589667568189478E-2</v>
      </c>
      <c r="K1640" s="81">
        <v>-1.8144041243527864E-2</v>
      </c>
      <c r="L1640" s="81">
        <v>-5.4359183273169021E-2</v>
      </c>
      <c r="M1640" s="81">
        <v>-5.3201160286224014E-2</v>
      </c>
      <c r="N1640" s="81">
        <v>-4.6660405044002262E-3</v>
      </c>
      <c r="O1640" s="28">
        <v>2785.93</v>
      </c>
      <c r="P1640" s="28">
        <v>2583.23</v>
      </c>
      <c r="Q1640" s="28">
        <v>2651.07</v>
      </c>
    </row>
    <row r="1641" spans="1:17" x14ac:dyDescent="0.2">
      <c r="A1641" s="25">
        <v>43454</v>
      </c>
      <c r="B1641" s="29">
        <v>0.24864900000000001</v>
      </c>
      <c r="C1641" s="29">
        <v>0.27837800000000001</v>
      </c>
      <c r="D1641" s="29">
        <v>0.47297299999999998</v>
      </c>
      <c r="E1641" s="64">
        <v>0.39364500000000002</v>
      </c>
      <c r="F1641" s="64">
        <v>0.32143674999999999</v>
      </c>
      <c r="G1641" s="53">
        <v>-0.22432399999999997</v>
      </c>
      <c r="H1641" s="81">
        <v>7.8373807320419958E-2</v>
      </c>
      <c r="I1641" s="81">
        <v>7.1193796470625736E-2</v>
      </c>
      <c r="J1641" s="81">
        <v>-7.1800108497941384E-3</v>
      </c>
      <c r="K1641" s="81">
        <v>-5.4359183273169021E-2</v>
      </c>
      <c r="L1641" s="81">
        <v>-1.5660401442384453E-2</v>
      </c>
      <c r="M1641" s="81">
        <v>3.1113380349108155E-2</v>
      </c>
      <c r="N1641" s="81">
        <v>6.9442671602259365E-2</v>
      </c>
      <c r="O1641" s="28">
        <v>2685.44</v>
      </c>
      <c r="P1641" s="28">
        <v>2488.96</v>
      </c>
      <c r="Q1641" s="28">
        <v>2506.96</v>
      </c>
    </row>
    <row r="1642" spans="1:17" x14ac:dyDescent="0.2">
      <c r="A1642" s="25">
        <v>43461</v>
      </c>
      <c r="B1642" s="29">
        <v>0.31547599999999998</v>
      </c>
      <c r="C1642" s="29">
        <v>0.18154799999999999</v>
      </c>
      <c r="D1642" s="29">
        <v>0.50297599999999998</v>
      </c>
      <c r="E1642" s="64">
        <v>0.41341349999999999</v>
      </c>
      <c r="F1642" s="64">
        <v>0.31345749999999994</v>
      </c>
      <c r="G1642" s="53">
        <v>-0.1875</v>
      </c>
      <c r="H1642" s="81">
        <v>9.6733800705110048E-2</v>
      </c>
      <c r="I1642" s="81">
        <v>4.76516594399643E-2</v>
      </c>
      <c r="J1642" s="81">
        <v>-4.9082141265145651E-2</v>
      </c>
      <c r="K1642" s="81">
        <v>-1.5660401442384453E-2</v>
      </c>
      <c r="L1642" s="81">
        <v>1.7153624832840553E-2</v>
      </c>
      <c r="M1642" s="81">
        <v>6.0136969647850202E-2</v>
      </c>
      <c r="N1642" s="81">
        <v>0.10694573894719794</v>
      </c>
      <c r="O1642" s="28">
        <v>2585.29</v>
      </c>
      <c r="P1642" s="28">
        <v>2346.58</v>
      </c>
      <c r="Q1642" s="28">
        <v>2467.6999999999998</v>
      </c>
    </row>
    <row r="1643" spans="1:17" x14ac:dyDescent="0.2">
      <c r="A1643" s="25">
        <v>43468</v>
      </c>
      <c r="B1643" s="29">
        <v>0.33018900000000001</v>
      </c>
      <c r="C1643" s="29">
        <v>0.24213799999999999</v>
      </c>
      <c r="D1643" s="29">
        <v>0.42767300000000003</v>
      </c>
      <c r="E1643" s="64">
        <v>0.42788175000000001</v>
      </c>
      <c r="F1643" s="64">
        <v>0.30312562499999995</v>
      </c>
      <c r="G1643" s="53">
        <v>-9.7484000000000015E-2</v>
      </c>
      <c r="H1643" s="81">
        <v>6.9198376115026536E-2</v>
      </c>
      <c r="I1643" s="81">
        <v>4.0796325143523937E-3</v>
      </c>
      <c r="J1643" s="81">
        <v>-6.5118743600674156E-2</v>
      </c>
      <c r="K1643" s="81">
        <v>1.7153624832840553E-2</v>
      </c>
      <c r="L1643" s="81">
        <v>2.9852232841838466E-2</v>
      </c>
      <c r="M1643" s="81">
        <v>5.1262335509933976E-2</v>
      </c>
      <c r="N1643" s="81">
        <v>9.6811591893323889E-2</v>
      </c>
      <c r="O1643" s="28">
        <v>2520.27</v>
      </c>
      <c r="P1643" s="28">
        <v>2346.58</v>
      </c>
      <c r="Q1643" s="28">
        <v>2510.0300000000002</v>
      </c>
    </row>
    <row r="1644" spans="1:17" x14ac:dyDescent="0.2">
      <c r="A1644" s="25">
        <v>43475</v>
      </c>
      <c r="B1644" s="29">
        <v>0.38461499999999998</v>
      </c>
      <c r="C1644" s="29">
        <v>0.32167800000000002</v>
      </c>
      <c r="D1644" s="29">
        <v>0.29370600000000002</v>
      </c>
      <c r="E1644" s="64">
        <v>0.41963887499999997</v>
      </c>
      <c r="F1644" s="64">
        <v>0.30734287499999996</v>
      </c>
      <c r="G1644" s="53">
        <v>9.0908999999999962E-2</v>
      </c>
      <c r="H1644" s="81">
        <v>5.8554097548898287E-2</v>
      </c>
      <c r="I1644" s="81">
        <v>4.0077989601385866E-3</v>
      </c>
      <c r="J1644" s="81">
        <v>-5.454629858875959E-2</v>
      </c>
      <c r="K1644" s="81">
        <v>2.9852232841838466E-2</v>
      </c>
      <c r="L1644" s="81">
        <v>1.2046608071304643E-2</v>
      </c>
      <c r="M1644" s="81">
        <v>3.7172722208467457E-2</v>
      </c>
      <c r="N1644" s="81">
        <v>7.5358999752414002E-2</v>
      </c>
      <c r="O1644" s="28">
        <v>2595.3200000000002</v>
      </c>
      <c r="P1644" s="28">
        <v>2443.96</v>
      </c>
      <c r="Q1644" s="28">
        <v>2584.96</v>
      </c>
    </row>
    <row r="1645" spans="1:17" x14ac:dyDescent="0.2">
      <c r="A1645" s="25">
        <v>43482</v>
      </c>
      <c r="B1645" s="29">
        <v>0.33534700000000001</v>
      </c>
      <c r="C1645" s="29">
        <v>0.30211500000000002</v>
      </c>
      <c r="D1645" s="29">
        <v>0.36253800000000003</v>
      </c>
      <c r="E1645" s="64">
        <v>0.40603362499999995</v>
      </c>
      <c r="F1645" s="64">
        <v>0.31769562499999998</v>
      </c>
      <c r="G1645" s="53">
        <v>-2.7191000000000021E-2</v>
      </c>
      <c r="H1645" s="81">
        <v>2.4364512059936637E-2</v>
      </c>
      <c r="I1645" s="81">
        <v>3.6925193991057537E-3</v>
      </c>
      <c r="J1645" s="81">
        <v>-2.0671992660830973E-2</v>
      </c>
      <c r="K1645" s="81">
        <v>1.2046608071304643E-2</v>
      </c>
      <c r="L1645" s="81">
        <v>8.6388135010129208E-3</v>
      </c>
      <c r="M1645" s="81">
        <v>4.4153510951416397E-2</v>
      </c>
      <c r="N1645" s="81">
        <v>6.7382745307901226E-2</v>
      </c>
      <c r="O1645" s="28">
        <v>2625.76</v>
      </c>
      <c r="P1645" s="28">
        <v>2562.02</v>
      </c>
      <c r="Q1645" s="28">
        <v>2616.1</v>
      </c>
    </row>
    <row r="1646" spans="1:17" x14ac:dyDescent="0.2">
      <c r="A1646" s="25">
        <v>43489</v>
      </c>
      <c r="B1646" s="29">
        <v>0.37658999999999998</v>
      </c>
      <c r="C1646" s="29">
        <v>0.30025400000000002</v>
      </c>
      <c r="D1646" s="29">
        <v>0.32315500000000003</v>
      </c>
      <c r="E1646" s="64">
        <v>0.39708587499999992</v>
      </c>
      <c r="F1646" s="64">
        <v>0.32241737500000001</v>
      </c>
      <c r="G1646" s="53">
        <v>5.3434999999999955E-2</v>
      </c>
      <c r="H1646" s="81">
        <v>3.4247925114639748E-2</v>
      </c>
      <c r="I1646" s="81">
        <v>1.3934892181756142E-2</v>
      </c>
      <c r="J1646" s="81">
        <v>-2.0313032932883557E-2</v>
      </c>
      <c r="K1646" s="81">
        <v>8.6388135010129208E-3</v>
      </c>
      <c r="L1646" s="81">
        <v>1.6049569863948232E-2</v>
      </c>
      <c r="M1646" s="81">
        <v>4.3328154015234821E-2</v>
      </c>
      <c r="N1646" s="81">
        <v>5.0308864213438387E-2</v>
      </c>
      <c r="O1646" s="28">
        <v>2675.47</v>
      </c>
      <c r="P1646" s="28">
        <v>2585.1</v>
      </c>
      <c r="Q1646" s="28">
        <v>2638.7</v>
      </c>
    </row>
    <row r="1647" spans="1:17" x14ac:dyDescent="0.2">
      <c r="A1647" s="25">
        <v>43496</v>
      </c>
      <c r="B1647" s="29">
        <v>0.31756800000000002</v>
      </c>
      <c r="C1647" s="29">
        <v>0.36486499999999999</v>
      </c>
      <c r="D1647" s="29">
        <v>0.31756800000000002</v>
      </c>
      <c r="E1647" s="64">
        <v>0.39866124999999991</v>
      </c>
      <c r="F1647" s="64">
        <v>0.31468425</v>
      </c>
      <c r="G1647" s="53">
        <v>0</v>
      </c>
      <c r="H1647" s="81">
        <v>2.8936424162175237E-2</v>
      </c>
      <c r="I1647" s="81">
        <v>3.5023591503329232E-3</v>
      </c>
      <c r="J1647" s="81">
        <v>-2.5434065011842422E-2</v>
      </c>
      <c r="K1647" s="81">
        <v>1.6049569863948232E-2</v>
      </c>
      <c r="L1647" s="81">
        <v>1.8858283135338771E-2</v>
      </c>
      <c r="M1647" s="81">
        <v>3.6817664720911525E-2</v>
      </c>
      <c r="N1647" s="81">
        <v>4.8439976874731894E-2</v>
      </c>
      <c r="O1647" s="28">
        <v>2690.44</v>
      </c>
      <c r="P1647" s="28">
        <v>2612.86</v>
      </c>
      <c r="Q1647" s="28">
        <v>2681.05</v>
      </c>
    </row>
    <row r="1648" spans="1:17" x14ac:dyDescent="0.2">
      <c r="A1648" s="25">
        <v>43503</v>
      </c>
      <c r="B1648" s="29">
        <v>0.39873399999999998</v>
      </c>
      <c r="C1648" s="29">
        <v>0.37341800000000003</v>
      </c>
      <c r="D1648" s="29">
        <v>0.22784799999999999</v>
      </c>
      <c r="E1648" s="64">
        <v>0.36605462499999997</v>
      </c>
      <c r="F1648" s="64">
        <v>0.33839600000000003</v>
      </c>
      <c r="G1648" s="53">
        <v>0.17088599999999998</v>
      </c>
      <c r="H1648" s="81">
        <v>3.3181896390773159E-2</v>
      </c>
      <c r="I1648" s="81">
        <v>2.6980425463372093E-3</v>
      </c>
      <c r="J1648" s="81">
        <v>-3.0483853844436082E-2</v>
      </c>
      <c r="K1648" s="81">
        <v>1.8858283135338771E-2</v>
      </c>
      <c r="L1648" s="81">
        <v>7.8415293544833453E-3</v>
      </c>
      <c r="M1648" s="81">
        <v>2.2246953261995772E-2</v>
      </c>
      <c r="N1648" s="81">
        <v>3.3906743642027948E-2</v>
      </c>
      <c r="O1648" s="28">
        <v>2738.98</v>
      </c>
      <c r="P1648" s="28">
        <v>2648.34</v>
      </c>
      <c r="Q1648" s="28">
        <v>2731.61</v>
      </c>
    </row>
    <row r="1649" spans="1:17" x14ac:dyDescent="0.2">
      <c r="A1649" s="25">
        <v>43510</v>
      </c>
      <c r="B1649" s="29">
        <v>0.35103200000000001</v>
      </c>
      <c r="C1649" s="29">
        <v>0.39822999999999997</v>
      </c>
      <c r="D1649" s="29">
        <v>0.25073699999999999</v>
      </c>
      <c r="E1649" s="64">
        <v>0.33827512500000001</v>
      </c>
      <c r="F1649" s="64">
        <v>0.35119387499999999</v>
      </c>
      <c r="G1649" s="53">
        <v>0.10029500000000002</v>
      </c>
      <c r="H1649" s="81">
        <v>2.9066156198806398E-2</v>
      </c>
      <c r="I1649" s="81">
        <v>3.2037427852220635E-3</v>
      </c>
      <c r="J1649" s="81">
        <v>-2.5862413413584417E-2</v>
      </c>
      <c r="K1649" s="81">
        <v>7.8415293544833453E-3</v>
      </c>
      <c r="L1649" s="81">
        <v>9.7093021143976888E-3</v>
      </c>
      <c r="M1649" s="81">
        <v>6.6908097623343821E-3</v>
      </c>
      <c r="N1649" s="81">
        <v>1.9011779748131952E-2</v>
      </c>
      <c r="O1649" s="28">
        <v>2761.85</v>
      </c>
      <c r="P1649" s="28">
        <v>2681.83</v>
      </c>
      <c r="Q1649" s="28">
        <v>2753.03</v>
      </c>
    </row>
    <row r="1650" spans="1:17" x14ac:dyDescent="0.2">
      <c r="A1650" s="25">
        <v>43517</v>
      </c>
      <c r="B1650" s="29">
        <v>0.39318900000000001</v>
      </c>
      <c r="C1650" s="29">
        <v>0.352941</v>
      </c>
      <c r="D1650" s="29">
        <v>0.25386999999999998</v>
      </c>
      <c r="E1650" s="64">
        <v>0.30713687500000003</v>
      </c>
      <c r="F1650" s="64">
        <v>0.36090800000000001</v>
      </c>
      <c r="G1650" s="53">
        <v>0.13931900000000003</v>
      </c>
      <c r="H1650" s="81">
        <v>3.0052954211874389E-2</v>
      </c>
      <c r="I1650" s="81">
        <v>2.723256684030062E-3</v>
      </c>
      <c r="J1650" s="81">
        <v>-2.7329697527844199E-2</v>
      </c>
      <c r="K1650" s="81">
        <v>9.7093021143976888E-3</v>
      </c>
      <c r="L1650" s="81">
        <v>4.5399602843410047E-3</v>
      </c>
      <c r="M1650" s="81">
        <v>1.1209600828848476E-2</v>
      </c>
      <c r="N1650" s="81">
        <v>3.3686361412496035E-2</v>
      </c>
      <c r="O1650" s="28">
        <v>2787.33</v>
      </c>
      <c r="P1650" s="28">
        <v>2703.79</v>
      </c>
      <c r="Q1650" s="28">
        <v>2779.76</v>
      </c>
    </row>
    <row r="1651" spans="1:17" x14ac:dyDescent="0.2">
      <c r="A1651" s="25">
        <v>43524</v>
      </c>
      <c r="B1651" s="29">
        <v>0.416327</v>
      </c>
      <c r="C1651" s="29">
        <v>0.38367299999999999</v>
      </c>
      <c r="D1651" s="29">
        <v>0.2</v>
      </c>
      <c r="E1651" s="64">
        <v>0.27867775000000006</v>
      </c>
      <c r="F1651" s="64">
        <v>0.37167524999999996</v>
      </c>
      <c r="G1651" s="53">
        <v>0.21632699999999999</v>
      </c>
      <c r="H1651" s="81">
        <v>1.1176845558269302E-2</v>
      </c>
      <c r="I1651" s="81">
        <v>1.2104369749104116E-3</v>
      </c>
      <c r="J1651" s="81">
        <v>-9.9664085833589544E-3</v>
      </c>
      <c r="K1651" s="81">
        <v>4.5399602843410047E-3</v>
      </c>
      <c r="L1651" s="81">
        <v>-7.495398190790703E-3</v>
      </c>
      <c r="M1651" s="81">
        <v>1.1406040725116195E-2</v>
      </c>
      <c r="N1651" s="81">
        <v>3.4318395060844109E-2</v>
      </c>
      <c r="O1651" s="28">
        <v>2795.76</v>
      </c>
      <c r="P1651" s="28">
        <v>2764.55</v>
      </c>
      <c r="Q1651" s="28">
        <v>2792.38</v>
      </c>
    </row>
    <row r="1652" spans="1:17" x14ac:dyDescent="0.2">
      <c r="A1652" s="25">
        <v>43531</v>
      </c>
      <c r="B1652" s="29">
        <v>0.37386000000000003</v>
      </c>
      <c r="C1652" s="29">
        <v>0.35866300000000001</v>
      </c>
      <c r="D1652" s="29">
        <v>0.26747700000000002</v>
      </c>
      <c r="E1652" s="64">
        <v>0.27539912500000002</v>
      </c>
      <c r="F1652" s="64">
        <v>0.370330875</v>
      </c>
      <c r="G1652" s="53">
        <v>0.10638300000000001</v>
      </c>
      <c r="H1652" s="81">
        <v>1.77596564975014E-2</v>
      </c>
      <c r="I1652" s="81">
        <v>1.6392141297876694E-2</v>
      </c>
      <c r="J1652" s="81">
        <v>-1.367515199624747E-3</v>
      </c>
      <c r="K1652" s="81">
        <v>-7.495398190790703E-3</v>
      </c>
      <c r="L1652" s="81">
        <v>1.4241642461527482E-2</v>
      </c>
      <c r="M1652" s="81">
        <v>1.2239080625665366E-2</v>
      </c>
      <c r="N1652" s="81">
        <v>4.6546031860578374E-2</v>
      </c>
      <c r="O1652" s="28">
        <v>2816.88</v>
      </c>
      <c r="P1652" s="28">
        <v>2767.66</v>
      </c>
      <c r="Q1652" s="28">
        <v>2771.45</v>
      </c>
    </row>
    <row r="1653" spans="1:17" x14ac:dyDescent="0.2">
      <c r="A1653" s="25">
        <v>43538</v>
      </c>
      <c r="B1653" s="29">
        <v>0.32423200000000002</v>
      </c>
      <c r="C1653" s="29">
        <v>0.36518800000000001</v>
      </c>
      <c r="D1653" s="29">
        <v>0.31058000000000002</v>
      </c>
      <c r="E1653" s="64">
        <v>0.26890437499999997</v>
      </c>
      <c r="F1653" s="64">
        <v>0.36894149999999998</v>
      </c>
      <c r="G1653" s="53">
        <v>1.3651999999999997E-2</v>
      </c>
      <c r="H1653" s="81">
        <v>3.5209113030609127E-2</v>
      </c>
      <c r="I1653" s="81">
        <v>3.671395841930547E-3</v>
      </c>
      <c r="J1653" s="81">
        <v>-3.1537717188678482E-2</v>
      </c>
      <c r="K1653" s="81">
        <v>1.4241642461527482E-2</v>
      </c>
      <c r="L1653" s="81">
        <v>4.7351045209398368E-3</v>
      </c>
      <c r="M1653" s="81">
        <v>2.2227598081766775E-2</v>
      </c>
      <c r="N1653" s="81">
        <v>4.1385026966260119E-2</v>
      </c>
      <c r="O1653" s="28">
        <v>2821.24</v>
      </c>
      <c r="P1653" s="28">
        <v>2722.27</v>
      </c>
      <c r="Q1653" s="28">
        <v>2810.92</v>
      </c>
    </row>
    <row r="1654" spans="1:17" x14ac:dyDescent="0.2">
      <c r="A1654" s="25">
        <v>43545</v>
      </c>
      <c r="B1654" s="29">
        <v>0.37301600000000001</v>
      </c>
      <c r="C1654" s="29">
        <v>0.39285700000000001</v>
      </c>
      <c r="D1654" s="29">
        <v>0.234127</v>
      </c>
      <c r="E1654" s="64">
        <v>0.25777587499999999</v>
      </c>
      <c r="F1654" s="64">
        <v>0.36849474999999998</v>
      </c>
      <c r="G1654" s="53">
        <v>0.13888900000000001</v>
      </c>
      <c r="H1654" s="81">
        <v>1.8638708603760979E-2</v>
      </c>
      <c r="I1654" s="81">
        <v>9.9814816781920168E-3</v>
      </c>
      <c r="J1654" s="81">
        <v>-8.6572269255690282E-3</v>
      </c>
      <c r="K1654" s="81">
        <v>4.7351045209398368E-3</v>
      </c>
      <c r="L1654" s="81">
        <v>-6.6779263728521387E-3</v>
      </c>
      <c r="M1654" s="81">
        <v>2.2653962318933019E-2</v>
      </c>
      <c r="N1654" s="81">
        <v>3.5230841680741198E-2</v>
      </c>
      <c r="O1654" s="28">
        <v>2852.42</v>
      </c>
      <c r="P1654" s="28">
        <v>2799.78</v>
      </c>
      <c r="Q1654" s="28">
        <v>2824.23</v>
      </c>
    </row>
    <row r="1655" spans="1:17" x14ac:dyDescent="0.2">
      <c r="A1655" s="25">
        <v>43552</v>
      </c>
      <c r="B1655" s="29">
        <v>0.33200000000000002</v>
      </c>
      <c r="C1655" s="29">
        <v>0.39600000000000002</v>
      </c>
      <c r="D1655" s="29">
        <v>0.27200000000000002</v>
      </c>
      <c r="E1655" s="64">
        <v>0.25207987500000001</v>
      </c>
      <c r="F1655" s="64">
        <v>0.37029875000000001</v>
      </c>
      <c r="G1655" s="53">
        <v>0.06</v>
      </c>
      <c r="H1655" s="81">
        <v>2.6837814619818406E-2</v>
      </c>
      <c r="I1655" s="81">
        <v>1.9583869507409091E-2</v>
      </c>
      <c r="J1655" s="81">
        <v>-7.253945112409399E-3</v>
      </c>
      <c r="K1655" s="81">
        <v>-6.6779263728521387E-3</v>
      </c>
      <c r="L1655" s="81">
        <v>2.4249920687823723E-2</v>
      </c>
      <c r="M1655" s="81">
        <v>3.3892142569429407E-2</v>
      </c>
      <c r="N1655" s="81">
        <v>2.6395805187907628E-2</v>
      </c>
      <c r="O1655" s="28">
        <v>2860.31</v>
      </c>
      <c r="P1655" s="28">
        <v>2785.02</v>
      </c>
      <c r="Q1655" s="28">
        <v>2805.37</v>
      </c>
    </row>
    <row r="1656" spans="1:17" x14ac:dyDescent="0.2">
      <c r="A1656" s="25">
        <v>43559</v>
      </c>
      <c r="B1656" s="29">
        <v>0.35021099999999999</v>
      </c>
      <c r="C1656" s="29">
        <v>0.367089</v>
      </c>
      <c r="D1656" s="29">
        <v>0.28270000000000001</v>
      </c>
      <c r="E1656" s="64">
        <v>0.258936375</v>
      </c>
      <c r="F1656" s="64">
        <v>0.36423337499999997</v>
      </c>
      <c r="G1656" s="53">
        <v>6.7510999999999988E-2</v>
      </c>
      <c r="H1656" s="81">
        <v>3.3942367926498296E-2</v>
      </c>
      <c r="I1656" s="81">
        <v>4.1240342451451806E-3</v>
      </c>
      <c r="J1656" s="81">
        <v>-2.9818333681353226E-2</v>
      </c>
      <c r="K1656" s="81">
        <v>2.4249920687823723E-2</v>
      </c>
      <c r="L1656" s="81">
        <v>5.1541727570125762E-3</v>
      </c>
      <c r="M1656" s="81">
        <v>1.8740864481102459E-2</v>
      </c>
      <c r="N1656" s="81">
        <v>-7.8095635832114985E-3</v>
      </c>
      <c r="O1656" s="28">
        <v>2885.25</v>
      </c>
      <c r="P1656" s="28">
        <v>2787.72</v>
      </c>
      <c r="Q1656" s="28">
        <v>2873.4</v>
      </c>
    </row>
    <row r="1657" spans="1:17" x14ac:dyDescent="0.2">
      <c r="A1657" s="25">
        <v>43566</v>
      </c>
      <c r="B1657" s="29">
        <v>0.40287800000000001</v>
      </c>
      <c r="C1657" s="29">
        <v>0.393285</v>
      </c>
      <c r="D1657" s="29">
        <v>0.20383699999999999</v>
      </c>
      <c r="E1657" s="64">
        <v>0.253073875</v>
      </c>
      <c r="F1657" s="64">
        <v>0.37071412499999995</v>
      </c>
      <c r="G1657" s="53">
        <v>0.19904100000000002</v>
      </c>
      <c r="H1657" s="81">
        <v>1.0657119807770123E-2</v>
      </c>
      <c r="I1657" s="81">
        <v>2.6798605364568573E-3</v>
      </c>
      <c r="J1657" s="81">
        <v>-7.9772592713133195E-3</v>
      </c>
      <c r="K1657" s="81">
        <v>5.1541727570125762E-3</v>
      </c>
      <c r="L1657" s="81">
        <v>4.2379189878851697E-3</v>
      </c>
      <c r="M1657" s="81">
        <v>1.2298274709941381E-2</v>
      </c>
      <c r="N1657" s="81">
        <v>-1.1058752653027359E-2</v>
      </c>
      <c r="O1657" s="28">
        <v>2895.95</v>
      </c>
      <c r="P1657" s="28">
        <v>2865.17</v>
      </c>
      <c r="Q1657" s="28">
        <v>2888.21</v>
      </c>
    </row>
    <row r="1658" spans="1:17" x14ac:dyDescent="0.2">
      <c r="A1658" s="25">
        <v>43573</v>
      </c>
      <c r="B1658" s="29">
        <v>0.375635</v>
      </c>
      <c r="C1658" s="29">
        <v>0.40609099999999998</v>
      </c>
      <c r="D1658" s="29">
        <v>0.218274</v>
      </c>
      <c r="E1658" s="64">
        <v>0.24862437500000001</v>
      </c>
      <c r="F1658" s="64">
        <v>0.368519875</v>
      </c>
      <c r="G1658" s="53">
        <v>0.157361</v>
      </c>
      <c r="H1658" s="81">
        <v>1.3401368753124478E-2</v>
      </c>
      <c r="I1658" s="81">
        <v>6.0507852229827463E-3</v>
      </c>
      <c r="J1658" s="81">
        <v>-7.3505835301417299E-3</v>
      </c>
      <c r="K1658" s="81">
        <v>4.2379189878851697E-3</v>
      </c>
      <c r="L1658" s="81">
        <v>9.2399455256944041E-3</v>
      </c>
      <c r="M1658" s="81">
        <v>-7.2505990449757141E-3</v>
      </c>
      <c r="N1658" s="81">
        <v>-4.0486821010532803E-2</v>
      </c>
      <c r="O1658" s="28">
        <v>2918</v>
      </c>
      <c r="P1658" s="28">
        <v>2879.13</v>
      </c>
      <c r="Q1658" s="28">
        <v>2900.45</v>
      </c>
    </row>
    <row r="1659" spans="1:17" x14ac:dyDescent="0.2">
      <c r="A1659" s="25">
        <v>43580</v>
      </c>
      <c r="B1659" s="29">
        <v>0.335227</v>
      </c>
      <c r="C1659" s="29">
        <v>0.46306799999999998</v>
      </c>
      <c r="D1659" s="29">
        <v>0.201705</v>
      </c>
      <c r="E1659" s="64">
        <v>0.24883750000000002</v>
      </c>
      <c r="F1659" s="64">
        <v>0.35838237500000003</v>
      </c>
      <c r="G1659" s="53">
        <v>0.133522</v>
      </c>
      <c r="H1659" s="81">
        <v>1.5348876932274262E-2</v>
      </c>
      <c r="I1659" s="81">
        <v>3.2726962165854356E-3</v>
      </c>
      <c r="J1659" s="81">
        <v>-1.2076180715688722E-2</v>
      </c>
      <c r="K1659" s="81">
        <v>9.2399455256944041E-3</v>
      </c>
      <c r="L1659" s="81">
        <v>-1.2024938081817149E-3</v>
      </c>
      <c r="M1659" s="81">
        <v>-2.6062003586984406E-2</v>
      </c>
      <c r="N1659" s="81">
        <v>-3.4537535229310801E-2</v>
      </c>
      <c r="O1659" s="28">
        <v>2936.83</v>
      </c>
      <c r="P1659" s="28">
        <v>2891.9</v>
      </c>
      <c r="Q1659" s="28">
        <v>2927.25</v>
      </c>
    </row>
    <row r="1660" spans="1:17" x14ac:dyDescent="0.2">
      <c r="A1660" s="25">
        <v>43587</v>
      </c>
      <c r="B1660" s="29">
        <v>0.39024399999999998</v>
      </c>
      <c r="C1660" s="29">
        <v>0.396341</v>
      </c>
      <c r="D1660" s="29">
        <v>0.21341499999999999</v>
      </c>
      <c r="E1660" s="64">
        <v>0.24207975000000001</v>
      </c>
      <c r="F1660" s="64">
        <v>0.36043037500000008</v>
      </c>
      <c r="G1660" s="53">
        <v>0.17682899999999999</v>
      </c>
      <c r="H1660" s="81">
        <v>1.4122371080776941E-2</v>
      </c>
      <c r="I1660" s="81">
        <v>1.0397676940073097E-2</v>
      </c>
      <c r="J1660" s="81">
        <v>-3.7246941407037548E-3</v>
      </c>
      <c r="K1660" s="81">
        <v>-1.2024938081817149E-3</v>
      </c>
      <c r="L1660" s="81">
        <v>-1.5155298197849998E-2</v>
      </c>
      <c r="M1660" s="81">
        <v>-2.3073265999254411E-2</v>
      </c>
      <c r="N1660" s="81">
        <v>-1.501164608223049E-2</v>
      </c>
      <c r="O1660" s="28">
        <v>2954.13</v>
      </c>
      <c r="P1660" s="28">
        <v>2912.84</v>
      </c>
      <c r="Q1660" s="28">
        <v>2923.73</v>
      </c>
    </row>
    <row r="1661" spans="1:17" x14ac:dyDescent="0.2">
      <c r="A1661" s="25">
        <v>43594</v>
      </c>
      <c r="B1661" s="29">
        <v>0.43115900000000001</v>
      </c>
      <c r="C1661" s="29">
        <v>0.33695700000000001</v>
      </c>
      <c r="D1661" s="29">
        <v>0.23188400000000001</v>
      </c>
      <c r="E1661" s="64">
        <v>0.23224275</v>
      </c>
      <c r="F1661" s="64">
        <v>0.37379625000000005</v>
      </c>
      <c r="G1661" s="53">
        <v>0.19927500000000001</v>
      </c>
      <c r="H1661" s="81">
        <v>3.1787651679852258E-2</v>
      </c>
      <c r="I1661" s="81">
        <v>2.5946197498107226E-2</v>
      </c>
      <c r="J1661" s="81">
        <v>-5.8414541817449761E-3</v>
      </c>
      <c r="K1661" s="81">
        <v>-1.5155298197849998E-2</v>
      </c>
      <c r="L1661" s="81">
        <v>-9.8839349591237635E-3</v>
      </c>
      <c r="M1661" s="81">
        <v>-3.3478964513686815E-2</v>
      </c>
      <c r="N1661" s="81">
        <v>1.633662334775754E-2</v>
      </c>
      <c r="O1661" s="28">
        <v>2954.13</v>
      </c>
      <c r="P1661" s="28">
        <v>2862.6</v>
      </c>
      <c r="Q1661" s="28">
        <v>2879.42</v>
      </c>
    </row>
    <row r="1662" spans="1:17" x14ac:dyDescent="0.2">
      <c r="A1662" s="25">
        <v>43601</v>
      </c>
      <c r="B1662" s="29">
        <v>0.29824600000000001</v>
      </c>
      <c r="C1662" s="29">
        <v>0.30877199999999999</v>
      </c>
      <c r="D1662" s="29">
        <v>0.392982</v>
      </c>
      <c r="E1662" s="64">
        <v>0.25209962499999999</v>
      </c>
      <c r="F1662" s="64">
        <v>0.36444999999999994</v>
      </c>
      <c r="G1662" s="53">
        <v>-9.4735999999999987E-2</v>
      </c>
      <c r="H1662" s="81">
        <v>3.3858770379100442E-2</v>
      </c>
      <c r="I1662" s="81">
        <v>1.6485675000701416E-2</v>
      </c>
      <c r="J1662" s="81">
        <v>-1.7373095378398928E-2</v>
      </c>
      <c r="K1662" s="81">
        <v>-9.8839349591237635E-3</v>
      </c>
      <c r="L1662" s="81">
        <v>1.8625305160366867E-3</v>
      </c>
      <c r="M1662" s="81">
        <v>-8.702331846115019E-3</v>
      </c>
      <c r="N1662" s="81">
        <v>2.2034683054129145E-2</v>
      </c>
      <c r="O1662" s="28">
        <v>2897.96</v>
      </c>
      <c r="P1662" s="28">
        <v>2801.43</v>
      </c>
      <c r="Q1662" s="28">
        <v>2850.96</v>
      </c>
    </row>
    <row r="1663" spans="1:17" x14ac:dyDescent="0.2">
      <c r="A1663" s="25">
        <v>43608</v>
      </c>
      <c r="B1663" s="29">
        <v>0.247059</v>
      </c>
      <c r="C1663" s="29">
        <v>0.39215699999999998</v>
      </c>
      <c r="D1663" s="29">
        <v>0.36078399999999999</v>
      </c>
      <c r="E1663" s="64">
        <v>0.26319762499999999</v>
      </c>
      <c r="F1663" s="64">
        <v>0.35383237499999998</v>
      </c>
      <c r="G1663" s="53">
        <v>-0.11372499999999999</v>
      </c>
      <c r="H1663" s="81">
        <v>2.698274322805623E-2</v>
      </c>
      <c r="I1663" s="81">
        <v>1.2561837641399398E-2</v>
      </c>
      <c r="J1663" s="81">
        <v>-1.4420905586656763E-2</v>
      </c>
      <c r="K1663" s="81">
        <v>1.8625305160366867E-3</v>
      </c>
      <c r="L1663" s="81">
        <v>-2.5645334649735507E-2</v>
      </c>
      <c r="M1663" s="81">
        <v>8.2520209924132892E-3</v>
      </c>
      <c r="N1663" s="81">
        <v>4.8857425943625854E-2</v>
      </c>
      <c r="O1663" s="28">
        <v>2892.15</v>
      </c>
      <c r="P1663" s="28">
        <v>2815.08</v>
      </c>
      <c r="Q1663" s="28">
        <v>2856.27</v>
      </c>
    </row>
    <row r="1664" spans="1:17" x14ac:dyDescent="0.2">
      <c r="A1664" s="25">
        <v>43615</v>
      </c>
      <c r="B1664" s="29">
        <v>0.24793399999999999</v>
      </c>
      <c r="C1664" s="29">
        <v>0.35124</v>
      </c>
      <c r="D1664" s="29">
        <v>0.40082600000000002</v>
      </c>
      <c r="E1664" s="64">
        <v>0.27796337500000001</v>
      </c>
      <c r="F1664" s="64">
        <v>0.34104774999999998</v>
      </c>
      <c r="G1664" s="53">
        <v>-0.15289200000000003</v>
      </c>
      <c r="H1664" s="81">
        <v>3.6945476496755385E-2</v>
      </c>
      <c r="I1664" s="81">
        <v>3.0851377280795678E-2</v>
      </c>
      <c r="J1664" s="81">
        <v>-6.094099215959603E-3</v>
      </c>
      <c r="K1664" s="81">
        <v>-2.5645334649735507E-2</v>
      </c>
      <c r="L1664" s="81">
        <v>1.5497553017944643E-2</v>
      </c>
      <c r="M1664" s="81">
        <v>5.1541131576488874E-2</v>
      </c>
      <c r="N1664" s="81">
        <v>7.5475562518415362E-2</v>
      </c>
      <c r="O1664" s="28">
        <v>2868.88</v>
      </c>
      <c r="P1664" s="28">
        <v>2766.06</v>
      </c>
      <c r="Q1664" s="28">
        <v>2783.02</v>
      </c>
    </row>
    <row r="1665" spans="1:17" x14ac:dyDescent="0.2">
      <c r="A1665" s="25">
        <v>43622</v>
      </c>
      <c r="B1665" s="29">
        <v>0.225275</v>
      </c>
      <c r="C1665" s="29">
        <v>0.34890100000000002</v>
      </c>
      <c r="D1665" s="29">
        <v>0.42582399999999998</v>
      </c>
      <c r="E1665" s="64">
        <v>0.30571175</v>
      </c>
      <c r="F1665" s="64">
        <v>0.31884737499999999</v>
      </c>
      <c r="G1665" s="53">
        <v>-0.20054899999999998</v>
      </c>
      <c r="H1665" s="81">
        <v>3.4842453514498613E-2</v>
      </c>
      <c r="I1665" s="81">
        <v>3.9983723440029095E-4</v>
      </c>
      <c r="J1665" s="81">
        <v>-3.444261628009837E-2</v>
      </c>
      <c r="K1665" s="81">
        <v>1.5497553017944643E-2</v>
      </c>
      <c r="L1665" s="81">
        <v>1.8997576207915312E-2</v>
      </c>
      <c r="M1665" s="81">
        <v>3.1006846770341268E-2</v>
      </c>
      <c r="N1665" s="81">
        <v>5.6001981494258946E-2</v>
      </c>
      <c r="O1665" s="28">
        <v>2827.28</v>
      </c>
      <c r="P1665" s="28">
        <v>2728.81</v>
      </c>
      <c r="Q1665" s="28">
        <v>2826.15</v>
      </c>
    </row>
    <row r="1666" spans="1:17" x14ac:dyDescent="0.2">
      <c r="A1666" s="25">
        <v>43629</v>
      </c>
      <c r="B1666" s="29">
        <v>0.26839800000000003</v>
      </c>
      <c r="C1666" s="29">
        <v>0.38961000000000001</v>
      </c>
      <c r="D1666" s="29">
        <v>0.34199099999999999</v>
      </c>
      <c r="E1666" s="64">
        <v>0.32117637500000001</v>
      </c>
      <c r="F1666" s="64">
        <v>0.30544274999999999</v>
      </c>
      <c r="G1666" s="53">
        <v>-7.3592999999999964E-2</v>
      </c>
      <c r="H1666" s="81">
        <v>3.8088921606755949E-2</v>
      </c>
      <c r="I1666" s="81">
        <v>1.0684621367853753E-2</v>
      </c>
      <c r="J1666" s="81">
        <v>-2.7404300238902168E-2</v>
      </c>
      <c r="K1666" s="81">
        <v>1.8997576207915312E-2</v>
      </c>
      <c r="L1666" s="81">
        <v>1.6188399355519634E-2</v>
      </c>
      <c r="M1666" s="81">
        <v>4.0273070726151383E-2</v>
      </c>
      <c r="N1666" s="81">
        <v>4.8516584254680639E-2</v>
      </c>
      <c r="O1666" s="28">
        <v>2910.61</v>
      </c>
      <c r="P1666" s="28">
        <v>2800.92</v>
      </c>
      <c r="Q1666" s="28">
        <v>2879.84</v>
      </c>
    </row>
    <row r="1667" spans="1:17" x14ac:dyDescent="0.2">
      <c r="A1667" s="25">
        <v>43636</v>
      </c>
      <c r="B1667" s="29">
        <v>0.29508200000000001</v>
      </c>
      <c r="C1667" s="29">
        <v>0.38360699999999998</v>
      </c>
      <c r="D1667" s="29">
        <v>0.32131100000000001</v>
      </c>
      <c r="E1667" s="64">
        <v>0.33612712500000003</v>
      </c>
      <c r="F1667" s="64">
        <v>0.30042462499999995</v>
      </c>
      <c r="G1667" s="53">
        <v>-2.6229000000000002E-2</v>
      </c>
      <c r="H1667" s="81">
        <v>1.9497959992619048E-2</v>
      </c>
      <c r="I1667" s="81">
        <v>1.8042276333862795E-3</v>
      </c>
      <c r="J1667" s="81">
        <v>-1.7693732359232772E-2</v>
      </c>
      <c r="K1667" s="81">
        <v>1.6188399355519634E-2</v>
      </c>
      <c r="L1667" s="81">
        <v>-4.3328799983597399E-3</v>
      </c>
      <c r="M1667" s="81">
        <v>2.2761288382550982E-2</v>
      </c>
      <c r="N1667" s="81">
        <v>1.8424991286400738E-2</v>
      </c>
      <c r="O1667" s="28">
        <v>2931.74</v>
      </c>
      <c r="P1667" s="28">
        <v>2874.68</v>
      </c>
      <c r="Q1667" s="28">
        <v>2926.46</v>
      </c>
    </row>
    <row r="1668" spans="1:17" x14ac:dyDescent="0.2">
      <c r="A1668" s="25">
        <v>43643</v>
      </c>
      <c r="B1668" s="29">
        <v>0.29588999999999999</v>
      </c>
      <c r="C1668" s="29">
        <v>0.38356200000000001</v>
      </c>
      <c r="D1668" s="29">
        <v>0.320548</v>
      </c>
      <c r="E1668" s="64">
        <v>0.34951875000000004</v>
      </c>
      <c r="F1668" s="64">
        <v>0.28863037499999999</v>
      </c>
      <c r="G1668" s="53">
        <v>-2.4658000000000013E-2</v>
      </c>
      <c r="H1668" s="81">
        <v>1.8093335804350449E-2</v>
      </c>
      <c r="I1668" s="81">
        <v>1.7286823301690513E-2</v>
      </c>
      <c r="J1668" s="81">
        <v>-8.0651250265995067E-4</v>
      </c>
      <c r="K1668" s="81">
        <v>-4.3328799983597399E-3</v>
      </c>
      <c r="L1668" s="81">
        <v>2.8155866263067209E-2</v>
      </c>
      <c r="M1668" s="81">
        <v>2.4243422633143163E-2</v>
      </c>
      <c r="N1668" s="81">
        <v>-1.022726492734527E-2</v>
      </c>
      <c r="O1668" s="28">
        <v>2964.15</v>
      </c>
      <c r="P1668" s="28">
        <v>2911.43</v>
      </c>
      <c r="Q1668" s="28">
        <v>2913.78</v>
      </c>
    </row>
    <row r="1669" spans="1:17" x14ac:dyDescent="0.2">
      <c r="A1669" s="25">
        <v>43649</v>
      </c>
      <c r="B1669" s="29">
        <v>0.33155099999999998</v>
      </c>
      <c r="C1669" s="29">
        <v>0.34492</v>
      </c>
      <c r="D1669" s="29">
        <v>0.32352900000000001</v>
      </c>
      <c r="E1669" s="64">
        <v>0.36097437500000001</v>
      </c>
      <c r="F1669" s="64">
        <v>0.276179375</v>
      </c>
      <c r="G1669" s="53">
        <v>8.0219999999999736E-3</v>
      </c>
      <c r="H1669" s="81">
        <v>2.7655199578078909E-2</v>
      </c>
      <c r="I1669" s="81">
        <v>6.6759685162232074E-6</v>
      </c>
      <c r="J1669" s="81">
        <v>-2.7648523609562825E-2</v>
      </c>
      <c r="K1669" s="81">
        <v>2.8155866263067209E-2</v>
      </c>
      <c r="L1669" s="81">
        <v>-9.1794567096825652E-4</v>
      </c>
      <c r="M1669" s="81">
        <v>7.9243746286492556E-3</v>
      </c>
      <c r="N1669" s="81">
        <v>-5.1812191653704209E-2</v>
      </c>
      <c r="O1669" s="28">
        <v>2995.84</v>
      </c>
      <c r="P1669" s="28">
        <v>2912.99</v>
      </c>
      <c r="Q1669" s="28">
        <v>2995.82</v>
      </c>
    </row>
    <row r="1670" spans="1:17" x14ac:dyDescent="0.2">
      <c r="A1670" s="25">
        <v>43657</v>
      </c>
      <c r="B1670" s="29">
        <v>0.33611099999999999</v>
      </c>
      <c r="C1670" s="29">
        <v>0.38888899999999998</v>
      </c>
      <c r="D1670" s="29">
        <v>0.27500000000000002</v>
      </c>
      <c r="E1670" s="64">
        <v>0.34622662500000001</v>
      </c>
      <c r="F1670" s="64">
        <v>0.28091250000000001</v>
      </c>
      <c r="G1670" s="53">
        <v>6.1110999999999971E-2</v>
      </c>
      <c r="H1670" s="81">
        <v>1.572298676609633E-2</v>
      </c>
      <c r="I1670" s="81">
        <v>3.3109817010628095E-3</v>
      </c>
      <c r="J1670" s="81">
        <v>-1.2412005065033593E-2</v>
      </c>
      <c r="K1670" s="81">
        <v>-9.1794567096825652E-4</v>
      </c>
      <c r="L1670" s="81">
        <v>-2.8900092547117229E-3</v>
      </c>
      <c r="M1670" s="81">
        <v>-4.2397939239643412E-3</v>
      </c>
      <c r="N1670" s="81">
        <v>-2.2932975172648917E-2</v>
      </c>
      <c r="O1670" s="28">
        <v>3002.98</v>
      </c>
      <c r="P1670" s="28">
        <v>2955.92</v>
      </c>
      <c r="Q1670" s="28">
        <v>2993.07</v>
      </c>
    </row>
    <row r="1671" spans="1:17" x14ac:dyDescent="0.2">
      <c r="A1671" s="25">
        <v>43664</v>
      </c>
      <c r="B1671" s="29">
        <v>0.359296</v>
      </c>
      <c r="C1671" s="29">
        <v>0.354271</v>
      </c>
      <c r="D1671" s="29">
        <v>0.28643200000000002</v>
      </c>
      <c r="E1671" s="64">
        <v>0.33693262500000004</v>
      </c>
      <c r="F1671" s="64">
        <v>0.294942125</v>
      </c>
      <c r="G1671" s="53">
        <v>7.2863999999999984E-2</v>
      </c>
      <c r="H1671" s="81">
        <v>1.1241715308167142E-2</v>
      </c>
      <c r="I1671" s="81">
        <v>1.118475281629272E-2</v>
      </c>
      <c r="J1671" s="81">
        <v>-5.6962491874479326E-5</v>
      </c>
      <c r="K1671" s="81">
        <v>-2.8900092547117229E-3</v>
      </c>
      <c r="L1671" s="81">
        <v>1.1774482143934062E-2</v>
      </c>
      <c r="M1671" s="81">
        <v>-3.3654780493362235E-2</v>
      </c>
      <c r="N1671" s="81">
        <v>-3.2327889506168717E-2</v>
      </c>
      <c r="O1671" s="28">
        <v>3017.8</v>
      </c>
      <c r="P1671" s="28">
        <v>2984.25</v>
      </c>
      <c r="Q1671" s="28">
        <v>2984.42</v>
      </c>
    </row>
    <row r="1672" spans="1:17" x14ac:dyDescent="0.2">
      <c r="A1672" s="25">
        <v>43671</v>
      </c>
      <c r="B1672" s="29">
        <v>0.31741599999999998</v>
      </c>
      <c r="C1672" s="29">
        <v>0.36236000000000002</v>
      </c>
      <c r="D1672" s="29">
        <v>0.32022499999999998</v>
      </c>
      <c r="E1672" s="64">
        <v>0.32685750000000002</v>
      </c>
      <c r="F1672" s="64">
        <v>0.30362737500000003</v>
      </c>
      <c r="G1672" s="53">
        <v>-2.8090000000000059E-3</v>
      </c>
      <c r="H1672" s="81">
        <v>1.5399594642928109E-2</v>
      </c>
      <c r="I1672" s="81">
        <v>9.9352223503768045E-6</v>
      </c>
      <c r="J1672" s="81">
        <v>-1.5389659420577795E-2</v>
      </c>
      <c r="K1672" s="81">
        <v>1.1774482143934062E-2</v>
      </c>
      <c r="L1672" s="81">
        <v>-1.2975400389460656E-2</v>
      </c>
      <c r="M1672" s="81">
        <v>-5.9266913060180948E-2</v>
      </c>
      <c r="N1672" s="81">
        <v>-2.7083416126852833E-2</v>
      </c>
      <c r="O1672" s="28">
        <v>3019.59</v>
      </c>
      <c r="P1672" s="28">
        <v>2973.09</v>
      </c>
      <c r="Q1672" s="28">
        <v>3019.56</v>
      </c>
    </row>
    <row r="1673" spans="1:17" x14ac:dyDescent="0.2">
      <c r="A1673" s="25">
        <v>43678</v>
      </c>
      <c r="B1673" s="29">
        <v>0.38437500000000002</v>
      </c>
      <c r="C1673" s="29">
        <v>0.375</v>
      </c>
      <c r="D1673" s="29">
        <v>0.24062500000000001</v>
      </c>
      <c r="E1673" s="64">
        <v>0.30370762499999998</v>
      </c>
      <c r="F1673" s="64">
        <v>0.32351487499999998</v>
      </c>
      <c r="G1673" s="53">
        <v>0.14375000000000002</v>
      </c>
      <c r="H1673" s="81">
        <v>2.3453385138807833E-2</v>
      </c>
      <c r="I1673" s="81">
        <v>1.5971117776927723E-2</v>
      </c>
      <c r="J1673" s="81">
        <v>-7.4822673618800684E-3</v>
      </c>
      <c r="K1673" s="81">
        <v>-1.2975400389460656E-2</v>
      </c>
      <c r="L1673" s="81">
        <v>-3.2344868775122659E-2</v>
      </c>
      <c r="M1673" s="81">
        <v>-1.8772773941578058E-2</v>
      </c>
      <c r="N1673" s="81">
        <v>6.8950939141987355E-3</v>
      </c>
      <c r="O1673" s="28">
        <v>3027.98</v>
      </c>
      <c r="P1673" s="28">
        <v>2958.08</v>
      </c>
      <c r="Q1673" s="28">
        <v>2980.38</v>
      </c>
    </row>
    <row r="1674" spans="1:17" x14ac:dyDescent="0.2">
      <c r="A1674" s="25">
        <v>43685</v>
      </c>
      <c r="B1674" s="29">
        <v>0.216561</v>
      </c>
      <c r="C1674" s="29">
        <v>0.30148599999999998</v>
      </c>
      <c r="D1674" s="29">
        <v>0.48195300000000002</v>
      </c>
      <c r="E1674" s="64">
        <v>0.32120287499999994</v>
      </c>
      <c r="F1674" s="64">
        <v>0.31703524999999999</v>
      </c>
      <c r="G1674" s="53">
        <v>-0.26539200000000002</v>
      </c>
      <c r="H1674" s="81">
        <v>6.7711981359094092E-2</v>
      </c>
      <c r="I1674" s="81">
        <v>4.6262456743805469E-2</v>
      </c>
      <c r="J1674" s="81">
        <v>-2.1449524615288595E-2</v>
      </c>
      <c r="K1674" s="81">
        <v>-3.2344868775122659E-2</v>
      </c>
      <c r="L1674" s="81">
        <v>-1.5041713188024941E-2</v>
      </c>
      <c r="M1674" s="81">
        <v>1.3731024486993704E-3</v>
      </c>
      <c r="N1674" s="81">
        <v>4.2562708479254363E-2</v>
      </c>
      <c r="O1674" s="28">
        <v>3017.4</v>
      </c>
      <c r="P1674" s="28">
        <v>2822.12</v>
      </c>
      <c r="Q1674" s="28">
        <v>2883.98</v>
      </c>
    </row>
    <row r="1675" spans="1:17" x14ac:dyDescent="0.2">
      <c r="A1675" s="25">
        <v>43692</v>
      </c>
      <c r="B1675" s="29">
        <v>0.23175999999999999</v>
      </c>
      <c r="C1675" s="29">
        <v>0.31974200000000003</v>
      </c>
      <c r="D1675" s="29">
        <v>0.44849800000000001</v>
      </c>
      <c r="E1675" s="64">
        <v>0.33710125000000002</v>
      </c>
      <c r="F1675" s="64">
        <v>0.30912000000000001</v>
      </c>
      <c r="G1675" s="53">
        <v>-0.21673800000000001</v>
      </c>
      <c r="H1675" s="81">
        <v>4.1399704287826487E-2</v>
      </c>
      <c r="I1675" s="81">
        <v>3.6157853974512433E-2</v>
      </c>
      <c r="J1675" s="81">
        <v>-5.2418503133140337E-3</v>
      </c>
      <c r="K1675" s="81">
        <v>-1.5041713188024941E-2</v>
      </c>
      <c r="L1675" s="81">
        <v>2.9511370837147055E-2</v>
      </c>
      <c r="M1675" s="81">
        <v>3.4211082165739759E-2</v>
      </c>
      <c r="N1675" s="81">
        <v>5.0788565795958585E-2</v>
      </c>
      <c r="O1675" s="28">
        <v>2943.31</v>
      </c>
      <c r="P1675" s="28">
        <v>2825.71</v>
      </c>
      <c r="Q1675" s="28">
        <v>2840.6</v>
      </c>
    </row>
    <row r="1676" spans="1:17" x14ac:dyDescent="0.2">
      <c r="A1676" s="25">
        <v>43699</v>
      </c>
      <c r="B1676" s="29">
        <v>0.26635500000000001</v>
      </c>
      <c r="C1676" s="29">
        <v>0.336449</v>
      </c>
      <c r="D1676" s="29">
        <v>0.39719599999999999</v>
      </c>
      <c r="E1676" s="64">
        <v>0.34668225000000003</v>
      </c>
      <c r="F1676" s="64">
        <v>0.30542812499999999</v>
      </c>
      <c r="G1676" s="53">
        <v>-0.13084099999999999</v>
      </c>
      <c r="H1676" s="81">
        <v>3.6071986677745679E-2</v>
      </c>
      <c r="I1676" s="81">
        <v>2.246591643499718E-3</v>
      </c>
      <c r="J1676" s="81">
        <v>-3.3825395034245864E-2</v>
      </c>
      <c r="K1676" s="81">
        <v>2.9511370837147055E-2</v>
      </c>
      <c r="L1676" s="81">
        <v>-1.2477645216332656E-2</v>
      </c>
      <c r="M1676" s="81">
        <v>2.6158943794175382E-2</v>
      </c>
      <c r="N1676" s="81">
        <v>-1.2590487718974197E-2</v>
      </c>
      <c r="O1676" s="28">
        <v>2931</v>
      </c>
      <c r="P1676" s="28">
        <v>2825.51</v>
      </c>
      <c r="Q1676" s="28">
        <v>2924.43</v>
      </c>
    </row>
    <row r="1677" spans="1:17" x14ac:dyDescent="0.2">
      <c r="A1677" s="25">
        <v>43706</v>
      </c>
      <c r="B1677" s="29">
        <v>0.26130700000000001</v>
      </c>
      <c r="C1677" s="29">
        <v>0.316583</v>
      </c>
      <c r="D1677" s="29">
        <v>0.42211100000000001</v>
      </c>
      <c r="E1677" s="64">
        <v>0.35900500000000002</v>
      </c>
      <c r="F1677" s="64">
        <v>0.29664762499999997</v>
      </c>
      <c r="G1677" s="53">
        <v>-0.160804</v>
      </c>
      <c r="H1677" s="81">
        <v>3.6049917934583169E-2</v>
      </c>
      <c r="I1677" s="81">
        <v>1.7708124130002556E-2</v>
      </c>
      <c r="J1677" s="81">
        <v>-1.8341793804580564E-2</v>
      </c>
      <c r="K1677" s="81">
        <v>-1.2477645216332656E-2</v>
      </c>
      <c r="L1677" s="81">
        <v>1.7257976273745257E-2</v>
      </c>
      <c r="M1677" s="81">
        <v>4.1133126034474277E-2</v>
      </c>
      <c r="N1677" s="81">
        <v>1.0893578121429215E-2</v>
      </c>
      <c r="O1677" s="28">
        <v>2939.08</v>
      </c>
      <c r="P1677" s="28">
        <v>2834.97</v>
      </c>
      <c r="Q1677" s="28">
        <v>2887.94</v>
      </c>
    </row>
    <row r="1678" spans="1:17" x14ac:dyDescent="0.2">
      <c r="A1678" s="25">
        <v>43713</v>
      </c>
      <c r="B1678" s="29">
        <v>0.28642000000000001</v>
      </c>
      <c r="C1678" s="29">
        <v>0.318519</v>
      </c>
      <c r="D1678" s="29">
        <v>0.39506200000000002</v>
      </c>
      <c r="E1678" s="64">
        <v>0.37401275</v>
      </c>
      <c r="F1678" s="64">
        <v>0.29043625000000001</v>
      </c>
      <c r="G1678" s="53">
        <v>-0.10864200000000002</v>
      </c>
      <c r="H1678" s="81">
        <v>2.974354784905597E-2</v>
      </c>
      <c r="I1678" s="81">
        <v>9.0204167772922617E-4</v>
      </c>
      <c r="J1678" s="81">
        <v>-2.8841506171326636E-2</v>
      </c>
      <c r="K1678" s="81">
        <v>1.7257976273745257E-2</v>
      </c>
      <c r="L1678" s="81">
        <v>2.1495823376835421E-2</v>
      </c>
      <c r="M1678" s="81">
        <v>1.602911041670918E-2</v>
      </c>
      <c r="N1678" s="81">
        <v>1.7669805090918977E-2</v>
      </c>
      <c r="O1678" s="28">
        <v>2940.43</v>
      </c>
      <c r="P1678" s="28">
        <v>2853.05</v>
      </c>
      <c r="Q1678" s="28">
        <v>2937.78</v>
      </c>
    </row>
    <row r="1679" spans="1:17" x14ac:dyDescent="0.2">
      <c r="A1679" s="25">
        <v>43720</v>
      </c>
      <c r="B1679" s="29">
        <v>0.33124999999999999</v>
      </c>
      <c r="C1679" s="29">
        <v>0.35625000000000001</v>
      </c>
      <c r="D1679" s="29">
        <v>0.3125</v>
      </c>
      <c r="E1679" s="64">
        <v>0.37727125000000006</v>
      </c>
      <c r="F1679" s="64">
        <v>0.28693049999999998</v>
      </c>
      <c r="G1679" s="53">
        <v>1.8749999999999989E-2</v>
      </c>
      <c r="H1679" s="81">
        <v>2.6348498632090624E-2</v>
      </c>
      <c r="I1679" s="81">
        <v>0</v>
      </c>
      <c r="J1679" s="81">
        <v>-2.6348498632090656E-2</v>
      </c>
      <c r="K1679" s="81">
        <v>2.1495823376835421E-2</v>
      </c>
      <c r="L1679" s="81">
        <v>1.9327341857358071E-3</v>
      </c>
      <c r="M1679" s="81">
        <v>-3.7761627228892314E-2</v>
      </c>
      <c r="N1679" s="81">
        <v>1.1962958149640546E-3</v>
      </c>
      <c r="O1679" s="28">
        <v>3000.93</v>
      </c>
      <c r="P1679" s="28">
        <v>2921.86</v>
      </c>
      <c r="Q1679" s="28">
        <v>3000.93</v>
      </c>
    </row>
    <row r="1680" spans="1:17" x14ac:dyDescent="0.2">
      <c r="A1680" s="25">
        <v>43727</v>
      </c>
      <c r="B1680" s="29">
        <v>0.353383</v>
      </c>
      <c r="C1680" s="29">
        <v>0.368421</v>
      </c>
      <c r="D1680" s="29">
        <v>0.27819500000000003</v>
      </c>
      <c r="E1680" s="64">
        <v>0.3720175</v>
      </c>
      <c r="F1680" s="64">
        <v>0.29142637500000002</v>
      </c>
      <c r="G1680" s="53">
        <v>7.5187999999999977E-2</v>
      </c>
      <c r="H1680" s="81">
        <v>1.5109437827806233E-2</v>
      </c>
      <c r="I1680" s="81">
        <v>4.6595470827111019E-3</v>
      </c>
      <c r="J1680" s="81">
        <v>-1.0449890745095169E-2</v>
      </c>
      <c r="K1680" s="81">
        <v>1.9327341857358071E-3</v>
      </c>
      <c r="L1680" s="81">
        <v>-7.2703568328383872E-3</v>
      </c>
      <c r="M1680" s="81">
        <v>-2.9044842736128618E-2</v>
      </c>
      <c r="N1680" s="81">
        <v>1.3316792661795418E-2</v>
      </c>
      <c r="O1680" s="28">
        <v>3020.74</v>
      </c>
      <c r="P1680" s="28">
        <v>2975.31</v>
      </c>
      <c r="Q1680" s="28">
        <v>3006.73</v>
      </c>
    </row>
    <row r="1681" spans="1:17" x14ac:dyDescent="0.2">
      <c r="A1681" s="25">
        <v>43734</v>
      </c>
      <c r="B1681" s="29">
        <v>0.29373700000000003</v>
      </c>
      <c r="C1681" s="29">
        <v>0.37364999999999998</v>
      </c>
      <c r="D1681" s="29">
        <v>0.33261299999999999</v>
      </c>
      <c r="E1681" s="64">
        <v>0.38351600000000002</v>
      </c>
      <c r="F1681" s="64">
        <v>0.28009662499999999</v>
      </c>
      <c r="G1681" s="53">
        <v>-3.8875999999999966E-2</v>
      </c>
      <c r="H1681" s="81">
        <v>2.3160137627434244E-2</v>
      </c>
      <c r="I1681" s="81">
        <v>1.2436052491398231E-2</v>
      </c>
      <c r="J1681" s="81">
        <v>-1.0724085136035955E-2</v>
      </c>
      <c r="K1681" s="81">
        <v>-7.2703568328383872E-3</v>
      </c>
      <c r="L1681" s="81">
        <v>-3.2584333656072051E-2</v>
      </c>
      <c r="M1681" s="81">
        <v>1.6148106952731389E-3</v>
      </c>
      <c r="N1681" s="81">
        <v>3.079196078891222E-2</v>
      </c>
      <c r="O1681" s="28">
        <v>3021.99</v>
      </c>
      <c r="P1681" s="28">
        <v>2952.86</v>
      </c>
      <c r="Q1681" s="28">
        <v>2984.87</v>
      </c>
    </row>
    <row r="1682" spans="1:17" x14ac:dyDescent="0.2">
      <c r="A1682" s="25">
        <v>43741</v>
      </c>
      <c r="B1682" s="29">
        <v>0.21374000000000001</v>
      </c>
      <c r="C1682" s="29">
        <v>0.39185799999999998</v>
      </c>
      <c r="D1682" s="29">
        <v>0.39440199999999997</v>
      </c>
      <c r="E1682" s="64">
        <v>0.37257212499999998</v>
      </c>
      <c r="F1682" s="64">
        <v>0.27974399999999999</v>
      </c>
      <c r="G1682" s="53">
        <v>-0.18066199999999996</v>
      </c>
      <c r="H1682" s="81">
        <v>4.0725721271224424E-2</v>
      </c>
      <c r="I1682" s="81">
        <v>3.6334546562728276E-2</v>
      </c>
      <c r="J1682" s="81">
        <v>-4.3911747084960373E-3</v>
      </c>
      <c r="K1682" s="81">
        <v>-3.2584333656072051E-2</v>
      </c>
      <c r="L1682" s="81">
        <v>1.100910441506997E-2</v>
      </c>
      <c r="M1682" s="81">
        <v>4.0486769335194017E-2</v>
      </c>
      <c r="N1682" s="81">
        <v>7.1488185731452658E-2</v>
      </c>
      <c r="O1682" s="28">
        <v>2992.53</v>
      </c>
      <c r="P1682" s="28">
        <v>2874.93</v>
      </c>
      <c r="Q1682" s="28">
        <v>2887.61</v>
      </c>
    </row>
    <row r="1683" spans="1:17" x14ac:dyDescent="0.2">
      <c r="A1683" s="25">
        <v>43748</v>
      </c>
      <c r="B1683" s="29">
        <v>0.20308499999999999</v>
      </c>
      <c r="C1683" s="29">
        <v>0.35732599999999998</v>
      </c>
      <c r="D1683" s="29">
        <v>0.43958900000000001</v>
      </c>
      <c r="E1683" s="64">
        <v>0.37145850000000002</v>
      </c>
      <c r="F1683" s="64">
        <v>0.27615962500000002</v>
      </c>
      <c r="G1683" s="53">
        <v>-0.23650400000000002</v>
      </c>
      <c r="H1683" s="81">
        <v>3.5558676440364437E-2</v>
      </c>
      <c r="I1683" s="81">
        <v>1.3821333150647375E-2</v>
      </c>
      <c r="J1683" s="81">
        <v>-2.1737343289717104E-2</v>
      </c>
      <c r="K1683" s="81">
        <v>1.100910441506997E-2</v>
      </c>
      <c r="L1683" s="81">
        <v>2.4076865109269097E-2</v>
      </c>
      <c r="M1683" s="81">
        <v>4.3628827841337259E-2</v>
      </c>
      <c r="N1683" s="81">
        <v>6.4759882167568561E-2</v>
      </c>
      <c r="O1683" s="28">
        <v>2959.75</v>
      </c>
      <c r="P1683" s="28">
        <v>2855.94</v>
      </c>
      <c r="Q1683" s="28">
        <v>2919.4</v>
      </c>
    </row>
    <row r="1684" spans="1:17" x14ac:dyDescent="0.2">
      <c r="A1684" s="25">
        <v>43755</v>
      </c>
      <c r="B1684" s="29">
        <v>0.33618199999999998</v>
      </c>
      <c r="C1684" s="29">
        <v>0.35327599999999998</v>
      </c>
      <c r="D1684" s="29">
        <v>0.31054100000000001</v>
      </c>
      <c r="E1684" s="64">
        <v>0.36062662500000003</v>
      </c>
      <c r="F1684" s="64">
        <v>0.28488800000000003</v>
      </c>
      <c r="G1684" s="53">
        <v>2.5640999999999969E-2</v>
      </c>
      <c r="H1684" s="81">
        <v>3.2066869809244551E-2</v>
      </c>
      <c r="I1684" s="81">
        <v>4.5456217868742321E-3</v>
      </c>
      <c r="J1684" s="81">
        <v>-2.7521248022370326E-2</v>
      </c>
      <c r="K1684" s="81">
        <v>2.4076865109269097E-2</v>
      </c>
      <c r="L1684" s="81">
        <v>4.9603805076781082E-3</v>
      </c>
      <c r="M1684" s="81">
        <v>2.9130110479681948E-2</v>
      </c>
      <c r="N1684" s="81">
        <v>5.4835116684338603E-2</v>
      </c>
      <c r="O1684" s="28">
        <v>3003.28</v>
      </c>
      <c r="P1684" s="28">
        <v>2907.41</v>
      </c>
      <c r="Q1684" s="28">
        <v>2989.69</v>
      </c>
    </row>
    <row r="1685" spans="1:17" x14ac:dyDescent="0.2">
      <c r="A1685" s="25">
        <v>43762</v>
      </c>
      <c r="B1685" s="29">
        <v>0.35602099999999998</v>
      </c>
      <c r="C1685" s="29">
        <v>0.36125699999999999</v>
      </c>
      <c r="D1685" s="29">
        <v>0.282723</v>
      </c>
      <c r="E1685" s="64">
        <v>0.343203125</v>
      </c>
      <c r="F1685" s="64">
        <v>0.29672725</v>
      </c>
      <c r="G1685" s="53">
        <v>7.3297999999999974E-2</v>
      </c>
      <c r="H1685" s="81">
        <v>1.2734147218191331E-2</v>
      </c>
      <c r="I1685" s="81">
        <v>3.3449602598751849E-3</v>
      </c>
      <c r="J1685" s="81">
        <v>-9.3891869583161425E-3</v>
      </c>
      <c r="K1685" s="81">
        <v>4.9603805076781082E-3</v>
      </c>
      <c r="L1685" s="81">
        <v>1.406214636614167E-2</v>
      </c>
      <c r="M1685" s="81">
        <v>2.9795108702887596E-2</v>
      </c>
      <c r="N1685" s="81">
        <v>3.602572124665504E-2</v>
      </c>
      <c r="O1685" s="28">
        <v>3014.57</v>
      </c>
      <c r="P1685" s="28">
        <v>2976.31</v>
      </c>
      <c r="Q1685" s="28">
        <v>3004.52</v>
      </c>
    </row>
    <row r="1686" spans="1:17" x14ac:dyDescent="0.2">
      <c r="A1686" s="25">
        <v>43769</v>
      </c>
      <c r="B1686" s="29">
        <v>0.33975899999999998</v>
      </c>
      <c r="C1686" s="29">
        <v>0.37590400000000002</v>
      </c>
      <c r="D1686" s="29">
        <v>0.28433700000000001</v>
      </c>
      <c r="E1686" s="64">
        <v>0.32936249999999995</v>
      </c>
      <c r="F1686" s="64">
        <v>0.30339462499999997</v>
      </c>
      <c r="G1686" s="53">
        <v>5.5421999999999971E-2</v>
      </c>
      <c r="H1686" s="81">
        <v>1.9328666095570022E-2</v>
      </c>
      <c r="I1686" s="81">
        <v>1.092960742031801E-3</v>
      </c>
      <c r="J1686" s="81">
        <v>-1.8235705353538356E-2</v>
      </c>
      <c r="K1686" s="81">
        <v>1.406214636614167E-2</v>
      </c>
      <c r="L1686" s="81">
        <v>9.8497753358475215E-3</v>
      </c>
      <c r="M1686" s="81">
        <v>2.024767212490608E-2</v>
      </c>
      <c r="N1686" s="81">
        <v>3.1134611408146995E-2</v>
      </c>
      <c r="O1686" s="28">
        <v>3050.1</v>
      </c>
      <c r="P1686" s="28">
        <v>2991.21</v>
      </c>
      <c r="Q1686" s="28">
        <v>3046.77</v>
      </c>
    </row>
    <row r="1687" spans="1:17" x14ac:dyDescent="0.2">
      <c r="A1687" s="25">
        <v>43776</v>
      </c>
      <c r="B1687" s="29">
        <v>0.40302300000000002</v>
      </c>
      <c r="C1687" s="29">
        <v>0.35768299999999997</v>
      </c>
      <c r="D1687" s="29">
        <v>0.23929500000000001</v>
      </c>
      <c r="E1687" s="64">
        <v>0.32021187499999992</v>
      </c>
      <c r="F1687" s="64">
        <v>0.31236625000000001</v>
      </c>
      <c r="G1687" s="53">
        <v>0.16372800000000001</v>
      </c>
      <c r="H1687" s="81">
        <v>2.0154187169703314E-2</v>
      </c>
      <c r="I1687" s="81">
        <v>2.7366272531672564E-3</v>
      </c>
      <c r="J1687" s="81">
        <v>-1.7417559916536152E-2</v>
      </c>
      <c r="K1687" s="81">
        <v>9.8497753358475215E-3</v>
      </c>
      <c r="L1687" s="81">
        <v>5.6097608538796528E-3</v>
      </c>
      <c r="M1687" s="81">
        <v>2.4977411449632392E-2</v>
      </c>
      <c r="N1687" s="81">
        <v>3.716872834586793E-2</v>
      </c>
      <c r="O1687" s="28">
        <v>3085.2</v>
      </c>
      <c r="P1687" s="28">
        <v>3023.19</v>
      </c>
      <c r="Q1687" s="28">
        <v>3076.78</v>
      </c>
    </row>
    <row r="1688" spans="1:17" x14ac:dyDescent="0.2">
      <c r="A1688" s="25">
        <v>43783</v>
      </c>
      <c r="B1688" s="29">
        <v>0.40722900000000001</v>
      </c>
      <c r="C1688" s="29">
        <v>0.344578</v>
      </c>
      <c r="D1688" s="29">
        <v>0.248193</v>
      </c>
      <c r="E1688" s="64">
        <v>0.31646162499999997</v>
      </c>
      <c r="F1688" s="64">
        <v>0.31909699999999996</v>
      </c>
      <c r="G1688" s="53">
        <v>0.15903600000000001</v>
      </c>
      <c r="H1688" s="81">
        <v>1.1867978435960833E-2</v>
      </c>
      <c r="I1688" s="81">
        <v>2.7698413724450699E-3</v>
      </c>
      <c r="J1688" s="81">
        <v>-9.0981370635156988E-3</v>
      </c>
      <c r="K1688" s="81">
        <v>5.6097608538796528E-3</v>
      </c>
      <c r="L1688" s="81">
        <v>4.6605732311153503E-3</v>
      </c>
      <c r="M1688" s="81">
        <v>6.0503419477446752E-3</v>
      </c>
      <c r="N1688" s="81">
        <v>4.1802950188103649E-2</v>
      </c>
      <c r="O1688" s="28">
        <v>3102.61</v>
      </c>
      <c r="P1688" s="28">
        <v>3065.89</v>
      </c>
      <c r="Q1688" s="28">
        <v>3094.04</v>
      </c>
    </row>
    <row r="1689" spans="1:17" x14ac:dyDescent="0.2">
      <c r="A1689" s="25">
        <v>43790</v>
      </c>
      <c r="B1689" s="29">
        <v>0.34243200000000001</v>
      </c>
      <c r="C1689" s="29">
        <v>0.36724600000000002</v>
      </c>
      <c r="D1689" s="29">
        <v>0.290323</v>
      </c>
      <c r="E1689" s="64">
        <v>0.31117537499999998</v>
      </c>
      <c r="F1689" s="64">
        <v>0.32518387500000001</v>
      </c>
      <c r="G1689" s="53">
        <v>5.2109000000000016E-2</v>
      </c>
      <c r="H1689" s="81">
        <v>1.5711960263281397E-2</v>
      </c>
      <c r="I1689" s="81">
        <v>6.1702579412312719E-3</v>
      </c>
      <c r="J1689" s="81">
        <v>-9.5417023220500941E-3</v>
      </c>
      <c r="K1689" s="81">
        <v>4.6605732311153503E-3</v>
      </c>
      <c r="L1689" s="81">
        <v>1.4531311324578855E-2</v>
      </c>
      <c r="M1689" s="81">
        <v>1.0670878827458097E-2</v>
      </c>
      <c r="N1689" s="81">
        <v>3.935067525398428E-2</v>
      </c>
      <c r="O1689" s="28">
        <v>3127.64</v>
      </c>
      <c r="P1689" s="28">
        <v>3078.8</v>
      </c>
      <c r="Q1689" s="28">
        <v>3108.46</v>
      </c>
    </row>
    <row r="1690" spans="1:17" x14ac:dyDescent="0.2">
      <c r="A1690" s="25">
        <v>43798</v>
      </c>
      <c r="B1690" s="29">
        <v>0.336391</v>
      </c>
      <c r="C1690" s="29">
        <v>0.36085600000000001</v>
      </c>
      <c r="D1690" s="29">
        <v>0.30275200000000002</v>
      </c>
      <c r="E1690" s="64">
        <v>0.29971912499999998</v>
      </c>
      <c r="F1690" s="64">
        <v>0.34051524999999999</v>
      </c>
      <c r="G1690" s="53">
        <v>3.3638999999999974E-2</v>
      </c>
      <c r="H1690" s="81">
        <v>1.9929414674518052E-2</v>
      </c>
      <c r="I1690" s="81">
        <v>1.9976978910030141E-4</v>
      </c>
      <c r="J1690" s="81">
        <v>-1.9729644885417841E-2</v>
      </c>
      <c r="K1690" s="81">
        <v>1.4531311324578855E-2</v>
      </c>
      <c r="L1690" s="81">
        <v>-1.2959668699244919E-2</v>
      </c>
      <c r="M1690" s="81">
        <v>1.1894229824043867E-2</v>
      </c>
      <c r="N1690" s="81">
        <v>3.1525575289428343E-2</v>
      </c>
      <c r="O1690" s="28">
        <v>3154.26</v>
      </c>
      <c r="P1690" s="28">
        <v>3091.41</v>
      </c>
      <c r="Q1690" s="28">
        <v>3153.63</v>
      </c>
    </row>
    <row r="1691" spans="1:17" x14ac:dyDescent="0.2">
      <c r="A1691" s="25">
        <v>43804</v>
      </c>
      <c r="B1691" s="29">
        <v>0.31715199999999999</v>
      </c>
      <c r="C1691" s="29">
        <v>0.39158599999999999</v>
      </c>
      <c r="D1691" s="29">
        <v>0.29126200000000002</v>
      </c>
      <c r="E1691" s="64">
        <v>0.28117825000000002</v>
      </c>
      <c r="F1691" s="64">
        <v>0.35477362499999998</v>
      </c>
      <c r="G1691" s="53">
        <v>2.5889999999999969E-2</v>
      </c>
      <c r="H1691" s="81">
        <v>2.6963209498965642E-2</v>
      </c>
      <c r="I1691" s="81">
        <v>1.3332219637877563E-2</v>
      </c>
      <c r="J1691" s="81">
        <v>-1.3630989861088016E-2</v>
      </c>
      <c r="K1691" s="81">
        <v>-1.2959668699244919E-2</v>
      </c>
      <c r="L1691" s="81">
        <v>9.2747272516993107E-3</v>
      </c>
      <c r="M1691" s="81">
        <v>3.5537593646795651E-2</v>
      </c>
      <c r="N1691" s="81">
        <v>5.6711728498181513E-2</v>
      </c>
      <c r="O1691" s="28">
        <v>3154.26</v>
      </c>
      <c r="P1691" s="28">
        <v>3070.33</v>
      </c>
      <c r="Q1691" s="28">
        <v>3112.76</v>
      </c>
    </row>
    <row r="1692" spans="1:17" x14ac:dyDescent="0.2">
      <c r="A1692" s="25">
        <v>43811</v>
      </c>
      <c r="B1692" s="29">
        <v>0.37631599999999998</v>
      </c>
      <c r="C1692" s="29">
        <v>0.36315799999999998</v>
      </c>
      <c r="D1692" s="29">
        <v>0.26052599999999998</v>
      </c>
      <c r="E1692" s="64">
        <v>0.274926375</v>
      </c>
      <c r="F1692" s="64">
        <v>0.35979037500000005</v>
      </c>
      <c r="G1692" s="53">
        <v>0.11579</v>
      </c>
      <c r="H1692" s="81">
        <v>1.5300974334978883E-2</v>
      </c>
      <c r="I1692" s="81">
        <v>2.8552057371491468E-3</v>
      </c>
      <c r="J1692" s="81">
        <v>-1.2445768597829754E-2</v>
      </c>
      <c r="K1692" s="81">
        <v>9.2747272516993107E-3</v>
      </c>
      <c r="L1692" s="81">
        <v>1.5759335122213614E-2</v>
      </c>
      <c r="M1692" s="81">
        <v>2.8376989015256537E-2</v>
      </c>
      <c r="N1692" s="81">
        <v>5.7333295136601015E-2</v>
      </c>
      <c r="O1692" s="28">
        <v>3150.6</v>
      </c>
      <c r="P1692" s="28">
        <v>3102.53</v>
      </c>
      <c r="Q1692" s="28">
        <v>3141.63</v>
      </c>
    </row>
    <row r="1693" spans="1:17" x14ac:dyDescent="0.2">
      <c r="A1693" s="25">
        <v>43818</v>
      </c>
      <c r="B1693" s="29">
        <v>0.44094499999999998</v>
      </c>
      <c r="C1693" s="29">
        <v>0.35433100000000001</v>
      </c>
      <c r="D1693" s="29">
        <v>0.20472399999999999</v>
      </c>
      <c r="E1693" s="64">
        <v>0.26517650000000004</v>
      </c>
      <c r="F1693" s="64">
        <v>0.37040587500000005</v>
      </c>
      <c r="G1693" s="53">
        <v>0.23622099999999999</v>
      </c>
      <c r="H1693" s="81">
        <v>2.0453505643751133E-2</v>
      </c>
      <c r="I1693" s="81">
        <v>2.3001184529667373E-3</v>
      </c>
      <c r="J1693" s="81">
        <v>-1.8153387190784409E-2</v>
      </c>
      <c r="K1693" s="81">
        <v>1.5759335122213614E-2</v>
      </c>
      <c r="L1693" s="81">
        <v>1.0102972605401384E-2</v>
      </c>
      <c r="M1693" s="81">
        <v>1.9400590384627492E-2</v>
      </c>
      <c r="N1693" s="81">
        <v>2.577762179033205E-2</v>
      </c>
      <c r="O1693" s="28">
        <v>3198.48</v>
      </c>
      <c r="P1693" s="28">
        <v>3133.21</v>
      </c>
      <c r="Q1693" s="28">
        <v>3191.14</v>
      </c>
    </row>
    <row r="1694" spans="1:17" x14ac:dyDescent="0.2">
      <c r="A1694" s="25">
        <v>43825</v>
      </c>
      <c r="B1694" s="29">
        <v>0.418879</v>
      </c>
      <c r="C1694" s="29">
        <v>0.365782</v>
      </c>
      <c r="D1694" s="29">
        <v>0.215339</v>
      </c>
      <c r="E1694" s="64">
        <v>0.25655175000000002</v>
      </c>
      <c r="F1694" s="64">
        <v>0.38029587500000006</v>
      </c>
      <c r="G1694" s="53">
        <v>0.20354</v>
      </c>
      <c r="H1694" s="81">
        <v>1.1401075889283919E-2</v>
      </c>
      <c r="I1694" s="81">
        <v>1.3650267731388777E-3</v>
      </c>
      <c r="J1694" s="81">
        <v>-1.0036049116145085E-2</v>
      </c>
      <c r="K1694" s="81">
        <v>1.0102972605401384E-2</v>
      </c>
      <c r="L1694" s="81">
        <v>2.2957268457333146E-3</v>
      </c>
      <c r="M1694" s="81">
        <v>2.0447480594903533E-2</v>
      </c>
      <c r="N1694" s="81">
        <v>3.4532075026835196E-2</v>
      </c>
      <c r="O1694" s="28">
        <v>3227.78</v>
      </c>
      <c r="P1694" s="28">
        <v>3191.03</v>
      </c>
      <c r="Q1694" s="28">
        <v>3223.38</v>
      </c>
    </row>
    <row r="1695" spans="1:17" x14ac:dyDescent="0.2">
      <c r="A1695" s="25">
        <v>43832</v>
      </c>
      <c r="B1695" s="29">
        <v>0.37215900000000002</v>
      </c>
      <c r="C1695" s="29">
        <v>0.40909099999999998</v>
      </c>
      <c r="D1695" s="29">
        <v>0.21875</v>
      </c>
      <c r="E1695" s="64">
        <v>0.25398362499999999</v>
      </c>
      <c r="F1695" s="64">
        <v>0.37643787500000003</v>
      </c>
      <c r="G1695" s="53">
        <v>0.15340900000000002</v>
      </c>
      <c r="H1695" s="81">
        <v>1.1111867722345575E-2</v>
      </c>
      <c r="I1695" s="81">
        <v>5.3083156389477359E-3</v>
      </c>
      <c r="J1695" s="81">
        <v>-5.8035520833977783E-3</v>
      </c>
      <c r="K1695" s="81">
        <v>2.2957268457333146E-3</v>
      </c>
      <c r="L1695" s="81">
        <v>6.8930722611877382E-3</v>
      </c>
      <c r="M1695" s="81">
        <v>2.8157287094757288E-2</v>
      </c>
      <c r="N1695" s="81">
        <v>4.6016751372733422E-2</v>
      </c>
      <c r="O1695" s="28">
        <v>3247.93</v>
      </c>
      <c r="P1695" s="28">
        <v>3212.03</v>
      </c>
      <c r="Q1695" s="28">
        <v>3230.78</v>
      </c>
    </row>
    <row r="1696" spans="1:17" x14ac:dyDescent="0.2">
      <c r="A1696" s="25">
        <v>43839</v>
      </c>
      <c r="B1696" s="29">
        <v>0.33068799999999998</v>
      </c>
      <c r="C1696" s="29">
        <v>0.37036999999999998</v>
      </c>
      <c r="D1696" s="29">
        <v>0.29894199999999999</v>
      </c>
      <c r="E1696" s="64">
        <v>0.26032724999999995</v>
      </c>
      <c r="F1696" s="64">
        <v>0.36687024999999995</v>
      </c>
      <c r="G1696" s="53">
        <v>3.1745999999999996E-2</v>
      </c>
      <c r="H1696" s="81">
        <v>1.6919506309463414E-2</v>
      </c>
      <c r="I1696" s="81">
        <v>4.3098015708336046E-3</v>
      </c>
      <c r="J1696" s="81">
        <v>-1.2609704738629879E-2</v>
      </c>
      <c r="K1696" s="81">
        <v>6.8930722611877382E-3</v>
      </c>
      <c r="L1696" s="81">
        <v>1.1140314474108903E-2</v>
      </c>
      <c r="M1696" s="81">
        <v>6.2556677579501674E-3</v>
      </c>
      <c r="N1696" s="81">
        <v>4.0915448579025737E-2</v>
      </c>
      <c r="O1696" s="28">
        <v>3267.07</v>
      </c>
      <c r="P1696" s="28">
        <v>3212.03</v>
      </c>
      <c r="Q1696" s="28">
        <v>3253.05</v>
      </c>
    </row>
    <row r="1697" spans="1:17" x14ac:dyDescent="0.2">
      <c r="A1697" s="25">
        <v>43846</v>
      </c>
      <c r="B1697" s="29">
        <v>0.41833799999999999</v>
      </c>
      <c r="C1697" s="29">
        <v>0.30658999999999997</v>
      </c>
      <c r="D1697" s="29">
        <v>0.27507199999999998</v>
      </c>
      <c r="E1697" s="64">
        <v>0.25842087499999999</v>
      </c>
      <c r="F1697" s="64">
        <v>0.37635849999999998</v>
      </c>
      <c r="G1697" s="53">
        <v>0.143266</v>
      </c>
      <c r="H1697" s="81">
        <v>1.884601236133019E-2</v>
      </c>
      <c r="I1697" s="81">
        <v>2.8486390680055873E-3</v>
      </c>
      <c r="J1697" s="81">
        <v>-1.5997373293324624E-2</v>
      </c>
      <c r="K1697" s="81">
        <v>1.1140314474108903E-2</v>
      </c>
      <c r="L1697" s="81">
        <v>9.8683910509562711E-3</v>
      </c>
      <c r="M1697" s="81">
        <v>1.3802370724381285E-2</v>
      </c>
      <c r="N1697" s="81">
        <v>-5.256453520364579E-2</v>
      </c>
      <c r="O1697" s="28">
        <v>3298.66</v>
      </c>
      <c r="P1697" s="28">
        <v>3236.67</v>
      </c>
      <c r="Q1697" s="28">
        <v>3289.29</v>
      </c>
    </row>
    <row r="1698" spans="1:17" x14ac:dyDescent="0.2">
      <c r="A1698" s="25">
        <v>43853</v>
      </c>
      <c r="B1698" s="29">
        <v>0.45601900000000001</v>
      </c>
      <c r="C1698" s="29">
        <v>0.296296</v>
      </c>
      <c r="D1698" s="29">
        <v>0.24768499999999999</v>
      </c>
      <c r="E1698" s="64">
        <v>0.25153750000000002</v>
      </c>
      <c r="F1698" s="64">
        <v>0.39131199999999994</v>
      </c>
      <c r="G1698" s="53">
        <v>0.20833400000000002</v>
      </c>
      <c r="H1698" s="81">
        <v>1.8237374877699986E-2</v>
      </c>
      <c r="I1698" s="81">
        <v>4.8227590878302529E-3</v>
      </c>
      <c r="J1698" s="81">
        <v>-1.3414615789869799E-2</v>
      </c>
      <c r="K1698" s="81">
        <v>9.8683910509562711E-3</v>
      </c>
      <c r="L1698" s="81">
        <v>-1.4555580642733434E-2</v>
      </c>
      <c r="M1698" s="81">
        <v>1.7370362007977702E-2</v>
      </c>
      <c r="N1698" s="81">
        <v>-5.7689470911417184E-2</v>
      </c>
      <c r="O1698" s="28">
        <v>3337.77</v>
      </c>
      <c r="P1698" s="28">
        <v>3277.19</v>
      </c>
      <c r="Q1698" s="28">
        <v>3321.75</v>
      </c>
    </row>
    <row r="1699" spans="1:17" x14ac:dyDescent="0.2">
      <c r="A1699" s="25">
        <v>43860</v>
      </c>
      <c r="B1699" s="29">
        <v>0.31978299999999998</v>
      </c>
      <c r="C1699" s="29">
        <v>0.31165300000000001</v>
      </c>
      <c r="D1699" s="29">
        <v>0.368564</v>
      </c>
      <c r="E1699" s="64">
        <v>0.26120024999999997</v>
      </c>
      <c r="F1699" s="64">
        <v>0.391640875</v>
      </c>
      <c r="G1699" s="53">
        <v>-4.8781000000000019E-2</v>
      </c>
      <c r="H1699" s="81">
        <v>3.154823730677582E-2</v>
      </c>
      <c r="I1699" s="81">
        <v>1.966456894971591E-2</v>
      </c>
      <c r="J1699" s="81">
        <v>-1.1883668357060007E-2</v>
      </c>
      <c r="K1699" s="81">
        <v>-1.4555580642733434E-2</v>
      </c>
      <c r="L1699" s="81">
        <v>1.872365124946529E-2</v>
      </c>
      <c r="M1699" s="81">
        <v>3.444430866988446E-2</v>
      </c>
      <c r="N1699" s="81">
        <v>-0.16252825808028348</v>
      </c>
      <c r="O1699" s="28">
        <v>3337.77</v>
      </c>
      <c r="P1699" s="28">
        <v>3234.5</v>
      </c>
      <c r="Q1699" s="28">
        <v>3273.4</v>
      </c>
    </row>
    <row r="1700" spans="1:17" x14ac:dyDescent="0.2">
      <c r="A1700" s="25">
        <v>43867</v>
      </c>
      <c r="B1700" s="29">
        <v>0.33871000000000001</v>
      </c>
      <c r="C1700" s="29">
        <v>0.30914000000000003</v>
      </c>
      <c r="D1700" s="29">
        <v>0.35215099999999999</v>
      </c>
      <c r="E1700" s="64">
        <v>0.27265337499999998</v>
      </c>
      <c r="F1700" s="64">
        <v>0.38694012499999997</v>
      </c>
      <c r="G1700" s="53">
        <v>-1.3440999999999981E-2</v>
      </c>
      <c r="H1700" s="81">
        <v>3.6855000014993922E-2</v>
      </c>
      <c r="I1700" s="81">
        <v>8.6664727455931789E-4</v>
      </c>
      <c r="J1700" s="81">
        <v>-3.5988352740434659E-2</v>
      </c>
      <c r="K1700" s="81">
        <v>1.872365124946529E-2</v>
      </c>
      <c r="L1700" s="81">
        <v>1.3422537027429682E-2</v>
      </c>
      <c r="M1700" s="81">
        <v>-6.5463356413939633E-2</v>
      </c>
      <c r="N1700" s="81">
        <v>-0.2808626888856236</v>
      </c>
      <c r="O1700" s="28">
        <v>3337.58</v>
      </c>
      <c r="P1700" s="28">
        <v>3214.68</v>
      </c>
      <c r="Q1700" s="28">
        <v>3334.69</v>
      </c>
    </row>
    <row r="1701" spans="1:17" x14ac:dyDescent="0.2">
      <c r="A1701" s="25">
        <v>43874</v>
      </c>
      <c r="B1701" s="29">
        <v>0.41333300000000001</v>
      </c>
      <c r="C1701" s="29">
        <v>0.32266699999999998</v>
      </c>
      <c r="D1701" s="29">
        <v>0.26400000000000001</v>
      </c>
      <c r="E1701" s="64">
        <v>0.28006287500000004</v>
      </c>
      <c r="F1701" s="64">
        <v>0.38348862500000003</v>
      </c>
      <c r="G1701" s="53">
        <v>0.14933299999999999</v>
      </c>
      <c r="H1701" s="81">
        <v>2.0038763704152984E-2</v>
      </c>
      <c r="I1701" s="81">
        <v>5.9773039991717347E-4</v>
      </c>
      <c r="J1701" s="81">
        <v>-1.9441033304235855E-2</v>
      </c>
      <c r="K1701" s="81">
        <v>1.3422537027429682E-2</v>
      </c>
      <c r="L1701" s="81">
        <v>1.9825711284382486E-3</v>
      </c>
      <c r="M1701" s="81">
        <v>-7.3778277530367364E-2</v>
      </c>
      <c r="N1701" s="81">
        <v>-0.26746659959460861</v>
      </c>
      <c r="O1701" s="28">
        <v>3381.47</v>
      </c>
      <c r="P1701" s="28">
        <v>3313.75</v>
      </c>
      <c r="Q1701" s="28">
        <v>3379.45</v>
      </c>
    </row>
    <row r="1702" spans="1:17" x14ac:dyDescent="0.2">
      <c r="A1702" s="25">
        <v>43881</v>
      </c>
      <c r="B1702" s="29">
        <v>0.40559400000000001</v>
      </c>
      <c r="C1702" s="29">
        <v>0.30769200000000002</v>
      </c>
      <c r="D1702" s="29">
        <v>0.286713</v>
      </c>
      <c r="E1702" s="64">
        <v>0.28898462499999999</v>
      </c>
      <c r="F1702" s="64">
        <v>0.38182800000000006</v>
      </c>
      <c r="G1702" s="53">
        <v>0.11888100000000001</v>
      </c>
      <c r="H1702" s="81">
        <v>1.2049082291097612E-2</v>
      </c>
      <c r="I1702" s="81">
        <v>2.176513149151571E-3</v>
      </c>
      <c r="J1702" s="81">
        <v>-9.8725691419460082E-3</v>
      </c>
      <c r="K1702" s="81">
        <v>1.9825711284382486E-3</v>
      </c>
      <c r="L1702" s="81">
        <v>-7.966569703055093E-2</v>
      </c>
      <c r="M1702" s="81">
        <v>-0.19041389188311209</v>
      </c>
      <c r="N1702" s="81">
        <v>-0.27041034803537944</v>
      </c>
      <c r="O1702" s="28">
        <v>3393.52</v>
      </c>
      <c r="P1702" s="28">
        <v>3352.72</v>
      </c>
      <c r="Q1702" s="28">
        <v>3386.15</v>
      </c>
    </row>
    <row r="1703" spans="1:17" x14ac:dyDescent="0.2">
      <c r="A1703" s="25">
        <v>43888</v>
      </c>
      <c r="B1703" s="29">
        <v>0.30434800000000001</v>
      </c>
      <c r="C1703" s="29">
        <v>0.30434800000000001</v>
      </c>
      <c r="D1703" s="29">
        <v>0.39130399999999999</v>
      </c>
      <c r="E1703" s="64">
        <v>0.31055387499999998</v>
      </c>
      <c r="F1703" s="64">
        <v>0.37335162499999996</v>
      </c>
      <c r="G1703" s="53">
        <v>-8.6955999999999978E-2</v>
      </c>
      <c r="H1703" s="81">
        <v>9.1301152936570915E-2</v>
      </c>
      <c r="I1703" s="81">
        <v>8.8926610597518385E-2</v>
      </c>
      <c r="J1703" s="81">
        <v>-2.3745423390525433E-3</v>
      </c>
      <c r="K1703" s="81">
        <v>-7.966569703055093E-2</v>
      </c>
      <c r="L1703" s="81">
        <v>4.405738691242167E-3</v>
      </c>
      <c r="M1703" s="81">
        <v>-0.23048784009703538</v>
      </c>
      <c r="N1703" s="81">
        <v>-0.11757514303408745</v>
      </c>
      <c r="O1703" s="28">
        <v>3393.52</v>
      </c>
      <c r="P1703" s="28">
        <v>3108.99</v>
      </c>
      <c r="Q1703" s="28">
        <v>3116.39</v>
      </c>
    </row>
    <row r="1704" spans="1:17" x14ac:dyDescent="0.2">
      <c r="A1704" s="25">
        <v>43895</v>
      </c>
      <c r="B1704" s="29">
        <v>0.38738699999999998</v>
      </c>
      <c r="C1704" s="29">
        <v>0.21621599999999999</v>
      </c>
      <c r="D1704" s="29">
        <v>0.39639600000000003</v>
      </c>
      <c r="E1704" s="64">
        <v>0.32273562500000003</v>
      </c>
      <c r="F1704" s="64">
        <v>0.38043900000000003</v>
      </c>
      <c r="G1704" s="53">
        <v>-9.0090000000000447E-3</v>
      </c>
      <c r="H1704" s="81">
        <v>8.9734578865985862E-2</v>
      </c>
      <c r="I1704" s="81">
        <v>2.108545359283287E-3</v>
      </c>
      <c r="J1704" s="81">
        <v>-8.7626033506702505E-2</v>
      </c>
      <c r="K1704" s="81">
        <v>4.405738691242167E-3</v>
      </c>
      <c r="L1704" s="81">
        <v>-0.12419332166178931</v>
      </c>
      <c r="M1704" s="81">
        <v>-0.20911658338977424</v>
      </c>
      <c r="N1704" s="81">
        <v>-0.11078169527046877</v>
      </c>
      <c r="O1704" s="28">
        <v>3136.72</v>
      </c>
      <c r="P1704" s="28">
        <v>2855.84</v>
      </c>
      <c r="Q1704" s="28">
        <v>3130.12</v>
      </c>
    </row>
    <row r="1705" spans="1:17" x14ac:dyDescent="0.2">
      <c r="A1705" s="25">
        <v>43902</v>
      </c>
      <c r="B1705" s="29">
        <v>0.29738599999999998</v>
      </c>
      <c r="C1705" s="29">
        <v>0.18954199999999999</v>
      </c>
      <c r="D1705" s="29">
        <v>0.51307199999999997</v>
      </c>
      <c r="E1705" s="64">
        <v>0.35248562500000002</v>
      </c>
      <c r="F1705" s="64">
        <v>0.36531999999999998</v>
      </c>
      <c r="G1705" s="53">
        <v>-0.21568599999999999</v>
      </c>
      <c r="H1705" s="81">
        <v>0.15457543281121186</v>
      </c>
      <c r="I1705" s="81">
        <v>0.1421145554428791</v>
      </c>
      <c r="J1705" s="81">
        <v>-1.2460877368332901E-2</v>
      </c>
      <c r="K1705" s="81">
        <v>-0.12419332166178931</v>
      </c>
      <c r="L1705" s="81">
        <v>-0.12522160371783564</v>
      </c>
      <c r="M1705" s="81">
        <v>-9.8811547468793171E-2</v>
      </c>
      <c r="N1705" s="81">
        <v>2.1131692797058399E-2</v>
      </c>
      <c r="O1705" s="28">
        <v>3130.97</v>
      </c>
      <c r="P1705" s="72">
        <v>2707.22</v>
      </c>
      <c r="Q1705" s="28">
        <v>2741.38</v>
      </c>
    </row>
    <row r="1706" spans="1:17" x14ac:dyDescent="0.2">
      <c r="A1706" s="25">
        <v>43909</v>
      </c>
      <c r="B1706" s="29">
        <v>0.34351100000000001</v>
      </c>
      <c r="C1706" s="29">
        <v>0.145038</v>
      </c>
      <c r="D1706" s="29">
        <v>0.51144999999999996</v>
      </c>
      <c r="E1706" s="64">
        <v>0.38545625000000006</v>
      </c>
      <c r="F1706" s="64">
        <v>0.35125649999999997</v>
      </c>
      <c r="G1706" s="53">
        <v>-0.16793899999999995</v>
      </c>
      <c r="H1706" s="81">
        <v>0.22729660981610439</v>
      </c>
      <c r="I1706" s="81">
        <v>0.17826612735081948</v>
      </c>
      <c r="J1706" s="81">
        <v>-4.9030482465284964E-2</v>
      </c>
      <c r="K1706" s="81">
        <v>-0.12522160371783564</v>
      </c>
      <c r="L1706" s="81">
        <v>3.2300571285601043E-2</v>
      </c>
      <c r="M1706" s="81">
        <v>0.14673283015720795</v>
      </c>
      <c r="N1706" s="81">
        <v>0.22576623160001685</v>
      </c>
      <c r="O1706" s="28">
        <v>2825.6</v>
      </c>
      <c r="P1706" s="72">
        <v>2280.52</v>
      </c>
      <c r="Q1706" s="28">
        <v>2398.1</v>
      </c>
    </row>
    <row r="1707" spans="1:17" x14ac:dyDescent="0.2">
      <c r="A1707" s="25">
        <v>43916</v>
      </c>
      <c r="B1707" s="29">
        <v>0.32901599999999998</v>
      </c>
      <c r="C1707" s="29">
        <v>0.150259</v>
      </c>
      <c r="D1707" s="29">
        <v>0.52072499999999999</v>
      </c>
      <c r="E1707" s="64">
        <v>0.404476375</v>
      </c>
      <c r="F1707" s="64">
        <v>0.35241062499999998</v>
      </c>
      <c r="G1707" s="53">
        <v>-0.19170900000000002</v>
      </c>
      <c r="H1707" s="81">
        <v>0.15332288451905829</v>
      </c>
      <c r="I1707" s="81">
        <v>3.8722551665077765E-2</v>
      </c>
      <c r="J1707" s="81">
        <v>-0.11460033285398041</v>
      </c>
      <c r="K1707" s="81">
        <v>3.2300571285601043E-2</v>
      </c>
      <c r="L1707" s="81">
        <v>-2.0439819677163795E-3</v>
      </c>
      <c r="M1707" s="81">
        <v>0.12433550388598946</v>
      </c>
      <c r="N1707" s="81">
        <v>0.15061642618235882</v>
      </c>
      <c r="O1707" s="28">
        <v>2571.42</v>
      </c>
      <c r="P1707" s="72">
        <v>2191.86</v>
      </c>
      <c r="Q1707" s="28">
        <v>2475.56</v>
      </c>
    </row>
    <row r="1708" spans="1:17" x14ac:dyDescent="0.2">
      <c r="A1708" s="25">
        <v>43923</v>
      </c>
      <c r="B1708" s="29">
        <v>0.342391</v>
      </c>
      <c r="C1708" s="29">
        <v>0.160326</v>
      </c>
      <c r="D1708" s="29">
        <v>0.49728299999999998</v>
      </c>
      <c r="E1708" s="64">
        <v>0.42261787500000003</v>
      </c>
      <c r="F1708" s="64">
        <v>0.35287075000000001</v>
      </c>
      <c r="G1708" s="53">
        <v>-0.15489199999999997</v>
      </c>
      <c r="H1708" s="81">
        <v>9.4660999797611681E-2</v>
      </c>
      <c r="I1708" s="81">
        <v>6.9172232341631279E-2</v>
      </c>
      <c r="J1708" s="81">
        <v>-2.5488767455980499E-2</v>
      </c>
      <c r="K1708" s="81">
        <v>-2.0439819677163795E-3</v>
      </c>
      <c r="L1708" s="81">
        <v>0.11312689738919257</v>
      </c>
      <c r="M1708" s="81">
        <v>0.13309451528030758</v>
      </c>
      <c r="N1708" s="81">
        <v>0.14146933819064977</v>
      </c>
      <c r="O1708" s="28">
        <v>2641.39</v>
      </c>
      <c r="P1708" s="72">
        <v>2407.5300000000002</v>
      </c>
      <c r="Q1708" s="28">
        <v>2470.5</v>
      </c>
    </row>
    <row r="1709" spans="1:17" x14ac:dyDescent="0.2">
      <c r="A1709" s="25">
        <v>43930</v>
      </c>
      <c r="B1709" s="29">
        <v>0.36599399999999999</v>
      </c>
      <c r="C1709" s="29">
        <v>0.18731999999999999</v>
      </c>
      <c r="D1709" s="29">
        <v>0.44668600000000003</v>
      </c>
      <c r="E1709" s="64">
        <v>0.44545362500000002</v>
      </c>
      <c r="F1709" s="64">
        <v>0.34695337500000006</v>
      </c>
      <c r="G1709" s="53">
        <v>-8.0692000000000041E-2</v>
      </c>
      <c r="H1709" s="81">
        <v>0.11391355573495088</v>
      </c>
      <c r="I1709" s="81">
        <v>3.9163921192153506E-3</v>
      </c>
      <c r="J1709" s="81">
        <v>-0.10999716361573553</v>
      </c>
      <c r="K1709" s="81">
        <v>0.11312689738919257</v>
      </c>
      <c r="L1709" s="81">
        <v>1.2138270096509807E-2</v>
      </c>
      <c r="M1709" s="81">
        <v>6.8920501240009147E-2</v>
      </c>
      <c r="N1709" s="81">
        <v>8.0593313405915801E-2</v>
      </c>
      <c r="O1709" s="28">
        <v>2760.75</v>
      </c>
      <c r="P1709" s="72">
        <v>2447.4899999999998</v>
      </c>
      <c r="Q1709" s="28">
        <v>2749.98</v>
      </c>
    </row>
    <row r="1710" spans="1:17" x14ac:dyDescent="0.2">
      <c r="A1710" s="25">
        <v>43937</v>
      </c>
      <c r="B1710" s="29">
        <v>0.34860099999999999</v>
      </c>
      <c r="C1710" s="29">
        <v>0.22391900000000001</v>
      </c>
      <c r="D1710" s="29">
        <v>0.427481</v>
      </c>
      <c r="E1710" s="64">
        <v>0.46304962500000002</v>
      </c>
      <c r="F1710" s="64">
        <v>0.33982924999999997</v>
      </c>
      <c r="G1710" s="53">
        <v>-7.8880000000000006E-2</v>
      </c>
      <c r="H1710" s="81">
        <v>6.9764601057714357E-2</v>
      </c>
      <c r="I1710" s="81">
        <v>2.4606949873533956E-2</v>
      </c>
      <c r="J1710" s="81">
        <v>-4.5157651184180247E-2</v>
      </c>
      <c r="K1710" s="81">
        <v>1.2138270096509807E-2</v>
      </c>
      <c r="L1710" s="81">
        <v>5.7304840193146411E-3</v>
      </c>
      <c r="M1710" s="81">
        <v>2.3374626350885164E-2</v>
      </c>
      <c r="N1710" s="81">
        <v>9.0814698781328973E-2</v>
      </c>
      <c r="O1710" s="28">
        <v>2851.85</v>
      </c>
      <c r="P1710" s="72">
        <v>2657.67</v>
      </c>
      <c r="Q1710" s="28">
        <v>2783.36</v>
      </c>
    </row>
    <row r="1711" spans="1:17" x14ac:dyDescent="0.2">
      <c r="A1711" s="25">
        <v>43944</v>
      </c>
      <c r="B1711" s="29">
        <v>0.24863399999999999</v>
      </c>
      <c r="C1711" s="29">
        <v>0.25136599999999998</v>
      </c>
      <c r="D1711" s="29">
        <v>0.5</v>
      </c>
      <c r="E1711" s="64">
        <v>0.47663662500000004</v>
      </c>
      <c r="F1711" s="64">
        <v>0.33286500000000002</v>
      </c>
      <c r="G1711" s="53">
        <v>-0.25136599999999998</v>
      </c>
      <c r="H1711" s="81">
        <v>5.4341962840842882E-2</v>
      </c>
      <c r="I1711" s="81">
        <v>2.854632034322746E-2</v>
      </c>
      <c r="J1711" s="81">
        <v>-2.5795642497615456E-2</v>
      </c>
      <c r="K1711" s="81">
        <v>5.7304840193146411E-3</v>
      </c>
      <c r="L1711" s="81">
        <v>5.0083770643480019E-2</v>
      </c>
      <c r="M1711" s="81">
        <v>7.3911070942482837E-3</v>
      </c>
      <c r="N1711" s="81">
        <v>0.11558562645794845</v>
      </c>
      <c r="O1711" s="28">
        <v>2879.22</v>
      </c>
      <c r="P1711" s="72">
        <v>2727.1</v>
      </c>
      <c r="Q1711" s="28">
        <v>2799.31</v>
      </c>
    </row>
    <row r="1712" spans="1:17" x14ac:dyDescent="0.2">
      <c r="A1712" s="25">
        <v>43951</v>
      </c>
      <c r="B1712" s="29">
        <v>0.30597000000000002</v>
      </c>
      <c r="C1712" s="29">
        <v>0.25373099999999998</v>
      </c>
      <c r="D1712" s="29">
        <v>0.440299</v>
      </c>
      <c r="E1712" s="64">
        <v>0.48212450000000001</v>
      </c>
      <c r="F1712" s="64">
        <v>0.32268787500000001</v>
      </c>
      <c r="G1712" s="53">
        <v>-0.13432899999999998</v>
      </c>
      <c r="H1712" s="81">
        <v>6.0863885477511662E-2</v>
      </c>
      <c r="I1712" s="81">
        <v>5.2219587618345109E-3</v>
      </c>
      <c r="J1712" s="81">
        <v>-5.5641926715677248E-2</v>
      </c>
      <c r="K1712" s="81">
        <v>5.0083770643480019E-2</v>
      </c>
      <c r="L1712" s="81">
        <v>-3.0988157890260659E-2</v>
      </c>
      <c r="M1712" s="81">
        <v>1.0920187378168356E-2</v>
      </c>
      <c r="N1712" s="81">
        <v>8.5262509738017522E-2</v>
      </c>
      <c r="O1712" s="28">
        <v>2954.86</v>
      </c>
      <c r="P1712" s="72">
        <v>2775.95</v>
      </c>
      <c r="Q1712" s="28">
        <v>2939.51</v>
      </c>
    </row>
    <row r="1713" spans="1:17" x14ac:dyDescent="0.2">
      <c r="A1713" s="25">
        <v>43958</v>
      </c>
      <c r="B1713" s="29">
        <v>0.23668600000000001</v>
      </c>
      <c r="C1713" s="29">
        <v>0.23668600000000001</v>
      </c>
      <c r="D1713" s="29">
        <v>0.52662699999999996</v>
      </c>
      <c r="E1713" s="64">
        <v>0.48381887499999998</v>
      </c>
      <c r="F1713" s="64">
        <v>0.31510037499999999</v>
      </c>
      <c r="G1713" s="53">
        <v>-0.28994099999999995</v>
      </c>
      <c r="H1713" s="81">
        <v>5.512178681514672E-2</v>
      </c>
      <c r="I1713" s="81">
        <v>3.7368084762780862E-2</v>
      </c>
      <c r="J1713" s="81">
        <v>-1.7753702052365927E-2</v>
      </c>
      <c r="K1713" s="81">
        <v>-3.0988157890260659E-2</v>
      </c>
      <c r="L1713" s="81">
        <v>-9.9774611890101061E-3</v>
      </c>
      <c r="M1713" s="81">
        <v>6.589969175894006E-2</v>
      </c>
      <c r="N1713" s="81">
        <v>9.3058607930010195E-2</v>
      </c>
      <c r="O1713" s="28">
        <v>2954.86</v>
      </c>
      <c r="P1713" s="72">
        <v>2797.85</v>
      </c>
      <c r="Q1713" s="28">
        <v>2848.42</v>
      </c>
    </row>
    <row r="1714" spans="1:17" x14ac:dyDescent="0.2">
      <c r="A1714" s="25">
        <v>43965</v>
      </c>
      <c r="B1714" s="29">
        <v>0.233129</v>
      </c>
      <c r="C1714" s="29">
        <v>0.26073600000000002</v>
      </c>
      <c r="D1714" s="29">
        <v>0.506135</v>
      </c>
      <c r="E1714" s="64">
        <v>0.48315449999999999</v>
      </c>
      <c r="F1714" s="64">
        <v>0.30130262499999999</v>
      </c>
      <c r="G1714" s="53">
        <v>-0.27300599999999997</v>
      </c>
      <c r="H1714" s="81">
        <v>5.4138297872340452E-2</v>
      </c>
      <c r="I1714" s="81">
        <v>4.4617021276595725E-2</v>
      </c>
      <c r="J1714" s="81">
        <v>-9.5212765957446432E-3</v>
      </c>
      <c r="K1714" s="81">
        <v>-9.9774611890101061E-3</v>
      </c>
      <c r="L1714" s="81">
        <v>5.3762411347517691E-2</v>
      </c>
      <c r="M1714" s="81">
        <v>0.10740070921985811</v>
      </c>
      <c r="N1714" s="81">
        <v>8.1677304964538955E-2</v>
      </c>
      <c r="O1714" s="28">
        <v>2945.82</v>
      </c>
      <c r="P1714" s="72">
        <v>2793.15</v>
      </c>
      <c r="Q1714" s="28">
        <v>2820</v>
      </c>
    </row>
    <row r="1715" spans="1:17" x14ac:dyDescent="0.2">
      <c r="A1715" s="25">
        <v>43972</v>
      </c>
      <c r="B1715" s="29">
        <v>0.290043</v>
      </c>
      <c r="C1715" s="29">
        <v>0.25974000000000003</v>
      </c>
      <c r="D1715" s="29">
        <v>0.45021600000000001</v>
      </c>
      <c r="E1715" s="64">
        <v>0.474340875</v>
      </c>
      <c r="F1715" s="64">
        <v>0.296431</v>
      </c>
      <c r="G1715" s="53">
        <v>-0.16017300000000001</v>
      </c>
      <c r="H1715" s="81">
        <v>7.1897052439586648E-2</v>
      </c>
      <c r="I1715" s="81">
        <v>2.9209754981305291E-3</v>
      </c>
      <c r="J1715" s="81">
        <v>-6.8976076941456022E-2</v>
      </c>
      <c r="K1715" s="81">
        <v>5.3762411347517691E-2</v>
      </c>
      <c r="L1715" s="81">
        <v>2.171213584555165E-2</v>
      </c>
      <c r="M1715" s="81">
        <v>7.3539259862498652E-2</v>
      </c>
      <c r="N1715" s="81">
        <v>4.85427091711228E-2</v>
      </c>
      <c r="O1715" s="28">
        <v>2980.29</v>
      </c>
      <c r="P1715" s="72">
        <v>2766.64</v>
      </c>
      <c r="Q1715" s="28">
        <v>2971.61</v>
      </c>
    </row>
    <row r="1716" spans="1:17" x14ac:dyDescent="0.2">
      <c r="A1716" s="25">
        <v>43979</v>
      </c>
      <c r="B1716" s="29">
        <v>0.33070899999999998</v>
      </c>
      <c r="C1716" s="29">
        <v>0.248031</v>
      </c>
      <c r="D1716" s="29">
        <v>0.42126000000000002</v>
      </c>
      <c r="E1716" s="64">
        <v>0.46483800000000003</v>
      </c>
      <c r="F1716" s="64">
        <v>0.29497075</v>
      </c>
      <c r="G1716" s="53">
        <v>-9.0551000000000048E-2</v>
      </c>
      <c r="H1716" s="81">
        <v>3.7514862670570789E-2</v>
      </c>
      <c r="I1716" s="81">
        <v>3.95239993016272E-5</v>
      </c>
      <c r="J1716" s="81">
        <v>-3.7475338671269065E-2</v>
      </c>
      <c r="K1716" s="81">
        <v>2.171213584555165E-2</v>
      </c>
      <c r="L1716" s="81">
        <v>2.8569264161942831E-2</v>
      </c>
      <c r="M1716" s="81">
        <v>2.5479804883189905E-2</v>
      </c>
      <c r="N1716" s="81">
        <v>4.4072552888051453E-2</v>
      </c>
      <c r="O1716" s="28">
        <v>3036.25</v>
      </c>
      <c r="P1716" s="72">
        <v>2922.35</v>
      </c>
      <c r="Q1716" s="28">
        <v>3036.13</v>
      </c>
    </row>
    <row r="1717" spans="1:17" x14ac:dyDescent="0.2">
      <c r="A1717" s="25">
        <v>43986</v>
      </c>
      <c r="B1717" s="29">
        <v>0.34551500000000002</v>
      </c>
      <c r="C1717" s="29">
        <v>0.26578099999999999</v>
      </c>
      <c r="D1717" s="29">
        <v>0.38870399999999999</v>
      </c>
      <c r="E1717" s="64">
        <v>0.45759025000000003</v>
      </c>
      <c r="F1717" s="64">
        <v>0.29241087499999996</v>
      </c>
      <c r="G1717" s="53">
        <v>-4.3188999999999977E-2</v>
      </c>
      <c r="H1717" s="81">
        <v>5.1615981452958357E-2</v>
      </c>
      <c r="I1717" s="81">
        <v>2.5841613643859951E-3</v>
      </c>
      <c r="J1717" s="81">
        <v>-4.903182008857232E-2</v>
      </c>
      <c r="K1717" s="81">
        <v>2.8569264161942831E-2</v>
      </c>
      <c r="L1717" s="81">
        <v>2.1541082401764999E-2</v>
      </c>
      <c r="M1717" s="81">
        <v>-2.322863263600472E-2</v>
      </c>
      <c r="N1717" s="81">
        <v>3.3203431458882493E-2</v>
      </c>
      <c r="O1717" s="28">
        <v>3130.94</v>
      </c>
      <c r="P1717" s="72">
        <v>2969.75</v>
      </c>
      <c r="Q1717" s="28">
        <v>3122.87</v>
      </c>
    </row>
    <row r="1718" spans="1:17" x14ac:dyDescent="0.2">
      <c r="A1718" s="25">
        <v>43993</v>
      </c>
      <c r="B1718" s="29">
        <v>0.34276699999999999</v>
      </c>
      <c r="C1718" s="29">
        <v>0.27672999999999998</v>
      </c>
      <c r="D1718" s="29">
        <v>0.38050299999999998</v>
      </c>
      <c r="E1718" s="64">
        <v>0.45171800000000006</v>
      </c>
      <c r="F1718" s="64">
        <v>0.291681625</v>
      </c>
      <c r="G1718" s="53">
        <v>-3.7735999999999992E-2</v>
      </c>
      <c r="H1718" s="81">
        <v>4.1647075049997845E-2</v>
      </c>
      <c r="I1718" s="81">
        <v>1.0385124163829751E-2</v>
      </c>
      <c r="J1718" s="81">
        <v>-3.1261950886168011E-2</v>
      </c>
      <c r="K1718" s="81">
        <v>2.1541082401764999E-2</v>
      </c>
      <c r="L1718" s="81">
        <v>-2.4027158682691119E-2</v>
      </c>
      <c r="M1718" s="81">
        <v>-2.3284244578607782E-2</v>
      </c>
      <c r="N1718" s="81">
        <v>2.6920448632348437E-2</v>
      </c>
      <c r="O1718" s="28">
        <v>3223.27</v>
      </c>
      <c r="P1718" s="72">
        <v>3090.41</v>
      </c>
      <c r="Q1718" s="28">
        <v>3190.14</v>
      </c>
    </row>
    <row r="1719" spans="1:17" x14ac:dyDescent="0.2">
      <c r="A1719" s="25">
        <v>44000</v>
      </c>
      <c r="B1719" s="29">
        <v>0.243671</v>
      </c>
      <c r="C1719" s="29">
        <v>0.27848099999999998</v>
      </c>
      <c r="D1719" s="29">
        <v>0.47784799999999999</v>
      </c>
      <c r="E1719" s="64">
        <v>0.44894899999999999</v>
      </c>
      <c r="F1719" s="64">
        <v>0.29106124999999999</v>
      </c>
      <c r="G1719" s="53">
        <v>-0.234177</v>
      </c>
      <c r="H1719" s="81">
        <v>8.2739947775647305E-2</v>
      </c>
      <c r="I1719" s="81">
        <v>3.5259467671327149E-2</v>
      </c>
      <c r="J1719" s="81">
        <v>-4.7480480104320266E-2</v>
      </c>
      <c r="K1719" s="81">
        <v>-2.4027158682691119E-2</v>
      </c>
      <c r="L1719" s="81">
        <v>-2.0285917089825189E-2</v>
      </c>
      <c r="M1719" s="81">
        <v>1.8130779286267273E-2</v>
      </c>
      <c r="N1719" s="81">
        <v>4.6555473118590429E-2</v>
      </c>
      <c r="O1719" s="28">
        <v>3223.27</v>
      </c>
      <c r="P1719" s="72">
        <v>2965.66</v>
      </c>
      <c r="Q1719" s="28">
        <v>3113.49</v>
      </c>
    </row>
    <row r="1720" spans="1:17" x14ac:dyDescent="0.2">
      <c r="A1720" s="25">
        <v>44007</v>
      </c>
      <c r="B1720" s="29">
        <v>0.24137900000000001</v>
      </c>
      <c r="C1720" s="29">
        <v>0.269592</v>
      </c>
      <c r="D1720" s="29">
        <v>0.48902800000000002</v>
      </c>
      <c r="E1720" s="64">
        <v>0.45504012500000002</v>
      </c>
      <c r="F1720" s="64">
        <v>0.28298737500000004</v>
      </c>
      <c r="G1720" s="53">
        <v>-0.24764900000000001</v>
      </c>
      <c r="H1720" s="81">
        <v>4.0454639334104862E-2</v>
      </c>
      <c r="I1720" s="81">
        <v>3.4488071782397434E-2</v>
      </c>
      <c r="J1720" s="81">
        <v>-5.9665675517074357E-3</v>
      </c>
      <c r="K1720" s="81">
        <v>-2.0285917089825189E-2</v>
      </c>
      <c r="L1720" s="81">
        <v>2.148292151996678E-2</v>
      </c>
      <c r="M1720" s="81">
        <v>5.7774076903154725E-2</v>
      </c>
      <c r="N1720" s="81">
        <v>9.0954093491523835E-2</v>
      </c>
      <c r="O1720" s="28">
        <v>3155.53</v>
      </c>
      <c r="P1720" s="72">
        <v>3032.13</v>
      </c>
      <c r="Q1720" s="28">
        <v>3050.33</v>
      </c>
    </row>
    <row r="1721" spans="1:17" x14ac:dyDescent="0.2">
      <c r="A1721" s="25">
        <v>44014</v>
      </c>
      <c r="B1721" s="29">
        <v>0.22151899999999999</v>
      </c>
      <c r="C1721" s="29">
        <v>0.31962000000000002</v>
      </c>
      <c r="D1721" s="29">
        <v>0.45886100000000002</v>
      </c>
      <c r="E1721" s="64">
        <v>0.44656937499999999</v>
      </c>
      <c r="F1721" s="64">
        <v>0.28109149999999994</v>
      </c>
      <c r="G1721" s="53">
        <v>-0.23734200000000003</v>
      </c>
      <c r="H1721" s="81">
        <v>4.1304808303325655E-2</v>
      </c>
      <c r="I1721" s="81">
        <v>4.0374086127104025E-3</v>
      </c>
      <c r="J1721" s="81">
        <v>-3.7267399690615211E-2</v>
      </c>
      <c r="K1721" s="81">
        <v>2.148292151996678E-2</v>
      </c>
      <c r="L1721" s="81">
        <v>1.7356363893114457E-2</v>
      </c>
      <c r="M1721" s="81">
        <v>5.1401539221916259E-2</v>
      </c>
      <c r="N1721" s="81">
        <v>8.4885071858170624E-2</v>
      </c>
      <c r="O1721" s="28">
        <v>3128.44</v>
      </c>
      <c r="P1721" s="72">
        <v>2999.74</v>
      </c>
      <c r="Q1721" s="28">
        <v>3115.86</v>
      </c>
    </row>
    <row r="1722" spans="1:17" x14ac:dyDescent="0.2">
      <c r="A1722" s="25">
        <v>44021</v>
      </c>
      <c r="B1722" s="29">
        <v>0.27155200000000002</v>
      </c>
      <c r="C1722" s="29">
        <v>0.30172399999999999</v>
      </c>
      <c r="D1722" s="29">
        <v>0.42672399999999999</v>
      </c>
      <c r="E1722" s="64">
        <v>0.43664300000000006</v>
      </c>
      <c r="F1722" s="64">
        <v>0.28589437500000003</v>
      </c>
      <c r="G1722" s="53">
        <v>-0.15517199999999998</v>
      </c>
      <c r="H1722" s="81">
        <v>4.3003968529372848E-2</v>
      </c>
      <c r="I1722" s="81">
        <v>4.4827346889846353E-3</v>
      </c>
      <c r="J1722" s="81">
        <v>-3.8521233840388192E-2</v>
      </c>
      <c r="K1722" s="81">
        <v>1.7356363893114457E-2</v>
      </c>
      <c r="L1722" s="81">
        <v>1.7861536811422329E-2</v>
      </c>
      <c r="M1722" s="81">
        <v>2.7918509498602528E-2</v>
      </c>
      <c r="N1722" s="81">
        <v>6.464160204925018E-2</v>
      </c>
      <c r="O1722" s="28">
        <v>3184.15</v>
      </c>
      <c r="P1722" s="72">
        <v>3047.83</v>
      </c>
      <c r="Q1722" s="28">
        <v>3169.94</v>
      </c>
    </row>
    <row r="1723" spans="1:17" x14ac:dyDescent="0.2">
      <c r="A1723" s="25">
        <v>44028</v>
      </c>
      <c r="B1723" s="29">
        <v>0.30836999999999998</v>
      </c>
      <c r="C1723" s="29">
        <v>0.23788500000000001</v>
      </c>
      <c r="D1723" s="29">
        <v>0.45374399999999998</v>
      </c>
      <c r="E1723" s="64">
        <v>0.43708400000000003</v>
      </c>
      <c r="F1723" s="64">
        <v>0.28818525</v>
      </c>
      <c r="G1723" s="53">
        <v>-0.145374</v>
      </c>
      <c r="H1723" s="81">
        <v>3.7990925319845402E-2</v>
      </c>
      <c r="I1723" s="81">
        <v>3.6323514826936965E-3</v>
      </c>
      <c r="J1723" s="81">
        <v>-3.4358573837151685E-2</v>
      </c>
      <c r="K1723" s="81">
        <v>1.7861536811422329E-2</v>
      </c>
      <c r="L1723" s="81">
        <v>1.5329019141128608E-2</v>
      </c>
      <c r="M1723" s="81">
        <v>3.1367772488346768E-2</v>
      </c>
      <c r="N1723" s="81">
        <v>7.8154443122086636E-2</v>
      </c>
      <c r="O1723" s="28">
        <v>3238.28</v>
      </c>
      <c r="P1723" s="72">
        <v>3115.7</v>
      </c>
      <c r="Q1723" s="28">
        <v>3226.56</v>
      </c>
    </row>
    <row r="1724" spans="1:17" x14ac:dyDescent="0.2">
      <c r="A1724" s="25">
        <v>44035</v>
      </c>
      <c r="B1724" s="29">
        <v>0.26056299999999999</v>
      </c>
      <c r="C1724" s="29">
        <v>0.27112700000000001</v>
      </c>
      <c r="D1724" s="29">
        <v>0.46831</v>
      </c>
      <c r="E1724" s="64">
        <v>0.44296524999999998</v>
      </c>
      <c r="F1724" s="64">
        <v>0.27941700000000003</v>
      </c>
      <c r="G1724" s="53">
        <v>-0.20774700000000001</v>
      </c>
      <c r="H1724" s="81">
        <v>2.4642706698982306E-2</v>
      </c>
      <c r="I1724" s="81">
        <v>1.0073198576321385E-3</v>
      </c>
      <c r="J1724" s="81">
        <v>-2.3635386841350137E-2</v>
      </c>
      <c r="K1724" s="81">
        <v>1.5329019141128608E-2</v>
      </c>
      <c r="L1724" s="81">
        <v>-5.3662676052038671E-3</v>
      </c>
      <c r="M1724" s="81">
        <v>3.1846569923260626E-2</v>
      </c>
      <c r="N1724" s="81">
        <v>9.3045830001037944E-2</v>
      </c>
      <c r="O1724" s="28">
        <v>3279.32</v>
      </c>
      <c r="P1724" s="72">
        <v>3198.59</v>
      </c>
      <c r="Q1724" s="28">
        <v>3276.02</v>
      </c>
    </row>
    <row r="1725" spans="1:17" x14ac:dyDescent="0.2">
      <c r="A1725" s="25">
        <v>44042</v>
      </c>
      <c r="B1725" s="29">
        <v>0.20229</v>
      </c>
      <c r="C1725" s="29">
        <v>0.31297700000000001</v>
      </c>
      <c r="D1725" s="29">
        <v>0.48473300000000002</v>
      </c>
      <c r="E1725" s="64">
        <v>0.45496887499999999</v>
      </c>
      <c r="F1725" s="64">
        <v>0.26151387500000001</v>
      </c>
      <c r="G1725" s="53">
        <v>-0.282443</v>
      </c>
      <c r="H1725" s="81">
        <v>2.4533212211978614E-2</v>
      </c>
      <c r="I1725" s="81">
        <v>6.6135942352780752E-3</v>
      </c>
      <c r="J1725" s="81">
        <v>-1.7919617976700497E-2</v>
      </c>
      <c r="K1725" s="81">
        <v>-5.3662676052038671E-3</v>
      </c>
      <c r="L1725" s="81">
        <v>2.1277052822823217E-2</v>
      </c>
      <c r="M1725" s="81">
        <v>3.5725684683468151E-2</v>
      </c>
      <c r="N1725" s="81">
        <v>4.3124930948551965E-2</v>
      </c>
      <c r="O1725" s="28">
        <v>3279.99</v>
      </c>
      <c r="P1725" s="72">
        <v>3200.05</v>
      </c>
      <c r="Q1725" s="28">
        <v>3258.44</v>
      </c>
    </row>
    <row r="1726" spans="1:17" x14ac:dyDescent="0.2">
      <c r="A1726" s="25">
        <v>44049</v>
      </c>
      <c r="B1726" s="29">
        <v>0.232877</v>
      </c>
      <c r="C1726" s="29">
        <v>0.29109600000000002</v>
      </c>
      <c r="D1726" s="29">
        <v>0.47602699999999998</v>
      </c>
      <c r="E1726" s="64">
        <v>0.46690937499999996</v>
      </c>
      <c r="F1726" s="64">
        <v>0.24777762500000003</v>
      </c>
      <c r="G1726" s="53">
        <v>-0.24314999999999998</v>
      </c>
      <c r="H1726" s="81">
        <v>3.8055514653957415E-2</v>
      </c>
      <c r="I1726" s="81">
        <v>9.0150461119598013E-4</v>
      </c>
      <c r="J1726" s="81">
        <v>-3.715401004276131E-2</v>
      </c>
      <c r="K1726" s="81">
        <v>2.1277052822823217E-2</v>
      </c>
      <c r="L1726" s="81">
        <v>1.5800370818896736E-2</v>
      </c>
      <c r="M1726" s="81">
        <v>4.5363712035387138E-2</v>
      </c>
      <c r="N1726" s="81">
        <v>1.7344948719412612E-2</v>
      </c>
      <c r="O1726" s="28">
        <v>3330.77</v>
      </c>
      <c r="P1726" s="72">
        <v>3204.13</v>
      </c>
      <c r="Q1726" s="28">
        <v>3327.77</v>
      </c>
    </row>
    <row r="1727" spans="1:17" x14ac:dyDescent="0.2">
      <c r="A1727" s="25">
        <v>44056</v>
      </c>
      <c r="B1727" s="29">
        <v>0.30036600000000002</v>
      </c>
      <c r="C1727" s="29">
        <v>0.27838800000000002</v>
      </c>
      <c r="D1727" s="29">
        <v>0.42124499999999998</v>
      </c>
      <c r="E1727" s="64">
        <v>0.45983399999999996</v>
      </c>
      <c r="F1727" s="64">
        <v>0.25486450000000005</v>
      </c>
      <c r="G1727" s="53">
        <v>-0.12087899999999996</v>
      </c>
      <c r="H1727" s="81">
        <v>2.0861745085568057E-2</v>
      </c>
      <c r="I1727" s="81">
        <v>2.2305382578726718E-3</v>
      </c>
      <c r="J1727" s="81">
        <v>-1.8631206827695368E-2</v>
      </c>
      <c r="K1727" s="81">
        <v>1.5800370818896736E-2</v>
      </c>
      <c r="L1727" s="81">
        <v>-1.6270504533554275E-3</v>
      </c>
      <c r="M1727" s="81">
        <v>5.9310426435132513E-2</v>
      </c>
      <c r="N1727" s="81">
        <v>-4.2430517549957747E-2</v>
      </c>
      <c r="O1727" s="28">
        <v>3387.89</v>
      </c>
      <c r="P1727" s="72">
        <v>3317.37</v>
      </c>
      <c r="Q1727" s="28">
        <v>3380.35</v>
      </c>
    </row>
    <row r="1728" spans="1:17" x14ac:dyDescent="0.2">
      <c r="A1728" s="25">
        <v>44063</v>
      </c>
      <c r="B1728" s="29">
        <v>0.30388700000000002</v>
      </c>
      <c r="C1728" s="29">
        <v>0.27208500000000002</v>
      </c>
      <c r="D1728" s="29">
        <v>0.42402800000000002</v>
      </c>
      <c r="E1728" s="64">
        <v>0.45170899999999992</v>
      </c>
      <c r="F1728" s="64">
        <v>0.26267800000000002</v>
      </c>
      <c r="G1728" s="53">
        <v>-0.120141</v>
      </c>
      <c r="H1728" s="81">
        <v>1.3061321243907116E-2</v>
      </c>
      <c r="I1728" s="81">
        <v>7.3158807058091302E-3</v>
      </c>
      <c r="J1728" s="81">
        <v>-5.7454405380980011E-3</v>
      </c>
      <c r="K1728" s="81">
        <v>-1.6270504533554275E-3</v>
      </c>
      <c r="L1728" s="81">
        <v>3.0780627287138707E-2</v>
      </c>
      <c r="M1728" s="81">
        <v>7.1440212157578564E-3</v>
      </c>
      <c r="N1728" s="81">
        <v>-3.5112671674296658E-3</v>
      </c>
      <c r="O1728" s="28">
        <v>3399.54</v>
      </c>
      <c r="P1728" s="72">
        <v>3355.46</v>
      </c>
      <c r="Q1728" s="28">
        <v>3374.85</v>
      </c>
    </row>
    <row r="1729" spans="1:17" x14ac:dyDescent="0.2">
      <c r="A1729" s="25">
        <v>44070</v>
      </c>
      <c r="B1729" s="29">
        <v>0.32075500000000001</v>
      </c>
      <c r="C1729" s="29">
        <v>0.28301900000000002</v>
      </c>
      <c r="D1729" s="29">
        <v>0.39622600000000002</v>
      </c>
      <c r="E1729" s="64">
        <v>0.44387962499999994</v>
      </c>
      <c r="F1729" s="64">
        <v>0.27508250000000001</v>
      </c>
      <c r="G1729" s="53">
        <v>-7.547100000000001E-2</v>
      </c>
      <c r="H1729" s="81">
        <v>3.632935007890814E-2</v>
      </c>
      <c r="I1729" s="81">
        <v>6.7265927508031176E-4</v>
      </c>
      <c r="J1729" s="81">
        <v>-3.5656690803827829E-2</v>
      </c>
      <c r="K1729" s="81">
        <v>3.0780627287138707E-2</v>
      </c>
      <c r="L1729" s="81">
        <v>2.93526660591652E-2</v>
      </c>
      <c r="M1729" s="81">
        <v>-2.6802884960891005E-2</v>
      </c>
      <c r="N1729" s="81">
        <v>-1.7043576247653625E-2</v>
      </c>
      <c r="O1729" s="28">
        <v>3481.07</v>
      </c>
      <c r="P1729" s="72">
        <v>3354.69</v>
      </c>
      <c r="Q1729" s="28">
        <v>3478.73</v>
      </c>
    </row>
    <row r="1730" spans="1:17" x14ac:dyDescent="0.2">
      <c r="A1730" s="25">
        <v>44077</v>
      </c>
      <c r="B1730" s="29">
        <v>0.30801699999999999</v>
      </c>
      <c r="C1730" s="29">
        <v>0.27426200000000001</v>
      </c>
      <c r="D1730" s="29">
        <v>0.41772199999999998</v>
      </c>
      <c r="E1730" s="64">
        <v>0.44275437499999998</v>
      </c>
      <c r="F1730" s="64">
        <v>0.27964062499999998</v>
      </c>
      <c r="G1730" s="53">
        <v>-0.109705</v>
      </c>
      <c r="H1730" s="81">
        <v>4.0202857430100207E-2</v>
      </c>
      <c r="I1730" s="81">
        <v>2.0302498855018225E-3</v>
      </c>
      <c r="J1730" s="81">
        <v>-3.8172607544598502E-2</v>
      </c>
      <c r="K1730" s="81">
        <v>2.93526660591652E-2</v>
      </c>
      <c r="L1730" s="81">
        <v>-5.0792551468370584E-2</v>
      </c>
      <c r="M1730" s="81">
        <v>-9.6044503524312708E-2</v>
      </c>
      <c r="N1730" s="81">
        <v>-2.5739770556629238E-2</v>
      </c>
      <c r="O1730" s="28">
        <v>3588.11</v>
      </c>
      <c r="P1730" s="72">
        <v>3444.15</v>
      </c>
      <c r="Q1730" s="28">
        <v>3580.84</v>
      </c>
    </row>
    <row r="1731" spans="1:17" x14ac:dyDescent="0.2">
      <c r="A1731" s="25">
        <v>44084</v>
      </c>
      <c r="B1731" s="29">
        <v>0.23711299999999999</v>
      </c>
      <c r="C1731" s="29">
        <v>0.27835100000000002</v>
      </c>
      <c r="D1731" s="29">
        <v>0.48453600000000002</v>
      </c>
      <c r="E1731" s="64">
        <v>0.44660337499999997</v>
      </c>
      <c r="F1731" s="64">
        <v>0.27073350000000002</v>
      </c>
      <c r="G1731" s="53">
        <v>-0.24742300000000003</v>
      </c>
      <c r="H1731" s="81">
        <v>7.6152705533457335E-2</v>
      </c>
      <c r="I1731" s="81">
        <v>5.5649375102972742E-2</v>
      </c>
      <c r="J1731" s="81">
        <v>-2.050333043048469E-2</v>
      </c>
      <c r="K1731" s="81">
        <v>-5.0792551468370584E-2</v>
      </c>
      <c r="L1731" s="81">
        <v>-3.9629769105844481E-3</v>
      </c>
      <c r="M1731" s="81">
        <v>-1.0579706733824468E-2</v>
      </c>
      <c r="N1731" s="81">
        <v>1.0767999623414237E-2</v>
      </c>
      <c r="O1731" s="28">
        <v>3588.11</v>
      </c>
      <c r="P1731" s="72">
        <v>3329.27</v>
      </c>
      <c r="Q1731" s="28">
        <v>3398.96</v>
      </c>
    </row>
    <row r="1732" spans="1:17" x14ac:dyDescent="0.2">
      <c r="A1732" s="25">
        <v>44091</v>
      </c>
      <c r="B1732" s="29">
        <v>0.32019700000000001</v>
      </c>
      <c r="C1732" s="29">
        <v>0.275862</v>
      </c>
      <c r="D1732" s="29">
        <v>0.40394099999999999</v>
      </c>
      <c r="E1732" s="64">
        <v>0.43855725000000001</v>
      </c>
      <c r="F1732" s="64">
        <v>0.27818774999999996</v>
      </c>
      <c r="G1732" s="53">
        <v>-8.3743999999999985E-2</v>
      </c>
      <c r="H1732" s="81">
        <v>3.4987549808151934E-2</v>
      </c>
      <c r="I1732" s="81">
        <v>1.2828275965960811E-2</v>
      </c>
      <c r="J1732" s="81">
        <v>-2.2159273842191185E-2</v>
      </c>
      <c r="K1732" s="81">
        <v>-3.9629769105844481E-3</v>
      </c>
      <c r="L1732" s="81">
        <v>-4.3884341705336505E-2</v>
      </c>
      <c r="M1732" s="81">
        <v>1.0028090468440443E-2</v>
      </c>
      <c r="N1732" s="81">
        <v>-3.3808990722170029E-2</v>
      </c>
      <c r="O1732" s="28">
        <v>3428.92</v>
      </c>
      <c r="P1732" s="72">
        <v>3310.47</v>
      </c>
      <c r="Q1732" s="28">
        <v>3385.49</v>
      </c>
    </row>
    <row r="1733" spans="1:17" x14ac:dyDescent="0.2">
      <c r="A1733" s="25">
        <v>44098</v>
      </c>
      <c r="B1733" s="29">
        <v>0.248945</v>
      </c>
      <c r="C1733" s="29">
        <v>0.29113899999999998</v>
      </c>
      <c r="D1733" s="29">
        <v>0.45991599999999999</v>
      </c>
      <c r="E1733" s="64">
        <v>0.43545512499999994</v>
      </c>
      <c r="F1733" s="64">
        <v>0.284019625</v>
      </c>
      <c r="G1733" s="53">
        <v>-0.21097099999999999</v>
      </c>
      <c r="H1733" s="81">
        <v>6.173152255848157E-2</v>
      </c>
      <c r="I1733" s="81">
        <v>5.9315645737305855E-2</v>
      </c>
      <c r="J1733" s="81">
        <v>-2.415876821175722E-3</v>
      </c>
      <c r="K1733" s="81">
        <v>-4.3884341705336505E-2</v>
      </c>
      <c r="L1733" s="81">
        <v>3.8950607367497447E-2</v>
      </c>
      <c r="M1733" s="81">
        <v>7.7774551116493562E-2</v>
      </c>
      <c r="N1733" s="81">
        <v>6.3801391446189681E-2</v>
      </c>
      <c r="O1733" s="28">
        <v>3428.92</v>
      </c>
      <c r="P1733" s="72">
        <v>3229.1</v>
      </c>
      <c r="Q1733" s="28">
        <v>3236.92</v>
      </c>
    </row>
    <row r="1734" spans="1:17" x14ac:dyDescent="0.2">
      <c r="A1734" s="25">
        <v>44105</v>
      </c>
      <c r="B1734" s="29">
        <v>0.262376</v>
      </c>
      <c r="C1734" s="29">
        <v>0.30693100000000001</v>
      </c>
      <c r="D1734" s="29">
        <v>0.43069299999999999</v>
      </c>
      <c r="E1734" s="64">
        <v>0.429788375</v>
      </c>
      <c r="F1734" s="64">
        <v>0.28770700000000005</v>
      </c>
      <c r="G1734" s="53">
        <v>-0.16831699999999999</v>
      </c>
      <c r="H1734" s="81">
        <v>5.4745762711864446E-2</v>
      </c>
      <c r="I1734" s="81">
        <v>9.0871245911388066E-3</v>
      </c>
      <c r="J1734" s="81">
        <v>-4.565863812072557E-2</v>
      </c>
      <c r="K1734" s="81">
        <v>3.8950607367497447E-2</v>
      </c>
      <c r="L1734" s="81">
        <v>1.6782634552482856E-2</v>
      </c>
      <c r="M1734" s="81">
        <v>2.1575973832887341E-2</v>
      </c>
      <c r="N1734" s="81">
        <v>6.2343146000594762E-2</v>
      </c>
      <c r="O1734" s="28">
        <v>3393.56</v>
      </c>
      <c r="P1734" s="72">
        <v>3209.45</v>
      </c>
      <c r="Q1734" s="28">
        <v>3363</v>
      </c>
    </row>
    <row r="1735" spans="1:17" x14ac:dyDescent="0.2">
      <c r="A1735" s="25">
        <v>44112</v>
      </c>
      <c r="B1735" s="29">
        <v>0.347418</v>
      </c>
      <c r="C1735" s="29">
        <v>0.26291100000000001</v>
      </c>
      <c r="D1735" s="29">
        <v>0.38967099999999999</v>
      </c>
      <c r="E1735" s="64">
        <v>0.425841625</v>
      </c>
      <c r="F1735" s="64">
        <v>0.29358850000000003</v>
      </c>
      <c r="G1735" s="53">
        <v>-4.2252999999999985E-2</v>
      </c>
      <c r="H1735" s="81">
        <v>3.1546101115972176E-2</v>
      </c>
      <c r="I1735" s="81">
        <v>3.5444400252673258E-3</v>
      </c>
      <c r="J1735" s="81">
        <v>-2.8001661090704899E-2</v>
      </c>
      <c r="K1735" s="81">
        <v>1.6782634552482856E-2</v>
      </c>
      <c r="L1735" s="81">
        <v>2.0246005193832906E-2</v>
      </c>
      <c r="M1735" s="81">
        <v>-4.340184357672594E-2</v>
      </c>
      <c r="N1735" s="81">
        <v>4.3384296843927528E-2</v>
      </c>
      <c r="O1735" s="28">
        <v>3431.56</v>
      </c>
      <c r="P1735" s="72">
        <v>3323.69</v>
      </c>
      <c r="Q1735" s="28">
        <v>3419.44</v>
      </c>
    </row>
    <row r="1736" spans="1:17" x14ac:dyDescent="0.2">
      <c r="A1736" s="25">
        <v>44119</v>
      </c>
      <c r="B1736" s="29">
        <v>0.34782600000000002</v>
      </c>
      <c r="C1736" s="29">
        <v>0.294686</v>
      </c>
      <c r="D1736" s="29">
        <v>0.35748799999999997</v>
      </c>
      <c r="E1736" s="64">
        <v>0.41752412499999991</v>
      </c>
      <c r="F1736" s="64">
        <v>0.29908087499999997</v>
      </c>
      <c r="G1736" s="53">
        <v>-9.6619999999999484E-3</v>
      </c>
      <c r="H1736" s="81">
        <v>4.7379087159289922E-2</v>
      </c>
      <c r="I1736" s="81">
        <v>1.7536769026591736E-2</v>
      </c>
      <c r="J1736" s="81">
        <v>-2.984231813269822E-2</v>
      </c>
      <c r="K1736" s="81">
        <v>2.0246005193832906E-2</v>
      </c>
      <c r="L1736" s="81">
        <v>-1.5223566574081304E-2</v>
      </c>
      <c r="M1736" s="81">
        <v>-1.2964826137181196E-2</v>
      </c>
      <c r="N1736" s="81">
        <v>4.0410815583015847E-2</v>
      </c>
      <c r="O1736" s="28">
        <v>3549.85</v>
      </c>
      <c r="P1736" s="72">
        <v>3384.56</v>
      </c>
      <c r="Q1736" s="28">
        <v>3488.67</v>
      </c>
    </row>
    <row r="1737" spans="1:17" x14ac:dyDescent="0.2">
      <c r="A1737" s="25">
        <v>44126</v>
      </c>
      <c r="B1737" s="29">
        <v>0.35746600000000001</v>
      </c>
      <c r="C1737" s="29">
        <v>0.31221700000000002</v>
      </c>
      <c r="D1737" s="29">
        <v>0.33031700000000003</v>
      </c>
      <c r="E1737" s="64">
        <v>0.40928549999999997</v>
      </c>
      <c r="F1737" s="64">
        <v>0.30366975000000002</v>
      </c>
      <c r="G1737" s="53">
        <v>2.7148999999999979E-2</v>
      </c>
      <c r="H1737" s="81">
        <v>3.1438833843682026E-2</v>
      </c>
      <c r="I1737" s="81">
        <v>2.6889357193587093E-2</v>
      </c>
      <c r="J1737" s="81">
        <v>-4.5494766500949746E-3</v>
      </c>
      <c r="K1737" s="81">
        <v>-1.5223566574081304E-2</v>
      </c>
      <c r="L1737" s="81">
        <v>-4.7890300271280273E-2</v>
      </c>
      <c r="M1737" s="81">
        <v>3.9906157948049303E-2</v>
      </c>
      <c r="N1737" s="81">
        <v>6.7951076389293208E-2</v>
      </c>
      <c r="O1737" s="28">
        <v>3527.94</v>
      </c>
      <c r="P1737" s="72">
        <v>3419.93</v>
      </c>
      <c r="Q1737" s="28">
        <v>3435.56</v>
      </c>
    </row>
    <row r="1738" spans="1:17" x14ac:dyDescent="0.2">
      <c r="A1738" s="25">
        <v>44133</v>
      </c>
      <c r="B1738" s="29">
        <v>0.352941</v>
      </c>
      <c r="C1738" s="29">
        <v>0.29411799999999999</v>
      </c>
      <c r="D1738" s="29">
        <v>0.352941</v>
      </c>
      <c r="E1738" s="64">
        <v>0.40118787499999997</v>
      </c>
      <c r="F1738" s="64">
        <v>0.30928524999999996</v>
      </c>
      <c r="G1738" s="53">
        <v>0</v>
      </c>
      <c r="H1738" s="81">
        <v>6.0399935188610358E-2</v>
      </c>
      <c r="I1738" s="81">
        <v>5.9745707009718707E-2</v>
      </c>
      <c r="J1738" s="81">
        <v>-6.542281788917137E-4</v>
      </c>
      <c r="K1738" s="81">
        <v>-4.7890300271280273E-2</v>
      </c>
      <c r="L1738" s="81">
        <v>5.2708168375098952E-2</v>
      </c>
      <c r="M1738" s="81">
        <v>9.0723716994341119E-2</v>
      </c>
      <c r="N1738" s="81">
        <v>0.12283286915742142</v>
      </c>
      <c r="O1738" s="28">
        <v>3466.46</v>
      </c>
      <c r="P1738" s="72">
        <v>3268.89</v>
      </c>
      <c r="Q1738" s="28">
        <v>3271.03</v>
      </c>
    </row>
    <row r="1739" spans="1:17" x14ac:dyDescent="0.2">
      <c r="A1739" s="25">
        <v>44140</v>
      </c>
      <c r="B1739" s="29">
        <v>0.37963000000000002</v>
      </c>
      <c r="C1739" s="29">
        <v>0.30555599999999999</v>
      </c>
      <c r="D1739" s="29">
        <v>0.31481500000000001</v>
      </c>
      <c r="E1739" s="64">
        <v>0.37997274999999997</v>
      </c>
      <c r="F1739" s="64">
        <v>0.32709987500000004</v>
      </c>
      <c r="G1739" s="53">
        <v>6.4815000000000011E-2</v>
      </c>
      <c r="H1739" s="81">
        <v>7.3272657574983135E-2</v>
      </c>
      <c r="I1739" s="81">
        <v>1.2432335106753678E-2</v>
      </c>
      <c r="J1739" s="81">
        <v>-6.0840322468229457E-2</v>
      </c>
      <c r="K1739" s="81">
        <v>5.2708168375098952E-2</v>
      </c>
      <c r="L1739" s="81">
        <v>3.7526427061310708E-2</v>
      </c>
      <c r="M1739" s="81">
        <v>5.4076737216272042E-2</v>
      </c>
      <c r="N1739" s="81">
        <v>7.484666496294401E-2</v>
      </c>
      <c r="O1739" s="28">
        <v>3486.25</v>
      </c>
      <c r="P1739" s="72">
        <v>3233.94</v>
      </c>
      <c r="Q1739" s="28">
        <v>3443.44</v>
      </c>
    </row>
    <row r="1740" spans="1:17" x14ac:dyDescent="0.2">
      <c r="A1740" s="25">
        <v>44147</v>
      </c>
      <c r="B1740" s="29">
        <v>0.55837599999999998</v>
      </c>
      <c r="C1740" s="29">
        <v>0.19289300000000001</v>
      </c>
      <c r="D1740" s="29">
        <v>0.24873100000000001</v>
      </c>
      <c r="E1740" s="64">
        <v>0.36057149999999993</v>
      </c>
      <c r="F1740" s="64">
        <v>0.35687225</v>
      </c>
      <c r="G1740" s="53">
        <v>0.30964499999999995</v>
      </c>
      <c r="H1740" s="81">
        <v>6.7406358287662338E-2</v>
      </c>
      <c r="I1740" s="81">
        <v>2.0525322868674811E-2</v>
      </c>
      <c r="J1740" s="81">
        <v>-4.6881035418987471E-2</v>
      </c>
      <c r="K1740" s="81">
        <v>3.7526427061310708E-2</v>
      </c>
      <c r="L1740" s="81">
        <v>-1.3631299927784335E-3</v>
      </c>
      <c r="M1740" s="81">
        <v>2.6968701191829147E-2</v>
      </c>
      <c r="N1740" s="81">
        <v>3.2846674466644021E-2</v>
      </c>
      <c r="O1740" s="28">
        <v>3645.99</v>
      </c>
      <c r="P1740" s="72">
        <v>3405.17</v>
      </c>
      <c r="Q1740" s="28">
        <v>3572.66</v>
      </c>
    </row>
    <row r="1741" spans="1:17" x14ac:dyDescent="0.2">
      <c r="A1741" s="25">
        <v>44154</v>
      </c>
      <c r="B1741" s="29">
        <v>0.44351499999999999</v>
      </c>
      <c r="C1741" s="29">
        <v>0.29288700000000001</v>
      </c>
      <c r="D1741" s="29">
        <v>0.263598</v>
      </c>
      <c r="E1741" s="64">
        <v>0.33603174999999996</v>
      </c>
      <c r="F1741" s="64">
        <v>0.38119350000000002</v>
      </c>
      <c r="G1741" s="53">
        <v>0.17991699999999999</v>
      </c>
      <c r="H1741" s="81">
        <v>6.1085433839996206E-2</v>
      </c>
      <c r="I1741" s="81">
        <v>1.5505396898360058E-2</v>
      </c>
      <c r="J1741" s="81">
        <v>-4.5580036941636148E-2</v>
      </c>
      <c r="K1741" s="81">
        <v>-1.3631299927784335E-3</v>
      </c>
      <c r="L1741" s="81">
        <v>1.7338464427558931E-2</v>
      </c>
      <c r="M1741" s="81">
        <v>2.9438391833600086E-2</v>
      </c>
      <c r="N1741" s="81">
        <v>4.6036902396161317E-2</v>
      </c>
      <c r="O1741" s="28">
        <v>3623.11</v>
      </c>
      <c r="P1741" s="72">
        <v>3405.17</v>
      </c>
      <c r="Q1741" s="28">
        <v>3567.79</v>
      </c>
    </row>
    <row r="1742" spans="1:17" x14ac:dyDescent="0.2">
      <c r="A1742" s="25">
        <v>44162</v>
      </c>
      <c r="B1742" s="29">
        <v>0.47252699999999997</v>
      </c>
      <c r="C1742" s="29">
        <v>0.252747</v>
      </c>
      <c r="D1742" s="29">
        <v>0.274725</v>
      </c>
      <c r="E1742" s="64">
        <v>0.31653575</v>
      </c>
      <c r="F1742" s="64">
        <v>0.40746237499999999</v>
      </c>
      <c r="G1742" s="53">
        <v>0.19780199999999998</v>
      </c>
      <c r="H1742" s="81">
        <v>2.712933753943212E-2</v>
      </c>
      <c r="I1742" s="81">
        <v>3.487939608502133E-3</v>
      </c>
      <c r="J1742" s="81">
        <v>-2.3641397930930008E-2</v>
      </c>
      <c r="K1742" s="81">
        <v>1.7338464427558931E-2</v>
      </c>
      <c r="L1742" s="81">
        <v>1.0844020773352891E-2</v>
      </c>
      <c r="M1742" s="81">
        <v>1.9704379210116585E-2</v>
      </c>
      <c r="N1742" s="81">
        <v>3.2645020869780828E-2</v>
      </c>
      <c r="O1742" s="28">
        <v>3642.31</v>
      </c>
      <c r="P1742" s="72">
        <v>3543.84</v>
      </c>
      <c r="Q1742" s="28">
        <v>3629.65</v>
      </c>
    </row>
    <row r="1743" spans="1:17" x14ac:dyDescent="0.2">
      <c r="A1743" s="25">
        <v>44168</v>
      </c>
      <c r="B1743" s="29">
        <v>0.49070599999999998</v>
      </c>
      <c r="C1743" s="29">
        <v>0.282528</v>
      </c>
      <c r="D1743" s="29">
        <v>0.226766</v>
      </c>
      <c r="E1743" s="64">
        <v>0.29617262500000002</v>
      </c>
      <c r="F1743" s="64">
        <v>0.425373375</v>
      </c>
      <c r="G1743" s="53">
        <v>0.26393999999999995</v>
      </c>
      <c r="H1743" s="81">
        <v>2.2910812453495612E-2</v>
      </c>
      <c r="I1743" s="81">
        <v>2.5729011368187393E-3</v>
      </c>
      <c r="J1743" s="81">
        <v>-2.0337911316676838E-2</v>
      </c>
      <c r="K1743" s="81">
        <v>1.0844020773352891E-2</v>
      </c>
      <c r="L1743" s="81">
        <v>1.0384272596695165E-3</v>
      </c>
      <c r="M1743" s="81">
        <v>5.7236148170760615E-3</v>
      </c>
      <c r="N1743" s="81">
        <v>4.9833606340675018E-2</v>
      </c>
      <c r="O1743" s="28">
        <v>3678.45</v>
      </c>
      <c r="P1743" s="72">
        <v>3594.39</v>
      </c>
      <c r="Q1743" s="28">
        <v>3669.01</v>
      </c>
    </row>
    <row r="1744" spans="1:17" x14ac:dyDescent="0.2">
      <c r="A1744" s="25">
        <v>44175</v>
      </c>
      <c r="B1744" s="29">
        <v>0.48056500000000002</v>
      </c>
      <c r="C1744" s="29">
        <v>0.25088300000000002</v>
      </c>
      <c r="D1744" s="29">
        <v>0.26855099999999998</v>
      </c>
      <c r="E1744" s="64">
        <v>0.28505550000000002</v>
      </c>
      <c r="F1744" s="64">
        <v>0.44196574999999999</v>
      </c>
      <c r="G1744" s="53">
        <v>0.21201400000000004</v>
      </c>
      <c r="H1744" s="81">
        <v>1.8391862383672415E-2</v>
      </c>
      <c r="I1744" s="81">
        <v>1.0773737890775958E-2</v>
      </c>
      <c r="J1744" s="81">
        <v>-7.6181244928964498E-3</v>
      </c>
      <c r="K1744" s="81">
        <v>1.0384272596695165E-3</v>
      </c>
      <c r="L1744" s="81">
        <v>7.7188645237173947E-3</v>
      </c>
      <c r="M1744" s="81">
        <v>1.6123850338432E-2</v>
      </c>
      <c r="N1744" s="81">
        <v>2.1223474060803271E-2</v>
      </c>
      <c r="O1744" s="28">
        <v>3712.39</v>
      </c>
      <c r="P1744" s="72">
        <v>3644.84</v>
      </c>
      <c r="Q1744" s="28">
        <v>3672.82</v>
      </c>
    </row>
    <row r="1745" spans="1:17" x14ac:dyDescent="0.2">
      <c r="A1745" s="25">
        <v>44182</v>
      </c>
      <c r="B1745" s="29">
        <v>0.43426300000000001</v>
      </c>
      <c r="C1745" s="29">
        <v>0.30278899999999997</v>
      </c>
      <c r="D1745" s="29">
        <v>0.26294800000000002</v>
      </c>
      <c r="E1745" s="64">
        <v>0.27663437500000004</v>
      </c>
      <c r="F1745" s="64">
        <v>0.45156537499999999</v>
      </c>
      <c r="G1745" s="53">
        <v>0.171315</v>
      </c>
      <c r="H1745" s="81">
        <v>2.134189999378569E-2</v>
      </c>
      <c r="I1745" s="81">
        <v>3.0314738312477996E-3</v>
      </c>
      <c r="J1745" s="81">
        <v>-1.8310426162537752E-2</v>
      </c>
      <c r="K1745" s="81">
        <v>7.7188645237173947E-3</v>
      </c>
      <c r="L1745" s="81">
        <v>-3.0152627412411981E-3</v>
      </c>
      <c r="M1745" s="81">
        <v>1.2690581626890962E-2</v>
      </c>
      <c r="N1745" s="81">
        <v>3.4853843514348171E-2</v>
      </c>
      <c r="O1745" s="28">
        <v>3712.39</v>
      </c>
      <c r="P1745" s="72">
        <v>3633.4</v>
      </c>
      <c r="Q1745" s="28">
        <v>3701.17</v>
      </c>
    </row>
    <row r="1746" spans="1:17" x14ac:dyDescent="0.2">
      <c r="A1746" s="25">
        <v>44189</v>
      </c>
      <c r="B1746" s="29">
        <v>0.43568499999999999</v>
      </c>
      <c r="C1746" s="29">
        <v>0.34439799999999998</v>
      </c>
      <c r="D1746" s="29">
        <v>0.219917</v>
      </c>
      <c r="E1746" s="64">
        <v>0.26000637500000001</v>
      </c>
      <c r="F1746" s="64">
        <v>0.46190837499999998</v>
      </c>
      <c r="G1746" s="53">
        <v>0.21576799999999999</v>
      </c>
      <c r="H1746" s="81">
        <v>2.4449798239029107E-2</v>
      </c>
      <c r="I1746" s="81">
        <v>9.9430624849254912E-3</v>
      </c>
      <c r="J1746" s="81">
        <v>-1.4506735754103661E-2</v>
      </c>
      <c r="K1746" s="81">
        <v>-3.0152627412411981E-3</v>
      </c>
      <c r="L1746" s="81">
        <v>1.1390213034653041E-2</v>
      </c>
      <c r="M1746" s="81">
        <v>4.3858959731816416E-2</v>
      </c>
      <c r="N1746" s="81">
        <v>5.9585204376139789E-2</v>
      </c>
      <c r="O1746" s="28">
        <v>3726.7</v>
      </c>
      <c r="P1746" s="72">
        <v>3636.48</v>
      </c>
      <c r="Q1746" s="28">
        <v>3690.01</v>
      </c>
    </row>
    <row r="1747" spans="1:17" x14ac:dyDescent="0.2">
      <c r="A1747" s="25">
        <v>44196</v>
      </c>
      <c r="B1747" s="29">
        <v>0.46078400000000003</v>
      </c>
      <c r="C1747" s="29">
        <v>0.27124199999999998</v>
      </c>
      <c r="D1747" s="29">
        <v>0.26797399999999999</v>
      </c>
      <c r="E1747" s="64">
        <v>0.25415125</v>
      </c>
      <c r="F1747" s="64">
        <v>0.47205262499999995</v>
      </c>
      <c r="G1747" s="53">
        <v>0.19281000000000004</v>
      </c>
      <c r="H1747" s="81">
        <v>2.1425279471817032E-2</v>
      </c>
      <c r="I1747" s="81">
        <v>6.4522352386362503E-3</v>
      </c>
      <c r="J1747" s="81">
        <v>-1.4973044233180799E-2</v>
      </c>
      <c r="K1747" s="81">
        <v>1.1390213034653041E-2</v>
      </c>
      <c r="L1747" s="81">
        <v>4.3139944909487138E-3</v>
      </c>
      <c r="M1747" s="81">
        <v>5.018702907793049E-3</v>
      </c>
      <c r="N1747" s="81">
        <v>5.3399749198829616E-2</v>
      </c>
      <c r="O1747" s="28">
        <v>3756.12</v>
      </c>
      <c r="P1747" s="72">
        <v>3676.16</v>
      </c>
      <c r="Q1747" s="28">
        <v>3732.04</v>
      </c>
    </row>
    <row r="1748" spans="1:17" x14ac:dyDescent="0.2">
      <c r="A1748" s="25">
        <v>44203</v>
      </c>
      <c r="B1748" s="29">
        <v>0.45190000000000002</v>
      </c>
      <c r="C1748" s="29">
        <v>0.23080000000000001</v>
      </c>
      <c r="D1748" s="29">
        <v>0.31730000000000003</v>
      </c>
      <c r="E1748" s="64">
        <v>0.26272237500000001</v>
      </c>
      <c r="F1748" s="64">
        <v>0.45874312499999997</v>
      </c>
      <c r="G1748" s="53">
        <v>0.1346</v>
      </c>
      <c r="H1748" s="81">
        <v>3.2103923546078834E-2</v>
      </c>
      <c r="I1748" s="81">
        <v>9.3112850640584277E-3</v>
      </c>
      <c r="J1748" s="81">
        <v>-2.27926384820204E-2</v>
      </c>
      <c r="K1748" s="81">
        <v>4.3139944909487138E-3</v>
      </c>
      <c r="L1748" s="81">
        <v>2.766972418319491E-2</v>
      </c>
      <c r="M1748" s="81">
        <v>2.1885521885521841E-2</v>
      </c>
      <c r="N1748" s="81">
        <v>4.6999311658582732E-2</v>
      </c>
      <c r="O1748" s="28">
        <v>3783.04</v>
      </c>
      <c r="P1748" s="72">
        <v>3662.71</v>
      </c>
      <c r="Q1748" s="28">
        <v>3748.14</v>
      </c>
    </row>
    <row r="1749" spans="1:17" x14ac:dyDescent="0.2">
      <c r="A1749" s="25">
        <v>44217</v>
      </c>
      <c r="B1749" s="29">
        <v>0.42546600000000001</v>
      </c>
      <c r="C1749" s="29">
        <v>0.22981399999999999</v>
      </c>
      <c r="D1749" s="29">
        <v>0.34472000000000003</v>
      </c>
      <c r="E1749" s="64">
        <v>0.27286262500000003</v>
      </c>
      <c r="F1749" s="64">
        <v>0.45648700000000003</v>
      </c>
      <c r="G1749" s="53">
        <v>8.0745999999999984E-2</v>
      </c>
      <c r="H1749" s="81">
        <v>2.8591456053584669E-2</v>
      </c>
      <c r="I1749" s="81">
        <v>2.0509625245013208E-3</v>
      </c>
      <c r="J1749" s="81">
        <v>-2.6540493529083387E-2</v>
      </c>
      <c r="K1749" s="81">
        <v>2.766972418319491E-2</v>
      </c>
      <c r="L1749" s="81">
        <v>-2.6241935693238294E-2</v>
      </c>
      <c r="M1749" s="81">
        <v>1.5065488012253825E-2</v>
      </c>
      <c r="N1749" s="81">
        <v>-3.8033672131573271E-3</v>
      </c>
      <c r="O1749" s="28">
        <v>3859.75</v>
      </c>
      <c r="P1749" s="72">
        <v>3749.62</v>
      </c>
      <c r="Q1749" s="28">
        <v>3851.85</v>
      </c>
    </row>
    <row r="1750" spans="1:17" x14ac:dyDescent="0.2">
      <c r="A1750" s="25">
        <v>44224</v>
      </c>
      <c r="B1750" s="29">
        <v>0.37662299999999999</v>
      </c>
      <c r="C1750" s="29">
        <v>0.24026</v>
      </c>
      <c r="D1750" s="29">
        <v>0.38311699999999999</v>
      </c>
      <c r="E1750" s="64">
        <v>0.286411625</v>
      </c>
      <c r="F1750" s="64">
        <v>0.44449900000000003</v>
      </c>
      <c r="G1750" s="53">
        <v>-6.4939999999999998E-3</v>
      </c>
      <c r="H1750" s="81">
        <v>3.690442229195607E-2</v>
      </c>
      <c r="I1750" s="81">
        <v>3.2028090232139039E-2</v>
      </c>
      <c r="J1750" s="81">
        <v>-4.876332059817079E-3</v>
      </c>
      <c r="K1750" s="81">
        <v>-2.6241935693238294E-2</v>
      </c>
      <c r="L1750" s="81">
        <v>2.1168986634744424E-2</v>
      </c>
      <c r="M1750" s="81">
        <v>4.8139448699866971E-2</v>
      </c>
      <c r="N1750" s="81">
        <v>3.9469228984981841E-2</v>
      </c>
      <c r="O1750" s="28">
        <v>3870.9</v>
      </c>
      <c r="P1750" s="72">
        <v>3732.48</v>
      </c>
      <c r="Q1750" s="28">
        <v>3750.77</v>
      </c>
    </row>
    <row r="1751" spans="1:17" x14ac:dyDescent="0.2">
      <c r="A1751" s="25">
        <v>44231</v>
      </c>
      <c r="B1751" s="29">
        <v>0.373529</v>
      </c>
      <c r="C1751" s="29">
        <v>0.270588</v>
      </c>
      <c r="D1751" s="29">
        <v>0.35588199999999998</v>
      </c>
      <c r="E1751" s="64">
        <v>0.30255112499999998</v>
      </c>
      <c r="F1751" s="64">
        <v>0.42985187499999999</v>
      </c>
      <c r="G1751" s="53">
        <v>1.7647000000000024E-2</v>
      </c>
      <c r="H1751" s="81">
        <v>4.0047830775135393E-2</v>
      </c>
      <c r="I1751" s="81">
        <v>4.5272141967589441E-3</v>
      </c>
      <c r="J1751" s="81">
        <v>-3.5520616578376463E-2</v>
      </c>
      <c r="K1751" s="81">
        <v>2.1168986634744424E-2</v>
      </c>
      <c r="L1751" s="81">
        <v>2.0811086714166649E-2</v>
      </c>
      <c r="M1751" s="81">
        <v>2.4575932660952482E-2</v>
      </c>
      <c r="N1751" s="81">
        <v>3.1852372087922909E-2</v>
      </c>
      <c r="O1751" s="28">
        <v>3847.51</v>
      </c>
      <c r="P1751" s="72">
        <v>3694.12</v>
      </c>
      <c r="Q1751" s="28">
        <v>3830.17</v>
      </c>
    </row>
    <row r="1752" spans="1:17" x14ac:dyDescent="0.2">
      <c r="A1752" s="25">
        <v>44238</v>
      </c>
      <c r="B1752" s="29">
        <v>0.45454499999999998</v>
      </c>
      <c r="C1752" s="29">
        <v>0.28282800000000002</v>
      </c>
      <c r="D1752" s="29">
        <v>0.26262600000000003</v>
      </c>
      <c r="E1752" s="64">
        <v>0.30181049999999998</v>
      </c>
      <c r="F1752" s="64">
        <v>0.426599375</v>
      </c>
      <c r="G1752" s="53">
        <v>0.19191899999999995</v>
      </c>
      <c r="H1752" s="81">
        <v>2.9366630177908314E-2</v>
      </c>
      <c r="I1752" s="81">
        <v>5.5295814705309532E-3</v>
      </c>
      <c r="J1752" s="81">
        <v>-2.383704870737724E-2</v>
      </c>
      <c r="K1752" s="81">
        <v>2.0811086714166649E-2</v>
      </c>
      <c r="L1752" s="81">
        <v>5.4861018752492274E-3</v>
      </c>
      <c r="M1752" s="81">
        <v>-1.8588805794551355E-2</v>
      </c>
      <c r="N1752" s="81">
        <v>-7.3352634863474986E-3</v>
      </c>
      <c r="O1752" s="28">
        <v>3931.5</v>
      </c>
      <c r="P1752" s="72">
        <v>3816.68</v>
      </c>
      <c r="Q1752" s="28">
        <v>3909.88</v>
      </c>
    </row>
    <row r="1753" spans="1:17" x14ac:dyDescent="0.2">
      <c r="A1753" s="25">
        <v>44245</v>
      </c>
      <c r="B1753" s="29">
        <v>0.47058800000000001</v>
      </c>
      <c r="C1753" s="29">
        <v>0.27554200000000001</v>
      </c>
      <c r="D1753" s="29">
        <v>0.25386999999999998</v>
      </c>
      <c r="E1753" s="64">
        <v>0.30067575000000002</v>
      </c>
      <c r="F1753" s="64">
        <v>0.43113999999999997</v>
      </c>
      <c r="G1753" s="53">
        <v>0.21671800000000002</v>
      </c>
      <c r="H1753" s="81">
        <v>1.665848453322407E-2</v>
      </c>
      <c r="I1753" s="81">
        <v>4.8584066969701301E-3</v>
      </c>
      <c r="J1753" s="81">
        <v>-1.1800077836253808E-2</v>
      </c>
      <c r="K1753" s="81">
        <v>5.4861018752492274E-3</v>
      </c>
      <c r="L1753" s="81">
        <v>-1.788198904696281E-3</v>
      </c>
      <c r="M1753" s="81">
        <v>-8.2720097269880499E-3</v>
      </c>
      <c r="N1753" s="81">
        <v>2.0784314723007347E-2</v>
      </c>
      <c r="O1753" s="28">
        <v>3950.43</v>
      </c>
      <c r="P1753" s="72">
        <v>3884.94</v>
      </c>
      <c r="Q1753" s="28">
        <v>3931.33</v>
      </c>
    </row>
    <row r="1754" spans="1:17" x14ac:dyDescent="0.2">
      <c r="A1754" s="25">
        <v>44252</v>
      </c>
      <c r="B1754" s="29">
        <v>0.459283</v>
      </c>
      <c r="C1754" s="29">
        <v>0.30293199999999998</v>
      </c>
      <c r="D1754" s="29">
        <v>0.237785</v>
      </c>
      <c r="E1754" s="64">
        <v>0.30290925000000002</v>
      </c>
      <c r="F1754" s="64">
        <v>0.43408975000000005</v>
      </c>
      <c r="G1754" s="53">
        <v>0.221498</v>
      </c>
      <c r="H1754" s="81">
        <v>3.3560125372678112E-3</v>
      </c>
      <c r="I1754" s="81">
        <v>0</v>
      </c>
      <c r="J1754" s="81">
        <v>-3.3560125372678051E-3</v>
      </c>
      <c r="K1754" s="81">
        <v>-1.788198904696281E-3</v>
      </c>
      <c r="L1754" s="81">
        <v>-2.2195041153836415E-2</v>
      </c>
      <c r="M1754" s="81">
        <v>7.1019035241952633E-3</v>
      </c>
      <c r="N1754" s="81">
        <v>4.2489106337435967E-2</v>
      </c>
      <c r="O1754" s="28">
        <v>3924.3</v>
      </c>
      <c r="P1754" s="72">
        <v>3911.13</v>
      </c>
      <c r="Q1754" s="28">
        <v>3924.3</v>
      </c>
    </row>
    <row r="1755" spans="1:17" x14ac:dyDescent="0.2">
      <c r="A1755" s="25">
        <v>44259</v>
      </c>
      <c r="B1755" s="29">
        <v>0.40259699999999998</v>
      </c>
      <c r="C1755" s="29">
        <v>0.34415600000000002</v>
      </c>
      <c r="D1755" s="29">
        <v>0.253247</v>
      </c>
      <c r="E1755" s="64">
        <v>0.301068375</v>
      </c>
      <c r="F1755" s="64">
        <v>0.42681637500000003</v>
      </c>
      <c r="G1755" s="53">
        <v>0.14934999999999998</v>
      </c>
      <c r="H1755" s="81">
        <v>5.3945585322630616E-3</v>
      </c>
      <c r="I1755" s="81">
        <v>1.9806108620867846E-4</v>
      </c>
      <c r="J1755" s="81">
        <v>-5.1964974460543267E-3</v>
      </c>
      <c r="K1755" s="81">
        <v>-2.2195041153836415E-2</v>
      </c>
      <c r="L1755" s="81">
        <v>1.6055978317523145E-2</v>
      </c>
      <c r="M1755" s="81">
        <v>1.1466694464713933E-2</v>
      </c>
      <c r="N1755" s="81">
        <v>7.4913999791514696E-2</v>
      </c>
      <c r="O1755" s="28">
        <v>3837.96</v>
      </c>
      <c r="P1755" s="72">
        <v>3817.26</v>
      </c>
      <c r="Q1755" s="28">
        <v>3837.2</v>
      </c>
    </row>
    <row r="1756" spans="1:17" x14ac:dyDescent="0.2">
      <c r="A1756" s="25">
        <v>44266</v>
      </c>
      <c r="B1756" s="29">
        <v>0.494118</v>
      </c>
      <c r="C1756" s="29">
        <v>0.270588</v>
      </c>
      <c r="D1756" s="29">
        <v>0.235294</v>
      </c>
      <c r="E1756" s="64">
        <v>0.29081762500000002</v>
      </c>
      <c r="F1756" s="64">
        <v>0.43209362499999998</v>
      </c>
      <c r="G1756" s="53">
        <v>0.258824</v>
      </c>
      <c r="H1756" s="81">
        <v>8.1101669483765286E-3</v>
      </c>
      <c r="I1756" s="81">
        <v>4.7552971291240365E-3</v>
      </c>
      <c r="J1756" s="81">
        <v>-3.3548698192524817E-3</v>
      </c>
      <c r="K1756" s="81">
        <v>1.6055978317523145E-2</v>
      </c>
      <c r="L1756" s="81">
        <v>1.3686227336033419E-2</v>
      </c>
      <c r="M1756" s="81">
        <v>2.9298683444435536E-2</v>
      </c>
      <c r="N1756" s="81">
        <v>6.7615503191999604E-2</v>
      </c>
      <c r="O1756" s="28">
        <v>3917.35</v>
      </c>
      <c r="P1756" s="72">
        <v>3885.73</v>
      </c>
      <c r="Q1756" s="28">
        <v>3898.81</v>
      </c>
    </row>
    <row r="1757" spans="1:17" x14ac:dyDescent="0.2">
      <c r="A1757" s="25">
        <v>44273</v>
      </c>
      <c r="B1757" s="29">
        <v>0.48943700000000001</v>
      </c>
      <c r="C1757" s="29">
        <v>0.274648</v>
      </c>
      <c r="D1757" s="29">
        <v>0.23591500000000001</v>
      </c>
      <c r="E1757" s="64">
        <v>0.27721699999999999</v>
      </c>
      <c r="F1757" s="64">
        <v>0.44008999999999998</v>
      </c>
      <c r="G1757" s="53">
        <v>0.25352200000000003</v>
      </c>
      <c r="H1757" s="81">
        <v>1.5409256180782065E-3</v>
      </c>
      <c r="I1757" s="81">
        <v>3.3652398555727991E-4</v>
      </c>
      <c r="J1757" s="81">
        <v>-1.2044016325208906E-3</v>
      </c>
      <c r="K1757" s="81">
        <v>1.3686227336033419E-2</v>
      </c>
      <c r="L1757" s="81">
        <v>-1.7957223500001285E-2</v>
      </c>
      <c r="M1757" s="81">
        <v>3.5137658552137241E-2</v>
      </c>
      <c r="N1757" s="81">
        <v>6.158135910145579E-2</v>
      </c>
      <c r="O1757" s="28">
        <v>3953.5</v>
      </c>
      <c r="P1757" s="72">
        <v>3947.41</v>
      </c>
      <c r="Q1757" s="28">
        <v>3952.17</v>
      </c>
    </row>
    <row r="1758" spans="1:17" x14ac:dyDescent="0.2">
      <c r="A1758" s="25">
        <v>44280</v>
      </c>
      <c r="B1758" s="29">
        <v>0.509494</v>
      </c>
      <c r="C1758" s="29">
        <v>0.28481000000000001</v>
      </c>
      <c r="D1758" s="29">
        <v>0.20569599999999999</v>
      </c>
      <c r="E1758" s="64">
        <v>0.25503937500000001</v>
      </c>
      <c r="F1758" s="64">
        <v>0.456698875</v>
      </c>
      <c r="G1758" s="53">
        <v>0.30379800000000001</v>
      </c>
      <c r="H1758" s="81">
        <v>5.7997526538183459E-3</v>
      </c>
      <c r="I1758" s="81">
        <v>1.5304544986087798E-3</v>
      </c>
      <c r="J1758" s="81">
        <v>-4.2692981552095999E-3</v>
      </c>
      <c r="K1758" s="81">
        <v>-1.7957223500001285E-2</v>
      </c>
      <c r="L1758" s="81">
        <v>3.3968875605482785E-2</v>
      </c>
      <c r="M1758" s="81">
        <v>6.2728022261156369E-2</v>
      </c>
      <c r="N1758" s="81">
        <v>7.7313717406987781E-2</v>
      </c>
      <c r="O1758" s="77">
        <v>3887.14</v>
      </c>
      <c r="P1758" s="78">
        <v>3864.63</v>
      </c>
      <c r="Q1758" s="28">
        <v>3881.2</v>
      </c>
    </row>
    <row r="1759" spans="1:17" x14ac:dyDescent="0.2">
      <c r="A1759" s="25">
        <v>44287</v>
      </c>
      <c r="B1759" s="29">
        <v>0.45833299999999999</v>
      </c>
      <c r="C1759" s="29">
        <v>0.30952400000000002</v>
      </c>
      <c r="D1759" s="29">
        <v>0.23214299999999999</v>
      </c>
      <c r="E1759" s="64">
        <v>0.23957200000000003</v>
      </c>
      <c r="F1759" s="64">
        <v>0.46729937500000002</v>
      </c>
      <c r="G1759" s="53">
        <v>0.22619</v>
      </c>
      <c r="H1759" s="81">
        <v>0</v>
      </c>
      <c r="I1759" s="81">
        <v>0</v>
      </c>
      <c r="J1759" s="81">
        <v>0</v>
      </c>
      <c r="K1759" s="81">
        <v>3.3968875605482785E-2</v>
      </c>
      <c r="L1759" s="81">
        <v>1.9436636564798659E-2</v>
      </c>
      <c r="M1759" s="81">
        <v>3.7226142774555049E-2</v>
      </c>
      <c r="N1759" s="81">
        <v>1.2459382413332554E-2</v>
      </c>
      <c r="O1759" s="77">
        <v>4013.04</v>
      </c>
      <c r="P1759" s="78">
        <v>4013.04</v>
      </c>
      <c r="Q1759" s="28">
        <v>4013.04</v>
      </c>
    </row>
    <row r="1760" spans="1:17" x14ac:dyDescent="0.2">
      <c r="A1760" s="25">
        <v>44294</v>
      </c>
      <c r="B1760" s="29">
        <v>0.569079</v>
      </c>
      <c r="C1760" s="29">
        <v>0.22697400000000001</v>
      </c>
      <c r="D1760" s="29">
        <v>0.20394699999999999</v>
      </c>
      <c r="E1760" s="64">
        <v>0.23223712499999999</v>
      </c>
      <c r="F1760" s="64">
        <v>0.48161612500000001</v>
      </c>
      <c r="G1760" s="53">
        <v>0.36513200000000001</v>
      </c>
      <c r="H1760" s="81">
        <v>9.7285775744065527E-4</v>
      </c>
      <c r="I1760" s="81">
        <v>6.9175564159729142E-4</v>
      </c>
      <c r="J1760" s="81">
        <v>-2.8110211584342348E-4</v>
      </c>
      <c r="K1760" s="81">
        <v>1.9436636564798659E-2</v>
      </c>
      <c r="L1760" s="81">
        <v>8.2179592475262186E-3</v>
      </c>
      <c r="M1760" s="81">
        <v>2.5546071414603633E-2</v>
      </c>
      <c r="N1760" s="81">
        <v>1.1380969142320785E-2</v>
      </c>
      <c r="O1760" s="77">
        <v>4093.87</v>
      </c>
      <c r="P1760" s="78">
        <v>4089.89</v>
      </c>
      <c r="Q1760" s="28">
        <v>4091.04</v>
      </c>
    </row>
    <row r="1761" spans="1:17" x14ac:dyDescent="0.2">
      <c r="A1761" s="25">
        <v>44301</v>
      </c>
      <c r="B1761" s="29">
        <v>0.53820599999999996</v>
      </c>
      <c r="C1761" s="29">
        <v>0.215947</v>
      </c>
      <c r="D1761" s="29">
        <v>0.24584700000000001</v>
      </c>
      <c r="E1761" s="64">
        <v>0.23123424999999997</v>
      </c>
      <c r="F1761" s="64">
        <v>0.490068375</v>
      </c>
      <c r="G1761" s="53">
        <v>0.29235899999999992</v>
      </c>
      <c r="H1761" s="81">
        <v>7.4721310362550388E-3</v>
      </c>
      <c r="I1761" s="81">
        <v>6.5532674208297337E-3</v>
      </c>
      <c r="J1761" s="81">
        <v>-9.188636154252583E-4</v>
      </c>
      <c r="K1761" s="81">
        <v>8.2179592475262186E-3</v>
      </c>
      <c r="L1761" s="81">
        <v>9.1571184049110688E-3</v>
      </c>
      <c r="M1761" s="81">
        <v>1.3724767617209865E-2</v>
      </c>
      <c r="N1761" s="81">
        <v>2.1019914368699544E-2</v>
      </c>
      <c r="O1761" s="77">
        <v>4151.6899999999996</v>
      </c>
      <c r="P1761" s="78">
        <v>4120.87</v>
      </c>
      <c r="Q1761" s="28">
        <v>4124.66</v>
      </c>
    </row>
    <row r="1762" spans="1:17" x14ac:dyDescent="0.2">
      <c r="A1762" s="25">
        <v>44308</v>
      </c>
      <c r="B1762" s="29">
        <v>0.526814</v>
      </c>
      <c r="C1762" s="29">
        <v>0.26813900000000002</v>
      </c>
      <c r="D1762" s="29">
        <v>0.20504700000000001</v>
      </c>
      <c r="E1762" s="64">
        <v>0.22714199999999996</v>
      </c>
      <c r="F1762" s="64">
        <v>0.49850974999999997</v>
      </c>
      <c r="G1762" s="53">
        <v>0.32176700000000003</v>
      </c>
      <c r="H1762" s="81">
        <v>2.486528301977538E-3</v>
      </c>
      <c r="I1762" s="81">
        <v>1.9291615714858157E-3</v>
      </c>
      <c r="J1762" s="81">
        <v>-5.5736673049167074E-4</v>
      </c>
      <c r="K1762" s="81">
        <v>9.1571184049110688E-3</v>
      </c>
      <c r="L1762" s="81">
        <v>7.9568905663278677E-3</v>
      </c>
      <c r="M1762" s="81">
        <v>-2.3877879027395132E-2</v>
      </c>
      <c r="N1762" s="81">
        <v>9.4007586914375274E-3</v>
      </c>
      <c r="O1762" s="77">
        <v>4170.46</v>
      </c>
      <c r="P1762" s="78">
        <v>4160.1099999999997</v>
      </c>
      <c r="Q1762" s="28">
        <v>4162.43</v>
      </c>
    </row>
    <row r="1763" spans="1:17" x14ac:dyDescent="0.2">
      <c r="A1763" s="25">
        <v>44315</v>
      </c>
      <c r="B1763" s="29">
        <v>0.425676</v>
      </c>
      <c r="C1763" s="29">
        <v>0.31756800000000002</v>
      </c>
      <c r="D1763" s="29">
        <v>0.25675700000000001</v>
      </c>
      <c r="E1763" s="64">
        <v>0.22758075</v>
      </c>
      <c r="F1763" s="64">
        <v>0.50139462499999998</v>
      </c>
      <c r="G1763" s="53">
        <v>0.16891899999999999</v>
      </c>
      <c r="H1763" s="81">
        <v>6.8405810918711054E-3</v>
      </c>
      <c r="I1763" s="81">
        <v>5.5368187722704132E-3</v>
      </c>
      <c r="J1763" s="81">
        <v>-1.3037623196006098E-3</v>
      </c>
      <c r="K1763" s="81">
        <v>7.9568905663278677E-3</v>
      </c>
      <c r="L1763" s="81">
        <v>-3.4036062018090174E-3</v>
      </c>
      <c r="M1763" s="81">
        <v>-1.3812253459022039E-2</v>
      </c>
      <c r="N1763" s="81">
        <v>1.024418729368004E-2</v>
      </c>
      <c r="O1763" s="77">
        <v>4218.78</v>
      </c>
      <c r="P1763" s="78">
        <v>4190.08</v>
      </c>
      <c r="Q1763" s="28">
        <v>4195.55</v>
      </c>
    </row>
    <row r="1764" spans="1:17" x14ac:dyDescent="0.2">
      <c r="A1764" s="25">
        <v>44322</v>
      </c>
      <c r="B1764" s="29">
        <v>0.443137</v>
      </c>
      <c r="C1764" s="29">
        <v>0.32549</v>
      </c>
      <c r="D1764" s="29">
        <v>0.231373</v>
      </c>
      <c r="E1764" s="64">
        <v>0.22709062499999999</v>
      </c>
      <c r="F1764" s="64">
        <v>0.49502199999999996</v>
      </c>
      <c r="G1764" s="53">
        <v>0.21176400000000001</v>
      </c>
      <c r="H1764" s="81">
        <v>9.4014497987454527E-3</v>
      </c>
      <c r="I1764" s="81">
        <v>1.284298789602234E-3</v>
      </c>
      <c r="J1764" s="81">
        <v>-8.1171510091432308E-3</v>
      </c>
      <c r="K1764" s="81">
        <v>-3.4036062018090174E-3</v>
      </c>
      <c r="L1764" s="81">
        <v>-2.8276097931968169E-2</v>
      </c>
      <c r="M1764" s="81">
        <v>7.1963781339161592E-3</v>
      </c>
      <c r="N1764" s="81">
        <v>7.9282131983822168E-3</v>
      </c>
      <c r="O1764" s="77">
        <v>4186.6400000000003</v>
      </c>
      <c r="P1764" s="78">
        <v>4147.33</v>
      </c>
      <c r="Q1764" s="28">
        <v>4181.2700000000004</v>
      </c>
    </row>
    <row r="1765" spans="1:17" x14ac:dyDescent="0.2">
      <c r="A1765" s="25">
        <v>44329</v>
      </c>
      <c r="B1765" s="29">
        <v>0.36518800000000001</v>
      </c>
      <c r="C1765" s="29">
        <v>0.36518800000000001</v>
      </c>
      <c r="D1765" s="29">
        <v>0.269625</v>
      </c>
      <c r="E1765" s="64">
        <v>0.23130437500000001</v>
      </c>
      <c r="F1765" s="64">
        <v>0.47949087499999998</v>
      </c>
      <c r="G1765" s="53">
        <v>9.5563000000000009E-2</v>
      </c>
      <c r="H1765" s="81">
        <v>1.9160530046467537E-2</v>
      </c>
      <c r="I1765" s="81">
        <v>1.7644423879656479E-2</v>
      </c>
      <c r="J1765" s="81">
        <v>-1.516106166810971E-3</v>
      </c>
      <c r="K1765" s="81">
        <v>-2.8276097931968169E-2</v>
      </c>
      <c r="L1765" s="81">
        <v>1.8350791525557408E-2</v>
      </c>
      <c r="M1765" s="81">
        <v>3.4092699062770793E-2</v>
      </c>
      <c r="N1765" s="81">
        <v>4.9901059305347717E-2</v>
      </c>
      <c r="O1765" s="77">
        <v>4134.7299999999996</v>
      </c>
      <c r="P1765" s="78">
        <v>4056.88</v>
      </c>
      <c r="Q1765" s="28">
        <v>4063.04</v>
      </c>
    </row>
    <row r="1766" spans="1:17" x14ac:dyDescent="0.2">
      <c r="A1766" s="25">
        <v>44336</v>
      </c>
      <c r="B1766" s="29">
        <v>0.370253</v>
      </c>
      <c r="C1766" s="29">
        <v>0.367089</v>
      </c>
      <c r="D1766" s="29">
        <v>0.262658</v>
      </c>
      <c r="E1766" s="64">
        <v>0.238424625</v>
      </c>
      <c r="F1766" s="64">
        <v>0.46208575000000002</v>
      </c>
      <c r="G1766" s="53">
        <v>0.107595</v>
      </c>
      <c r="H1766" s="81">
        <v>4.3600154679040897E-3</v>
      </c>
      <c r="I1766" s="81">
        <v>5.8246326372768387E-4</v>
      </c>
      <c r="J1766" s="81">
        <v>-3.7775522041764154E-3</v>
      </c>
      <c r="K1766" s="81">
        <v>1.8350791525557408E-2</v>
      </c>
      <c r="L1766" s="81">
        <v>1.782675947409107E-2</v>
      </c>
      <c r="M1766" s="81">
        <v>2.4393368136117477E-2</v>
      </c>
      <c r="N1766" s="81">
        <v>3.8645591647331612E-2</v>
      </c>
      <c r="O1766" s="77">
        <v>4140.01</v>
      </c>
      <c r="P1766" s="78">
        <v>4121.97</v>
      </c>
      <c r="Q1766" s="28">
        <v>4137.6000000000004</v>
      </c>
    </row>
    <row r="1767" spans="1:17" x14ac:dyDescent="0.2">
      <c r="A1767" s="25">
        <v>44343</v>
      </c>
      <c r="B1767" s="29">
        <v>0.364286</v>
      </c>
      <c r="C1767" s="29">
        <v>0.37142900000000001</v>
      </c>
      <c r="D1767" s="29">
        <v>0.26428600000000002</v>
      </c>
      <c r="E1767" s="64">
        <v>0.24244250000000001</v>
      </c>
      <c r="F1767" s="64">
        <v>0.45032987499999999</v>
      </c>
      <c r="G1767" s="53">
        <v>9.9999999999999978E-2</v>
      </c>
      <c r="H1767" s="81">
        <v>2.5834884692831081E-3</v>
      </c>
      <c r="I1767" s="81">
        <v>3.4668135709137182E-4</v>
      </c>
      <c r="J1767" s="81">
        <v>-2.2368071121917632E-3</v>
      </c>
      <c r="K1767" s="81">
        <v>1.782675947409107E-2</v>
      </c>
      <c r="L1767" s="81">
        <v>-2.3270392462291234E-3</v>
      </c>
      <c r="M1767" s="81">
        <v>7.2660613198594071E-4</v>
      </c>
      <c r="N1767" s="81">
        <v>3.4850974507047772E-2</v>
      </c>
      <c r="O1767" s="77">
        <v>4212.82</v>
      </c>
      <c r="P1767" s="78">
        <v>4201.9399999999996</v>
      </c>
      <c r="Q1767" s="28">
        <v>4211.3599999999997</v>
      </c>
    </row>
    <row r="1768" spans="1:17" x14ac:dyDescent="0.2">
      <c r="A1768" s="25">
        <v>44350</v>
      </c>
      <c r="B1768" s="29">
        <v>0.44072899999999998</v>
      </c>
      <c r="C1768" s="29">
        <v>0.36170200000000002</v>
      </c>
      <c r="D1768" s="29">
        <v>0.19756799999999999</v>
      </c>
      <c r="E1768" s="64">
        <v>0.24164512500000002</v>
      </c>
      <c r="F1768" s="64">
        <v>0.43428612499999997</v>
      </c>
      <c r="G1768" s="53">
        <v>0.24316099999999999</v>
      </c>
      <c r="H1768" s="81">
        <v>8.6777292243833317E-3</v>
      </c>
      <c r="I1768" s="81">
        <v>6.7355934462431932E-4</v>
      </c>
      <c r="J1768" s="81">
        <v>-8.0041698797589378E-3</v>
      </c>
      <c r="K1768" s="81">
        <v>-2.3270392462291234E-3</v>
      </c>
      <c r="L1768" s="81">
        <v>8.7991127105169209E-3</v>
      </c>
      <c r="M1768" s="81">
        <v>1.5287179047782207E-2</v>
      </c>
      <c r="N1768" s="81">
        <v>3.9901845981016537E-2</v>
      </c>
      <c r="O1768" s="77">
        <v>4204.3900000000003</v>
      </c>
      <c r="P1768" s="78">
        <v>4167.93</v>
      </c>
      <c r="Q1768" s="28">
        <v>4201.5600000000004</v>
      </c>
    </row>
    <row r="1769" spans="1:17" x14ac:dyDescent="0.2">
      <c r="A1769" s="25">
        <v>44357</v>
      </c>
      <c r="B1769" s="29">
        <v>0.402256</v>
      </c>
      <c r="C1769" s="29">
        <v>0.39097700000000002</v>
      </c>
      <c r="D1769" s="29">
        <v>0.20676700000000001</v>
      </c>
      <c r="E1769" s="64">
        <v>0.23676012499999999</v>
      </c>
      <c r="F1769" s="64">
        <v>0.41729237500000005</v>
      </c>
      <c r="G1769" s="53">
        <v>0.195489</v>
      </c>
      <c r="H1769" s="81">
        <v>1.93015031154668E-2</v>
      </c>
      <c r="I1769" s="81">
        <v>2.6447848664512552E-3</v>
      </c>
      <c r="J1769" s="81">
        <v>-1.665671824901549E-2</v>
      </c>
      <c r="K1769" s="81">
        <v>8.7991127105169209E-3</v>
      </c>
      <c r="L1769" s="81">
        <v>-5.688292875124068E-3</v>
      </c>
      <c r="M1769" s="81">
        <v>1.3912842424142369E-2</v>
      </c>
      <c r="N1769" s="81">
        <v>2.8349451342800425E-2</v>
      </c>
      <c r="O1769" s="77">
        <v>4249.74</v>
      </c>
      <c r="P1769" s="78">
        <v>4167.93</v>
      </c>
      <c r="Q1769" s="28">
        <v>4238.53</v>
      </c>
    </row>
    <row r="1770" spans="1:17" x14ac:dyDescent="0.2">
      <c r="A1770" s="25">
        <v>44364</v>
      </c>
      <c r="B1770" s="29">
        <v>0.411215</v>
      </c>
      <c r="C1770" s="29">
        <v>0.32710299999999998</v>
      </c>
      <c r="D1770" s="29">
        <v>0.26168200000000003</v>
      </c>
      <c r="E1770" s="64">
        <v>0.24383949999999999</v>
      </c>
      <c r="F1770" s="64">
        <v>0.40284249999999999</v>
      </c>
      <c r="G1770" s="53">
        <v>0.14953299999999997</v>
      </c>
      <c r="H1770" s="81">
        <v>1.2981620246676893E-2</v>
      </c>
      <c r="I1770" s="81">
        <v>1.0141371766458906E-2</v>
      </c>
      <c r="J1770" s="81">
        <v>-2.8402484802180217E-3</v>
      </c>
      <c r="K1770" s="81">
        <v>-5.688292875124068E-3</v>
      </c>
      <c r="L1770" s="81">
        <v>1.2189103126883483E-2</v>
      </c>
      <c r="M1770" s="81">
        <v>3.4099591402850127E-2</v>
      </c>
      <c r="N1770" s="81">
        <v>4.4186388637107887E-2</v>
      </c>
      <c r="O1770" s="77">
        <v>4257.16</v>
      </c>
      <c r="P1770" s="78">
        <v>4202.45</v>
      </c>
      <c r="Q1770" s="28">
        <v>4214.42</v>
      </c>
    </row>
    <row r="1771" spans="1:17" x14ac:dyDescent="0.2">
      <c r="A1771" s="25">
        <v>44371</v>
      </c>
      <c r="B1771" s="29">
        <v>0.404167</v>
      </c>
      <c r="C1771" s="29">
        <v>0.36249999999999999</v>
      </c>
      <c r="D1771" s="29">
        <v>0.23333300000000001</v>
      </c>
      <c r="E1771" s="64">
        <v>0.2409115</v>
      </c>
      <c r="F1771" s="64">
        <v>0.40015387499999999</v>
      </c>
      <c r="G1771" s="53">
        <v>0.17083399999999999</v>
      </c>
      <c r="H1771" s="81">
        <v>2.4443303585033591E-2</v>
      </c>
      <c r="I1771" s="81">
        <v>6.7513871990887431E-4</v>
      </c>
      <c r="J1771" s="81">
        <v>-2.3768164865124675E-2</v>
      </c>
      <c r="K1771" s="81">
        <v>1.2189103126883483E-2</v>
      </c>
      <c r="L1771" s="81">
        <v>7.433558613996416E-3</v>
      </c>
      <c r="M1771" s="81">
        <v>2.4244043893393741E-2</v>
      </c>
      <c r="N1771" s="81">
        <v>3.2085498817335134E-2</v>
      </c>
      <c r="O1771" s="77">
        <v>4268.67</v>
      </c>
      <c r="P1771" s="78">
        <v>4164.3999999999996</v>
      </c>
      <c r="Q1771" s="28">
        <v>4265.79</v>
      </c>
    </row>
    <row r="1772" spans="1:17" x14ac:dyDescent="0.2">
      <c r="A1772" s="25">
        <v>44378</v>
      </c>
      <c r="B1772" s="29">
        <v>0.48648599999999997</v>
      </c>
      <c r="C1772" s="29">
        <v>0.29189199999999998</v>
      </c>
      <c r="D1772" s="29">
        <v>0.22162200000000001</v>
      </c>
      <c r="E1772" s="64">
        <v>0.23969262499999999</v>
      </c>
      <c r="F1772" s="64">
        <v>0.4055725</v>
      </c>
      <c r="G1772" s="53">
        <v>0.26486399999999999</v>
      </c>
      <c r="H1772" s="81">
        <v>1.0578243164630607E-2</v>
      </c>
      <c r="I1772" s="81">
        <v>1.1471785922048117E-3</v>
      </c>
      <c r="J1772" s="81">
        <v>-9.431064572425818E-3</v>
      </c>
      <c r="K1772" s="81">
        <v>7.433558613996416E-3</v>
      </c>
      <c r="L1772" s="81">
        <v>1.4108202443281037E-2</v>
      </c>
      <c r="M1772" s="81">
        <v>1.4238510762070833E-2</v>
      </c>
      <c r="N1772" s="81">
        <v>3.3719604421175164E-2</v>
      </c>
      <c r="O1772" s="77">
        <v>4302.43</v>
      </c>
      <c r="P1772" s="78">
        <v>4256.97</v>
      </c>
      <c r="Q1772" s="28">
        <v>4297.5</v>
      </c>
    </row>
    <row r="1773" spans="1:17" x14ac:dyDescent="0.2">
      <c r="A1773" s="25">
        <v>44385</v>
      </c>
      <c r="B1773" s="29">
        <v>0.40196100000000001</v>
      </c>
      <c r="C1773" s="29">
        <v>0.352941</v>
      </c>
      <c r="D1773" s="29">
        <v>0.24509800000000001</v>
      </c>
      <c r="E1773" s="64">
        <v>0.23662675000000002</v>
      </c>
      <c r="F1773" s="64">
        <v>0.41016912500000002</v>
      </c>
      <c r="G1773" s="53">
        <v>0.156863</v>
      </c>
      <c r="H1773" s="81">
        <v>1.4031247346912678E-2</v>
      </c>
      <c r="I1773" s="81">
        <v>8.6046079396440156E-4</v>
      </c>
      <c r="J1773" s="81">
        <v>-1.3170786552948344E-2</v>
      </c>
      <c r="K1773" s="81">
        <v>1.4108202443281037E-2</v>
      </c>
      <c r="L1773" s="81">
        <v>2.54237482590014E-3</v>
      </c>
      <c r="M1773" s="81">
        <v>9.7541835603802696E-3</v>
      </c>
      <c r="N1773" s="81">
        <v>9.6692847620425404E-3</v>
      </c>
      <c r="O1773" s="77">
        <v>4361.88</v>
      </c>
      <c r="P1773" s="78">
        <v>4300.7299999999996</v>
      </c>
      <c r="Q1773" s="28">
        <v>4358.13</v>
      </c>
    </row>
    <row r="1774" spans="1:17" x14ac:dyDescent="0.2">
      <c r="A1774" s="25">
        <v>44392</v>
      </c>
      <c r="B1774" s="29">
        <v>0.36170200000000002</v>
      </c>
      <c r="C1774" s="29">
        <v>0.37021300000000001</v>
      </c>
      <c r="D1774" s="29">
        <v>0.26808500000000002</v>
      </c>
      <c r="E1774" s="64">
        <v>0.23730512500000001</v>
      </c>
      <c r="F1774" s="64">
        <v>0.40910025000000005</v>
      </c>
      <c r="G1774" s="53">
        <v>9.3617000000000006E-2</v>
      </c>
      <c r="H1774" s="81">
        <v>1.4322955408414776E-2</v>
      </c>
      <c r="I1774" s="81">
        <v>5.3007294224813872E-3</v>
      </c>
      <c r="J1774" s="81">
        <v>-9.0222259859333853E-3</v>
      </c>
      <c r="K1774" s="81">
        <v>2.54237482590014E-3</v>
      </c>
      <c r="L1774" s="81">
        <v>-2.407757924201448E-3</v>
      </c>
      <c r="M1774" s="81">
        <v>7.655846251381826E-3</v>
      </c>
      <c r="N1774" s="81">
        <v>2.9062462092689367E-2</v>
      </c>
      <c r="O1774" s="77">
        <v>4392.37</v>
      </c>
      <c r="P1774" s="78">
        <v>4329.79</v>
      </c>
      <c r="Q1774" s="28">
        <v>4369.21</v>
      </c>
    </row>
    <row r="1775" spans="1:17" x14ac:dyDescent="0.2">
      <c r="A1775" s="25">
        <v>44399</v>
      </c>
      <c r="B1775" s="29">
        <v>0.306452</v>
      </c>
      <c r="C1775" s="29">
        <v>0.38709700000000002</v>
      </c>
      <c r="D1775" s="29">
        <v>0.306452</v>
      </c>
      <c r="E1775" s="64">
        <v>0.24257587500000002</v>
      </c>
      <c r="F1775" s="64">
        <v>0.40187100000000003</v>
      </c>
      <c r="G1775" s="53">
        <v>0</v>
      </c>
      <c r="H1775" s="81">
        <v>1.2058669003760398E-2</v>
      </c>
      <c r="I1775" s="81">
        <v>3.7625983953895048E-3</v>
      </c>
      <c r="J1775" s="81">
        <v>-8.2960706083707869E-3</v>
      </c>
      <c r="K1775" s="81">
        <v>-2.407757924201448E-3</v>
      </c>
      <c r="L1775" s="81">
        <v>9.6244513833285694E-3</v>
      </c>
      <c r="M1775" s="81">
        <v>1.9207605955000373E-2</v>
      </c>
      <c r="N1775" s="81">
        <v>3.7947181377891104E-2</v>
      </c>
      <c r="O1775" s="77">
        <v>4375.09</v>
      </c>
      <c r="P1775" s="78">
        <v>4322.53</v>
      </c>
      <c r="Q1775" s="28">
        <v>4358.6899999999996</v>
      </c>
    </row>
    <row r="1776" spans="1:17" x14ac:dyDescent="0.2">
      <c r="A1776" s="25">
        <v>44406</v>
      </c>
      <c r="B1776" s="29">
        <v>0.36160700000000001</v>
      </c>
      <c r="C1776" s="29">
        <v>0.39732099999999998</v>
      </c>
      <c r="D1776" s="29">
        <v>0.24107100000000001</v>
      </c>
      <c r="E1776" s="64">
        <v>0.24801374999999998</v>
      </c>
      <c r="F1776" s="64">
        <v>0.3919807500000001</v>
      </c>
      <c r="G1776" s="53">
        <v>0.120536</v>
      </c>
      <c r="H1776" s="81">
        <v>1.6513507126235994E-2</v>
      </c>
      <c r="I1776" s="81">
        <v>5.0197244037228916E-3</v>
      </c>
      <c r="J1776" s="81">
        <v>-1.1493782722513113E-2</v>
      </c>
      <c r="K1776" s="81">
        <v>9.6244513833285694E-3</v>
      </c>
      <c r="L1776" s="81">
        <v>4.5902414194287644E-4</v>
      </c>
      <c r="M1776" s="81">
        <v>-8.4078679464805184E-5</v>
      </c>
      <c r="N1776" s="81">
        <v>2.577579624781845E-2</v>
      </c>
      <c r="O1776" s="77">
        <v>4422.7299999999996</v>
      </c>
      <c r="P1776" s="78">
        <v>4350.0600000000004</v>
      </c>
      <c r="Q1776" s="28">
        <v>4400.6400000000003</v>
      </c>
    </row>
    <row r="1777" spans="1:17" x14ac:dyDescent="0.2">
      <c r="A1777" s="25">
        <v>44413</v>
      </c>
      <c r="B1777" s="29">
        <v>0.36065599999999998</v>
      </c>
      <c r="C1777" s="29">
        <v>0.32240400000000002</v>
      </c>
      <c r="D1777" s="29">
        <v>0.31694</v>
      </c>
      <c r="E1777" s="64">
        <v>0.26178537499999999</v>
      </c>
      <c r="F1777" s="64">
        <v>0.38678075000000006</v>
      </c>
      <c r="G1777" s="53">
        <v>4.3715999999999977E-2</v>
      </c>
      <c r="H1777" s="81">
        <v>1.2939904512272185E-2</v>
      </c>
      <c r="I1777" s="81">
        <v>6.2030681451668013E-3</v>
      </c>
      <c r="J1777" s="81">
        <v>-6.7368363671053144E-3</v>
      </c>
      <c r="K1777" s="81">
        <v>4.5902414194287644E-4</v>
      </c>
      <c r="L1777" s="81">
        <v>9.0286326902373482E-3</v>
      </c>
      <c r="M1777" s="81">
        <v>2.1243975233154355E-2</v>
      </c>
      <c r="N1777" s="81">
        <v>1.7725647676631873E-2</v>
      </c>
      <c r="O1777" s="77">
        <v>4429.97</v>
      </c>
      <c r="P1777" s="78">
        <v>4373</v>
      </c>
      <c r="Q1777" s="28">
        <v>4402.66</v>
      </c>
    </row>
    <row r="1778" spans="1:17" x14ac:dyDescent="0.2">
      <c r="A1778" s="25">
        <v>44420</v>
      </c>
      <c r="B1778" s="29">
        <v>0.36974800000000002</v>
      </c>
      <c r="C1778" s="29">
        <v>0.31512600000000002</v>
      </c>
      <c r="D1778" s="29">
        <v>0.31512600000000002</v>
      </c>
      <c r="E1778" s="64">
        <v>0.26846587500000002</v>
      </c>
      <c r="F1778" s="64">
        <v>0.38159737500000002</v>
      </c>
      <c r="G1778" s="53">
        <v>5.4622000000000004E-2</v>
      </c>
      <c r="H1778" s="81">
        <v>9.1346814004110224E-3</v>
      </c>
      <c r="I1778" s="81">
        <v>1.582474377646248E-3</v>
      </c>
      <c r="J1778" s="81">
        <v>-7.552207022764712E-3</v>
      </c>
      <c r="K1778" s="81">
        <v>9.0286326902373482E-3</v>
      </c>
      <c r="L1778" s="81">
        <v>-9.4858421442414187E-3</v>
      </c>
      <c r="M1778" s="81">
        <v>1.8386416382099036E-2</v>
      </c>
      <c r="N1778" s="81">
        <v>-1.0528069223686987E-2</v>
      </c>
      <c r="O1778" s="77">
        <v>4449.4399999999996</v>
      </c>
      <c r="P1778" s="78">
        <v>4408.8599999999997</v>
      </c>
      <c r="Q1778" s="28">
        <v>4442.41</v>
      </c>
    </row>
    <row r="1779" spans="1:17" x14ac:dyDescent="0.2">
      <c r="A1779" s="25">
        <v>44427</v>
      </c>
      <c r="B1779" s="29">
        <v>0.331731</v>
      </c>
      <c r="C1779" s="29">
        <v>0.31730799999999998</v>
      </c>
      <c r="D1779" s="29">
        <v>0.350962</v>
      </c>
      <c r="E1779" s="64">
        <v>0.28316950000000002</v>
      </c>
      <c r="F1779" s="64">
        <v>0.372542875</v>
      </c>
      <c r="G1779" s="53">
        <v>-1.9230999999999998E-2</v>
      </c>
      <c r="H1779" s="81">
        <v>1.7196672022398642E-2</v>
      </c>
      <c r="I1779" s="81">
        <v>1.6587618487047262E-2</v>
      </c>
      <c r="J1779" s="81">
        <v>-6.0905353535134488E-4</v>
      </c>
      <c r="K1779" s="81">
        <v>-9.4858421442414187E-3</v>
      </c>
      <c r="L1779" s="81">
        <v>2.1798662354809872E-2</v>
      </c>
      <c r="M1779" s="81">
        <v>2.5862049374242746E-2</v>
      </c>
      <c r="N1779" s="81">
        <v>-9.2744308871955949E-3</v>
      </c>
      <c r="O1779" s="77">
        <v>4473.26</v>
      </c>
      <c r="P1779" s="78">
        <v>4397.59</v>
      </c>
      <c r="Q1779" s="28">
        <v>4400.2700000000004</v>
      </c>
    </row>
    <row r="1780" spans="1:17" x14ac:dyDescent="0.2">
      <c r="A1780" s="25">
        <v>44434</v>
      </c>
      <c r="B1780" s="29">
        <v>0.39560400000000001</v>
      </c>
      <c r="C1780" s="29">
        <v>0.274725</v>
      </c>
      <c r="D1780" s="29">
        <v>0.32967000000000002</v>
      </c>
      <c r="E1780" s="64">
        <v>0.29667550000000004</v>
      </c>
      <c r="F1780" s="64">
        <v>0.36118262499999998</v>
      </c>
      <c r="G1780" s="53">
        <v>6.5933999999999993E-2</v>
      </c>
      <c r="H1780" s="81">
        <v>2.9798562783156513E-2</v>
      </c>
      <c r="I1780" s="81">
        <v>1.2277061245189458E-3</v>
      </c>
      <c r="J1780" s="81">
        <v>-2.8570856658637678E-2</v>
      </c>
      <c r="K1780" s="81">
        <v>2.1798662354809872E-2</v>
      </c>
      <c r="L1780" s="81">
        <v>6.2052537815351361E-3</v>
      </c>
      <c r="M1780" s="81">
        <v>-3.4451391066657733E-3</v>
      </c>
      <c r="N1780" s="81">
        <v>-2.9500532673218727E-2</v>
      </c>
      <c r="O1780" s="77">
        <v>4501.71</v>
      </c>
      <c r="P1780" s="78">
        <v>4367.7299999999996</v>
      </c>
      <c r="Q1780" s="28">
        <v>4496.1899999999996</v>
      </c>
    </row>
    <row r="1781" spans="1:17" x14ac:dyDescent="0.2">
      <c r="A1781" s="25">
        <v>44441</v>
      </c>
      <c r="B1781" s="29">
        <v>0.43434299999999998</v>
      </c>
      <c r="C1781" s="29">
        <v>0.232323</v>
      </c>
      <c r="D1781" s="29">
        <v>0.33333299999999999</v>
      </c>
      <c r="E1781" s="64">
        <v>0.30770487500000004</v>
      </c>
      <c r="F1781" s="64">
        <v>0.36523037500000005</v>
      </c>
      <c r="G1781" s="53">
        <v>0.10100999999999999</v>
      </c>
      <c r="H1781" s="81">
        <v>1.5112431450302688E-2</v>
      </c>
      <c r="I1781" s="81">
        <v>2.9331865634856236E-3</v>
      </c>
      <c r="J1781" s="81">
        <v>-1.2179244886817098E-2</v>
      </c>
      <c r="K1781" s="81">
        <v>6.2052537815351361E-3</v>
      </c>
      <c r="L1781" s="81">
        <v>-2.2148100501980794E-3</v>
      </c>
      <c r="M1781" s="81">
        <v>-2.8392450194403729E-2</v>
      </c>
      <c r="N1781" s="81">
        <v>-3.5430329635352087E-2</v>
      </c>
      <c r="O1781" s="77">
        <v>4537.3599999999997</v>
      </c>
      <c r="P1781" s="78">
        <v>4468.99</v>
      </c>
      <c r="Q1781" s="28">
        <v>4524.09</v>
      </c>
    </row>
    <row r="1782" spans="1:17" x14ac:dyDescent="0.2">
      <c r="A1782" s="25">
        <v>44448</v>
      </c>
      <c r="B1782" s="29">
        <v>0.38888899999999998</v>
      </c>
      <c r="C1782" s="29">
        <v>0.338889</v>
      </c>
      <c r="D1782" s="29">
        <v>0.27222200000000002</v>
      </c>
      <c r="E1782" s="64">
        <v>0.30822200000000005</v>
      </c>
      <c r="F1782" s="64">
        <v>0.36862875000000001</v>
      </c>
      <c r="G1782" s="53">
        <v>0.11666699999999997</v>
      </c>
      <c r="H1782" s="81">
        <v>1.149738484338979E-2</v>
      </c>
      <c r="I1782" s="81">
        <v>7.040209832811728E-3</v>
      </c>
      <c r="J1782" s="81">
        <v>-4.4571750105779628E-3</v>
      </c>
      <c r="K1782" s="81">
        <v>-2.2148100501980794E-3</v>
      </c>
      <c r="L1782" s="81">
        <v>-7.3924418540253223E-3</v>
      </c>
      <c r="M1782" s="81">
        <v>-3.4250687295500404E-2</v>
      </c>
      <c r="N1782" s="81">
        <v>4.9002341567587759E-3</v>
      </c>
      <c r="O1782" s="77">
        <v>4545.8500000000004</v>
      </c>
      <c r="P1782" s="78">
        <v>4493.95</v>
      </c>
      <c r="Q1782" s="28">
        <v>4514.07</v>
      </c>
    </row>
    <row r="1783" spans="1:17" x14ac:dyDescent="0.2">
      <c r="A1783" s="25">
        <v>44455</v>
      </c>
      <c r="B1783" s="29">
        <v>0.22449</v>
      </c>
      <c r="C1783" s="29">
        <v>0.38265300000000002</v>
      </c>
      <c r="D1783" s="29">
        <v>0.39285700000000001</v>
      </c>
      <c r="E1783" s="64">
        <v>0.319022625</v>
      </c>
      <c r="F1783" s="64">
        <v>0.35838349999999997</v>
      </c>
      <c r="G1783" s="53">
        <v>-0.16836700000000002</v>
      </c>
      <c r="H1783" s="81">
        <v>2.1077063851630239E-2</v>
      </c>
      <c r="I1783" s="81">
        <v>1.0980427165398154E-2</v>
      </c>
      <c r="J1783" s="81">
        <v>-1.0096636686232063E-2</v>
      </c>
      <c r="K1783" s="81">
        <v>-7.3924418540253223E-3</v>
      </c>
      <c r="L1783" s="81">
        <v>-1.8983640948958769E-2</v>
      </c>
      <c r="M1783" s="81">
        <v>-2.6145468342000044E-2</v>
      </c>
      <c r="N1783" s="81">
        <v>1.5841274800812544E-2</v>
      </c>
      <c r="O1783" s="77">
        <v>4529.8999999999996</v>
      </c>
      <c r="P1783" s="78">
        <v>4435.46</v>
      </c>
      <c r="Q1783" s="28">
        <v>4480.7</v>
      </c>
    </row>
    <row r="1784" spans="1:17" x14ac:dyDescent="0.2">
      <c r="A1784" s="25">
        <v>44462</v>
      </c>
      <c r="B1784" s="29">
        <v>0.29896899999999998</v>
      </c>
      <c r="C1784" s="29">
        <v>0.309278</v>
      </c>
      <c r="D1784" s="29">
        <v>0.39175300000000002</v>
      </c>
      <c r="E1784" s="64">
        <v>0.33785787500000003</v>
      </c>
      <c r="F1784" s="64">
        <v>0.35055375</v>
      </c>
      <c r="G1784" s="53">
        <v>-9.2784000000000033E-2</v>
      </c>
      <c r="H1784" s="81">
        <v>3.7675969824644551E-2</v>
      </c>
      <c r="I1784" s="81">
        <v>1.7262560173262553E-2</v>
      </c>
      <c r="J1784" s="81">
        <v>-2.0413409651381942E-2</v>
      </c>
      <c r="K1784" s="81">
        <v>-1.8983640948958769E-2</v>
      </c>
      <c r="L1784" s="81">
        <v>-8.2308833298451178E-3</v>
      </c>
      <c r="M1784" s="81">
        <v>-7.243541327315306E-3</v>
      </c>
      <c r="N1784" s="81">
        <v>6.0271086804196683E-2</v>
      </c>
      <c r="O1784" s="77">
        <v>4471.5200000000004</v>
      </c>
      <c r="P1784" s="78">
        <v>4305.91</v>
      </c>
      <c r="Q1784" s="28">
        <v>4395.6400000000003</v>
      </c>
    </row>
    <row r="1785" spans="1:17" x14ac:dyDescent="0.2">
      <c r="A1785" s="25">
        <v>44469</v>
      </c>
      <c r="B1785" s="29">
        <v>0.28143699999999999</v>
      </c>
      <c r="C1785" s="29">
        <v>0.31137700000000001</v>
      </c>
      <c r="D1785" s="29">
        <v>0.40718599999999999</v>
      </c>
      <c r="E1785" s="64">
        <v>0.34913862499999998</v>
      </c>
      <c r="F1785" s="64">
        <v>0.34065137499999998</v>
      </c>
      <c r="G1785" s="53">
        <v>-0.125749</v>
      </c>
      <c r="H1785" s="81">
        <v>2.7313015832236037E-2</v>
      </c>
      <c r="I1785" s="81">
        <v>2.4301174916159241E-2</v>
      </c>
      <c r="J1785" s="81">
        <v>-3.0118409160767579E-3</v>
      </c>
      <c r="K1785" s="81">
        <v>-8.2308833298451178E-3</v>
      </c>
      <c r="L1785" s="81">
        <v>9.3818959228908483E-4</v>
      </c>
      <c r="M1785" s="81">
        <v>4.0539424607634711E-2</v>
      </c>
      <c r="N1785" s="81">
        <v>6.5739793460658058E-2</v>
      </c>
      <c r="O1785" s="77">
        <v>4465.3999999999996</v>
      </c>
      <c r="P1785" s="78">
        <v>4346.33</v>
      </c>
      <c r="Q1785" s="28">
        <v>4359.46</v>
      </c>
    </row>
    <row r="1786" spans="1:17" x14ac:dyDescent="0.2">
      <c r="A1786" s="25">
        <v>44476</v>
      </c>
      <c r="B1786" s="29">
        <v>0.25471700000000003</v>
      </c>
      <c r="C1786" s="29">
        <v>0.37735800000000003</v>
      </c>
      <c r="D1786" s="29">
        <v>0.367925</v>
      </c>
      <c r="E1786" s="64">
        <v>0.35573849999999996</v>
      </c>
      <c r="F1786" s="64">
        <v>0.32627249999999997</v>
      </c>
      <c r="G1786" s="53">
        <v>-0.11320799999999998</v>
      </c>
      <c r="H1786" s="81">
        <v>2.3744428275143076E-2</v>
      </c>
      <c r="I1786" s="81">
        <v>4.3542528445874584E-3</v>
      </c>
      <c r="J1786" s="81">
        <v>-1.9390175430555545E-2</v>
      </c>
      <c r="K1786" s="81">
        <v>9.3818959228908483E-4</v>
      </c>
      <c r="L1786" s="81">
        <v>5.7292800586639103E-5</v>
      </c>
      <c r="M1786" s="81">
        <v>4.3113978297487199E-2</v>
      </c>
      <c r="N1786" s="81">
        <v>7.450814130696326E-2</v>
      </c>
      <c r="O1786" s="77">
        <v>4382.55</v>
      </c>
      <c r="P1786" s="78">
        <v>4278.9399999999996</v>
      </c>
      <c r="Q1786" s="28">
        <v>4363.55</v>
      </c>
    </row>
    <row r="1787" spans="1:17" x14ac:dyDescent="0.2">
      <c r="A1787" s="25">
        <v>44483</v>
      </c>
      <c r="B1787" s="29">
        <v>0.37914700000000001</v>
      </c>
      <c r="C1787" s="29">
        <v>0.30331799999999998</v>
      </c>
      <c r="D1787" s="29">
        <v>0.31753599999999998</v>
      </c>
      <c r="E1787" s="64">
        <v>0.35156025000000002</v>
      </c>
      <c r="F1787" s="64">
        <v>0.33219950000000004</v>
      </c>
      <c r="G1787" s="53">
        <v>6.1611000000000027E-2</v>
      </c>
      <c r="H1787" s="81">
        <v>2.2927265227554009E-2</v>
      </c>
      <c r="I1787" s="81">
        <v>1.5163389706219332E-2</v>
      </c>
      <c r="J1787" s="81">
        <v>-7.7638755213346178E-3</v>
      </c>
      <c r="K1787" s="81">
        <v>5.7292800586639103E-5</v>
      </c>
      <c r="L1787" s="81">
        <v>3.9504560245657405E-2</v>
      </c>
      <c r="M1787" s="81">
        <v>6.8007241395114271E-2</v>
      </c>
      <c r="N1787" s="81">
        <v>7.4911774141802834E-2</v>
      </c>
      <c r="O1787" s="77">
        <v>4429.97</v>
      </c>
      <c r="P1787" s="78">
        <v>4329.92</v>
      </c>
      <c r="Q1787" s="28">
        <v>4363.8</v>
      </c>
    </row>
    <row r="1788" spans="1:17" x14ac:dyDescent="0.2">
      <c r="A1788" s="25">
        <v>44490</v>
      </c>
      <c r="B1788" s="29">
        <v>0.46889999999999998</v>
      </c>
      <c r="C1788" s="29">
        <v>0.25358900000000001</v>
      </c>
      <c r="D1788" s="29">
        <v>0.27751199999999998</v>
      </c>
      <c r="E1788" s="64">
        <v>0.34504049999999997</v>
      </c>
      <c r="F1788" s="64">
        <v>0.34136150000000004</v>
      </c>
      <c r="G1788" s="53">
        <v>0.191388</v>
      </c>
      <c r="H1788" s="81">
        <v>3.3975649168134468E-2</v>
      </c>
      <c r="I1788" s="81">
        <v>1.0317028166810793E-3</v>
      </c>
      <c r="J1788" s="81">
        <v>-3.2943946351453479E-2</v>
      </c>
      <c r="K1788" s="81">
        <v>3.9504560245657405E-2</v>
      </c>
      <c r="L1788" s="81">
        <v>3.4147599637581738E-3</v>
      </c>
      <c r="M1788" s="81">
        <v>2.4218562273626176E-2</v>
      </c>
      <c r="N1788" s="81">
        <v>-5.1034017534538068E-3</v>
      </c>
      <c r="O1788" s="77">
        <v>4540.87</v>
      </c>
      <c r="P1788" s="78">
        <v>4386.75</v>
      </c>
      <c r="Q1788" s="28">
        <v>4536.1899999999996</v>
      </c>
    </row>
    <row r="1789" spans="1:17" x14ac:dyDescent="0.2">
      <c r="A1789" s="25">
        <v>44496</v>
      </c>
      <c r="B1789" s="29">
        <v>0.39826800000000001</v>
      </c>
      <c r="C1789" s="29">
        <v>0.30735899999999999</v>
      </c>
      <c r="D1789" s="29">
        <v>0.29437200000000002</v>
      </c>
      <c r="E1789" s="64">
        <v>0.34017037500000002</v>
      </c>
      <c r="F1789" s="64">
        <v>0.336852125</v>
      </c>
      <c r="G1789" s="53">
        <v>0.10389599999999999</v>
      </c>
      <c r="H1789" s="81">
        <v>1.6374173931383521E-2</v>
      </c>
      <c r="I1789" s="81">
        <v>1.0292902840269846E-2</v>
      </c>
      <c r="J1789" s="81">
        <v>-6.0812710911136714E-3</v>
      </c>
      <c r="K1789" s="81">
        <v>3.4147599637581738E-3</v>
      </c>
      <c r="L1789" s="81">
        <v>2.3923035011248484E-2</v>
      </c>
      <c r="M1789" s="81">
        <v>3.0096579724409489E-2</v>
      </c>
      <c r="N1789" s="81">
        <v>3.285160643981988E-2</v>
      </c>
      <c r="O1789" s="77">
        <v>4598.53</v>
      </c>
      <c r="P1789" s="78">
        <v>4524</v>
      </c>
      <c r="Q1789" s="28">
        <v>4551.68</v>
      </c>
    </row>
    <row r="1790" spans="1:17" x14ac:dyDescent="0.2">
      <c r="A1790" s="25">
        <v>44504</v>
      </c>
      <c r="B1790" s="29">
        <v>0.41499999999999998</v>
      </c>
      <c r="C1790" s="29">
        <v>0.32500000000000001</v>
      </c>
      <c r="D1790" s="29">
        <v>0.26</v>
      </c>
      <c r="E1790" s="64">
        <v>0.33864262499999997</v>
      </c>
      <c r="F1790" s="64">
        <v>0.34011600000000003</v>
      </c>
      <c r="G1790" s="53">
        <v>0.15499999999999997</v>
      </c>
      <c r="H1790" s="81">
        <v>2.5782254101966037E-2</v>
      </c>
      <c r="I1790" s="81">
        <v>4.8127160411710612E-3</v>
      </c>
      <c r="J1790" s="81">
        <v>-2.0969538060795045E-2</v>
      </c>
      <c r="K1790" s="81">
        <v>2.3923035011248484E-2</v>
      </c>
      <c r="L1790" s="81">
        <v>-3.115498748007095E-3</v>
      </c>
      <c r="M1790" s="81">
        <v>6.464874468144588E-3</v>
      </c>
      <c r="N1790" s="81">
        <v>1.0573813932630793E-2</v>
      </c>
      <c r="O1790" s="77">
        <v>4683</v>
      </c>
      <c r="P1790" s="78">
        <v>4562.84</v>
      </c>
      <c r="Q1790" s="28">
        <v>4660.57</v>
      </c>
    </row>
    <row r="1791" spans="1:17" x14ac:dyDescent="0.2">
      <c r="A1791" s="25">
        <v>44511</v>
      </c>
      <c r="B1791" s="29">
        <v>0.48</v>
      </c>
      <c r="C1791" s="29">
        <v>0.28000000000000003</v>
      </c>
      <c r="D1791" s="29">
        <v>0.24</v>
      </c>
      <c r="E1791" s="64">
        <v>0.31953550000000008</v>
      </c>
      <c r="F1791" s="64">
        <v>0.37205474999999999</v>
      </c>
      <c r="G1791" s="53">
        <v>0.24</v>
      </c>
      <c r="H1791" s="81">
        <v>1.8863335521572159E-2</v>
      </c>
      <c r="I1791" s="81">
        <v>1.5593891585325093E-2</v>
      </c>
      <c r="J1791" s="81">
        <v>-3.2694439362470629E-3</v>
      </c>
      <c r="K1791" s="81">
        <v>-3.115498748007095E-3</v>
      </c>
      <c r="L1791" s="81">
        <v>9.1733838421885761E-3</v>
      </c>
      <c r="M1791" s="81">
        <v>-2.8628620010546668E-2</v>
      </c>
      <c r="N1791" s="81">
        <v>1.0871600606967347E-2</v>
      </c>
      <c r="O1791" s="77">
        <v>4718.5</v>
      </c>
      <c r="P1791" s="78">
        <v>4630.8599999999997</v>
      </c>
      <c r="Q1791" s="28">
        <v>4646.05</v>
      </c>
    </row>
    <row r="1792" spans="1:17" x14ac:dyDescent="0.2">
      <c r="A1792" s="25">
        <v>44518</v>
      </c>
      <c r="B1792" s="29">
        <v>0.38839299999999999</v>
      </c>
      <c r="C1792" s="29">
        <v>0.33928599999999998</v>
      </c>
      <c r="D1792" s="29">
        <v>0.27232099999999998</v>
      </c>
      <c r="E1792" s="64">
        <v>0.3046065</v>
      </c>
      <c r="F1792" s="64">
        <v>0.38323275000000001</v>
      </c>
      <c r="G1792" s="53">
        <v>0.11607200000000001</v>
      </c>
      <c r="H1792" s="81">
        <v>1.4212985772084496E-2</v>
      </c>
      <c r="I1792" s="81">
        <v>5.605000991752318E-3</v>
      </c>
      <c r="J1792" s="81">
        <v>-8.6079847803320897E-3</v>
      </c>
      <c r="K1792" s="81">
        <v>9.1733838421885761E-3</v>
      </c>
      <c r="L1792" s="81">
        <v>4.3295860020009513E-4</v>
      </c>
      <c r="M1792" s="81">
        <v>2.6745324367036805E-3</v>
      </c>
      <c r="N1792" s="81">
        <v>2.2264309495016787E-2</v>
      </c>
      <c r="O1792" s="77">
        <v>4714.95</v>
      </c>
      <c r="P1792" s="78">
        <v>4648.3100000000004</v>
      </c>
      <c r="Q1792" s="28">
        <v>4688.67</v>
      </c>
    </row>
    <row r="1793" spans="1:17" x14ac:dyDescent="0.2">
      <c r="A1793" s="25">
        <v>44524</v>
      </c>
      <c r="B1793" s="29">
        <v>0.33809499999999998</v>
      </c>
      <c r="C1793" s="29">
        <v>0.30476199999999998</v>
      </c>
      <c r="D1793" s="29">
        <v>0.35714299999999999</v>
      </c>
      <c r="E1793" s="64">
        <v>0.29835112499999994</v>
      </c>
      <c r="F1793" s="64">
        <v>0.39031499999999997</v>
      </c>
      <c r="G1793" s="53">
        <v>-1.9048000000000009E-2</v>
      </c>
      <c r="H1793" s="81">
        <v>1.9436331464386995E-2</v>
      </c>
      <c r="I1793" s="81">
        <v>1.1326667661543111E-2</v>
      </c>
      <c r="J1793" s="81">
        <v>-8.1096638028439472E-3</v>
      </c>
      <c r="K1793" s="81">
        <v>4.3295860020009513E-4</v>
      </c>
      <c r="L1793" s="81">
        <v>-3.787494403820324E-2</v>
      </c>
      <c r="M1793" s="81">
        <v>4.0825463150491181E-3</v>
      </c>
      <c r="N1793" s="81">
        <v>2.1062954356492192E-3</v>
      </c>
      <c r="O1793" s="77">
        <v>4743.83</v>
      </c>
      <c r="P1793" s="78">
        <v>4652.66</v>
      </c>
      <c r="Q1793" s="28">
        <v>4690.7</v>
      </c>
    </row>
    <row r="1794" spans="1:17" x14ac:dyDescent="0.2">
      <c r="A1794" s="25">
        <v>44532</v>
      </c>
      <c r="B1794" s="29">
        <v>0.26666699999999999</v>
      </c>
      <c r="C1794" s="29">
        <v>0.30952400000000002</v>
      </c>
      <c r="D1794" s="29">
        <v>0.42381000000000002</v>
      </c>
      <c r="E1794" s="64">
        <v>0.30533674999999999</v>
      </c>
      <c r="F1794" s="64">
        <v>0.39180875000000004</v>
      </c>
      <c r="G1794" s="53">
        <v>-0.15714300000000003</v>
      </c>
      <c r="H1794" s="81">
        <v>3.7274209845248492E-2</v>
      </c>
      <c r="I1794" s="81">
        <v>3.5432878946342061E-2</v>
      </c>
      <c r="J1794" s="81">
        <v>-1.8413308989063681E-3</v>
      </c>
      <c r="K1794" s="81">
        <v>-3.787494403820324E-2</v>
      </c>
      <c r="L1794" s="81">
        <v>4.1694733483417012E-2</v>
      </c>
      <c r="M1794" s="81">
        <v>4.0664385868505626E-2</v>
      </c>
      <c r="N1794" s="81">
        <v>4.7265258007906041E-2</v>
      </c>
      <c r="O1794" s="77">
        <v>4672.95</v>
      </c>
      <c r="P1794" s="78">
        <v>4504.7299999999996</v>
      </c>
      <c r="Q1794" s="28">
        <v>4513.04</v>
      </c>
    </row>
    <row r="1795" spans="1:17" x14ac:dyDescent="0.2">
      <c r="A1795" s="25">
        <v>44539</v>
      </c>
      <c r="B1795" s="29">
        <v>0.29718899999999998</v>
      </c>
      <c r="C1795" s="29">
        <v>0.39759</v>
      </c>
      <c r="D1795" s="29">
        <v>0.30522100000000002</v>
      </c>
      <c r="E1795" s="64">
        <v>0.30379737499999998</v>
      </c>
      <c r="F1795" s="64">
        <v>0.38156399999999996</v>
      </c>
      <c r="G1795" s="53">
        <v>-8.0320000000000391E-3</v>
      </c>
      <c r="H1795" s="81">
        <v>3.5001627240646593E-2</v>
      </c>
      <c r="I1795" s="81">
        <v>8.1893810316935323E-4</v>
      </c>
      <c r="J1795" s="81">
        <v>-3.4182689137477351E-2</v>
      </c>
      <c r="K1795" s="81">
        <v>4.1694733483417012E-2</v>
      </c>
      <c r="L1795" s="81">
        <v>1.8378247302290873E-3</v>
      </c>
      <c r="M1795" s="81">
        <v>1.9537523318464922E-2</v>
      </c>
      <c r="N1795" s="81">
        <v>-3.5831200903597149E-2</v>
      </c>
      <c r="O1795" s="77">
        <v>4705.0600000000004</v>
      </c>
      <c r="P1795" s="78">
        <v>4540.51</v>
      </c>
      <c r="Q1795" s="28">
        <v>4701.21</v>
      </c>
    </row>
    <row r="1796" spans="1:17" x14ac:dyDescent="0.2">
      <c r="A1796" s="25">
        <v>44546</v>
      </c>
      <c r="B1796" s="29">
        <v>0.25242700000000001</v>
      </c>
      <c r="C1796" s="29">
        <v>0.35436899999999999</v>
      </c>
      <c r="D1796" s="29">
        <v>0.393204</v>
      </c>
      <c r="E1796" s="64">
        <v>0.318258875</v>
      </c>
      <c r="F1796" s="64">
        <v>0.35450487499999994</v>
      </c>
      <c r="G1796" s="53">
        <v>-0.14077699999999999</v>
      </c>
      <c r="H1796" s="81">
        <v>2.6514644840069046E-2</v>
      </c>
      <c r="I1796" s="81">
        <v>4.5755172670041144E-3</v>
      </c>
      <c r="J1796" s="81">
        <v>-2.1939127573064932E-2</v>
      </c>
      <c r="K1796" s="81">
        <v>1.8378247302290873E-3</v>
      </c>
      <c r="L1796" s="81">
        <v>-2.8217459154750157E-3</v>
      </c>
      <c r="M1796" s="81">
        <v>-1.9682155482659835E-3</v>
      </c>
      <c r="N1796" s="81">
        <v>-7.6418569593511454E-2</v>
      </c>
      <c r="O1796" s="77">
        <v>4731.3999999999996</v>
      </c>
      <c r="P1796" s="78">
        <v>4606.5200000000004</v>
      </c>
      <c r="Q1796" s="28">
        <v>4709.8500000000004</v>
      </c>
    </row>
    <row r="1797" spans="1:17" x14ac:dyDescent="0.2">
      <c r="A1797" s="25">
        <v>44553</v>
      </c>
      <c r="B1797" s="29">
        <v>0.29569899999999999</v>
      </c>
      <c r="C1797" s="29">
        <v>0.365591</v>
      </c>
      <c r="D1797" s="29">
        <v>0.33871000000000001</v>
      </c>
      <c r="E1797" s="64">
        <v>0.32380112499999997</v>
      </c>
      <c r="F1797" s="64">
        <v>0.34168375000000001</v>
      </c>
      <c r="G1797" s="53">
        <v>-4.3011000000000021E-2</v>
      </c>
      <c r="H1797" s="81">
        <v>4.0608445330198979E-2</v>
      </c>
      <c r="I1797" s="81">
        <v>5.3784046195510804E-3</v>
      </c>
      <c r="J1797" s="81">
        <v>-3.5230040710647836E-2</v>
      </c>
      <c r="K1797" s="81">
        <v>-2.8217459154750157E-3</v>
      </c>
      <c r="L1797" s="81">
        <v>2.054695351491298E-2</v>
      </c>
      <c r="M1797" s="81">
        <v>6.3429403648627147E-3</v>
      </c>
      <c r="N1797" s="81">
        <v>-2.2820958318428897E-2</v>
      </c>
      <c r="O1797" s="77">
        <v>4721.82</v>
      </c>
      <c r="P1797" s="78">
        <v>4531.1000000000004</v>
      </c>
      <c r="Q1797" s="28">
        <v>4696.5600000000004</v>
      </c>
    </row>
    <row r="1798" spans="1:17" x14ac:dyDescent="0.2">
      <c r="A1798" s="25">
        <v>44560</v>
      </c>
      <c r="B1798" s="29">
        <v>0.37656899999999999</v>
      </c>
      <c r="C1798" s="29">
        <v>0.317992</v>
      </c>
      <c r="D1798" s="29">
        <v>0.30543900000000002</v>
      </c>
      <c r="E1798" s="64">
        <v>0.32948100000000002</v>
      </c>
      <c r="F1798" s="64">
        <v>0.336879875</v>
      </c>
      <c r="G1798" s="53">
        <v>7.1129999999999971E-2</v>
      </c>
      <c r="H1798" s="81">
        <v>2.1501921528209619E-2</v>
      </c>
      <c r="I1798" s="81">
        <v>2.9125443870929857E-3</v>
      </c>
      <c r="J1798" s="81">
        <v>-1.8589377141116636E-2</v>
      </c>
      <c r="K1798" s="81">
        <v>2.054695351491298E-2</v>
      </c>
      <c r="L1798" s="81">
        <v>-1.9294563389567476E-2</v>
      </c>
      <c r="M1798" s="81">
        <v>-5.4307686530108201E-2</v>
      </c>
      <c r="N1798" s="81">
        <v>-4.2953770660079438E-2</v>
      </c>
      <c r="O1798" s="28">
        <v>4807.0200000000004</v>
      </c>
      <c r="P1798" s="78">
        <v>4703.96</v>
      </c>
      <c r="Q1798" s="77">
        <v>4793.0600000000004</v>
      </c>
    </row>
    <row r="1799" spans="1:17" x14ac:dyDescent="0.2">
      <c r="A1799" s="25">
        <v>44567</v>
      </c>
      <c r="B1799" s="29">
        <v>0.32758599999999999</v>
      </c>
      <c r="C1799" s="29">
        <v>0.33907999999999999</v>
      </c>
      <c r="D1799" s="29">
        <v>0.33333299999999999</v>
      </c>
      <c r="E1799" s="64">
        <v>0.34114762500000001</v>
      </c>
      <c r="F1799" s="64">
        <v>0.31782812500000002</v>
      </c>
      <c r="G1799" s="53">
        <v>-5.7470000000000021E-3</v>
      </c>
      <c r="H1799" s="81">
        <v>2.5354317977781527E-2</v>
      </c>
      <c r="I1799" s="81">
        <v>2.5111794714694824E-2</v>
      </c>
      <c r="J1799" s="81">
        <v>-2.4252326308671357E-4</v>
      </c>
      <c r="K1799" s="81">
        <v>-1.9294563389567476E-2</v>
      </c>
      <c r="L1799" s="81">
        <v>5.482302183985821E-3</v>
      </c>
      <c r="M1799" s="81">
        <v>-7.4597177369601142E-2</v>
      </c>
      <c r="N1799" s="81">
        <v>-4.7987695135493835E-2</v>
      </c>
      <c r="O1799" s="28">
        <v>4818.62</v>
      </c>
      <c r="P1799" s="78">
        <v>4699.4399999999996</v>
      </c>
      <c r="Q1799" s="77">
        <v>4700.58</v>
      </c>
    </row>
    <row r="1800" spans="1:17" x14ac:dyDescent="0.2">
      <c r="A1800" s="25">
        <v>44574</v>
      </c>
      <c r="B1800" s="29">
        <v>0.24907099999999999</v>
      </c>
      <c r="C1800" s="29">
        <v>0.36803000000000002</v>
      </c>
      <c r="D1800" s="29">
        <v>0.38290000000000002</v>
      </c>
      <c r="E1800" s="64">
        <v>0.35497000000000001</v>
      </c>
      <c r="F1800" s="64">
        <v>0.30041287499999997</v>
      </c>
      <c r="G1800" s="53">
        <v>-0.13382900000000003</v>
      </c>
      <c r="H1800" s="81">
        <v>2.3392258296571239E-2</v>
      </c>
      <c r="I1800" s="81">
        <v>4.7563130110972462E-3</v>
      </c>
      <c r="J1800" s="81">
        <v>-1.8635945285473965E-2</v>
      </c>
      <c r="K1800" s="81">
        <v>5.482302183985821E-3</v>
      </c>
      <c r="L1800" s="81">
        <v>-4.0959725792630741E-2</v>
      </c>
      <c r="M1800" s="81">
        <v>-2.8980079765569711E-2</v>
      </c>
      <c r="N1800" s="81">
        <v>-0.10596972293630402</v>
      </c>
      <c r="O1800" s="77">
        <v>4748.83</v>
      </c>
      <c r="P1800" s="78">
        <v>4638.2700000000004</v>
      </c>
      <c r="Q1800" s="28">
        <v>4726.3500000000004</v>
      </c>
    </row>
    <row r="1801" spans="1:17" x14ac:dyDescent="0.2">
      <c r="A1801" s="25">
        <v>44581</v>
      </c>
      <c r="B1801" s="29">
        <v>0.20960699999999999</v>
      </c>
      <c r="C1801" s="29">
        <v>0.32314399999999999</v>
      </c>
      <c r="D1801" s="29">
        <v>0.46724900000000003</v>
      </c>
      <c r="E1801" s="64">
        <v>0.36873325000000001</v>
      </c>
      <c r="F1801" s="64">
        <v>0.28435187499999998</v>
      </c>
      <c r="G1801" s="53">
        <v>-0.25764200000000004</v>
      </c>
      <c r="H1801" s="81">
        <v>1.2080939648249479E-2</v>
      </c>
      <c r="I1801" s="81">
        <v>1.5299729083384062E-2</v>
      </c>
      <c r="J1801" s="81">
        <v>3.2187894351345392E-3</v>
      </c>
      <c r="K1801" s="81">
        <v>-4.0959725792630741E-2</v>
      </c>
      <c r="L1801" s="81">
        <v>-4.0335248281400227E-2</v>
      </c>
      <c r="M1801" s="81">
        <v>1.2005930161755662E-2</v>
      </c>
      <c r="N1801" s="81">
        <v>-3.2258491515103405E-2</v>
      </c>
      <c r="O1801" s="77">
        <v>4602.1099999999997</v>
      </c>
      <c r="P1801" s="78">
        <v>4547.3500000000004</v>
      </c>
      <c r="Q1801" s="28">
        <v>4532.76</v>
      </c>
    </row>
    <row r="1802" spans="1:17" x14ac:dyDescent="0.2">
      <c r="A1802" s="25">
        <v>44588</v>
      </c>
      <c r="B1802" s="29">
        <v>0.231373</v>
      </c>
      <c r="C1802" s="29">
        <v>0.23921600000000001</v>
      </c>
      <c r="D1802" s="29">
        <v>0.52941199999999999</v>
      </c>
      <c r="E1802" s="64">
        <v>0.38193349999999993</v>
      </c>
      <c r="F1802" s="64">
        <v>0.27994012499999998</v>
      </c>
      <c r="G1802" s="53">
        <v>-0.298039</v>
      </c>
      <c r="H1802" s="81">
        <v>5.3014646212697594E-2</v>
      </c>
      <c r="I1802" s="81">
        <v>2.3747508580597598E-2</v>
      </c>
      <c r="J1802" s="81">
        <v>-2.9267137632099871E-2</v>
      </c>
      <c r="K1802" s="81">
        <v>-4.0335248281400227E-2</v>
      </c>
      <c r="L1802" s="81">
        <v>5.5046862823079801E-2</v>
      </c>
      <c r="M1802" s="81">
        <v>2.8754485704367561E-2</v>
      </c>
      <c r="N1802" s="81">
        <v>-1.6563484929642547E-2</v>
      </c>
      <c r="O1802" s="77">
        <v>4453.2299999999996</v>
      </c>
      <c r="P1802" s="78">
        <v>4222.62</v>
      </c>
      <c r="Q1802" s="28">
        <v>4349.93</v>
      </c>
    </row>
    <row r="1803" spans="1:17" x14ac:dyDescent="0.2">
      <c r="A1803" s="25">
        <v>44595</v>
      </c>
      <c r="B1803" s="29">
        <v>0.26492500000000002</v>
      </c>
      <c r="C1803" s="29">
        <v>0.29850700000000002</v>
      </c>
      <c r="D1803" s="29">
        <v>0.43656699999999998</v>
      </c>
      <c r="E1803" s="64">
        <v>0.39835175</v>
      </c>
      <c r="F1803" s="64">
        <v>0.27590712499999998</v>
      </c>
      <c r="G1803" s="53">
        <v>-0.17164199999999996</v>
      </c>
      <c r="H1803" s="81">
        <v>6.5989305745002669E-2</v>
      </c>
      <c r="I1803" s="81">
        <v>1.2921135316754651E-3</v>
      </c>
      <c r="J1803" s="81">
        <v>-6.4697192213327259E-2</v>
      </c>
      <c r="K1803" s="81">
        <v>5.5046862823079801E-2</v>
      </c>
      <c r="L1803" s="81">
        <v>-4.7936758342081998E-4</v>
      </c>
      <c r="M1803" s="81">
        <v>-7.9287398297809286E-2</v>
      </c>
      <c r="N1803" s="81">
        <v>-5.0446901324362026E-2</v>
      </c>
      <c r="O1803" s="77">
        <v>4595.3100000000004</v>
      </c>
      <c r="P1803" s="78">
        <v>4292.46</v>
      </c>
      <c r="Q1803" s="28">
        <v>4589.38</v>
      </c>
    </row>
    <row r="1804" spans="1:17" x14ac:dyDescent="0.2">
      <c r="A1804" s="25">
        <v>44602</v>
      </c>
      <c r="B1804" s="29">
        <v>0.24359</v>
      </c>
      <c r="C1804" s="29">
        <v>0.40170899999999998</v>
      </c>
      <c r="D1804" s="29">
        <v>0.35470099999999999</v>
      </c>
      <c r="E1804" s="64">
        <v>0.39353887500000001</v>
      </c>
      <c r="F1804" s="64">
        <v>0.27480250000000001</v>
      </c>
      <c r="G1804" s="53">
        <v>-0.11111099999999999</v>
      </c>
      <c r="H1804" s="81">
        <v>2.3142758731944213E-2</v>
      </c>
      <c r="I1804" s="81">
        <v>6.2129674440503102E-4</v>
      </c>
      <c r="J1804" s="81">
        <v>-2.2521461987539237E-2</v>
      </c>
      <c r="K1804" s="81">
        <v>-4.7936758342081998E-4</v>
      </c>
      <c r="L1804" s="81">
        <v>-2.4452931866636995E-2</v>
      </c>
      <c r="M1804" s="81">
        <v>-4.3739290806116271E-2</v>
      </c>
      <c r="N1804" s="81">
        <v>-2.8544770425403043E-2</v>
      </c>
      <c r="O1804" s="77">
        <v>4590.03</v>
      </c>
      <c r="P1804" s="78">
        <v>4483.87</v>
      </c>
      <c r="Q1804" s="28">
        <v>4587.18</v>
      </c>
    </row>
    <row r="1805" spans="1:17" x14ac:dyDescent="0.2">
      <c r="A1805" s="25">
        <v>44609</v>
      </c>
      <c r="B1805" s="29">
        <v>0.19248799999999999</v>
      </c>
      <c r="C1805" s="29">
        <v>0.375587</v>
      </c>
      <c r="D1805" s="29">
        <v>0.431925</v>
      </c>
      <c r="E1805" s="64">
        <v>0.40519075000000004</v>
      </c>
      <c r="F1805" s="64">
        <v>0.26190112500000001</v>
      </c>
      <c r="G1805" s="53">
        <v>-0.23943700000000001</v>
      </c>
      <c r="H1805" s="81">
        <v>3.6087070196491128E-2</v>
      </c>
      <c r="I1805" s="81">
        <v>1.1468130797473108E-2</v>
      </c>
      <c r="J1805" s="81">
        <v>-2.4618939399018158E-2</v>
      </c>
      <c r="K1805" s="81">
        <v>-2.4452931866636995E-2</v>
      </c>
      <c r="L1805" s="81">
        <v>-5.5756299985921909E-2</v>
      </c>
      <c r="M1805" s="81">
        <v>-4.4051298209389467E-2</v>
      </c>
      <c r="N1805" s="81"/>
      <c r="O1805" s="77">
        <v>4526.33</v>
      </c>
      <c r="P1805" s="78">
        <v>4364.84</v>
      </c>
      <c r="Q1805" s="28">
        <v>4475.01</v>
      </c>
    </row>
    <row r="1806" spans="1:17" x14ac:dyDescent="0.2">
      <c r="A1806" s="25">
        <v>44616</v>
      </c>
      <c r="B1806" s="29">
        <v>0.23394499999999999</v>
      </c>
      <c r="C1806" s="29">
        <v>0.22935800000000001</v>
      </c>
      <c r="D1806" s="29">
        <v>0.53669699999999998</v>
      </c>
      <c r="E1806" s="64">
        <v>0.43409799999999998</v>
      </c>
      <c r="F1806" s="64">
        <v>0.244073125</v>
      </c>
      <c r="G1806" s="53">
        <v>-0.30275200000000002</v>
      </c>
      <c r="H1806" s="81">
        <v>6.6252514495326167E-2</v>
      </c>
      <c r="I1806" s="81">
        <v>4.00189326706899E-2</v>
      </c>
      <c r="J1806" s="81">
        <v>-2.6233581824636198E-2</v>
      </c>
      <c r="K1806" s="81">
        <v>-5.5756299985921909E-2</v>
      </c>
      <c r="L1806" s="81">
        <v>3.8111466098686542E-2</v>
      </c>
      <c r="M1806" s="81">
        <v>3.132410365637206E-2</v>
      </c>
      <c r="N1806" s="81"/>
      <c r="O1806" s="77">
        <v>4394.6000000000004</v>
      </c>
      <c r="P1806" s="78">
        <v>4114.6499999999996</v>
      </c>
      <c r="Q1806" s="28">
        <v>4225.5</v>
      </c>
    </row>
    <row r="1807" spans="1:17" x14ac:dyDescent="0.2">
      <c r="A1807" s="25">
        <v>44623</v>
      </c>
      <c r="B1807" s="29">
        <v>0.303867</v>
      </c>
      <c r="C1807" s="29">
        <v>0.28176800000000002</v>
      </c>
      <c r="D1807" s="29">
        <v>0.41436499999999998</v>
      </c>
      <c r="E1807" s="64">
        <v>0.44422700000000004</v>
      </c>
      <c r="F1807" s="64">
        <v>0.24110825000000002</v>
      </c>
      <c r="G1807" s="53">
        <v>-0.11049799999999999</v>
      </c>
      <c r="H1807" s="81">
        <v>3.1286617698687298E-2</v>
      </c>
      <c r="I1807" s="81">
        <v>6.8938160828351247E-3</v>
      </c>
      <c r="J1807" s="81">
        <v>-2.4392801615852111E-2</v>
      </c>
      <c r="K1807" s="81">
        <v>3.8111466098686542E-2</v>
      </c>
      <c r="L1807" s="81">
        <v>-2.4771231996060683E-2</v>
      </c>
      <c r="M1807" s="81">
        <v>1.5889516566587769E-2</v>
      </c>
      <c r="N1807" s="81"/>
      <c r="O1807" s="77">
        <v>4416.78</v>
      </c>
      <c r="P1807" s="78">
        <v>4279.54</v>
      </c>
      <c r="Q1807" s="28">
        <v>4386.54</v>
      </c>
    </row>
    <row r="1808" spans="1:17" x14ac:dyDescent="0.2">
      <c r="A1808" s="25">
        <v>44630</v>
      </c>
      <c r="B1808" s="29">
        <v>0.24</v>
      </c>
      <c r="C1808" s="29">
        <v>0.30222199999999999</v>
      </c>
      <c r="D1808" s="29">
        <v>0.45777800000000002</v>
      </c>
      <c r="E1808" s="64">
        <v>0.45358675000000004</v>
      </c>
      <c r="F1808" s="64">
        <v>0.23997437499999999</v>
      </c>
      <c r="G1808" s="53">
        <v>-0.21777800000000003</v>
      </c>
      <c r="H1808" s="81">
        <v>4.3070399356690693E-2</v>
      </c>
      <c r="I1808" s="81">
        <v>1.5016784014511897E-2</v>
      </c>
      <c r="J1808" s="81">
        <v>-2.8053615342178873E-2</v>
      </c>
      <c r="K1808" s="81">
        <v>-2.4771231996060683E-2</v>
      </c>
      <c r="L1808" s="81">
        <v>1.8696176610844439E-2</v>
      </c>
      <c r="M1808" s="81"/>
      <c r="N1808" s="81"/>
      <c r="O1808" s="77">
        <v>4342.12</v>
      </c>
      <c r="P1808" s="78">
        <v>4157.87</v>
      </c>
      <c r="Q1808" s="28">
        <v>4277.88</v>
      </c>
    </row>
    <row r="1809" spans="1:17" x14ac:dyDescent="0.2">
      <c r="A1809" s="25">
        <v>44637</v>
      </c>
      <c r="B1809" s="29">
        <v>0.22467000000000001</v>
      </c>
      <c r="C1809" s="29">
        <v>0.27753299999999997</v>
      </c>
      <c r="D1809" s="29">
        <v>0.49779699999999999</v>
      </c>
      <c r="E1809" s="64">
        <v>0.45740525000000004</v>
      </c>
      <c r="F1809" s="64">
        <v>0.24185724999999997</v>
      </c>
      <c r="G1809" s="53">
        <v>-0.27312700000000001</v>
      </c>
      <c r="H1809" s="81">
        <v>4.8246157517680702E-2</v>
      </c>
      <c r="I1809" s="81">
        <v>3.237827741139121E-3</v>
      </c>
      <c r="J1809" s="81">
        <v>-4.5008329776541567E-2</v>
      </c>
      <c r="K1809" s="81">
        <v>1.8696176610844439E-2</v>
      </c>
      <c r="L1809" s="81">
        <v>2.2575300720996117E-2</v>
      </c>
      <c r="M1809" s="81"/>
      <c r="N1809" s="81"/>
      <c r="O1809" s="77">
        <v>4371.97</v>
      </c>
      <c r="P1809" s="78">
        <v>4161.72</v>
      </c>
      <c r="Q1809" s="28">
        <v>4357.8599999999997</v>
      </c>
    </row>
    <row r="1810" spans="1:17" x14ac:dyDescent="0.2">
      <c r="A1810" s="25">
        <v>44644</v>
      </c>
      <c r="B1810" s="29">
        <v>0.328042</v>
      </c>
      <c r="C1810" s="29">
        <v>0.31746000000000002</v>
      </c>
      <c r="D1810" s="29">
        <v>0.35449700000000001</v>
      </c>
      <c r="E1810" s="64">
        <v>0.43554087499999994</v>
      </c>
      <c r="F1810" s="64">
        <v>0.25394087500000001</v>
      </c>
      <c r="G1810" s="53">
        <v>-2.6455000000000006E-2</v>
      </c>
      <c r="H1810" s="81">
        <v>2.9493474319157026E-2</v>
      </c>
      <c r="I1810" s="81">
        <v>1.4756835358957332E-2</v>
      </c>
      <c r="J1810" s="81">
        <v>-1.4736638960199611E-2</v>
      </c>
      <c r="K1810" s="81">
        <v>2.2575300720996117E-2</v>
      </c>
      <c r="L1810" s="81"/>
      <c r="M1810" s="81"/>
      <c r="N1810" s="81"/>
      <c r="O1810" s="77">
        <v>4522</v>
      </c>
      <c r="P1810" s="78">
        <v>4390.57</v>
      </c>
      <c r="Q1810" s="28">
        <v>4456.24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2750"/>
  <sheetViews>
    <sheetView showGridLines="0" zoomScale="140" zoomScaleNormal="140" workbookViewId="0">
      <pane xSplit="1" ySplit="1" topLeftCell="B1781" activePane="bottomRight" state="frozenSplit"/>
      <selection activeCell="B2" sqref="B2"/>
      <selection pane="topRight" activeCell="B2" sqref="B2"/>
      <selection pane="bottomLeft" activeCell="B2" sqref="B2"/>
      <selection pane="bottomRight" activeCell="T1" sqref="A1:T1810"/>
    </sheetView>
  </sheetViews>
  <sheetFormatPr defaultColWidth="11.42578125" defaultRowHeight="12" x14ac:dyDescent="0.2"/>
  <cols>
    <col min="1" max="1" width="12.42578125" style="13" customWidth="1"/>
    <col min="2" max="2" width="8.7109375" style="3" customWidth="1"/>
    <col min="3" max="3" width="8.42578125" style="3" customWidth="1"/>
    <col min="4" max="4" width="7.7109375" style="3" customWidth="1"/>
    <col min="5" max="6" width="11" style="20" bestFit="1" customWidth="1"/>
    <col min="7" max="7" width="11" style="19" bestFit="1" customWidth="1"/>
    <col min="8" max="8" width="12" style="2" customWidth="1"/>
    <col min="9" max="14" width="11.42578125" style="2"/>
    <col min="15" max="17" width="9.7109375" style="19" customWidth="1"/>
    <col min="18" max="18" width="9.7109375" style="16" customWidth="1"/>
    <col min="19" max="19" width="10.28515625" style="16" customWidth="1"/>
    <col min="20" max="20" width="8.7109375" style="16" customWidth="1"/>
    <col min="21" max="16384" width="11.42578125" style="2"/>
  </cols>
  <sheetData>
    <row r="1" spans="1:20" s="11" customFormat="1" ht="35.25" customHeight="1" x14ac:dyDescent="0.2">
      <c r="A1" s="80" t="s">
        <v>207</v>
      </c>
      <c r="B1" s="80" t="s">
        <v>0</v>
      </c>
      <c r="C1" s="80" t="s">
        <v>2</v>
      </c>
      <c r="D1" s="80" t="s">
        <v>3</v>
      </c>
      <c r="E1" s="80" t="s">
        <v>220</v>
      </c>
      <c r="F1" s="80" t="s">
        <v>208</v>
      </c>
      <c r="G1" s="80" t="s">
        <v>221</v>
      </c>
      <c r="H1" s="11" t="s">
        <v>215</v>
      </c>
      <c r="I1" s="80" t="s">
        <v>212</v>
      </c>
      <c r="J1" s="80" t="s">
        <v>213</v>
      </c>
      <c r="K1" s="80" t="s">
        <v>216</v>
      </c>
      <c r="L1" s="80" t="s">
        <v>217</v>
      </c>
      <c r="M1" s="82" t="s">
        <v>218</v>
      </c>
      <c r="N1" s="82" t="s">
        <v>219</v>
      </c>
      <c r="O1" s="80" t="s">
        <v>209</v>
      </c>
      <c r="P1" s="80" t="s">
        <v>210</v>
      </c>
      <c r="Q1" s="80" t="s">
        <v>211</v>
      </c>
      <c r="R1" s="80" t="s">
        <v>212</v>
      </c>
      <c r="S1" s="80" t="s">
        <v>213</v>
      </c>
      <c r="T1" s="80" t="s">
        <v>214</v>
      </c>
    </row>
    <row r="2" spans="1:20" x14ac:dyDescent="0.2">
      <c r="A2" s="25">
        <v>31954</v>
      </c>
      <c r="B2" s="23"/>
      <c r="C2" s="23"/>
      <c r="D2" s="23"/>
      <c r="E2" s="63"/>
      <c r="F2" s="63"/>
      <c r="G2" s="58"/>
      <c r="O2" s="58">
        <f>$B$1826</f>
        <v>0.3791596081903717</v>
      </c>
      <c r="P2" s="58">
        <f>$B$1828</f>
        <v>0.47947799900108218</v>
      </c>
      <c r="Q2" s="58">
        <f>$B$1829</f>
        <v>0.27884121737966122</v>
      </c>
      <c r="R2" s="24"/>
      <c r="S2" s="24"/>
      <c r="T2" s="24"/>
    </row>
    <row r="3" spans="1:20" x14ac:dyDescent="0.2">
      <c r="A3" s="25">
        <v>31975</v>
      </c>
      <c r="B3" s="23"/>
      <c r="C3" s="23"/>
      <c r="D3" s="23"/>
      <c r="E3" s="63"/>
      <c r="F3" s="63"/>
      <c r="G3" s="58"/>
      <c r="H3" s="81">
        <f>(R3-S3)/T3</f>
        <v>2.2124034457547855E-2</v>
      </c>
      <c r="I3" s="81">
        <f>R3/T3-1</f>
        <v>0</v>
      </c>
      <c r="J3" s="81">
        <f>S3/T3-1</f>
        <v>-2.2124034457547848E-2</v>
      </c>
      <c r="L3" s="81">
        <f>T4/T3-1</f>
        <v>-1.6910899901458998E-2</v>
      </c>
      <c r="M3" s="81">
        <f>T6/T3-1</f>
        <v>2.6733208302870404E-2</v>
      </c>
      <c r="N3" s="81">
        <f>T9/T3-1</f>
        <v>2.6860357926189682E-2</v>
      </c>
      <c r="O3" s="58">
        <f>$B$1826</f>
        <v>0.3791596081903717</v>
      </c>
      <c r="P3" s="58">
        <f>$B$1828</f>
        <v>0.47947799900108218</v>
      </c>
      <c r="Q3" s="58">
        <f>$B$1829</f>
        <v>0.27884121737966122</v>
      </c>
      <c r="R3" s="26">
        <v>314.58999999999997</v>
      </c>
      <c r="S3" s="26">
        <v>307.63</v>
      </c>
      <c r="T3" s="26">
        <v>314.58999999999997</v>
      </c>
    </row>
    <row r="4" spans="1:20" x14ac:dyDescent="0.2">
      <c r="A4" s="25">
        <v>31982</v>
      </c>
      <c r="B4" s="27">
        <v>0.36</v>
      </c>
      <c r="C4" s="27">
        <v>0.5</v>
      </c>
      <c r="D4" s="27">
        <v>0.14000000000000001</v>
      </c>
      <c r="E4" s="64"/>
      <c r="F4" s="64"/>
      <c r="G4" s="53">
        <f>B4-D4</f>
        <v>0.21999999999999997</v>
      </c>
      <c r="H4" s="81">
        <f>(R4-S4)/T4</f>
        <v>1.1575645875771928E-2</v>
      </c>
      <c r="I4" s="81">
        <f>R4/T4-1</f>
        <v>6.8548517476638704E-3</v>
      </c>
      <c r="J4" s="81">
        <f>S4/T4-1</f>
        <v>-4.7207941281081078E-3</v>
      </c>
      <c r="K4" s="81">
        <f>T4/T3-1</f>
        <v>-1.6910899901458998E-2</v>
      </c>
      <c r="L4" s="81">
        <f>T5/T4-1</f>
        <v>3.0361819769133991E-2</v>
      </c>
      <c r="M4" s="81">
        <f>T7/T4-1</f>
        <v>7.9930158114269068E-2</v>
      </c>
      <c r="N4" s="81">
        <f>T10/T4-1</f>
        <v>2.4024315323180501E-2</v>
      </c>
      <c r="O4" s="58">
        <f>$B$1826</f>
        <v>0.3791596081903717</v>
      </c>
      <c r="P4" s="58">
        <f>$B$1828</f>
        <v>0.47947799900108218</v>
      </c>
      <c r="Q4" s="58">
        <f>$B$1829</f>
        <v>0.27884121737966122</v>
      </c>
      <c r="R4" s="26">
        <v>311.39</v>
      </c>
      <c r="S4" s="26">
        <v>307.81</v>
      </c>
      <c r="T4" s="26">
        <v>309.27</v>
      </c>
    </row>
    <row r="5" spans="1:20" x14ac:dyDescent="0.2">
      <c r="A5" s="25">
        <v>31989</v>
      </c>
      <c r="B5" s="27">
        <v>0.26</v>
      </c>
      <c r="C5" s="27">
        <v>0.48</v>
      </c>
      <c r="D5" s="27">
        <v>0.26</v>
      </c>
      <c r="E5" s="64"/>
      <c r="F5" s="64"/>
      <c r="G5" s="53">
        <f t="shared" ref="G5:G68" si="0">B5-D5</f>
        <v>0</v>
      </c>
      <c r="H5" s="81">
        <f>(R5-S5)/T5</f>
        <v>2.5136509131990357E-2</v>
      </c>
      <c r="I5" s="81">
        <f>R5/T5-1</f>
        <v>0</v>
      </c>
      <c r="J5" s="81">
        <f>S5/T5-1</f>
        <v>-2.5136509131990392E-2</v>
      </c>
      <c r="K5" s="81">
        <f>T5/T4-1</f>
        <v>3.0361819769133991E-2</v>
      </c>
      <c r="L5" s="81">
        <f>T6/T5-1</f>
        <v>1.3619531789367922E-2</v>
      </c>
      <c r="M5" s="81">
        <f>T8/T5-1</f>
        <v>5.4101550241636653E-2</v>
      </c>
      <c r="N5" s="81">
        <f>T11/T5-1</f>
        <v>1.0418628004770003E-2</v>
      </c>
      <c r="O5" s="58">
        <f>$B$1826</f>
        <v>0.3791596081903717</v>
      </c>
      <c r="P5" s="58">
        <f>$B$1828</f>
        <v>0.47947799900108218</v>
      </c>
      <c r="Q5" s="58">
        <f>$B$1829</f>
        <v>0.27884121737966122</v>
      </c>
      <c r="R5" s="26">
        <v>318.66000000000003</v>
      </c>
      <c r="S5" s="26">
        <v>310.64999999999998</v>
      </c>
      <c r="T5" s="26">
        <v>318.66000000000003</v>
      </c>
    </row>
    <row r="6" spans="1:20" x14ac:dyDescent="0.2">
      <c r="A6" s="25">
        <v>31996</v>
      </c>
      <c r="B6" s="27">
        <v>0.56000000000000005</v>
      </c>
      <c r="C6" s="27">
        <v>0.15</v>
      </c>
      <c r="D6" s="27">
        <v>0.28999999999999998</v>
      </c>
      <c r="E6" s="64"/>
      <c r="F6" s="64"/>
      <c r="G6" s="53">
        <f>B6-D6</f>
        <v>0.27000000000000007</v>
      </c>
      <c r="H6" s="81">
        <f>(R6-S6)/T6</f>
        <v>2.0959752321981367E-2</v>
      </c>
      <c r="I6" s="81">
        <f>R6/T6-1</f>
        <v>0</v>
      </c>
      <c r="J6" s="81">
        <f>S6/T6-1</f>
        <v>-2.0959752321981329E-2</v>
      </c>
      <c r="K6" s="81">
        <f>T6/T5-1</f>
        <v>1.3619531789367922E-2</v>
      </c>
      <c r="L6" s="81">
        <f>T7/T6-1</f>
        <v>3.4024767801857703E-2</v>
      </c>
      <c r="M6" s="81">
        <f>T9/T6-1</f>
        <v>1.2383900928791824E-4</v>
      </c>
      <c r="N6" s="81">
        <f>T12/T6-1</f>
        <v>-2.5201238390092806E-2</v>
      </c>
      <c r="O6" s="58">
        <f>$B$1826</f>
        <v>0.3791596081903717</v>
      </c>
      <c r="P6" s="58">
        <f>$B$1828</f>
        <v>0.47947799900108218</v>
      </c>
      <c r="Q6" s="58">
        <f>$B$1829</f>
        <v>0.27884121737966122</v>
      </c>
      <c r="R6" s="26">
        <v>323</v>
      </c>
      <c r="S6" s="26">
        <v>316.23</v>
      </c>
      <c r="T6" s="26">
        <v>323</v>
      </c>
    </row>
    <row r="7" spans="1:20" x14ac:dyDescent="0.2">
      <c r="A7" s="25">
        <v>32003</v>
      </c>
      <c r="B7" s="27">
        <v>0.45</v>
      </c>
      <c r="C7" s="27">
        <v>0.35</v>
      </c>
      <c r="D7" s="27">
        <v>0.2</v>
      </c>
      <c r="E7" s="64"/>
      <c r="F7" s="64"/>
      <c r="G7" s="53">
        <f t="shared" si="0"/>
        <v>0.25</v>
      </c>
      <c r="H7" s="81">
        <f>(R7-S7)/T7</f>
        <v>3.4881283870774507E-2</v>
      </c>
      <c r="I7" s="81">
        <f>R7/T7-1</f>
        <v>1.976107069073807E-3</v>
      </c>
      <c r="J7" s="81">
        <f>S7/T7-1</f>
        <v>-3.2905176801700686E-2</v>
      </c>
      <c r="K7" s="81">
        <f>T7/T6-1</f>
        <v>3.4024767801857703E-2</v>
      </c>
      <c r="L7" s="81">
        <f>T8/T7-1</f>
        <v>5.7187340938349429E-3</v>
      </c>
      <c r="M7" s="81">
        <f>T10/T7-1</f>
        <v>-5.1768017006497247E-2</v>
      </c>
      <c r="N7" s="81">
        <f>T13/T7-1</f>
        <v>-4.1408425401958104E-2</v>
      </c>
      <c r="O7" s="58">
        <f>$B$1826</f>
        <v>0.3791596081903717</v>
      </c>
      <c r="P7" s="58">
        <f>$B$1828</f>
        <v>0.47947799900108218</v>
      </c>
      <c r="Q7" s="58">
        <f>$B$1829</f>
        <v>0.27884121737966122</v>
      </c>
      <c r="R7" s="26">
        <v>334.65</v>
      </c>
      <c r="S7" s="26">
        <v>323</v>
      </c>
      <c r="T7" s="26">
        <v>333.99</v>
      </c>
    </row>
    <row r="8" spans="1:20" x14ac:dyDescent="0.2">
      <c r="A8" s="25">
        <v>32010</v>
      </c>
      <c r="B8" s="27">
        <v>0.66</v>
      </c>
      <c r="C8" s="27">
        <v>0.28000000000000003</v>
      </c>
      <c r="D8" s="27">
        <v>0.06</v>
      </c>
      <c r="E8" s="64"/>
      <c r="F8" s="64"/>
      <c r="G8" s="53">
        <f t="shared" si="0"/>
        <v>0.60000000000000009</v>
      </c>
      <c r="H8" s="81">
        <f>(R8-S8)/T8</f>
        <v>1.9797558797261024E-2</v>
      </c>
      <c r="I8" s="81">
        <f>R8/T8-1</f>
        <v>0</v>
      </c>
      <c r="J8" s="81">
        <f>S8/T8-1</f>
        <v>-1.9797558797260972E-2</v>
      </c>
      <c r="K8" s="81">
        <f>T8/T7-1</f>
        <v>5.7187340938349429E-3</v>
      </c>
      <c r="L8" s="81">
        <f>T9/T8-1</f>
        <v>-3.8285203929740885E-2</v>
      </c>
      <c r="M8" s="81">
        <f>T11/T8-1</f>
        <v>-4.144090503125919E-2</v>
      </c>
      <c r="N8" s="81">
        <f>T14/T8-1</f>
        <v>-2.3310509080083364E-2</v>
      </c>
      <c r="O8" s="58">
        <f>$B$1826</f>
        <v>0.3791596081903717</v>
      </c>
      <c r="P8" s="58">
        <f>$B$1828</f>
        <v>0.47947799900108218</v>
      </c>
      <c r="Q8" s="58">
        <f>$B$1829</f>
        <v>0.27884121737966122</v>
      </c>
      <c r="R8" s="26">
        <v>335.9</v>
      </c>
      <c r="S8" s="26">
        <v>329.25</v>
      </c>
      <c r="T8" s="26">
        <v>335.9</v>
      </c>
    </row>
    <row r="9" spans="1:20" x14ac:dyDescent="0.2">
      <c r="A9" s="25">
        <v>32017</v>
      </c>
      <c r="B9" s="27">
        <v>0.52</v>
      </c>
      <c r="C9" s="27">
        <v>0.18</v>
      </c>
      <c r="D9" s="27">
        <v>0.3</v>
      </c>
      <c r="E9" s="64"/>
      <c r="F9" s="64"/>
      <c r="G9" s="53">
        <f t="shared" si="0"/>
        <v>0.22000000000000003</v>
      </c>
      <c r="H9" s="81">
        <f>(R9-S9)/T9</f>
        <v>2.5817236255571988E-2</v>
      </c>
      <c r="I9" s="81">
        <f>R9/T9-1</f>
        <v>2.5817236255571974E-2</v>
      </c>
      <c r="J9" s="81">
        <f>S9/T9-1</f>
        <v>0</v>
      </c>
      <c r="K9" s="81">
        <f>T9/T8-1</f>
        <v>-3.8285203929740885E-2</v>
      </c>
      <c r="L9" s="81">
        <f>T10/T9-1</f>
        <v>-1.9626052501238389E-2</v>
      </c>
      <c r="M9" s="81">
        <f>T12/T9-1</f>
        <v>-2.532194155522538E-2</v>
      </c>
      <c r="N9" s="81">
        <f>T15/T9-1</f>
        <v>-3.7054234769688055E-2</v>
      </c>
      <c r="O9" s="58">
        <f>$B$1826</f>
        <v>0.3791596081903717</v>
      </c>
      <c r="P9" s="58">
        <f>$B$1828</f>
        <v>0.47947799900108218</v>
      </c>
      <c r="Q9" s="58">
        <f>$B$1829</f>
        <v>0.27884121737966122</v>
      </c>
      <c r="R9" s="26">
        <v>331.38</v>
      </c>
      <c r="S9" s="26">
        <v>323.04000000000002</v>
      </c>
      <c r="T9" s="26">
        <v>323.04000000000002</v>
      </c>
    </row>
    <row r="10" spans="1:20" x14ac:dyDescent="0.2">
      <c r="A10" s="25">
        <v>32024</v>
      </c>
      <c r="B10" s="27">
        <v>0.42</v>
      </c>
      <c r="C10" s="27">
        <v>0.17</v>
      </c>
      <c r="D10" s="27">
        <v>0.41</v>
      </c>
      <c r="E10" s="64"/>
      <c r="F10" s="64"/>
      <c r="G10" s="53">
        <f t="shared" si="0"/>
        <v>1.0000000000000009E-2</v>
      </c>
      <c r="H10" s="81">
        <f>(R10-S10)/T10</f>
        <v>4.1332491316703607E-2</v>
      </c>
      <c r="I10" s="81">
        <f>R10/T10-1</f>
        <v>4.133249131670369E-2</v>
      </c>
      <c r="J10" s="81">
        <f>S10/T10-1</f>
        <v>0</v>
      </c>
      <c r="K10" s="81">
        <f>T10/T9-1</f>
        <v>-1.9626052501238389E-2</v>
      </c>
      <c r="L10" s="81">
        <f>T11/T10-1</f>
        <v>1.6671929270603236E-2</v>
      </c>
      <c r="M10" s="81">
        <f>T13/T10-1</f>
        <v>1.0925165772024181E-2</v>
      </c>
      <c r="N10" s="81">
        <f>T16/T10-1</f>
        <v>-0.10735712030312594</v>
      </c>
      <c r="O10" s="58">
        <f>$B$1826</f>
        <v>0.3791596081903717</v>
      </c>
      <c r="P10" s="58">
        <f>$B$1828</f>
        <v>0.47947799900108218</v>
      </c>
      <c r="Q10" s="58">
        <f>$B$1829</f>
        <v>0.27884121737966122</v>
      </c>
      <c r="R10" s="26">
        <v>329.79</v>
      </c>
      <c r="S10" s="26">
        <v>316.7</v>
      </c>
      <c r="T10" s="26">
        <v>316.7</v>
      </c>
    </row>
    <row r="11" spans="1:20" x14ac:dyDescent="0.2">
      <c r="A11" s="25">
        <v>32031</v>
      </c>
      <c r="B11" s="27">
        <v>0.5</v>
      </c>
      <c r="C11" s="27">
        <v>0.23</v>
      </c>
      <c r="D11" s="27">
        <v>0.27</v>
      </c>
      <c r="E11" s="64">
        <f>AVERAGE(D4:D11)</f>
        <v>0.24124999999999999</v>
      </c>
      <c r="F11" s="64">
        <f>AVERAGE(B4:B11)</f>
        <v>0.46625</v>
      </c>
      <c r="G11" s="53">
        <f t="shared" si="0"/>
        <v>0.22999999999999998</v>
      </c>
      <c r="H11" s="81">
        <f>(R11-S11)/T11</f>
        <v>2.6150692589601888E-2</v>
      </c>
      <c r="I11" s="81">
        <f>R11/T11-1</f>
        <v>0</v>
      </c>
      <c r="J11" s="81">
        <f>S11/T11-1</f>
        <v>-2.6150692589601898E-2</v>
      </c>
      <c r="K11" s="81">
        <f>T11/T10-1</f>
        <v>1.6671929270603236E-2</v>
      </c>
      <c r="L11" s="81">
        <f>T12/T11-1</f>
        <v>-2.2113174731349772E-2</v>
      </c>
      <c r="M11" s="81">
        <f>T14/T11-1</f>
        <v>1.8914218274426853E-2</v>
      </c>
      <c r="N11" s="81">
        <f>T17/T11-1</f>
        <v>-0.22908255171128644</v>
      </c>
      <c r="O11" s="58">
        <f>$B$1826</f>
        <v>0.3791596081903717</v>
      </c>
      <c r="P11" s="58">
        <f>$B$1828</f>
        <v>0.47947799900108218</v>
      </c>
      <c r="Q11" s="58">
        <f>$B$1829</f>
        <v>0.27884121737966122</v>
      </c>
      <c r="R11" s="26">
        <v>321.98</v>
      </c>
      <c r="S11" s="26">
        <v>313.56</v>
      </c>
      <c r="T11" s="26">
        <v>321.98</v>
      </c>
    </row>
    <row r="12" spans="1:20" x14ac:dyDescent="0.2">
      <c r="A12" s="25">
        <v>32038</v>
      </c>
      <c r="B12" s="27">
        <v>0.6</v>
      </c>
      <c r="C12" s="27">
        <v>0.28999999999999998</v>
      </c>
      <c r="D12" s="27">
        <v>0.11</v>
      </c>
      <c r="E12" s="64">
        <f t="shared" ref="E12:E75" si="1">AVERAGE(D5:D12)</f>
        <v>0.23750000000000002</v>
      </c>
      <c r="F12" s="64">
        <f>AVERAGE(B5:B12)</f>
        <v>0.49625000000000002</v>
      </c>
      <c r="G12" s="53">
        <f t="shared" si="0"/>
        <v>0.49</v>
      </c>
      <c r="H12" s="81">
        <f>(R12-S12)/T12</f>
        <v>2.6106841135742773E-2</v>
      </c>
      <c r="I12" s="81">
        <f>R12/T12-1</f>
        <v>2.6106841135742798E-2</v>
      </c>
      <c r="J12" s="81">
        <f>S12/T12-1</f>
        <v>0</v>
      </c>
      <c r="K12" s="81">
        <f>T12/T11-1</f>
        <v>-2.2113174731349772E-2</v>
      </c>
      <c r="L12" s="81">
        <f>T13/T12-1</f>
        <v>1.6832878104554361E-2</v>
      </c>
      <c r="M12" s="81">
        <f>T15/T12-1</f>
        <v>-1.2037095852124868E-2</v>
      </c>
      <c r="N12" s="81">
        <f>T18/T12-1</f>
        <v>-0.20031124944419743</v>
      </c>
      <c r="O12" s="58">
        <f>$B$1826</f>
        <v>0.3791596081903717</v>
      </c>
      <c r="P12" s="58">
        <f>$B$1828</f>
        <v>0.47947799900108218</v>
      </c>
      <c r="Q12" s="58">
        <f>$B$1829</f>
        <v>0.27884121737966122</v>
      </c>
      <c r="R12" s="26">
        <v>323.08</v>
      </c>
      <c r="S12" s="26">
        <v>314.86</v>
      </c>
      <c r="T12" s="26">
        <v>314.86</v>
      </c>
    </row>
    <row r="13" spans="1:20" x14ac:dyDescent="0.2">
      <c r="A13" s="25">
        <v>32045</v>
      </c>
      <c r="B13" s="27">
        <v>0.53</v>
      </c>
      <c r="C13" s="27">
        <v>0.17</v>
      </c>
      <c r="D13" s="27">
        <v>0.3</v>
      </c>
      <c r="E13" s="64">
        <f t="shared" si="1"/>
        <v>0.24250000000000002</v>
      </c>
      <c r="F13" s="64">
        <f>AVERAGE(B6:B13)</f>
        <v>0.53</v>
      </c>
      <c r="G13" s="53">
        <f t="shared" si="0"/>
        <v>0.23000000000000004</v>
      </c>
      <c r="H13" s="81">
        <f>(R13-S13)/T13</f>
        <v>3.3264617691154352E-2</v>
      </c>
      <c r="I13" s="81">
        <f>R13/T13-1</f>
        <v>3.2171414292851974E-3</v>
      </c>
      <c r="J13" s="81">
        <f>S13/T13-1</f>
        <v>-3.0047476261869099E-2</v>
      </c>
      <c r="K13" s="81">
        <f>T13/T12-1</f>
        <v>1.6832878104554361E-2</v>
      </c>
      <c r="L13" s="81">
        <f>T14/T13-1</f>
        <v>2.4706396801599029E-2</v>
      </c>
      <c r="M13" s="81">
        <f>T16/T13-1</f>
        <v>-0.11700399800099959</v>
      </c>
      <c r="N13" s="81">
        <f>T19/T13-1</f>
        <v>-0.21785982008995508</v>
      </c>
      <c r="O13" s="58">
        <f>$B$1826</f>
        <v>0.3791596081903717</v>
      </c>
      <c r="P13" s="58">
        <f>$B$1828</f>
        <v>0.47947799900108218</v>
      </c>
      <c r="Q13" s="58">
        <f>$B$1829</f>
        <v>0.27884121737966122</v>
      </c>
      <c r="R13" s="26">
        <v>321.19</v>
      </c>
      <c r="S13" s="26">
        <v>310.54000000000002</v>
      </c>
      <c r="T13" s="26">
        <v>320.16000000000003</v>
      </c>
    </row>
    <row r="14" spans="1:20" x14ac:dyDescent="0.2">
      <c r="A14" s="25">
        <v>32052</v>
      </c>
      <c r="B14" s="27">
        <v>0.44</v>
      </c>
      <c r="C14" s="27">
        <v>0.26</v>
      </c>
      <c r="D14" s="27">
        <v>0.3</v>
      </c>
      <c r="E14" s="64">
        <f t="shared" si="1"/>
        <v>0.24375000000000002</v>
      </c>
      <c r="F14" s="64">
        <f>AVERAGE(B7:B14)</f>
        <v>0.51500000000000012</v>
      </c>
      <c r="G14" s="53">
        <f t="shared" si="0"/>
        <v>0.14000000000000001</v>
      </c>
      <c r="H14" s="81">
        <f>(R14-S14)/T14</f>
        <v>1.9447069223031656E-2</v>
      </c>
      <c r="I14" s="81">
        <f>R14/T14-1</f>
        <v>0</v>
      </c>
      <c r="J14" s="81">
        <f>S14/T14-1</f>
        <v>-1.9447069223031632E-2</v>
      </c>
      <c r="K14" s="81">
        <f>T14/T13-1</f>
        <v>2.4706396801599029E-2</v>
      </c>
      <c r="L14" s="81">
        <f>T15/T14-1</f>
        <v>-5.1818209528454284E-2</v>
      </c>
      <c r="M14" s="81">
        <f>T17/T14-1</f>
        <v>-0.24339317828512208</v>
      </c>
      <c r="N14" s="81">
        <f>T20/T14-1</f>
        <v>-0.25125735361355805</v>
      </c>
      <c r="O14" s="58">
        <f>$B$1826</f>
        <v>0.3791596081903717</v>
      </c>
      <c r="P14" s="58">
        <f>$B$1828</f>
        <v>0.47947799900108218</v>
      </c>
      <c r="Q14" s="58">
        <f>$B$1829</f>
        <v>0.27884121737966122</v>
      </c>
      <c r="R14" s="26">
        <v>328.07</v>
      </c>
      <c r="S14" s="26">
        <v>321.69</v>
      </c>
      <c r="T14" s="26">
        <v>328.07</v>
      </c>
    </row>
    <row r="15" spans="1:20" x14ac:dyDescent="0.2">
      <c r="A15" s="25">
        <v>32059</v>
      </c>
      <c r="B15" s="27">
        <v>0.46</v>
      </c>
      <c r="C15" s="27">
        <v>0.39</v>
      </c>
      <c r="D15" s="27">
        <v>0.15</v>
      </c>
      <c r="E15" s="64">
        <f t="shared" si="1"/>
        <v>0.23750000000000002</v>
      </c>
      <c r="F15" s="64">
        <f>AVERAGE(B8:B15)</f>
        <v>0.5162500000000001</v>
      </c>
      <c r="G15" s="53">
        <f t="shared" si="0"/>
        <v>0.31000000000000005</v>
      </c>
      <c r="H15" s="81">
        <f>(R15-S15)/T15</f>
        <v>5.4682225865560777E-2</v>
      </c>
      <c r="I15" s="81">
        <f>R15/T15-1</f>
        <v>5.4682225865560818E-2</v>
      </c>
      <c r="J15" s="81">
        <f>S15/T15-1</f>
        <v>0</v>
      </c>
      <c r="K15" s="81">
        <f>T15/T14-1</f>
        <v>-5.1818209528454284E-2</v>
      </c>
      <c r="L15" s="81">
        <f>T16/T15-1</f>
        <v>-9.120133731957436E-2</v>
      </c>
      <c r="M15" s="81">
        <f>T18/T15-1</f>
        <v>-0.19056803934805666</v>
      </c>
      <c r="N15" s="81">
        <f>T21/T15-1</f>
        <v>-0.22204005529302084</v>
      </c>
      <c r="O15" s="58">
        <f>$B$1826</f>
        <v>0.3791596081903717</v>
      </c>
      <c r="P15" s="58">
        <f>$B$1828</f>
        <v>0.47947799900108218</v>
      </c>
      <c r="Q15" s="58">
        <f>$B$1829</f>
        <v>0.27884121737966122</v>
      </c>
      <c r="R15" s="26">
        <v>328.08</v>
      </c>
      <c r="S15" s="26">
        <v>311.07</v>
      </c>
      <c r="T15" s="26">
        <v>311.07</v>
      </c>
    </row>
    <row r="16" spans="1:20" x14ac:dyDescent="0.2">
      <c r="A16" s="25">
        <v>32066</v>
      </c>
      <c r="B16" s="27">
        <v>0.37</v>
      </c>
      <c r="C16" s="27">
        <v>0.3</v>
      </c>
      <c r="D16" s="27">
        <v>0.33</v>
      </c>
      <c r="E16" s="64">
        <f t="shared" si="1"/>
        <v>0.27124999999999999</v>
      </c>
      <c r="F16" s="64">
        <f>AVERAGE(B9:B16)</f>
        <v>0.48000000000000004</v>
      </c>
      <c r="G16" s="53">
        <f t="shared" si="0"/>
        <v>3.999999999999998E-2</v>
      </c>
      <c r="H16" s="81">
        <f>(R16-S16)/T16</f>
        <v>0.11255748142907673</v>
      </c>
      <c r="I16" s="81">
        <f>R16/T16-1</f>
        <v>0.11255748142907684</v>
      </c>
      <c r="J16" s="81">
        <f>S16/T16-1</f>
        <v>0</v>
      </c>
      <c r="K16" s="81">
        <f>T16/T15-1</f>
        <v>-9.120133731957436E-2</v>
      </c>
      <c r="L16" s="81">
        <f>T17/T16-1</f>
        <v>-0.12196674920410322</v>
      </c>
      <c r="M16" s="81">
        <f>T19/T16-1</f>
        <v>-0.11422002122391228</v>
      </c>
      <c r="N16" s="81">
        <f>T22/T16-1</f>
        <v>-0.14984082065794124</v>
      </c>
      <c r="O16" s="58">
        <f>$B$1826</f>
        <v>0.3791596081903717</v>
      </c>
      <c r="P16" s="58">
        <f>$B$1828</f>
        <v>0.47947799900108218</v>
      </c>
      <c r="Q16" s="58">
        <f>$B$1829</f>
        <v>0.27884121737966122</v>
      </c>
      <c r="R16" s="26">
        <v>314.52</v>
      </c>
      <c r="S16" s="26">
        <v>282.7</v>
      </c>
      <c r="T16" s="26">
        <v>282.7</v>
      </c>
    </row>
    <row r="17" spans="1:20" x14ac:dyDescent="0.2">
      <c r="A17" s="25">
        <v>32073</v>
      </c>
      <c r="B17" s="27">
        <v>0.39</v>
      </c>
      <c r="C17" s="27">
        <v>0.3</v>
      </c>
      <c r="D17" s="27">
        <v>0.31</v>
      </c>
      <c r="E17" s="64">
        <f t="shared" si="1"/>
        <v>0.27249999999999996</v>
      </c>
      <c r="F17" s="64">
        <f>AVERAGE(B10:B17)</f>
        <v>0.46375</v>
      </c>
      <c r="G17" s="53">
        <f t="shared" si="0"/>
        <v>8.0000000000000016E-2</v>
      </c>
      <c r="H17" s="81">
        <f>(R17-S17)/T17</f>
        <v>0.13516235597453866</v>
      </c>
      <c r="I17" s="81">
        <f>R17/T17-1</f>
        <v>4.0971718636693133E-2</v>
      </c>
      <c r="J17" s="81">
        <f>S17/T17-1</f>
        <v>-9.4190637337845495E-2</v>
      </c>
      <c r="K17" s="81">
        <f>T17/T16-1</f>
        <v>-0.12196674920410322</v>
      </c>
      <c r="L17" s="81">
        <f>T18/T17-1</f>
        <v>1.4382402707275865E-2</v>
      </c>
      <c r="M17" s="81">
        <f>T20/T17-1</f>
        <v>-1.0394005317863275E-2</v>
      </c>
      <c r="N17" s="81">
        <f>T23/T17-1</f>
        <v>-9.7897026831037071E-2</v>
      </c>
      <c r="O17" s="58">
        <f>$B$1826</f>
        <v>0.3791596081903717</v>
      </c>
      <c r="P17" s="58">
        <f>$B$1828</f>
        <v>0.47947799900108218</v>
      </c>
      <c r="Q17" s="58">
        <f>$B$1829</f>
        <v>0.27884121737966122</v>
      </c>
      <c r="R17" s="26">
        <v>258.39</v>
      </c>
      <c r="S17" s="26">
        <v>224.84</v>
      </c>
      <c r="T17" s="26">
        <v>248.22</v>
      </c>
    </row>
    <row r="18" spans="1:20" x14ac:dyDescent="0.2">
      <c r="A18" s="25">
        <v>32080</v>
      </c>
      <c r="B18" s="27">
        <v>0.44</v>
      </c>
      <c r="C18" s="27">
        <v>0.23</v>
      </c>
      <c r="D18" s="27">
        <v>0.33</v>
      </c>
      <c r="E18" s="64">
        <f t="shared" si="1"/>
        <v>0.26250000000000001</v>
      </c>
      <c r="F18" s="64">
        <f>AVERAGE(B11:B18)</f>
        <v>0.46625000000000005</v>
      </c>
      <c r="G18" s="53">
        <f t="shared" si="0"/>
        <v>0.10999999999999999</v>
      </c>
      <c r="H18" s="81">
        <f>(R18-S18)/T18</f>
        <v>9.5794114142738016E-2</v>
      </c>
      <c r="I18" s="81">
        <f>R18/T18-1</f>
        <v>0</v>
      </c>
      <c r="J18" s="81">
        <f>S18/T18-1</f>
        <v>-9.5794114142737974E-2</v>
      </c>
      <c r="K18" s="81">
        <f>T18/T17-1</f>
        <v>1.4382402707275865E-2</v>
      </c>
      <c r="L18" s="81">
        <f>T19/T18-1</f>
        <v>-5.4807577743357649E-3</v>
      </c>
      <c r="M18" s="81">
        <f>T21/T18-1</f>
        <v>-3.8881607688947106E-2</v>
      </c>
      <c r="N18" s="81">
        <f>T24/T18-1</f>
        <v>-6.541165256761583E-2</v>
      </c>
      <c r="O18" s="58">
        <f>$B$1826</f>
        <v>0.3791596081903717</v>
      </c>
      <c r="P18" s="58">
        <f>$B$1828</f>
        <v>0.47947799900108218</v>
      </c>
      <c r="Q18" s="58">
        <f>$B$1829</f>
        <v>0.27884121737966122</v>
      </c>
      <c r="R18" s="26">
        <v>251.79</v>
      </c>
      <c r="S18" s="26">
        <v>227.67</v>
      </c>
      <c r="T18" s="26">
        <v>251.79</v>
      </c>
    </row>
    <row r="19" spans="1:20" x14ac:dyDescent="0.2">
      <c r="A19" s="25">
        <v>32087</v>
      </c>
      <c r="B19" s="27">
        <v>0.47</v>
      </c>
      <c r="C19" s="27">
        <v>0.31</v>
      </c>
      <c r="D19" s="27">
        <v>0.22</v>
      </c>
      <c r="E19" s="64">
        <f t="shared" si="1"/>
        <v>0.25625000000000003</v>
      </c>
      <c r="F19" s="64">
        <f>AVERAGE(B12:B19)</f>
        <v>0.46250000000000002</v>
      </c>
      <c r="G19" s="53">
        <f t="shared" si="0"/>
        <v>0.24999999999999997</v>
      </c>
      <c r="H19" s="81">
        <f>(R19-S19)/T19</f>
        <v>2.9711273511441226E-2</v>
      </c>
      <c r="I19" s="81">
        <f>R19/T19-1</f>
        <v>2.1325026955792525E-2</v>
      </c>
      <c r="J19" s="81">
        <f>S19/T19-1</f>
        <v>-8.3862465556486798E-3</v>
      </c>
      <c r="K19" s="81">
        <f>T19/T18-1</f>
        <v>-5.4807577743357649E-3</v>
      </c>
      <c r="L19" s="81">
        <f>T20/T19-1</f>
        <v>-1.9048760033545054E-2</v>
      </c>
      <c r="M19" s="81">
        <f>T22/T19-1</f>
        <v>-4.0214048959706039E-2</v>
      </c>
      <c r="N19" s="81">
        <f>T25/T19-1</f>
        <v>-4.9918134259814284E-3</v>
      </c>
      <c r="O19" s="58">
        <f>$B$1826</f>
        <v>0.3791596081903717</v>
      </c>
      <c r="P19" s="58">
        <f>$B$1828</f>
        <v>0.47947799900108218</v>
      </c>
      <c r="Q19" s="58">
        <f>$B$1829</f>
        <v>0.27884121737966122</v>
      </c>
      <c r="R19" s="26">
        <v>255.75</v>
      </c>
      <c r="S19" s="26">
        <v>248.31</v>
      </c>
      <c r="T19" s="26">
        <v>250.41</v>
      </c>
    </row>
    <row r="20" spans="1:20" x14ac:dyDescent="0.2">
      <c r="A20" s="25">
        <v>32094</v>
      </c>
      <c r="B20" s="27">
        <v>0.31</v>
      </c>
      <c r="C20" s="27">
        <v>0.41</v>
      </c>
      <c r="D20" s="27">
        <v>0.28000000000000003</v>
      </c>
      <c r="E20" s="64">
        <f t="shared" si="1"/>
        <v>0.27750000000000002</v>
      </c>
      <c r="F20" s="64">
        <f>AVERAGE(B13:B20)</f>
        <v>0.42624999999999996</v>
      </c>
      <c r="G20" s="53">
        <f t="shared" si="0"/>
        <v>2.9999999999999971E-2</v>
      </c>
      <c r="H20" s="81">
        <f>(R20-S20)/T20</f>
        <v>3.8755902947402748E-2</v>
      </c>
      <c r="I20" s="81">
        <f>R20/T20-1</f>
        <v>1.172447484123107E-2</v>
      </c>
      <c r="J20" s="81">
        <f>S20/T20-1</f>
        <v>-2.703142810617154E-2</v>
      </c>
      <c r="K20" s="81">
        <f>T20/T19-1</f>
        <v>-1.9048760033545054E-2</v>
      </c>
      <c r="L20" s="81">
        <f>T21/T20-1</f>
        <v>-1.4818433479889204E-2</v>
      </c>
      <c r="M20" s="81">
        <f>T23/T20-1</f>
        <v>-8.8422081094284288E-2</v>
      </c>
      <c r="N20" s="81">
        <f>T26/T20-1</f>
        <v>2.5972968571893906E-2</v>
      </c>
      <c r="O20" s="58">
        <f>$B$1826</f>
        <v>0.3791596081903717</v>
      </c>
      <c r="P20" s="58">
        <f>$B$1828</f>
        <v>0.47947799900108218</v>
      </c>
      <c r="Q20" s="58">
        <f>$B$1829</f>
        <v>0.27884121737966122</v>
      </c>
      <c r="R20" s="26">
        <v>248.52</v>
      </c>
      <c r="S20" s="26">
        <v>239</v>
      </c>
      <c r="T20" s="26">
        <v>245.64</v>
      </c>
    </row>
    <row r="21" spans="1:20" x14ac:dyDescent="0.2">
      <c r="A21" s="25">
        <v>32101</v>
      </c>
      <c r="B21" s="27">
        <v>0.39</v>
      </c>
      <c r="C21" s="27">
        <v>0.42</v>
      </c>
      <c r="D21" s="27">
        <v>0.19</v>
      </c>
      <c r="E21" s="64">
        <f t="shared" si="1"/>
        <v>0.26375000000000004</v>
      </c>
      <c r="F21" s="64">
        <f>AVERAGE(B14:B21)</f>
        <v>0.40875000000000006</v>
      </c>
      <c r="G21" s="53">
        <f t="shared" si="0"/>
        <v>0.2</v>
      </c>
      <c r="H21" s="81">
        <f>(R21-S21)/T21</f>
        <v>2.7727272727272642E-2</v>
      </c>
      <c r="I21" s="81">
        <f>R21/T21-1</f>
        <v>1.96694214876032E-2</v>
      </c>
      <c r="J21" s="81">
        <f>S21/T21-1</f>
        <v>-8.0578512396694002E-3</v>
      </c>
      <c r="K21" s="81">
        <f>T21/T20-1</f>
        <v>-1.4818433479889204E-2</v>
      </c>
      <c r="L21" s="81">
        <f>T22/T21-1</f>
        <v>-6.8595041322313532E-3</v>
      </c>
      <c r="M21" s="81">
        <f>T24/T21-1</f>
        <v>-2.7603305785124044E-2</v>
      </c>
      <c r="N21" s="81">
        <f>T27/T21-1</f>
        <v>2.0991735537190026E-2</v>
      </c>
      <c r="O21" s="58">
        <f>$B$1826</f>
        <v>0.3791596081903717</v>
      </c>
      <c r="P21" s="58">
        <f>$B$1828</f>
        <v>0.47947799900108218</v>
      </c>
      <c r="Q21" s="58">
        <f>$B$1829</f>
        <v>0.27884121737966122</v>
      </c>
      <c r="R21" s="26">
        <v>246.76</v>
      </c>
      <c r="S21" s="26">
        <v>240.05</v>
      </c>
      <c r="T21" s="26">
        <v>242</v>
      </c>
    </row>
    <row r="22" spans="1:20" x14ac:dyDescent="0.2">
      <c r="A22" s="25">
        <v>32108</v>
      </c>
      <c r="B22" s="27">
        <v>0.27</v>
      </c>
      <c r="C22" s="27">
        <v>0.46</v>
      </c>
      <c r="D22" s="27">
        <v>0.27</v>
      </c>
      <c r="E22" s="64">
        <f t="shared" si="1"/>
        <v>0.26</v>
      </c>
      <c r="F22" s="64">
        <f>AVERAGE(B15:B22)</f>
        <v>0.38750000000000001</v>
      </c>
      <c r="G22" s="53">
        <f t="shared" si="0"/>
        <v>0</v>
      </c>
      <c r="H22" s="81">
        <f>(R22-S22)/T22</f>
        <v>2.5172672047932027E-2</v>
      </c>
      <c r="I22" s="81">
        <f>R22/T22-1</f>
        <v>2.5172672047931943E-2</v>
      </c>
      <c r="J22" s="81">
        <f>S22/T22-1</f>
        <v>0</v>
      </c>
      <c r="K22" s="81">
        <f>T22/T21-1</f>
        <v>-6.8595041322313532E-3</v>
      </c>
      <c r="L22" s="81">
        <f>T23/T22-1</f>
        <v>-6.8319880169759539E-2</v>
      </c>
      <c r="M22" s="81">
        <f>T25/T22-1</f>
        <v>3.669801115086968E-2</v>
      </c>
      <c r="N22" s="81">
        <f>T28/T22-1</f>
        <v>1.2731963052342588E-2</v>
      </c>
      <c r="O22" s="58">
        <f>$B$1826</f>
        <v>0.3791596081903717</v>
      </c>
      <c r="P22" s="58">
        <f>$B$1828</f>
        <v>0.47947799900108218</v>
      </c>
      <c r="Q22" s="58">
        <f>$B$1829</f>
        <v>0.27884121737966122</v>
      </c>
      <c r="R22" s="26">
        <v>246.39</v>
      </c>
      <c r="S22" s="26">
        <v>240.34</v>
      </c>
      <c r="T22" s="26">
        <v>240.34</v>
      </c>
    </row>
    <row r="23" spans="1:20" x14ac:dyDescent="0.2">
      <c r="A23" s="25">
        <v>32115</v>
      </c>
      <c r="B23" s="27">
        <v>0.25</v>
      </c>
      <c r="C23" s="27">
        <v>0.33</v>
      </c>
      <c r="D23" s="27">
        <v>0.42</v>
      </c>
      <c r="E23" s="64">
        <f t="shared" si="1"/>
        <v>0.29375000000000001</v>
      </c>
      <c r="F23" s="64">
        <f>AVERAGE(B16:B23)</f>
        <v>0.36125000000000002</v>
      </c>
      <c r="G23" s="53">
        <f t="shared" si="0"/>
        <v>-0.16999999999999998</v>
      </c>
      <c r="H23" s="81">
        <f>(R23-S23)/T23</f>
        <v>4.2559842801000364E-2</v>
      </c>
      <c r="I23" s="81">
        <f>R23/T23-1</f>
        <v>4.2559842801000336E-2</v>
      </c>
      <c r="J23" s="81">
        <f>S23/T23-1</f>
        <v>0</v>
      </c>
      <c r="K23" s="81">
        <f>T23/T22-1</f>
        <v>-6.8319880169759539E-2</v>
      </c>
      <c r="L23" s="81">
        <f>T24/T23-1</f>
        <v>5.0911039657020485E-2</v>
      </c>
      <c r="M23" s="81">
        <f>T26/T23-1</f>
        <v>0.12549124687388358</v>
      </c>
      <c r="N23" s="81">
        <f>T29/T23-1</f>
        <v>0.12562522329403381</v>
      </c>
      <c r="O23" s="58">
        <f>$B$1826</f>
        <v>0.3791596081903717</v>
      </c>
      <c r="P23" s="58">
        <f>$B$1828</f>
        <v>0.47947799900108218</v>
      </c>
      <c r="Q23" s="58">
        <f>$B$1829</f>
        <v>0.27884121737966122</v>
      </c>
      <c r="R23" s="26">
        <v>233.45</v>
      </c>
      <c r="S23" s="26">
        <v>223.92</v>
      </c>
      <c r="T23" s="26">
        <v>223.92</v>
      </c>
    </row>
    <row r="24" spans="1:20" x14ac:dyDescent="0.2">
      <c r="A24" s="25">
        <v>32122</v>
      </c>
      <c r="B24" s="27">
        <v>0.23</v>
      </c>
      <c r="C24" s="27">
        <v>0.45</v>
      </c>
      <c r="D24" s="27">
        <v>0.32</v>
      </c>
      <c r="E24" s="64">
        <f t="shared" si="1"/>
        <v>0.29249999999999998</v>
      </c>
      <c r="F24" s="64">
        <f>AVERAGE(B17:B24)</f>
        <v>0.34375</v>
      </c>
      <c r="G24" s="53">
        <f t="shared" si="0"/>
        <v>-0.09</v>
      </c>
      <c r="H24" s="81">
        <f>(R24-S24)/T24</f>
        <v>4.3047764745877938E-2</v>
      </c>
      <c r="I24" s="81">
        <f>R24/T24-1</f>
        <v>1.5170831208566993E-2</v>
      </c>
      <c r="J24" s="81">
        <f>S24/T24-1</f>
        <v>-2.7876933537310911E-2</v>
      </c>
      <c r="K24" s="81">
        <f>T24/T23-1</f>
        <v>5.0911039657020485E-2</v>
      </c>
      <c r="L24" s="81">
        <f>T25/T24-1</f>
        <v>5.881353051164373E-2</v>
      </c>
      <c r="M24" s="81">
        <f>T27/T24-1</f>
        <v>4.9974502804691623E-2</v>
      </c>
      <c r="N24" s="81">
        <f>T30/T24-1</f>
        <v>4.7509773924868215E-2</v>
      </c>
      <c r="O24" s="58">
        <f>$B$1826</f>
        <v>0.3791596081903717</v>
      </c>
      <c r="P24" s="58">
        <f>$B$1828</f>
        <v>0.47947799900108218</v>
      </c>
      <c r="Q24" s="58">
        <f>$B$1829</f>
        <v>0.27884121737966122</v>
      </c>
      <c r="R24" s="26">
        <v>238.89</v>
      </c>
      <c r="S24" s="26">
        <v>228.76</v>
      </c>
      <c r="T24" s="26">
        <v>235.32</v>
      </c>
    </row>
    <row r="25" spans="1:20" x14ac:dyDescent="0.2">
      <c r="A25" s="25">
        <v>32129</v>
      </c>
      <c r="B25" s="27">
        <v>0.33</v>
      </c>
      <c r="C25" s="27">
        <v>0.4</v>
      </c>
      <c r="D25" s="27">
        <v>0.27</v>
      </c>
      <c r="E25" s="64">
        <f t="shared" si="1"/>
        <v>0.28749999999999998</v>
      </c>
      <c r="F25" s="64">
        <f>AVERAGE(B18:B25)</f>
        <v>0.33624999999999999</v>
      </c>
      <c r="G25" s="53">
        <f t="shared" si="0"/>
        <v>0.06</v>
      </c>
      <c r="H25" s="81">
        <f>(R25-S25)/T25</f>
        <v>2.7973992615187026E-2</v>
      </c>
      <c r="I25" s="81">
        <f>R25/T25-1</f>
        <v>0</v>
      </c>
      <c r="J25" s="81">
        <f>S25/T25-1</f>
        <v>-2.7973992615187071E-2</v>
      </c>
      <c r="K25" s="81">
        <f>T25/T24-1</f>
        <v>5.881353051164373E-2</v>
      </c>
      <c r="L25" s="81">
        <f>T26/T25-1</f>
        <v>1.1478567988441268E-2</v>
      </c>
      <c r="M25" s="81">
        <f>T28/T25-1</f>
        <v>-2.311767538930809E-2</v>
      </c>
      <c r="N25" s="81">
        <f>T31/T25-1</f>
        <v>3.1746668807192124E-2</v>
      </c>
      <c r="O25" s="58">
        <f>$B$1826</f>
        <v>0.3791596081903717</v>
      </c>
      <c r="P25" s="58">
        <f>$B$1828</f>
        <v>0.47947799900108218</v>
      </c>
      <c r="Q25" s="58">
        <f>$B$1829</f>
        <v>0.27884121737966122</v>
      </c>
      <c r="R25" s="26">
        <v>249.16</v>
      </c>
      <c r="S25" s="26">
        <v>242.19</v>
      </c>
      <c r="T25" s="26">
        <v>249.16</v>
      </c>
    </row>
    <row r="26" spans="1:20" x14ac:dyDescent="0.2">
      <c r="A26" s="25">
        <v>32135</v>
      </c>
      <c r="B26" s="27">
        <v>0.28000000000000003</v>
      </c>
      <c r="C26" s="27">
        <v>0.52</v>
      </c>
      <c r="D26" s="27">
        <v>0.2</v>
      </c>
      <c r="E26" s="64">
        <f t="shared" si="1"/>
        <v>0.27124999999999999</v>
      </c>
      <c r="F26" s="64">
        <f>AVERAGE(B19:B26)</f>
        <v>0.31625000000000003</v>
      </c>
      <c r="G26" s="53">
        <f t="shared" si="0"/>
        <v>8.0000000000000016E-2</v>
      </c>
      <c r="H26" s="81">
        <f>(R26-S26)/T26</f>
        <v>1.4363939369891296E-2</v>
      </c>
      <c r="I26" s="81">
        <f>R26/T26-1</f>
        <v>4.5234505197999653E-3</v>
      </c>
      <c r="J26" s="81">
        <f>S26/T26-1</f>
        <v>-9.8404888500913668E-3</v>
      </c>
      <c r="K26" s="81">
        <f>T26/T25-1</f>
        <v>1.1478567988441268E-2</v>
      </c>
      <c r="L26" s="81">
        <f>T27/T26-1</f>
        <v>-1.9601618919133368E-2</v>
      </c>
      <c r="M26" s="81">
        <f>T29/T26-1</f>
        <v>1.1903817157365992E-4</v>
      </c>
      <c r="N26" s="81">
        <f>T32/T26-1</f>
        <v>-4.2060153956035018E-3</v>
      </c>
      <c r="O26" s="58">
        <f>$B$1826</f>
        <v>0.3791596081903717</v>
      </c>
      <c r="P26" s="58">
        <f>$B$1828</f>
        <v>0.47947799900108218</v>
      </c>
      <c r="Q26" s="58">
        <f>$B$1829</f>
        <v>0.27884121737966122</v>
      </c>
      <c r="R26" s="26">
        <v>253.16</v>
      </c>
      <c r="S26" s="26">
        <v>249.54</v>
      </c>
      <c r="T26" s="26">
        <v>252.02</v>
      </c>
    </row>
    <row r="27" spans="1:20" x14ac:dyDescent="0.2">
      <c r="A27" s="25">
        <v>32142</v>
      </c>
      <c r="B27" s="27">
        <v>0.25</v>
      </c>
      <c r="C27" s="27">
        <v>0.49</v>
      </c>
      <c r="D27" s="27">
        <v>0.26</v>
      </c>
      <c r="E27" s="64">
        <f t="shared" si="1"/>
        <v>0.27625</v>
      </c>
      <c r="F27" s="64">
        <f>AVERAGE(B20:B27)</f>
        <v>0.28875000000000001</v>
      </c>
      <c r="G27" s="53">
        <f t="shared" si="0"/>
        <v>-1.0000000000000009E-2</v>
      </c>
      <c r="H27" s="81">
        <f>(R27-S27)/T27</f>
        <v>1.3234579893152056E-2</v>
      </c>
      <c r="I27" s="81">
        <f>R27/T27-1</f>
        <v>3.1568722680912487E-3</v>
      </c>
      <c r="J27" s="81">
        <f>S27/T27-1</f>
        <v>-1.0077707625060772E-2</v>
      </c>
      <c r="K27" s="81">
        <f>T27/T26-1</f>
        <v>-1.9601618919133368E-2</v>
      </c>
      <c r="L27" s="81">
        <f>T28/T27-1</f>
        <v>-1.4893961469969241E-2</v>
      </c>
      <c r="M27" s="81">
        <f>T30/T27-1</f>
        <v>-2.3474178403756207E-3</v>
      </c>
      <c r="N27" s="81">
        <f>T33/T27-1</f>
        <v>4.269872106200423E-2</v>
      </c>
      <c r="O27" s="58">
        <f>$B$1826</f>
        <v>0.3791596081903717</v>
      </c>
      <c r="P27" s="58">
        <f>$B$1828</f>
        <v>0.47947799900108218</v>
      </c>
      <c r="Q27" s="58">
        <f>$B$1829</f>
        <v>0.27884121737966122</v>
      </c>
      <c r="R27" s="26">
        <v>247.86</v>
      </c>
      <c r="S27" s="26">
        <v>244.59</v>
      </c>
      <c r="T27" s="26">
        <v>247.08</v>
      </c>
    </row>
    <row r="28" spans="1:20" x14ac:dyDescent="0.2">
      <c r="A28" s="25">
        <v>32150</v>
      </c>
      <c r="B28" s="27">
        <v>0.34</v>
      </c>
      <c r="C28" s="27">
        <v>0.46</v>
      </c>
      <c r="D28" s="27">
        <v>0.2</v>
      </c>
      <c r="E28" s="64">
        <f t="shared" si="1"/>
        <v>0.26624999999999999</v>
      </c>
      <c r="F28" s="64">
        <f>AVERAGE(B21:B28)</f>
        <v>0.29249999999999998</v>
      </c>
      <c r="G28" s="53">
        <f t="shared" si="0"/>
        <v>0.14000000000000001</v>
      </c>
      <c r="H28" s="81">
        <f>(R28-S28)/T28</f>
        <v>7.2596548890714818E-2</v>
      </c>
      <c r="I28" s="81">
        <f>R28/T28-1</f>
        <v>7.2596548890714763E-2</v>
      </c>
      <c r="J28" s="81">
        <f>S28/T28-1</f>
        <v>0</v>
      </c>
      <c r="K28" s="81">
        <f>T28/T27-1</f>
        <v>-1.4893961469969241E-2</v>
      </c>
      <c r="L28" s="81">
        <f>T29/T28-1</f>
        <v>3.5538208709942509E-2</v>
      </c>
      <c r="M28" s="81">
        <f>T31/T28-1</f>
        <v>5.6162695152013109E-2</v>
      </c>
      <c r="N28" s="81">
        <f>T34/T28-1</f>
        <v>7.481511914543959E-2</v>
      </c>
      <c r="O28" s="58">
        <f>$B$1826</f>
        <v>0.3791596081903717</v>
      </c>
      <c r="P28" s="58">
        <f>$B$1828</f>
        <v>0.47947799900108218</v>
      </c>
      <c r="Q28" s="58">
        <f>$B$1829</f>
        <v>0.27884121737966122</v>
      </c>
      <c r="R28" s="26">
        <v>261.07</v>
      </c>
      <c r="S28" s="26">
        <v>243.4</v>
      </c>
      <c r="T28" s="26">
        <v>243.4</v>
      </c>
    </row>
    <row r="29" spans="1:20" x14ac:dyDescent="0.2">
      <c r="A29" s="25">
        <v>32157</v>
      </c>
      <c r="B29" s="27">
        <v>0.34</v>
      </c>
      <c r="C29" s="27">
        <v>0.4</v>
      </c>
      <c r="D29" s="27">
        <v>0.26</v>
      </c>
      <c r="E29" s="64">
        <f t="shared" si="1"/>
        <v>0.27500000000000002</v>
      </c>
      <c r="F29" s="64">
        <f>AVERAGE(B22:B29)</f>
        <v>0.28625</v>
      </c>
      <c r="G29" s="53">
        <f t="shared" si="0"/>
        <v>8.0000000000000016E-2</v>
      </c>
      <c r="H29" s="81">
        <f>(R29-S29)/T29</f>
        <v>2.630430470144822E-2</v>
      </c>
      <c r="I29" s="81">
        <f>R29/T29-1</f>
        <v>0</v>
      </c>
      <c r="J29" s="81">
        <f>S29/T29-1</f>
        <v>-2.6304304701448178E-2</v>
      </c>
      <c r="K29" s="81">
        <f>T29/T28-1</f>
        <v>3.5538208709942509E-2</v>
      </c>
      <c r="L29" s="81">
        <f>T30/T29-1</f>
        <v>-2.201944058718508E-2</v>
      </c>
      <c r="M29" s="81">
        <f>T32/T29-1</f>
        <v>-4.3245387819876857E-3</v>
      </c>
      <c r="N29" s="81">
        <f>T35/T29-1</f>
        <v>4.1301329101368633E-2</v>
      </c>
      <c r="O29" s="58">
        <f>$B$1826</f>
        <v>0.3791596081903717</v>
      </c>
      <c r="P29" s="58">
        <f>$B$1828</f>
        <v>0.47947799900108218</v>
      </c>
      <c r="Q29" s="58">
        <f>$B$1829</f>
        <v>0.27884121737966122</v>
      </c>
      <c r="R29" s="26">
        <v>252.05</v>
      </c>
      <c r="S29" s="26">
        <v>245.42</v>
      </c>
      <c r="T29" s="26">
        <v>252.05</v>
      </c>
    </row>
    <row r="30" spans="1:20" x14ac:dyDescent="0.2">
      <c r="A30" s="25">
        <v>32164</v>
      </c>
      <c r="B30" s="27">
        <v>0.21</v>
      </c>
      <c r="C30" s="27">
        <v>0.48</v>
      </c>
      <c r="D30" s="27">
        <v>0.31</v>
      </c>
      <c r="E30" s="64">
        <f t="shared" si="1"/>
        <v>0.27999999999999997</v>
      </c>
      <c r="F30" s="64">
        <f>AVERAGE(B23:B30)</f>
        <v>0.27875</v>
      </c>
      <c r="G30" s="53">
        <f t="shared" si="0"/>
        <v>-0.1</v>
      </c>
      <c r="H30" s="81">
        <f>(R30-S30)/T30</f>
        <v>3.7525354969574036E-2</v>
      </c>
      <c r="I30" s="81">
        <f>R30/T30-1</f>
        <v>2.1825557809330709E-2</v>
      </c>
      <c r="J30" s="81">
        <f>S30/T30-1</f>
        <v>-1.5699797160243389E-2</v>
      </c>
      <c r="K30" s="81">
        <f>T30/T29-1</f>
        <v>-2.201944058718508E-2</v>
      </c>
      <c r="L30" s="81">
        <f>T31/T30-1</f>
        <v>4.288032454361046E-2</v>
      </c>
      <c r="M30" s="81">
        <f>T33/T30-1</f>
        <v>4.5152129817444209E-2</v>
      </c>
      <c r="N30" s="81">
        <f>T36/T30-1</f>
        <v>8.4381338742393508E-2</v>
      </c>
      <c r="O30" s="58">
        <f>$B$1826</f>
        <v>0.3791596081903717</v>
      </c>
      <c r="P30" s="58">
        <f>$B$1828</f>
        <v>0.47947799900108218</v>
      </c>
      <c r="Q30" s="58">
        <f>$B$1829</f>
        <v>0.27884121737966122</v>
      </c>
      <c r="R30" s="26">
        <v>251.88</v>
      </c>
      <c r="S30" s="26">
        <v>242.63</v>
      </c>
      <c r="T30" s="26">
        <v>246.5</v>
      </c>
    </row>
    <row r="31" spans="1:20" x14ac:dyDescent="0.2">
      <c r="A31" s="25">
        <v>32171</v>
      </c>
      <c r="B31" s="27">
        <v>0.26</v>
      </c>
      <c r="C31" s="27">
        <v>0.45</v>
      </c>
      <c r="D31" s="27">
        <v>0.28999999999999998</v>
      </c>
      <c r="E31" s="64">
        <f t="shared" si="1"/>
        <v>0.26374999999999998</v>
      </c>
      <c r="F31" s="64">
        <f>AVERAGE(B24:B31)</f>
        <v>0.28000000000000003</v>
      </c>
      <c r="G31" s="53">
        <f t="shared" si="0"/>
        <v>-2.9999999999999971E-2</v>
      </c>
      <c r="H31" s="81">
        <f>(R31-S31)/T31</f>
        <v>2.9914031197728237E-2</v>
      </c>
      <c r="I31" s="81">
        <f>R31/T31-1</f>
        <v>0</v>
      </c>
      <c r="J31" s="81">
        <f>S31/T31-1</f>
        <v>-2.9914031197728286E-2</v>
      </c>
      <c r="K31" s="81">
        <f>T31/T30-1</f>
        <v>4.288032454361046E-2</v>
      </c>
      <c r="L31" s="81">
        <f>T32/T31-1</f>
        <v>-2.3767845333955706E-2</v>
      </c>
      <c r="M31" s="81">
        <f>T34/T31-1</f>
        <v>1.7660559380713536E-2</v>
      </c>
      <c r="N31" s="81">
        <f>T37/T31-1</f>
        <v>3.0614229587272002E-2</v>
      </c>
      <c r="O31" s="58">
        <f>$B$1826</f>
        <v>0.3791596081903717</v>
      </c>
      <c r="P31" s="58">
        <f>$B$1828</f>
        <v>0.47947799900108218</v>
      </c>
      <c r="Q31" s="58">
        <f>$B$1829</f>
        <v>0.27884121737966122</v>
      </c>
      <c r="R31" s="26">
        <v>257.07</v>
      </c>
      <c r="S31" s="26">
        <v>249.38</v>
      </c>
      <c r="T31" s="26">
        <v>257.07</v>
      </c>
    </row>
    <row r="32" spans="1:20" x14ac:dyDescent="0.2">
      <c r="A32" s="25">
        <v>32178</v>
      </c>
      <c r="B32" s="27">
        <v>0.32</v>
      </c>
      <c r="C32" s="27">
        <v>0.53</v>
      </c>
      <c r="D32" s="27">
        <v>0.15</v>
      </c>
      <c r="E32" s="64">
        <f t="shared" si="1"/>
        <v>0.24249999999999999</v>
      </c>
      <c r="F32" s="64">
        <f>AVERAGE(B25:B32)</f>
        <v>0.29125000000000001</v>
      </c>
      <c r="G32" s="53">
        <f t="shared" si="0"/>
        <v>0.17</v>
      </c>
      <c r="H32" s="81">
        <f>(R32-S32)/T32</f>
        <v>1.8369461268728026E-2</v>
      </c>
      <c r="I32" s="81">
        <f>R32/T32-1</f>
        <v>1.836946126872796E-2</v>
      </c>
      <c r="J32" s="81">
        <f>S32/T32-1</f>
        <v>0</v>
      </c>
      <c r="K32" s="81">
        <f>T32/T31-1</f>
        <v>-2.3767845333955706E-2</v>
      </c>
      <c r="L32" s="81">
        <f>T33/T32-1</f>
        <v>2.657794070768249E-2</v>
      </c>
      <c r="M32" s="81">
        <f>T35/T32-1</f>
        <v>4.5824035702900723E-2</v>
      </c>
      <c r="N32" s="81">
        <f>T38/T32-1</f>
        <v>8.0331526936563646E-2</v>
      </c>
      <c r="O32" s="58">
        <f>$B$1826</f>
        <v>0.3791596081903717</v>
      </c>
      <c r="P32" s="58">
        <f>$B$1828</f>
        <v>0.47947799900108218</v>
      </c>
      <c r="Q32" s="58">
        <f>$B$1829</f>
        <v>0.27884121737966122</v>
      </c>
      <c r="R32" s="26">
        <v>255.57</v>
      </c>
      <c r="S32" s="26">
        <v>250.96</v>
      </c>
      <c r="T32" s="26">
        <v>250.96</v>
      </c>
    </row>
    <row r="33" spans="1:20" x14ac:dyDescent="0.2">
      <c r="A33" s="25">
        <v>32185</v>
      </c>
      <c r="B33" s="27">
        <v>0.32</v>
      </c>
      <c r="C33" s="27">
        <v>0.46</v>
      </c>
      <c r="D33" s="27">
        <v>0.22</v>
      </c>
      <c r="E33" s="64">
        <f t="shared" si="1"/>
        <v>0.23624999999999999</v>
      </c>
      <c r="F33" s="64">
        <f>AVERAGE(B26:B33)</f>
        <v>0.28999999999999998</v>
      </c>
      <c r="G33" s="53">
        <f t="shared" si="0"/>
        <v>0.1</v>
      </c>
      <c r="H33" s="81">
        <f>(R33-S33)/T33</f>
        <v>3.3109498117455269E-2</v>
      </c>
      <c r="I33" s="81">
        <f>R33/T33-1</f>
        <v>0</v>
      </c>
      <c r="J33" s="81">
        <f>S33/T33-1</f>
        <v>-3.3109498117455227E-2</v>
      </c>
      <c r="K33" s="81">
        <f>T33/T32-1</f>
        <v>2.657794070768249E-2</v>
      </c>
      <c r="L33" s="81">
        <f>T34/T33-1</f>
        <v>1.5448511431122247E-2</v>
      </c>
      <c r="M33" s="81">
        <f>T36/T33-1</f>
        <v>3.7534448627877248E-2</v>
      </c>
      <c r="N33" s="81">
        <f>T39/T33-1</f>
        <v>3.4157512712029714E-3</v>
      </c>
      <c r="O33" s="58">
        <f>$B$1826</f>
        <v>0.3791596081903717</v>
      </c>
      <c r="P33" s="58">
        <f>$B$1828</f>
        <v>0.47947799900108218</v>
      </c>
      <c r="Q33" s="58">
        <f>$B$1829</f>
        <v>0.27884121737966122</v>
      </c>
      <c r="R33" s="26">
        <v>257.63</v>
      </c>
      <c r="S33" s="26">
        <v>249.1</v>
      </c>
      <c r="T33" s="26">
        <v>257.63</v>
      </c>
    </row>
    <row r="34" spans="1:20" x14ac:dyDescent="0.2">
      <c r="A34" s="25">
        <v>32192</v>
      </c>
      <c r="B34" s="27">
        <v>0.27</v>
      </c>
      <c r="C34" s="27">
        <v>0.49</v>
      </c>
      <c r="D34" s="27">
        <v>0.24</v>
      </c>
      <c r="E34" s="64">
        <f t="shared" si="1"/>
        <v>0.24124999999999999</v>
      </c>
      <c r="F34" s="64">
        <f>AVERAGE(B27:B34)</f>
        <v>0.28875000000000001</v>
      </c>
      <c r="G34" s="53">
        <f t="shared" si="0"/>
        <v>3.0000000000000027E-2</v>
      </c>
      <c r="H34" s="81">
        <f>(R34-S34)/T34</f>
        <v>1.414319024502117E-2</v>
      </c>
      <c r="I34" s="81">
        <f>R34/T34-1</f>
        <v>0</v>
      </c>
      <c r="J34" s="81">
        <f>S34/T34-1</f>
        <v>-1.4143190245021198E-2</v>
      </c>
      <c r="K34" s="81">
        <f>T34/T33-1</f>
        <v>1.5448511431122247E-2</v>
      </c>
      <c r="L34" s="81">
        <f>T35/T34-1</f>
        <v>3.2491112725048232E-3</v>
      </c>
      <c r="M34" s="81">
        <f>T37/T34-1</f>
        <v>1.2728871220519133E-2</v>
      </c>
      <c r="N34" s="81">
        <f>T40/T34-1</f>
        <v>-1.0397156072015745E-2</v>
      </c>
      <c r="O34" s="58">
        <f>$B$1826</f>
        <v>0.3791596081903717</v>
      </c>
      <c r="P34" s="58">
        <f>$B$1828</f>
        <v>0.47947799900108218</v>
      </c>
      <c r="Q34" s="58">
        <f>$B$1829</f>
        <v>0.27884121737966122</v>
      </c>
      <c r="R34" s="26">
        <v>261.61</v>
      </c>
      <c r="S34" s="26">
        <v>257.91000000000003</v>
      </c>
      <c r="T34" s="26">
        <v>261.61</v>
      </c>
    </row>
    <row r="35" spans="1:20" x14ac:dyDescent="0.2">
      <c r="A35" s="25">
        <v>32199</v>
      </c>
      <c r="B35" s="27">
        <v>0.3</v>
      </c>
      <c r="C35" s="27">
        <v>0.51</v>
      </c>
      <c r="D35" s="27">
        <v>0.19</v>
      </c>
      <c r="E35" s="64">
        <f t="shared" si="1"/>
        <v>0.23249999999999998</v>
      </c>
      <c r="F35" s="64">
        <f>AVERAGE(B28:B35)</f>
        <v>0.29499999999999998</v>
      </c>
      <c r="G35" s="53">
        <f t="shared" si="0"/>
        <v>0.10999999999999999</v>
      </c>
      <c r="H35" s="81">
        <f>(R35-S35)/T35</f>
        <v>1.5469023851253535E-2</v>
      </c>
      <c r="I35" s="81">
        <f>R35/T35-1</f>
        <v>1.2116131982016443E-2</v>
      </c>
      <c r="J35" s="81">
        <f>S35/T35-1</f>
        <v>-3.3528918692371512E-3</v>
      </c>
      <c r="K35" s="81">
        <f>T35/T34-1</f>
        <v>3.2491112725048232E-3</v>
      </c>
      <c r="L35" s="81">
        <f>T36/T35-1</f>
        <v>1.8440905280804776E-2</v>
      </c>
      <c r="M35" s="81">
        <f>T38/T35-1</f>
        <v>3.2995504076811732E-2</v>
      </c>
      <c r="N35" s="81">
        <f>T41/T35-1</f>
        <v>2.6556427646117653E-2</v>
      </c>
      <c r="O35" s="58">
        <f>$B$1826</f>
        <v>0.3791596081903717</v>
      </c>
      <c r="P35" s="58">
        <f>$B$1828</f>
        <v>0.47947799900108218</v>
      </c>
      <c r="Q35" s="58">
        <f>$B$1829</f>
        <v>0.27884121737966122</v>
      </c>
      <c r="R35" s="26">
        <v>265.64</v>
      </c>
      <c r="S35" s="26">
        <v>261.58</v>
      </c>
      <c r="T35" s="26">
        <v>262.45999999999998</v>
      </c>
    </row>
    <row r="36" spans="1:20" x14ac:dyDescent="0.2">
      <c r="A36" s="25">
        <v>32206</v>
      </c>
      <c r="B36" s="27">
        <v>0.38</v>
      </c>
      <c r="C36" s="27">
        <v>0.4</v>
      </c>
      <c r="D36" s="27">
        <v>0.22</v>
      </c>
      <c r="E36" s="64">
        <f t="shared" si="1"/>
        <v>0.23499999999999999</v>
      </c>
      <c r="F36" s="64">
        <f>AVERAGE(B29:B36)</f>
        <v>0.3</v>
      </c>
      <c r="G36" s="53">
        <f t="shared" si="0"/>
        <v>0.16</v>
      </c>
      <c r="H36" s="81">
        <f>(R36-S36)/T36</f>
        <v>2.8432472876916979E-3</v>
      </c>
      <c r="I36" s="81">
        <f>R36/T36-1</f>
        <v>2.5439580995136879E-3</v>
      </c>
      <c r="J36" s="81">
        <f>S36/T36-1</f>
        <v>-2.9928918817800909E-4</v>
      </c>
      <c r="K36" s="81">
        <f>T36/T35-1</f>
        <v>1.8440905280804776E-2</v>
      </c>
      <c r="L36" s="81">
        <f>T37/T36-1</f>
        <v>-8.8290310512533221E-3</v>
      </c>
      <c r="M36" s="81">
        <f>T39/T36-1</f>
        <v>-3.2884399551066257E-2</v>
      </c>
      <c r="N36" s="81">
        <f>T42/T36-1</f>
        <v>-2.8170594837261587E-2</v>
      </c>
      <c r="O36" s="58">
        <f>$B$1826</f>
        <v>0.3791596081903717</v>
      </c>
      <c r="P36" s="58">
        <f>$B$1828</f>
        <v>0.47947799900108218</v>
      </c>
      <c r="Q36" s="58">
        <f>$B$1829</f>
        <v>0.27884121737966122</v>
      </c>
      <c r="R36" s="26">
        <v>267.98</v>
      </c>
      <c r="S36" s="26">
        <v>267.22000000000003</v>
      </c>
      <c r="T36" s="26">
        <v>267.3</v>
      </c>
    </row>
    <row r="37" spans="1:20" x14ac:dyDescent="0.2">
      <c r="A37" s="25">
        <v>32213</v>
      </c>
      <c r="B37" s="27">
        <v>0.43</v>
      </c>
      <c r="C37" s="27">
        <v>0.4</v>
      </c>
      <c r="D37" s="27">
        <v>0.17</v>
      </c>
      <c r="E37" s="64">
        <f t="shared" si="1"/>
        <v>0.22374999999999998</v>
      </c>
      <c r="F37" s="64">
        <f>AVERAGE(B30:B37)</f>
        <v>0.31125000000000003</v>
      </c>
      <c r="G37" s="53">
        <f t="shared" si="0"/>
        <v>0.26</v>
      </c>
      <c r="H37" s="81">
        <f>(R37-S37)/T37</f>
        <v>2.1099116781158118E-2</v>
      </c>
      <c r="I37" s="81">
        <f>R37/T37-1</f>
        <v>1.6947233335849576E-2</v>
      </c>
      <c r="J37" s="81">
        <f>S37/T37-1</f>
        <v>-4.1518834453084796E-3</v>
      </c>
      <c r="K37" s="81">
        <f>T37/T36-1</f>
        <v>-8.8290310512533221E-3</v>
      </c>
      <c r="L37" s="81">
        <f>T38/T37-1</f>
        <v>2.3326036083641588E-2</v>
      </c>
      <c r="M37" s="81">
        <f>T40/T37-1</f>
        <v>-2.2835358949196083E-2</v>
      </c>
      <c r="N37" s="81">
        <f>T43/T37-1</f>
        <v>-1.8117309579527507E-2</v>
      </c>
      <c r="O37" s="58">
        <f>$B$1826</f>
        <v>0.3791596081903717</v>
      </c>
      <c r="P37" s="58">
        <f>$B$1828</f>
        <v>0.47947799900108218</v>
      </c>
      <c r="Q37" s="58">
        <f>$B$1829</f>
        <v>0.27884121737966122</v>
      </c>
      <c r="R37" s="26">
        <v>269.43</v>
      </c>
      <c r="S37" s="26">
        <v>263.83999999999997</v>
      </c>
      <c r="T37" s="26">
        <v>264.94</v>
      </c>
    </row>
    <row r="38" spans="1:20" x14ac:dyDescent="0.2">
      <c r="A38" s="25">
        <v>32220</v>
      </c>
      <c r="B38" s="27">
        <v>0.41</v>
      </c>
      <c r="C38" s="27">
        <v>0.49</v>
      </c>
      <c r="D38" s="27">
        <v>0.1</v>
      </c>
      <c r="E38" s="64">
        <f t="shared" si="1"/>
        <v>0.19749999999999998</v>
      </c>
      <c r="F38" s="64">
        <f>AVERAGE(B31:B38)</f>
        <v>0.33625000000000005</v>
      </c>
      <c r="G38" s="53">
        <f t="shared" si="0"/>
        <v>0.30999999999999994</v>
      </c>
      <c r="H38" s="81">
        <f>(R38-S38)/T38</f>
        <v>1.8773974623782944E-2</v>
      </c>
      <c r="I38" s="81">
        <f>R38/T38-1</f>
        <v>3.6884036588968883E-4</v>
      </c>
      <c r="J38" s="81">
        <f>S38/T38-1</f>
        <v>-1.8405134257893252E-2</v>
      </c>
      <c r="K38" s="81">
        <f>T38/T37-1</f>
        <v>2.3326036083641588E-2</v>
      </c>
      <c r="L38" s="81">
        <f>T39/T38-1</f>
        <v>-4.6510770138683988E-2</v>
      </c>
      <c r="M38" s="81">
        <f>T41/T38-1</f>
        <v>-6.233402183534964E-3</v>
      </c>
      <c r="N38" s="81">
        <f>T44/T38-1</f>
        <v>-3.6109471820596095E-2</v>
      </c>
      <c r="O38" s="58">
        <f>$B$1826</f>
        <v>0.3791596081903717</v>
      </c>
      <c r="P38" s="58">
        <f>$B$1828</f>
        <v>0.47947799900108218</v>
      </c>
      <c r="Q38" s="58">
        <f>$B$1829</f>
        <v>0.27884121737966122</v>
      </c>
      <c r="R38" s="26">
        <v>271.22000000000003</v>
      </c>
      <c r="S38" s="26">
        <v>266.13</v>
      </c>
      <c r="T38" s="26">
        <v>271.12</v>
      </c>
    </row>
    <row r="39" spans="1:20" x14ac:dyDescent="0.2">
      <c r="A39" s="25">
        <v>32227</v>
      </c>
      <c r="B39" s="27">
        <v>0.45</v>
      </c>
      <c r="C39" s="27">
        <v>0.38</v>
      </c>
      <c r="D39" s="27">
        <v>0.17</v>
      </c>
      <c r="E39" s="64">
        <f t="shared" si="1"/>
        <v>0.1825</v>
      </c>
      <c r="F39" s="64">
        <f>AVERAGE(B32:B39)</f>
        <v>0.36000000000000004</v>
      </c>
      <c r="G39" s="53">
        <f t="shared" si="0"/>
        <v>0.28000000000000003</v>
      </c>
      <c r="H39" s="81">
        <f>(R39-S39)/T39</f>
        <v>4.0230552009593572E-2</v>
      </c>
      <c r="I39" s="81">
        <f>R39/T39-1</f>
        <v>4.0230552009593579E-2</v>
      </c>
      <c r="J39" s="81">
        <f>S39/T39-1</f>
        <v>0</v>
      </c>
      <c r="K39" s="81">
        <f>T39/T38-1</f>
        <v>-4.6510770138683988E-2</v>
      </c>
      <c r="L39" s="81">
        <f>T40/T39-1</f>
        <v>1.4699624772736009E-3</v>
      </c>
      <c r="M39" s="81">
        <f>T42/T39-1</f>
        <v>4.8740861088545362E-3</v>
      </c>
      <c r="N39" s="81">
        <f>T45/T39-1</f>
        <v>-3.9843719778730469E-3</v>
      </c>
      <c r="O39" s="58">
        <f>$B$1826</f>
        <v>0.3791596081903717</v>
      </c>
      <c r="P39" s="58">
        <f>$B$1828</f>
        <v>0.47947799900108218</v>
      </c>
      <c r="Q39" s="58">
        <f>$B$1829</f>
        <v>0.27884121737966122</v>
      </c>
      <c r="R39" s="26">
        <v>268.91000000000003</v>
      </c>
      <c r="S39" s="26">
        <v>258.51</v>
      </c>
      <c r="T39" s="26">
        <v>258.51</v>
      </c>
    </row>
    <row r="40" spans="1:20" x14ac:dyDescent="0.2">
      <c r="A40" s="25">
        <v>32234</v>
      </c>
      <c r="B40" s="27">
        <v>0.35</v>
      </c>
      <c r="C40" s="27">
        <v>0.45</v>
      </c>
      <c r="D40" s="27">
        <v>0.2</v>
      </c>
      <c r="E40" s="64">
        <f t="shared" si="1"/>
        <v>0.18874999999999997</v>
      </c>
      <c r="F40" s="64">
        <f>AVERAGE(B33:B40)</f>
        <v>0.36375000000000002</v>
      </c>
      <c r="G40" s="53">
        <f t="shared" si="0"/>
        <v>0.14999999999999997</v>
      </c>
      <c r="H40" s="81">
        <f>(R40-S40)/T40</f>
        <v>7.7639151763296806E-3</v>
      </c>
      <c r="I40" s="81">
        <f>R40/T40-1</f>
        <v>4.5579203522732037E-3</v>
      </c>
      <c r="J40" s="81">
        <f>S40/T40-1</f>
        <v>-3.2059948240564795E-3</v>
      </c>
      <c r="K40" s="81">
        <f>T40/T39-1</f>
        <v>1.4699624772736009E-3</v>
      </c>
      <c r="L40" s="81">
        <f>T41/T40-1</f>
        <v>4.0712271621151874E-2</v>
      </c>
      <c r="M40" s="81">
        <f>T43/T40-1</f>
        <v>4.8283054579165707E-3</v>
      </c>
      <c r="N40" s="81">
        <f>T46/T40-1</f>
        <v>-8.1501796129630488E-3</v>
      </c>
      <c r="O40" s="58">
        <f>$B$1826</f>
        <v>0.3791596081903717</v>
      </c>
      <c r="P40" s="58">
        <f>$B$1828</f>
        <v>0.47947799900108218</v>
      </c>
      <c r="Q40" s="58">
        <f>$B$1829</f>
        <v>0.27884121737966122</v>
      </c>
      <c r="R40" s="26">
        <v>260.07</v>
      </c>
      <c r="S40" s="26">
        <v>258.06</v>
      </c>
      <c r="T40" s="26">
        <v>258.89</v>
      </c>
    </row>
    <row r="41" spans="1:20" x14ac:dyDescent="0.2">
      <c r="A41" s="25">
        <v>32241</v>
      </c>
      <c r="B41" s="27">
        <v>0.33</v>
      </c>
      <c r="C41" s="27">
        <v>0.48</v>
      </c>
      <c r="D41" s="27">
        <v>0.19</v>
      </c>
      <c r="E41" s="64">
        <f t="shared" si="1"/>
        <v>0.185</v>
      </c>
      <c r="F41" s="64">
        <f>AVERAGE(B34:B41)</f>
        <v>0.36500000000000005</v>
      </c>
      <c r="G41" s="53">
        <f t="shared" si="0"/>
        <v>0.14000000000000001</v>
      </c>
      <c r="H41" s="81">
        <f>(R41-S41)/T41</f>
        <v>4.9511932598448695E-2</v>
      </c>
      <c r="I41" s="81">
        <f>R41/T41-1</f>
        <v>0</v>
      </c>
      <c r="J41" s="81">
        <f>S41/T41-1</f>
        <v>-4.951193259844866E-2</v>
      </c>
      <c r="K41" s="81">
        <f>T41/T40-1</f>
        <v>4.0712271621151874E-2</v>
      </c>
      <c r="L41" s="81">
        <f>T42/T41-1</f>
        <v>-3.5853468433359459E-2</v>
      </c>
      <c r="M41" s="81">
        <f>T44/T41-1</f>
        <v>-3.0063467319897619E-2</v>
      </c>
      <c r="N41" s="81">
        <f>T47/T41-1</f>
        <v>-6.0906357866607252E-2</v>
      </c>
      <c r="O41" s="58">
        <f>$B$1826</f>
        <v>0.3791596081903717</v>
      </c>
      <c r="P41" s="58">
        <f>$B$1828</f>
        <v>0.47947799900108218</v>
      </c>
      <c r="Q41" s="58">
        <f>$B$1829</f>
        <v>0.27884121737966122</v>
      </c>
      <c r="R41" s="26">
        <v>269.43</v>
      </c>
      <c r="S41" s="26">
        <v>256.08999999999997</v>
      </c>
      <c r="T41" s="26">
        <v>269.43</v>
      </c>
    </row>
    <row r="42" spans="1:20" x14ac:dyDescent="0.2">
      <c r="A42" s="25">
        <v>32248</v>
      </c>
      <c r="B42" s="27">
        <v>0.23</v>
      </c>
      <c r="C42" s="27">
        <v>0.53</v>
      </c>
      <c r="D42" s="27">
        <v>0.24</v>
      </c>
      <c r="E42" s="64">
        <f t="shared" si="1"/>
        <v>0.185</v>
      </c>
      <c r="F42" s="64">
        <f>AVERAGE(B35:B42)</f>
        <v>0.36</v>
      </c>
      <c r="G42" s="53">
        <f t="shared" si="0"/>
        <v>-9.9999999999999811E-3</v>
      </c>
      <c r="H42" s="81">
        <f>(R42-S42)/T42</f>
        <v>4.5424798860530517E-2</v>
      </c>
      <c r="I42" s="81">
        <f>R42/T42-1</f>
        <v>4.5347807676021201E-2</v>
      </c>
      <c r="J42" s="81">
        <f>S42/T42-1</f>
        <v>-7.6991184509322963E-5</v>
      </c>
      <c r="K42" s="81">
        <f>T42/T41-1</f>
        <v>-3.5853468433359459E-2</v>
      </c>
      <c r="L42" s="81">
        <f>T43/T42-1</f>
        <v>1.424336913423474E-3</v>
      </c>
      <c r="M42" s="81">
        <f>T45/T42-1</f>
        <v>-8.8154906263231414E-3</v>
      </c>
      <c r="N42" s="81">
        <f>T48/T42-1</f>
        <v>-2.4444701081726139E-2</v>
      </c>
      <c r="O42" s="58">
        <f>$B$1826</f>
        <v>0.3791596081903717</v>
      </c>
      <c r="P42" s="58">
        <f>$B$1828</f>
        <v>0.47947799900108218</v>
      </c>
      <c r="Q42" s="58">
        <f>$B$1829</f>
        <v>0.27884121737966122</v>
      </c>
      <c r="R42" s="26">
        <v>271.55</v>
      </c>
      <c r="S42" s="26">
        <v>259.75</v>
      </c>
      <c r="T42" s="26">
        <v>259.77</v>
      </c>
    </row>
    <row r="43" spans="1:20" x14ac:dyDescent="0.2">
      <c r="A43" s="25">
        <v>32255</v>
      </c>
      <c r="B43" s="27">
        <v>0.23</v>
      </c>
      <c r="C43" s="27">
        <v>0.56999999999999995</v>
      </c>
      <c r="D43" s="27">
        <v>0.2</v>
      </c>
      <c r="E43" s="64">
        <f t="shared" si="1"/>
        <v>0.18625</v>
      </c>
      <c r="F43" s="64">
        <f>AVERAGE(B36:B43)</f>
        <v>0.35125000000000001</v>
      </c>
      <c r="G43" s="53">
        <f t="shared" si="0"/>
        <v>0.03</v>
      </c>
      <c r="H43" s="81">
        <f>(R43-S43)/T43</f>
        <v>1.5414776658722193E-2</v>
      </c>
      <c r="I43" s="81">
        <f>R43/T43-1</f>
        <v>0</v>
      </c>
      <c r="J43" s="81">
        <f>S43/T43-1</f>
        <v>-1.5414776658722151E-2</v>
      </c>
      <c r="K43" s="81">
        <f>T43/T42-1</f>
        <v>1.424336913423474E-3</v>
      </c>
      <c r="L43" s="81">
        <f>T44/T43-1</f>
        <v>4.574459906204309E-3</v>
      </c>
      <c r="M43" s="81">
        <f>T46/T43-1</f>
        <v>-1.2916122088106441E-2</v>
      </c>
      <c r="N43" s="81">
        <f>T49/T43-1</f>
        <v>2.4256169754747425E-2</v>
      </c>
      <c r="O43" s="58">
        <f>$B$1826</f>
        <v>0.3791596081903717</v>
      </c>
      <c r="P43" s="58">
        <f>$B$1828</f>
        <v>0.47947799900108218</v>
      </c>
      <c r="Q43" s="58">
        <f>$B$1829</f>
        <v>0.27884121737966122</v>
      </c>
      <c r="R43" s="26">
        <v>260.14</v>
      </c>
      <c r="S43" s="26">
        <v>256.13</v>
      </c>
      <c r="T43" s="26">
        <v>260.14</v>
      </c>
    </row>
    <row r="44" spans="1:20" x14ac:dyDescent="0.2">
      <c r="A44" s="25">
        <v>32262</v>
      </c>
      <c r="B44" s="27">
        <v>0.22</v>
      </c>
      <c r="C44" s="27">
        <v>0.48</v>
      </c>
      <c r="D44" s="27">
        <v>0.3</v>
      </c>
      <c r="E44" s="64">
        <f t="shared" si="1"/>
        <v>0.19625000000000001</v>
      </c>
      <c r="F44" s="64">
        <f>AVERAGE(B37:B44)</f>
        <v>0.33125000000000004</v>
      </c>
      <c r="G44" s="53">
        <f t="shared" si="0"/>
        <v>-7.9999999999999988E-2</v>
      </c>
      <c r="H44" s="81">
        <f>(R44-S44)/T44</f>
        <v>9.949106493705364E-3</v>
      </c>
      <c r="I44" s="81">
        <f>R44/T44-1</f>
        <v>9.9491064937053952E-3</v>
      </c>
      <c r="J44" s="81">
        <f>S44/T44-1</f>
        <v>0</v>
      </c>
      <c r="K44" s="81">
        <f>T44/T43-1</f>
        <v>4.574459906204309E-3</v>
      </c>
      <c r="L44" s="81">
        <f>T45/T44-1</f>
        <v>-1.4732330769524959E-2</v>
      </c>
      <c r="M44" s="81">
        <f>T47/T44-1</f>
        <v>-3.1798874985650261E-2</v>
      </c>
      <c r="N44" s="81">
        <f>T50/T44-1</f>
        <v>3.7997933647112792E-2</v>
      </c>
      <c r="O44" s="58">
        <f>$B$1826</f>
        <v>0.3791596081903717</v>
      </c>
      <c r="P44" s="58">
        <f>$B$1828</f>
        <v>0.47947799900108218</v>
      </c>
      <c r="Q44" s="58">
        <f>$B$1829</f>
        <v>0.27884121737966122</v>
      </c>
      <c r="R44" s="26">
        <v>263.93</v>
      </c>
      <c r="S44" s="26">
        <v>261.33</v>
      </c>
      <c r="T44" s="26">
        <v>261.33</v>
      </c>
    </row>
    <row r="45" spans="1:20" x14ac:dyDescent="0.2">
      <c r="A45" s="25">
        <v>32269</v>
      </c>
      <c r="B45" s="27">
        <v>0.38</v>
      </c>
      <c r="C45" s="27">
        <v>0.42</v>
      </c>
      <c r="D45" s="27">
        <v>0.2</v>
      </c>
      <c r="E45" s="64">
        <f t="shared" si="1"/>
        <v>0.2</v>
      </c>
      <c r="F45" s="64">
        <f>AVERAGE(B38:B45)</f>
        <v>0.32500000000000001</v>
      </c>
      <c r="G45" s="53">
        <f t="shared" si="0"/>
        <v>0.18</v>
      </c>
      <c r="H45" s="81">
        <f>(R45-S45)/T45</f>
        <v>2.143855833462786E-2</v>
      </c>
      <c r="I45" s="81">
        <f>R45/T45-1</f>
        <v>2.1438558334627933E-2</v>
      </c>
      <c r="J45" s="81">
        <f>S45/T45-1</f>
        <v>0</v>
      </c>
      <c r="K45" s="81">
        <f>T45/T44-1</f>
        <v>-1.4732330769524959E-2</v>
      </c>
      <c r="L45" s="81">
        <f>T46/T45-1</f>
        <v>-2.7186577598261596E-3</v>
      </c>
      <c r="M45" s="81">
        <f>T48/T45-1</f>
        <v>-1.5768215006990993E-2</v>
      </c>
      <c r="N45" s="81">
        <f>T51/T45-1</f>
        <v>5.1266117756718854E-2</v>
      </c>
      <c r="O45" s="58">
        <f>$B$1826</f>
        <v>0.3791596081903717</v>
      </c>
      <c r="P45" s="58">
        <f>$B$1828</f>
        <v>0.47947799900108218</v>
      </c>
      <c r="Q45" s="58">
        <f>$B$1829</f>
        <v>0.27884121737966122</v>
      </c>
      <c r="R45" s="26">
        <v>263</v>
      </c>
      <c r="S45" s="26">
        <v>257.48</v>
      </c>
      <c r="T45" s="26">
        <v>257.48</v>
      </c>
    </row>
    <row r="46" spans="1:20" x14ac:dyDescent="0.2">
      <c r="A46" s="25">
        <v>32276</v>
      </c>
      <c r="B46" s="27">
        <v>0.19</v>
      </c>
      <c r="C46" s="27">
        <v>0.56000000000000005</v>
      </c>
      <c r="D46" s="27">
        <v>0.25</v>
      </c>
      <c r="E46" s="64">
        <f t="shared" si="1"/>
        <v>0.21875</v>
      </c>
      <c r="F46" s="64">
        <f>AVERAGE(B39:B46)</f>
        <v>0.29749999999999999</v>
      </c>
      <c r="G46" s="53">
        <f t="shared" si="0"/>
        <v>-0.06</v>
      </c>
      <c r="H46" s="81">
        <f>(R46-S46)/T46</f>
        <v>1.6784796323701234E-2</v>
      </c>
      <c r="I46" s="81">
        <f>R46/T46-1</f>
        <v>3.2712828101877367E-3</v>
      </c>
      <c r="J46" s="81">
        <f>S46/T46-1</f>
        <v>-1.3513513513513375E-2</v>
      </c>
      <c r="K46" s="81">
        <f>T46/T45-1</f>
        <v>-2.7186577598261596E-3</v>
      </c>
      <c r="L46" s="81">
        <f>T47/T46-1</f>
        <v>-1.4642884959887748E-2</v>
      </c>
      <c r="M46" s="81">
        <f>T49/T46-1</f>
        <v>3.7658696160137062E-2</v>
      </c>
      <c r="N46" s="81">
        <f>T52/T46-1</f>
        <v>6.6204533063322746E-2</v>
      </c>
      <c r="O46" s="58">
        <f>$B$1826</f>
        <v>0.3791596081903717</v>
      </c>
      <c r="P46" s="58">
        <f>$B$1828</f>
        <v>0.47947799900108218</v>
      </c>
      <c r="Q46" s="58">
        <f>$B$1829</f>
        <v>0.27884121737966122</v>
      </c>
      <c r="R46" s="26">
        <v>257.62</v>
      </c>
      <c r="S46" s="26">
        <v>253.31</v>
      </c>
      <c r="T46" s="26">
        <v>256.77999999999997</v>
      </c>
    </row>
    <row r="47" spans="1:20" x14ac:dyDescent="0.2">
      <c r="A47" s="25">
        <v>32283</v>
      </c>
      <c r="B47" s="27">
        <v>0.23</v>
      </c>
      <c r="C47" s="27">
        <v>0.52</v>
      </c>
      <c r="D47" s="27">
        <v>0.25</v>
      </c>
      <c r="E47" s="64">
        <f t="shared" si="1"/>
        <v>0.22875000000000001</v>
      </c>
      <c r="F47" s="64">
        <f>AVERAGE(B40:B47)</f>
        <v>0.26999999999999996</v>
      </c>
      <c r="G47" s="53">
        <f t="shared" si="0"/>
        <v>-1.999999999999999E-2</v>
      </c>
      <c r="H47" s="81">
        <f>(R47-S47)/T47</f>
        <v>2.9088609596079302E-2</v>
      </c>
      <c r="I47" s="81">
        <f>R47/T47-1</f>
        <v>2.248834084262108E-2</v>
      </c>
      <c r="J47" s="81">
        <f>S47/T47-1</f>
        <v>-6.600268753458316E-3</v>
      </c>
      <c r="K47" s="81">
        <f>T47/T46-1</f>
        <v>-1.4642884959887748E-2</v>
      </c>
      <c r="L47" s="81">
        <f>T48/T47-1</f>
        <v>1.5809026954389793E-3</v>
      </c>
      <c r="M47" s="81">
        <f>T50/T47-1</f>
        <v>7.2089162912022609E-2</v>
      </c>
      <c r="N47" s="81">
        <f>T53/T47-1</f>
        <v>7.4144336416093415E-2</v>
      </c>
      <c r="O47" s="58">
        <f>$B$1826</f>
        <v>0.3791596081903717</v>
      </c>
      <c r="P47" s="58">
        <f>$B$1828</f>
        <v>0.47947799900108218</v>
      </c>
      <c r="Q47" s="58">
        <f>$B$1829</f>
        <v>0.27884121737966122</v>
      </c>
      <c r="R47" s="26">
        <v>258.70999999999998</v>
      </c>
      <c r="S47" s="26">
        <v>251.35</v>
      </c>
      <c r="T47" s="26">
        <v>253.02</v>
      </c>
    </row>
    <row r="48" spans="1:20" x14ac:dyDescent="0.2">
      <c r="A48" s="25">
        <v>32290</v>
      </c>
      <c r="B48" s="27">
        <v>0.28000000000000003</v>
      </c>
      <c r="C48" s="27">
        <v>0.52</v>
      </c>
      <c r="D48" s="27">
        <v>0.2</v>
      </c>
      <c r="E48" s="64">
        <f t="shared" si="1"/>
        <v>0.22874999999999998</v>
      </c>
      <c r="F48" s="64">
        <f>AVERAGE(B41:B48)</f>
        <v>0.26124999999999998</v>
      </c>
      <c r="G48" s="53">
        <f t="shared" si="0"/>
        <v>8.0000000000000016E-2</v>
      </c>
      <c r="H48" s="81">
        <f>(R48-S48)/T48</f>
        <v>1.4994870175992357E-2</v>
      </c>
      <c r="I48" s="81">
        <f>R48/T48-1</f>
        <v>4.7746823455134813E-3</v>
      </c>
      <c r="J48" s="81">
        <f>S48/T48-1</f>
        <v>-1.0220187830478955E-2</v>
      </c>
      <c r="K48" s="81">
        <f>T48/T47-1</f>
        <v>1.5809026954389793E-3</v>
      </c>
      <c r="L48" s="81">
        <f>T49/T48-1</f>
        <v>5.1416620629784582E-2</v>
      </c>
      <c r="M48" s="81">
        <f>T51/T48-1</f>
        <v>6.8108278746744633E-2</v>
      </c>
      <c r="N48" s="81">
        <f>T54/T48-1</f>
        <v>6.5503906558282754E-2</v>
      </c>
      <c r="O48" s="58">
        <f>$B$1826</f>
        <v>0.3791596081903717</v>
      </c>
      <c r="P48" s="58">
        <f>$B$1828</f>
        <v>0.47947799900108218</v>
      </c>
      <c r="Q48" s="58">
        <f>$B$1829</f>
        <v>0.27884121737966122</v>
      </c>
      <c r="R48" s="26">
        <v>254.63</v>
      </c>
      <c r="S48" s="26">
        <v>250.83</v>
      </c>
      <c r="T48" s="26">
        <v>253.42</v>
      </c>
    </row>
    <row r="49" spans="1:20" x14ac:dyDescent="0.2">
      <c r="A49" s="25">
        <v>32297</v>
      </c>
      <c r="B49" s="27">
        <v>0.26</v>
      </c>
      <c r="C49" s="27">
        <v>0.62</v>
      </c>
      <c r="D49" s="27">
        <v>0.12</v>
      </c>
      <c r="E49" s="64">
        <f t="shared" si="1"/>
        <v>0.21999999999999997</v>
      </c>
      <c r="F49" s="64">
        <f>AVERAGE(B42:B49)</f>
        <v>0.2525</v>
      </c>
      <c r="G49" s="53">
        <f t="shared" si="0"/>
        <v>0.14000000000000001</v>
      </c>
      <c r="H49" s="81">
        <f>(R49-S49)/T49</f>
        <v>1.7001313567273309E-2</v>
      </c>
      <c r="I49" s="81">
        <f>R49/T49-1</f>
        <v>9.0073184462369227E-4</v>
      </c>
      <c r="J49" s="81">
        <f>S49/T49-1</f>
        <v>-1.6100581722649498E-2</v>
      </c>
      <c r="K49" s="81">
        <f>T49/T48-1</f>
        <v>5.1416620629784582E-2</v>
      </c>
      <c r="L49" s="81">
        <f>T50/T49-1</f>
        <v>1.8052167386001239E-2</v>
      </c>
      <c r="M49" s="81">
        <f>T52/T49-1</f>
        <v>2.7509851754550452E-2</v>
      </c>
      <c r="N49" s="81">
        <f>T55/T49-1</f>
        <v>2.1017076374554522E-2</v>
      </c>
      <c r="O49" s="58">
        <f>$B$1826</f>
        <v>0.3791596081903717</v>
      </c>
      <c r="P49" s="58">
        <f>$B$1828</f>
        <v>0.47947799900108218</v>
      </c>
      <c r="Q49" s="58">
        <f>$B$1829</f>
        <v>0.27884121737966122</v>
      </c>
      <c r="R49" s="26">
        <v>266.69</v>
      </c>
      <c r="S49" s="26">
        <v>262.16000000000003</v>
      </c>
      <c r="T49" s="26">
        <v>266.45</v>
      </c>
    </row>
    <row r="50" spans="1:20" x14ac:dyDescent="0.2">
      <c r="A50" s="25">
        <v>32304</v>
      </c>
      <c r="B50" s="27">
        <v>0.28000000000000003</v>
      </c>
      <c r="C50" s="27">
        <v>0.49</v>
      </c>
      <c r="D50" s="27">
        <v>0.23</v>
      </c>
      <c r="E50" s="64">
        <f t="shared" si="1"/>
        <v>0.21875</v>
      </c>
      <c r="F50" s="64">
        <f>AVERAGE(B43:B50)</f>
        <v>0.25875000000000004</v>
      </c>
      <c r="G50" s="53">
        <f t="shared" si="0"/>
        <v>5.0000000000000017E-2</v>
      </c>
      <c r="H50" s="81">
        <f>(R50-S50)/T50</f>
        <v>2.3409275234092627E-2</v>
      </c>
      <c r="I50" s="81">
        <f>R50/T50-1</f>
        <v>9.5849000958492248E-4</v>
      </c>
      <c r="J50" s="81">
        <f>S50/T50-1</f>
        <v>-2.2450785224507719E-2</v>
      </c>
      <c r="K50" s="81">
        <f>T50/T49-1</f>
        <v>1.8052167386001239E-2</v>
      </c>
      <c r="L50" s="81">
        <f>T51/T50-1</f>
        <v>-2.1381700213816135E-3</v>
      </c>
      <c r="M50" s="81">
        <f>T53/T50-1</f>
        <v>1.9169800191696229E-3</v>
      </c>
      <c r="N50" s="81">
        <f>T56/T50-1</f>
        <v>-2.8607240286072422E-2</v>
      </c>
      <c r="O50" s="58">
        <f>$B$1826</f>
        <v>0.3791596081903717</v>
      </c>
      <c r="P50" s="58">
        <f>$B$1828</f>
        <v>0.47947799900108218</v>
      </c>
      <c r="Q50" s="58">
        <f>$B$1829</f>
        <v>0.27884121737966122</v>
      </c>
      <c r="R50" s="26">
        <v>271.52</v>
      </c>
      <c r="S50" s="26">
        <v>265.17</v>
      </c>
      <c r="T50" s="26">
        <v>271.26</v>
      </c>
    </row>
    <row r="51" spans="1:20" x14ac:dyDescent="0.2">
      <c r="A51" s="25">
        <v>32311</v>
      </c>
      <c r="B51" s="27">
        <v>0.28999999999999998</v>
      </c>
      <c r="C51" s="27">
        <v>0.5</v>
      </c>
      <c r="D51" s="27">
        <v>0.21</v>
      </c>
      <c r="E51" s="64">
        <f t="shared" si="1"/>
        <v>0.21999999999999997</v>
      </c>
      <c r="F51" s="64">
        <f>AVERAGE(B44:B51)</f>
        <v>0.26624999999999999</v>
      </c>
      <c r="G51" s="53">
        <f t="shared" si="0"/>
        <v>7.9999999999999988E-2</v>
      </c>
      <c r="H51" s="81">
        <f>(R51-S51)/T51</f>
        <v>1.7252844687453878E-2</v>
      </c>
      <c r="I51" s="81">
        <f>R51/T51-1</f>
        <v>1.3890941332939333E-2</v>
      </c>
      <c r="J51" s="81">
        <f>S51/T51-1</f>
        <v>-3.3619033545146948E-3</v>
      </c>
      <c r="K51" s="81">
        <f>T51/T50-1</f>
        <v>-2.1381700213816135E-3</v>
      </c>
      <c r="L51" s="81">
        <f>T52/T51-1</f>
        <v>1.1452637801093513E-2</v>
      </c>
      <c r="M51" s="81">
        <f>T54/T51-1</f>
        <v>-2.4383035318458202E-3</v>
      </c>
      <c r="N51" s="81">
        <f>T57/T51-1</f>
        <v>4.9504950495049549E-3</v>
      </c>
      <c r="O51" s="58">
        <f>$B$1826</f>
        <v>0.3791596081903717</v>
      </c>
      <c r="P51" s="58">
        <f>$B$1828</f>
        <v>0.47947799900108218</v>
      </c>
      <c r="Q51" s="58">
        <f>$B$1829</f>
        <v>0.27884121737966122</v>
      </c>
      <c r="R51" s="26">
        <v>274.44</v>
      </c>
      <c r="S51" s="26">
        <v>269.77</v>
      </c>
      <c r="T51" s="26">
        <v>270.68</v>
      </c>
    </row>
    <row r="52" spans="1:20" x14ac:dyDescent="0.2">
      <c r="A52" s="25">
        <v>32318</v>
      </c>
      <c r="B52" s="27">
        <v>0.33</v>
      </c>
      <c r="C52" s="27">
        <v>0.44</v>
      </c>
      <c r="D52" s="27">
        <v>0.23</v>
      </c>
      <c r="E52" s="64">
        <f t="shared" si="1"/>
        <v>0.21124999999999999</v>
      </c>
      <c r="F52" s="64">
        <f>AVERAGE(B45:B52)</f>
        <v>0.28000000000000003</v>
      </c>
      <c r="G52" s="53">
        <f t="shared" si="0"/>
        <v>0.1</v>
      </c>
      <c r="H52" s="81">
        <f>(R52-S52)/T52</f>
        <v>2.4545255314486186E-2</v>
      </c>
      <c r="I52" s="81">
        <f>R52/T52-1</f>
        <v>6.866827379648166E-3</v>
      </c>
      <c r="J52" s="81">
        <f>S52/T52-1</f>
        <v>-1.7678427934838092E-2</v>
      </c>
      <c r="K52" s="81">
        <f>T52/T51-1</f>
        <v>1.1452637801093513E-2</v>
      </c>
      <c r="L52" s="81">
        <f>T53/T52-1</f>
        <v>-7.3051355102636828E-3</v>
      </c>
      <c r="M52" s="81">
        <f>T55/T52-1</f>
        <v>-6.3189422163779652E-3</v>
      </c>
      <c r="N52" s="81">
        <f>T58/T52-1</f>
        <v>-9.6062531959967279E-3</v>
      </c>
      <c r="O52" s="58">
        <f>$B$1826</f>
        <v>0.3791596081903717</v>
      </c>
      <c r="P52" s="58">
        <f>$B$1828</f>
        <v>0.47947799900108218</v>
      </c>
      <c r="Q52" s="58">
        <f>$B$1829</f>
        <v>0.27884121737966122</v>
      </c>
      <c r="R52" s="26">
        <v>275.66000000000003</v>
      </c>
      <c r="S52" s="26">
        <v>268.94</v>
      </c>
      <c r="T52" s="26">
        <v>273.77999999999997</v>
      </c>
    </row>
    <row r="53" spans="1:20" x14ac:dyDescent="0.2">
      <c r="A53" s="25">
        <v>32325</v>
      </c>
      <c r="B53" s="27">
        <v>0.45</v>
      </c>
      <c r="C53" s="27">
        <v>0.38</v>
      </c>
      <c r="D53" s="27">
        <v>0.17</v>
      </c>
      <c r="E53" s="64">
        <f t="shared" si="1"/>
        <v>0.20749999999999999</v>
      </c>
      <c r="F53" s="64">
        <f>AVERAGE(B46:B53)</f>
        <v>0.28875000000000006</v>
      </c>
      <c r="G53" s="53">
        <f t="shared" si="0"/>
        <v>0.28000000000000003</v>
      </c>
      <c r="H53" s="81">
        <f>(R53-S53)/T53</f>
        <v>1.6299948487747469E-2</v>
      </c>
      <c r="I53" s="81">
        <f>R53/T53-1</f>
        <v>6.3286481713151765E-3</v>
      </c>
      <c r="J53" s="81">
        <f>S53/T53-1</f>
        <v>-9.971300316432341E-3</v>
      </c>
      <c r="K53" s="81">
        <f>T53/T52-1</f>
        <v>-7.3051355102636828E-3</v>
      </c>
      <c r="L53" s="81">
        <f>T54/T53-1</f>
        <v>-6.4758260357642428E-3</v>
      </c>
      <c r="M53" s="81">
        <f>T56/T53-1</f>
        <v>-3.0465817940981577E-2</v>
      </c>
      <c r="N53" s="81">
        <f>T59/T53-1</f>
        <v>-3.3961292221649675E-2</v>
      </c>
      <c r="O53" s="58">
        <f>$B$1826</f>
        <v>0.3791596081903717</v>
      </c>
      <c r="P53" s="58">
        <f>$B$1828</f>
        <v>0.47947799900108218</v>
      </c>
      <c r="Q53" s="58">
        <f>$B$1829</f>
        <v>0.27884121737966122</v>
      </c>
      <c r="R53" s="26">
        <v>273.5</v>
      </c>
      <c r="S53" s="26">
        <v>269.07</v>
      </c>
      <c r="T53" s="26">
        <v>271.77999999999997</v>
      </c>
    </row>
    <row r="54" spans="1:20" x14ac:dyDescent="0.2">
      <c r="A54" s="25">
        <v>32332</v>
      </c>
      <c r="B54" s="27">
        <v>0.35</v>
      </c>
      <c r="C54" s="27">
        <v>0.5</v>
      </c>
      <c r="D54" s="27">
        <v>0.15</v>
      </c>
      <c r="E54" s="64">
        <f t="shared" si="1"/>
        <v>0.19499999999999998</v>
      </c>
      <c r="F54" s="64">
        <f>AVERAGE(B47:B54)</f>
        <v>0.30875000000000002</v>
      </c>
      <c r="G54" s="53">
        <f t="shared" si="0"/>
        <v>0.19999999999999998</v>
      </c>
      <c r="H54" s="81">
        <f>(R54-S54)/T54</f>
        <v>2.1405821790978555E-2</v>
      </c>
      <c r="I54" s="81">
        <f>R54/T54-1</f>
        <v>2.1405821790978496E-2</v>
      </c>
      <c r="J54" s="81">
        <f>S54/T54-1</f>
        <v>0</v>
      </c>
      <c r="K54" s="81">
        <f>T54/T53-1</f>
        <v>-6.4758260357642428E-3</v>
      </c>
      <c r="L54" s="81">
        <f>T55/T54-1</f>
        <v>7.5179616324718701E-3</v>
      </c>
      <c r="M54" s="81">
        <f>T57/T54-1</f>
        <v>7.4068587512035045E-3</v>
      </c>
      <c r="N54" s="81">
        <f>T60/T54-1</f>
        <v>-3.6219539293385616E-2</v>
      </c>
      <c r="O54" s="58">
        <f>$B$1826</f>
        <v>0.3791596081903717</v>
      </c>
      <c r="P54" s="58">
        <f>$B$1828</f>
        <v>0.47947799900108218</v>
      </c>
      <c r="Q54" s="58">
        <f>$B$1829</f>
        <v>0.27884121737966122</v>
      </c>
      <c r="R54" s="26">
        <v>275.8</v>
      </c>
      <c r="S54" s="26">
        <v>270.02</v>
      </c>
      <c r="T54" s="26">
        <v>270.02</v>
      </c>
    </row>
    <row r="55" spans="1:20" x14ac:dyDescent="0.2">
      <c r="A55" s="25">
        <v>32339</v>
      </c>
      <c r="B55" s="27">
        <v>0.26</v>
      </c>
      <c r="C55" s="27">
        <v>0.37</v>
      </c>
      <c r="D55" s="27">
        <v>0.37</v>
      </c>
      <c r="E55" s="64">
        <f t="shared" si="1"/>
        <v>0.20999999999999996</v>
      </c>
      <c r="F55" s="64">
        <f>AVERAGE(B48:B55)</f>
        <v>0.3125</v>
      </c>
      <c r="G55" s="53">
        <f t="shared" si="0"/>
        <v>-0.10999999999999999</v>
      </c>
      <c r="H55" s="81">
        <f>(R55-S55)/T55</f>
        <v>1.5732402131961143E-2</v>
      </c>
      <c r="I55" s="81">
        <f>R55/T55-1</f>
        <v>0</v>
      </c>
      <c r="J55" s="81">
        <f>S55/T55-1</f>
        <v>-1.5732402131961143E-2</v>
      </c>
      <c r="K55" s="81">
        <f>T55/T54-1</f>
        <v>7.5179616324718701E-3</v>
      </c>
      <c r="L55" s="81">
        <f>T56/T55-1</f>
        <v>-3.1428046315015612E-2</v>
      </c>
      <c r="M55" s="81">
        <f>T58/T55-1</f>
        <v>-3.3082154015807719E-3</v>
      </c>
      <c r="N55" s="81">
        <f>T61/T55-1</f>
        <v>-4.5469582797279973E-2</v>
      </c>
      <c r="O55" s="58">
        <f>$B$1826</f>
        <v>0.3791596081903717</v>
      </c>
      <c r="P55" s="58">
        <f>$B$1828</f>
        <v>0.47947799900108218</v>
      </c>
      <c r="Q55" s="58">
        <f>$B$1829</f>
        <v>0.27884121737966122</v>
      </c>
      <c r="R55" s="26">
        <v>272.05</v>
      </c>
      <c r="S55" s="26">
        <v>267.77</v>
      </c>
      <c r="T55" s="26">
        <v>272.05</v>
      </c>
    </row>
    <row r="56" spans="1:20" x14ac:dyDescent="0.2">
      <c r="A56" s="25">
        <v>32346</v>
      </c>
      <c r="B56" s="27">
        <v>0.16</v>
      </c>
      <c r="C56" s="27">
        <v>0.57999999999999996</v>
      </c>
      <c r="D56" s="27">
        <v>0.26</v>
      </c>
      <c r="E56" s="64">
        <f t="shared" si="1"/>
        <v>0.2175</v>
      </c>
      <c r="F56" s="64">
        <f>AVERAGE(B49:B56)</f>
        <v>0.29749999999999999</v>
      </c>
      <c r="G56" s="53">
        <f t="shared" si="0"/>
        <v>-0.1</v>
      </c>
      <c r="H56" s="81">
        <f>(R56-S56)/T56</f>
        <v>2.6603415559772262E-2</v>
      </c>
      <c r="I56" s="81">
        <f>R56/T56-1</f>
        <v>2.6603415559772303E-2</v>
      </c>
      <c r="J56" s="81">
        <f>S56/T56-1</f>
        <v>0</v>
      </c>
      <c r="K56" s="81">
        <f>T56/T55-1</f>
        <v>-3.1428046315015612E-2</v>
      </c>
      <c r="L56" s="81">
        <f>T57/T56-1</f>
        <v>3.2333965844402179E-2</v>
      </c>
      <c r="M56" s="81">
        <f>T59/T56-1</f>
        <v>-3.6053130929790678E-3</v>
      </c>
      <c r="N56" s="81">
        <f>T62/T56-1</f>
        <v>3.7191650853891645E-3</v>
      </c>
      <c r="O56" s="58">
        <f>$B$1826</f>
        <v>0.3791596081903717</v>
      </c>
      <c r="P56" s="58">
        <f>$B$1828</f>
        <v>0.47947799900108218</v>
      </c>
      <c r="Q56" s="58">
        <f>$B$1829</f>
        <v>0.27884121737966122</v>
      </c>
      <c r="R56" s="26">
        <v>270.51</v>
      </c>
      <c r="S56" s="26">
        <v>263.5</v>
      </c>
      <c r="T56" s="26">
        <v>263.5</v>
      </c>
    </row>
    <row r="57" spans="1:20" x14ac:dyDescent="0.2">
      <c r="A57" s="25">
        <v>32353</v>
      </c>
      <c r="B57" s="27">
        <v>0.23</v>
      </c>
      <c r="C57" s="27">
        <v>0.54</v>
      </c>
      <c r="D57" s="27">
        <v>0.23</v>
      </c>
      <c r="E57" s="64">
        <f t="shared" si="1"/>
        <v>0.23125000000000001</v>
      </c>
      <c r="F57" s="64">
        <f>AVERAGE(B50:B57)</f>
        <v>0.29375000000000001</v>
      </c>
      <c r="G57" s="53">
        <f t="shared" si="0"/>
        <v>0</v>
      </c>
      <c r="H57" s="81">
        <f>(R57-S57)/T57</f>
        <v>3.4997426659804362E-2</v>
      </c>
      <c r="I57" s="81">
        <f>R57/T57-1</f>
        <v>0</v>
      </c>
      <c r="J57" s="81">
        <f>S57/T57-1</f>
        <v>-3.499742665980432E-2</v>
      </c>
      <c r="K57" s="81">
        <f>T57/T56-1</f>
        <v>3.2333965844402179E-2</v>
      </c>
      <c r="L57" s="81">
        <f>T58/T57-1</f>
        <v>-3.1982942430703876E-3</v>
      </c>
      <c r="M57" s="81">
        <f>T60/T57-1</f>
        <v>-4.3305639291228437E-2</v>
      </c>
      <c r="N57" s="81">
        <f>T63/T57-1</f>
        <v>-1.9042717447246504E-2</v>
      </c>
      <c r="O57" s="58">
        <f>$B$1826</f>
        <v>0.3791596081903717</v>
      </c>
      <c r="P57" s="58">
        <f>$B$1828</f>
        <v>0.47947799900108218</v>
      </c>
      <c r="Q57" s="58">
        <f>$B$1829</f>
        <v>0.27884121737966122</v>
      </c>
      <c r="R57" s="26">
        <v>272.02</v>
      </c>
      <c r="S57" s="26">
        <v>262.5</v>
      </c>
      <c r="T57" s="26">
        <v>272.02</v>
      </c>
    </row>
    <row r="58" spans="1:20" x14ac:dyDescent="0.2">
      <c r="A58" s="25">
        <v>32360</v>
      </c>
      <c r="B58" s="27">
        <v>0.21</v>
      </c>
      <c r="C58" s="27">
        <v>0.49</v>
      </c>
      <c r="D58" s="27">
        <v>0.3</v>
      </c>
      <c r="E58" s="64">
        <f t="shared" si="1"/>
        <v>0.24</v>
      </c>
      <c r="F58" s="64">
        <f>AVERAGE(B51:B58)</f>
        <v>0.28499999999999998</v>
      </c>
      <c r="G58" s="53">
        <f t="shared" si="0"/>
        <v>-0.09</v>
      </c>
      <c r="H58" s="81">
        <f>(R58-S58)/T58</f>
        <v>6.7490319011618699E-3</v>
      </c>
      <c r="I58" s="81">
        <f>R58/T58-1</f>
        <v>6.7490319011618283E-3</v>
      </c>
      <c r="J58" s="81">
        <f>S58/T58-1</f>
        <v>0</v>
      </c>
      <c r="K58" s="81">
        <f>T58/T57-1</f>
        <v>-3.1982942430703876E-3</v>
      </c>
      <c r="L58" s="81">
        <f>T59/T58-1</f>
        <v>-3.1716761939885596E-2</v>
      </c>
      <c r="M58" s="81">
        <f>T61/T58-1</f>
        <v>-4.2301309238428786E-2</v>
      </c>
      <c r="N58" s="81">
        <f>T64/T58-1</f>
        <v>-1.843997787202678E-3</v>
      </c>
      <c r="O58" s="58">
        <f>$B$1826</f>
        <v>0.3791596081903717</v>
      </c>
      <c r="P58" s="58">
        <f>$B$1828</f>
        <v>0.47947799900108218</v>
      </c>
      <c r="Q58" s="58">
        <f>$B$1829</f>
        <v>0.27884121737966122</v>
      </c>
      <c r="R58" s="26">
        <v>272.98</v>
      </c>
      <c r="S58" s="26">
        <v>271.14999999999998</v>
      </c>
      <c r="T58" s="26">
        <v>271.14999999999998</v>
      </c>
    </row>
    <row r="59" spans="1:20" x14ac:dyDescent="0.2">
      <c r="A59" s="25">
        <v>32367</v>
      </c>
      <c r="B59" s="27">
        <v>0.26</v>
      </c>
      <c r="C59" s="27">
        <v>0.48</v>
      </c>
      <c r="D59" s="27">
        <v>0.26</v>
      </c>
      <c r="E59" s="64">
        <f t="shared" si="1"/>
        <v>0.24625000000000002</v>
      </c>
      <c r="F59" s="64">
        <f>AVERAGE(B52:B59)</f>
        <v>0.28125</v>
      </c>
      <c r="G59" s="53">
        <f t="shared" si="0"/>
        <v>0</v>
      </c>
      <c r="H59" s="81">
        <f>(R59-S59)/T59</f>
        <v>3.0775090458960354E-2</v>
      </c>
      <c r="I59" s="81">
        <f>R59/T59-1</f>
        <v>2.8299371548276442E-2</v>
      </c>
      <c r="J59" s="81">
        <f>S59/T59-1</f>
        <v>-2.4757189106837663E-3</v>
      </c>
      <c r="K59" s="81">
        <f>T59/T58-1</f>
        <v>-3.1716761939885596E-2</v>
      </c>
      <c r="L59" s="81">
        <f>T60/T59-1</f>
        <v>-8.7983241287373781E-3</v>
      </c>
      <c r="M59" s="81">
        <f>T62/T59-1</f>
        <v>7.3509807655685044E-3</v>
      </c>
      <c r="N59" s="81">
        <f>T65/T59-1</f>
        <v>2.7461435916968036E-2</v>
      </c>
      <c r="O59" s="58">
        <f>$B$1826</f>
        <v>0.3791596081903717</v>
      </c>
      <c r="P59" s="58">
        <f>$B$1828</f>
        <v>0.47947799900108218</v>
      </c>
      <c r="Q59" s="58">
        <f>$B$1829</f>
        <v>0.27884121737966122</v>
      </c>
      <c r="R59" s="26">
        <v>269.98</v>
      </c>
      <c r="S59" s="26">
        <v>261.89999999999998</v>
      </c>
      <c r="T59" s="26">
        <v>262.55</v>
      </c>
    </row>
    <row r="60" spans="1:20" x14ac:dyDescent="0.2">
      <c r="A60" s="25">
        <v>32374</v>
      </c>
      <c r="B60" s="27">
        <v>0.19</v>
      </c>
      <c r="C60" s="27">
        <v>0.53</v>
      </c>
      <c r="D60" s="27">
        <v>0.28000000000000003</v>
      </c>
      <c r="E60" s="64">
        <f t="shared" si="1"/>
        <v>0.2525</v>
      </c>
      <c r="F60" s="64">
        <f>AVERAGE(B53:B60)</f>
        <v>0.26374999999999998</v>
      </c>
      <c r="G60" s="53">
        <f t="shared" si="0"/>
        <v>-9.0000000000000024E-2</v>
      </c>
      <c r="H60" s="81">
        <f>(R60-S60)/T60</f>
        <v>8.9916999692590486E-3</v>
      </c>
      <c r="I60" s="81">
        <f>R60/T60-1</f>
        <v>3.0356593913309915E-3</v>
      </c>
      <c r="J60" s="81">
        <f>S60/T60-1</f>
        <v>-5.9560405779280901E-3</v>
      </c>
      <c r="K60" s="81">
        <f>T60/T59-1</f>
        <v>-8.7983241287373781E-3</v>
      </c>
      <c r="L60" s="81">
        <f>T61/T60-1</f>
        <v>-2.1518598217030727E-3</v>
      </c>
      <c r="M60" s="81">
        <f>T63/T60-1</f>
        <v>2.5361205041499968E-2</v>
      </c>
      <c r="N60" s="81">
        <f>T66/T60-1</f>
        <v>4.4843221641561737E-2</v>
      </c>
      <c r="O60" s="58">
        <f>$B$1826</f>
        <v>0.3791596081903717</v>
      </c>
      <c r="P60" s="58">
        <f>$B$1828</f>
        <v>0.47947799900108218</v>
      </c>
      <c r="Q60" s="58">
        <f>$B$1829</f>
        <v>0.27884121737966122</v>
      </c>
      <c r="R60" s="26">
        <v>261.02999999999997</v>
      </c>
      <c r="S60" s="26">
        <v>258.69</v>
      </c>
      <c r="T60" s="26">
        <v>260.24</v>
      </c>
    </row>
    <row r="61" spans="1:20" x14ac:dyDescent="0.2">
      <c r="A61" s="25">
        <v>32381</v>
      </c>
      <c r="B61" s="27">
        <v>0.28000000000000003</v>
      </c>
      <c r="C61" s="27">
        <v>0.4</v>
      </c>
      <c r="D61" s="27">
        <v>0.32</v>
      </c>
      <c r="E61" s="64">
        <f t="shared" si="1"/>
        <v>0.27124999999999999</v>
      </c>
      <c r="F61" s="64">
        <f>AVERAGE(B54:B61)</f>
        <v>0.24249999999999999</v>
      </c>
      <c r="G61" s="53">
        <f t="shared" si="0"/>
        <v>-3.999999999999998E-2</v>
      </c>
      <c r="H61" s="81">
        <f>(R61-S61)/T61</f>
        <v>1.5981207640172433E-2</v>
      </c>
      <c r="I61" s="81">
        <f>R61/T61-1</f>
        <v>5.5837954405422163E-3</v>
      </c>
      <c r="J61" s="81">
        <f>S61/T61-1</f>
        <v>-1.0397412199630307E-2</v>
      </c>
      <c r="K61" s="81">
        <f>T61/T60-1</f>
        <v>-2.1518598217030727E-3</v>
      </c>
      <c r="L61" s="81">
        <f>T62/T61-1</f>
        <v>1.8484288354898348E-2</v>
      </c>
      <c r="M61" s="81">
        <f>T64/T61-1</f>
        <v>4.2244300677757085E-2</v>
      </c>
      <c r="N61" s="81">
        <f>T67/T61-1</f>
        <v>7.0817929759704246E-2</v>
      </c>
      <c r="O61" s="58">
        <f>$B$1826</f>
        <v>0.3791596081903717</v>
      </c>
      <c r="P61" s="58">
        <f>$B$1828</f>
        <v>0.47947799900108218</v>
      </c>
      <c r="Q61" s="58">
        <f>$B$1829</f>
        <v>0.27884121737966122</v>
      </c>
      <c r="R61" s="26">
        <v>261.13</v>
      </c>
      <c r="S61" s="26">
        <v>256.98</v>
      </c>
      <c r="T61" s="26">
        <v>259.68</v>
      </c>
    </row>
    <row r="62" spans="1:20" x14ac:dyDescent="0.2">
      <c r="A62" s="25">
        <v>32388</v>
      </c>
      <c r="B62" s="27">
        <v>0.18</v>
      </c>
      <c r="C62" s="27">
        <v>0.43</v>
      </c>
      <c r="D62" s="27">
        <v>0.39</v>
      </c>
      <c r="E62" s="64">
        <f t="shared" si="1"/>
        <v>0.30125000000000002</v>
      </c>
      <c r="F62" s="64">
        <f>AVERAGE(B55:B62)</f>
        <v>0.22125</v>
      </c>
      <c r="G62" s="53">
        <f t="shared" si="0"/>
        <v>-0.21000000000000002</v>
      </c>
      <c r="H62" s="81">
        <f>(R62-S62)/T62</f>
        <v>2.3177555958862655E-2</v>
      </c>
      <c r="I62" s="81">
        <f>R62/T62-1</f>
        <v>0</v>
      </c>
      <c r="J62" s="81">
        <f>S62/T62-1</f>
        <v>-2.3177555958862617E-2</v>
      </c>
      <c r="K62" s="81">
        <f>T62/T61-1</f>
        <v>1.8484288354898348E-2</v>
      </c>
      <c r="L62" s="81">
        <f>T63/T62-1</f>
        <v>8.923169993950264E-3</v>
      </c>
      <c r="M62" s="81">
        <f>T65/T62-1</f>
        <v>1.9963702359346636E-2</v>
      </c>
      <c r="N62" s="81">
        <f>T68/T62-1</f>
        <v>4.1666666666666519E-2</v>
      </c>
      <c r="O62" s="58">
        <f>$B$1826</f>
        <v>0.3791596081903717</v>
      </c>
      <c r="P62" s="58">
        <f>$B$1828</f>
        <v>0.47947799900108218</v>
      </c>
      <c r="Q62" s="58">
        <f>$B$1829</f>
        <v>0.27884121737966122</v>
      </c>
      <c r="R62" s="26">
        <v>264.48</v>
      </c>
      <c r="S62" s="26">
        <v>258.35000000000002</v>
      </c>
      <c r="T62" s="26">
        <v>264.48</v>
      </c>
    </row>
    <row r="63" spans="1:20" x14ac:dyDescent="0.2">
      <c r="A63" s="25">
        <v>32395</v>
      </c>
      <c r="B63" s="27">
        <v>0.17</v>
      </c>
      <c r="C63" s="27">
        <v>0.52</v>
      </c>
      <c r="D63" s="27">
        <v>0.31</v>
      </c>
      <c r="E63" s="64">
        <f t="shared" si="1"/>
        <v>0.29375000000000001</v>
      </c>
      <c r="F63" s="64">
        <f>AVERAGE(B56:B63)</f>
        <v>0.21</v>
      </c>
      <c r="G63" s="53">
        <f t="shared" si="0"/>
        <v>-0.13999999999999999</v>
      </c>
      <c r="H63" s="81">
        <f>(R63-S63)/T63</f>
        <v>4.6844551041822823E-3</v>
      </c>
      <c r="I63" s="81">
        <f>R63/T63-1</f>
        <v>0</v>
      </c>
      <c r="J63" s="81">
        <f>S63/T63-1</f>
        <v>-4.6844551041822502E-3</v>
      </c>
      <c r="K63" s="81">
        <f>T63/T62-1</f>
        <v>8.923169993950264E-3</v>
      </c>
      <c r="L63" s="81">
        <f>T64/T63-1</f>
        <v>1.4278219157547678E-2</v>
      </c>
      <c r="M63" s="81">
        <f>T66/T63-1</f>
        <v>1.9000149902563601E-2</v>
      </c>
      <c r="N63" s="81">
        <f>T69/T63-1</f>
        <v>6.3034027881877064E-2</v>
      </c>
      <c r="O63" s="58">
        <f>$B$1826</f>
        <v>0.3791596081903717</v>
      </c>
      <c r="P63" s="58">
        <f>$B$1828</f>
        <v>0.47947799900108218</v>
      </c>
      <c r="Q63" s="58">
        <f>$B$1829</f>
        <v>0.27884121737966122</v>
      </c>
      <c r="R63" s="26">
        <v>266.83999999999997</v>
      </c>
      <c r="S63" s="26">
        <v>265.58999999999997</v>
      </c>
      <c r="T63" s="26">
        <v>266.83999999999997</v>
      </c>
    </row>
    <row r="64" spans="1:20" x14ac:dyDescent="0.2">
      <c r="A64" s="25">
        <v>32402</v>
      </c>
      <c r="B64" s="27">
        <v>0.24</v>
      </c>
      <c r="C64" s="27">
        <v>0.46</v>
      </c>
      <c r="D64" s="27">
        <v>0.3</v>
      </c>
      <c r="E64" s="64">
        <f t="shared" si="1"/>
        <v>0.29875000000000002</v>
      </c>
      <c r="F64" s="64">
        <f>AVERAGE(B57:B64)</f>
        <v>0.21999999999999997</v>
      </c>
      <c r="G64" s="53">
        <f t="shared" si="0"/>
        <v>-0.06</v>
      </c>
      <c r="H64" s="81">
        <f>(R64-S64)/T64</f>
        <v>1.5444300757435619E-2</v>
      </c>
      <c r="I64" s="81">
        <f>R64/T64-1</f>
        <v>0</v>
      </c>
      <c r="J64" s="81">
        <f>S64/T64-1</f>
        <v>-1.5444300757435636E-2</v>
      </c>
      <c r="K64" s="81">
        <f>T64/T63-1</f>
        <v>1.4278219157547678E-2</v>
      </c>
      <c r="L64" s="81">
        <f>T65/T64-1</f>
        <v>-3.2883798263438901E-3</v>
      </c>
      <c r="M64" s="81">
        <f>T67/T64-1</f>
        <v>2.7415481248845408E-2</v>
      </c>
      <c r="N64" s="81">
        <f>T70/T64-1</f>
        <v>2.9115093293921923E-2</v>
      </c>
      <c r="O64" s="58">
        <f>$B$1826</f>
        <v>0.3791596081903717</v>
      </c>
      <c r="P64" s="58">
        <f>$B$1828</f>
        <v>0.47947799900108218</v>
      </c>
      <c r="Q64" s="58">
        <f>$B$1829</f>
        <v>0.27884121737966122</v>
      </c>
      <c r="R64" s="26">
        <v>270.64999999999998</v>
      </c>
      <c r="S64" s="26">
        <v>266.47000000000003</v>
      </c>
      <c r="T64" s="26">
        <v>270.64999999999998</v>
      </c>
    </row>
    <row r="65" spans="1:20" x14ac:dyDescent="0.2">
      <c r="A65" s="25">
        <v>32409</v>
      </c>
      <c r="B65" s="27">
        <v>0.2</v>
      </c>
      <c r="C65" s="27">
        <v>0.53</v>
      </c>
      <c r="D65" s="27">
        <v>0.27</v>
      </c>
      <c r="E65" s="64">
        <f t="shared" si="1"/>
        <v>0.30375000000000002</v>
      </c>
      <c r="F65" s="64">
        <f>AVERAGE(B58:B65)</f>
        <v>0.21624999999999997</v>
      </c>
      <c r="G65" s="53">
        <f t="shared" si="0"/>
        <v>-7.0000000000000007E-2</v>
      </c>
      <c r="H65" s="81">
        <f>(R65-S65)/T65</f>
        <v>4.9673784104390271E-3</v>
      </c>
      <c r="I65" s="81">
        <f>R65/T65-1</f>
        <v>1.4827995255042303E-3</v>
      </c>
      <c r="J65" s="81">
        <f>S65/T65-1</f>
        <v>-3.484578884934697E-3</v>
      </c>
      <c r="K65" s="81">
        <f>T65/T64-1</f>
        <v>-3.2883798263438901E-3</v>
      </c>
      <c r="L65" s="81">
        <f>T66/T65-1</f>
        <v>7.9700474495849605E-3</v>
      </c>
      <c r="M65" s="81">
        <f>T68/T65-1</f>
        <v>2.1278173190984573E-2</v>
      </c>
      <c r="N65" s="81">
        <f>T71/T65-1</f>
        <v>2.4280842230130606E-2</v>
      </c>
      <c r="O65" s="58">
        <f>$B$1826</f>
        <v>0.3791596081903717</v>
      </c>
      <c r="P65" s="58">
        <f>$B$1828</f>
        <v>0.47947799900108218</v>
      </c>
      <c r="Q65" s="58">
        <f>$B$1829</f>
        <v>0.27884121737966122</v>
      </c>
      <c r="R65" s="26">
        <v>270.16000000000003</v>
      </c>
      <c r="S65" s="26">
        <v>268.82</v>
      </c>
      <c r="T65" s="26">
        <v>269.76</v>
      </c>
    </row>
    <row r="66" spans="1:20" x14ac:dyDescent="0.2">
      <c r="A66" s="25">
        <v>32416</v>
      </c>
      <c r="B66" s="27">
        <v>0.26</v>
      </c>
      <c r="C66" s="27">
        <v>0.44</v>
      </c>
      <c r="D66" s="27">
        <v>0.3</v>
      </c>
      <c r="E66" s="64">
        <f t="shared" si="1"/>
        <v>0.30374999999999996</v>
      </c>
      <c r="F66" s="64">
        <f>AVERAGE(B59:B66)</f>
        <v>0.22249999999999998</v>
      </c>
      <c r="G66" s="53">
        <f t="shared" si="0"/>
        <v>-3.999999999999998E-2</v>
      </c>
      <c r="H66" s="81">
        <f>(R66-S66)/T66</f>
        <v>1.5924386745614298E-2</v>
      </c>
      <c r="I66" s="81">
        <f>R66/T66-1</f>
        <v>2.5008274796805008E-3</v>
      </c>
      <c r="J66" s="81">
        <f>S66/T66-1</f>
        <v>-1.3423559265933749E-2</v>
      </c>
      <c r="K66" s="81">
        <f>T66/T65-1</f>
        <v>7.9700474495849605E-3</v>
      </c>
      <c r="L66" s="81">
        <f>T67/T66-1</f>
        <v>2.2654554815931593E-2</v>
      </c>
      <c r="M66" s="81">
        <f>T69/T66-1</f>
        <v>4.3212827773895679E-2</v>
      </c>
      <c r="N66" s="81">
        <f>T72/T66-1</f>
        <v>-1.4673973005773999E-2</v>
      </c>
      <c r="O66" s="58">
        <f t="shared" ref="O66:O129" si="2">$B$1826</f>
        <v>0.3791596081903717</v>
      </c>
      <c r="P66" s="58">
        <f t="shared" ref="P66:P129" si="3">$B$1828</f>
        <v>0.47947799900108218</v>
      </c>
      <c r="Q66" s="58">
        <f t="shared" ref="Q66:Q129" si="4">$B$1829</f>
        <v>0.27884121737966122</v>
      </c>
      <c r="R66" s="26">
        <v>272.58999999999997</v>
      </c>
      <c r="S66" s="26">
        <v>268.26</v>
      </c>
      <c r="T66" s="26">
        <v>271.91000000000003</v>
      </c>
    </row>
    <row r="67" spans="1:20" x14ac:dyDescent="0.2">
      <c r="A67" s="25">
        <v>32423</v>
      </c>
      <c r="B67" s="27">
        <v>0.13</v>
      </c>
      <c r="C67" s="27">
        <v>0.49</v>
      </c>
      <c r="D67" s="27">
        <v>0.38</v>
      </c>
      <c r="E67" s="64">
        <f t="shared" si="1"/>
        <v>0.31874999999999998</v>
      </c>
      <c r="F67" s="64">
        <f>AVERAGE(B60:B67)</f>
        <v>0.20624999999999999</v>
      </c>
      <c r="G67" s="53">
        <f t="shared" si="0"/>
        <v>-0.25</v>
      </c>
      <c r="H67" s="81">
        <f>(R67-S67)/T67</f>
        <v>2.6791815010608799E-2</v>
      </c>
      <c r="I67" s="81">
        <f>R67/T67-1</f>
        <v>0</v>
      </c>
      <c r="J67" s="81">
        <f>S67/T67-1</f>
        <v>-2.6791815010608788E-2</v>
      </c>
      <c r="K67" s="81">
        <f>T67/T66-1</f>
        <v>2.2654554815931593E-2</v>
      </c>
      <c r="L67" s="81">
        <f>T68/T67-1</f>
        <v>-9.2422771244650148E-3</v>
      </c>
      <c r="M67" s="81">
        <f>T70/T67-1</f>
        <v>1.6542597187758634E-3</v>
      </c>
      <c r="N67" s="81">
        <f>T73/T67-1</f>
        <v>-4.1716114647390778E-2</v>
      </c>
      <c r="O67" s="58">
        <f t="shared" si="2"/>
        <v>0.3791596081903717</v>
      </c>
      <c r="P67" s="58">
        <f t="shared" si="3"/>
        <v>0.47947799900108218</v>
      </c>
      <c r="Q67" s="58">
        <f t="shared" si="4"/>
        <v>0.27884121737966122</v>
      </c>
      <c r="R67" s="26">
        <v>278.07</v>
      </c>
      <c r="S67" s="26">
        <v>270.62</v>
      </c>
      <c r="T67" s="26">
        <v>278.07</v>
      </c>
    </row>
    <row r="68" spans="1:20" x14ac:dyDescent="0.2">
      <c r="A68" s="25">
        <v>32430</v>
      </c>
      <c r="B68" s="27">
        <v>0.22</v>
      </c>
      <c r="C68" s="27">
        <v>0.46</v>
      </c>
      <c r="D68" s="27">
        <v>0.32</v>
      </c>
      <c r="E68" s="64">
        <f t="shared" si="1"/>
        <v>0.32374999999999998</v>
      </c>
      <c r="F68" s="64">
        <f>AVERAGE(B61:B68)</f>
        <v>0.21</v>
      </c>
      <c r="G68" s="53">
        <f t="shared" si="0"/>
        <v>-0.1</v>
      </c>
      <c r="H68" s="81">
        <f>(R68-S68)/T68</f>
        <v>1.5462794918330275E-2</v>
      </c>
      <c r="I68" s="81">
        <f>R68/T68-1</f>
        <v>9.9455535390200467E-3</v>
      </c>
      <c r="J68" s="81">
        <f>S68/T68-1</f>
        <v>-5.5172413793103114E-3</v>
      </c>
      <c r="K68" s="81">
        <f>T68/T67-1</f>
        <v>-9.2422771244650148E-3</v>
      </c>
      <c r="L68" s="81">
        <f>T69/T68-1</f>
        <v>2.9618874773139847E-2</v>
      </c>
      <c r="M68" s="81">
        <f>T71/T68-1</f>
        <v>2.9401088929219554E-3</v>
      </c>
      <c r="N68" s="81">
        <f>T74/T68-1</f>
        <v>-3.0018148820326607E-2</v>
      </c>
      <c r="O68" s="58">
        <f t="shared" si="2"/>
        <v>0.3791596081903717</v>
      </c>
      <c r="P68" s="58">
        <f t="shared" si="3"/>
        <v>0.47947799900108218</v>
      </c>
      <c r="Q68" s="58">
        <f t="shared" si="4"/>
        <v>0.27884121737966122</v>
      </c>
      <c r="R68" s="26">
        <v>278.24</v>
      </c>
      <c r="S68" s="26">
        <v>273.98</v>
      </c>
      <c r="T68" s="26">
        <v>275.5</v>
      </c>
    </row>
    <row r="69" spans="1:20" x14ac:dyDescent="0.2">
      <c r="A69" s="25">
        <v>32437</v>
      </c>
      <c r="B69" s="27">
        <v>0.26</v>
      </c>
      <c r="C69" s="27">
        <v>0.51</v>
      </c>
      <c r="D69" s="27">
        <v>0.23</v>
      </c>
      <c r="E69" s="64">
        <f t="shared" si="1"/>
        <v>0.3125</v>
      </c>
      <c r="F69" s="64">
        <f>AVERAGE(B62:B69)</f>
        <v>0.20750000000000002</v>
      </c>
      <c r="G69" s="53">
        <f t="shared" ref="G69:G132" si="5">B69-D69</f>
        <v>0.03</v>
      </c>
      <c r="H69" s="81">
        <f>(R69-S69)/T69</f>
        <v>2.5558767538602551E-2</v>
      </c>
      <c r="I69" s="81">
        <f>R69/T69-1</f>
        <v>0</v>
      </c>
      <c r="J69" s="81">
        <f>S69/T69-1</f>
        <v>-2.5558767538602534E-2</v>
      </c>
      <c r="K69" s="81">
        <f>T69/T68-1</f>
        <v>2.9618874773139847E-2</v>
      </c>
      <c r="L69" s="81">
        <f>T70/T69-1</f>
        <v>-1.8085031375590699E-2</v>
      </c>
      <c r="M69" s="81">
        <f>T72/T69-1</f>
        <v>-5.5488965663117895E-2</v>
      </c>
      <c r="N69" s="81">
        <f>T75/T69-1</f>
        <v>-4.1775364873440135E-2</v>
      </c>
      <c r="O69" s="58">
        <f t="shared" si="2"/>
        <v>0.3791596081903717</v>
      </c>
      <c r="P69" s="58">
        <f t="shared" si="3"/>
        <v>0.47947799900108218</v>
      </c>
      <c r="Q69" s="58">
        <f t="shared" si="4"/>
        <v>0.27884121737966122</v>
      </c>
      <c r="R69" s="26">
        <v>283.66000000000003</v>
      </c>
      <c r="S69" s="26">
        <v>276.41000000000003</v>
      </c>
      <c r="T69" s="26">
        <v>283.66000000000003</v>
      </c>
    </row>
    <row r="70" spans="1:20" x14ac:dyDescent="0.2">
      <c r="A70" s="25">
        <v>32444</v>
      </c>
      <c r="B70" s="27">
        <v>0.4</v>
      </c>
      <c r="C70" s="27">
        <v>0.38</v>
      </c>
      <c r="D70" s="27">
        <v>0.22</v>
      </c>
      <c r="E70" s="64">
        <f t="shared" si="1"/>
        <v>0.29125000000000006</v>
      </c>
      <c r="F70" s="64">
        <f>AVERAGE(B63:B70)</f>
        <v>0.23499999999999999</v>
      </c>
      <c r="G70" s="53">
        <f t="shared" si="5"/>
        <v>0.18000000000000002</v>
      </c>
      <c r="H70" s="81">
        <f>(R70-S70)/T70</f>
        <v>1.8310415395110125E-2</v>
      </c>
      <c r="I70" s="81">
        <f>R70/T70-1</f>
        <v>1.3822568484543885E-2</v>
      </c>
      <c r="J70" s="81">
        <f>S70/T70-1</f>
        <v>-4.48784691056614E-3</v>
      </c>
      <c r="K70" s="81">
        <f>T70/T69-1</f>
        <v>-1.8085031375590699E-2</v>
      </c>
      <c r="L70" s="81">
        <f>T71/T70-1</f>
        <v>-7.9704161131654017E-3</v>
      </c>
      <c r="M70" s="81">
        <f>T73/T70-1</f>
        <v>-4.3298746993142401E-2</v>
      </c>
      <c r="N70" s="81">
        <f>T76/T70-1</f>
        <v>-5.3854162926794125E-3</v>
      </c>
      <c r="O70" s="58">
        <f t="shared" si="2"/>
        <v>0.3791596081903717</v>
      </c>
      <c r="P70" s="58">
        <f t="shared" si="3"/>
        <v>0.47947799900108218</v>
      </c>
      <c r="Q70" s="58">
        <f t="shared" si="4"/>
        <v>0.27884121737966122</v>
      </c>
      <c r="R70" s="26">
        <v>282.38</v>
      </c>
      <c r="S70" s="26">
        <v>277.27999999999997</v>
      </c>
      <c r="T70" s="26">
        <v>278.52999999999997</v>
      </c>
    </row>
    <row r="71" spans="1:20" x14ac:dyDescent="0.2">
      <c r="A71" s="25">
        <v>32451</v>
      </c>
      <c r="B71" s="27">
        <v>0.35</v>
      </c>
      <c r="C71" s="27">
        <v>0.46</v>
      </c>
      <c r="D71" s="27">
        <v>0.19</v>
      </c>
      <c r="E71" s="64">
        <f t="shared" si="1"/>
        <v>0.27625</v>
      </c>
      <c r="F71" s="64">
        <f>AVERAGE(B64:B71)</f>
        <v>0.25750000000000001</v>
      </c>
      <c r="G71" s="53">
        <f t="shared" si="5"/>
        <v>0.15999999999999998</v>
      </c>
      <c r="H71" s="81">
        <f>(R71-S71)/T71</f>
        <v>1.0459266765589325E-2</v>
      </c>
      <c r="I71" s="81">
        <f>R71/T71-1</f>
        <v>1.0459266765589392E-2</v>
      </c>
      <c r="J71" s="81">
        <f>S71/T71-1</f>
        <v>0</v>
      </c>
      <c r="K71" s="81">
        <f>T71/T70-1</f>
        <v>-7.9704161131654017E-3</v>
      </c>
      <c r="L71" s="81">
        <f>T72/T71-1</f>
        <v>-3.0364445731243861E-2</v>
      </c>
      <c r="M71" s="81">
        <f>T74/T71-1</f>
        <v>-3.2861640910571421E-2</v>
      </c>
      <c r="N71" s="81">
        <f>T77/T71-1</f>
        <v>-7.2382468965903612E-5</v>
      </c>
      <c r="O71" s="58">
        <f t="shared" si="2"/>
        <v>0.3791596081903717</v>
      </c>
      <c r="P71" s="58">
        <f t="shared" si="3"/>
        <v>0.47947799900108218</v>
      </c>
      <c r="Q71" s="58">
        <f t="shared" si="4"/>
        <v>0.27884121737966122</v>
      </c>
      <c r="R71" s="26">
        <v>279.2</v>
      </c>
      <c r="S71" s="26">
        <v>276.31</v>
      </c>
      <c r="T71" s="26">
        <v>276.31</v>
      </c>
    </row>
    <row r="72" spans="1:20" x14ac:dyDescent="0.2">
      <c r="A72" s="25">
        <v>32458</v>
      </c>
      <c r="B72" s="27">
        <v>0.23</v>
      </c>
      <c r="C72" s="27">
        <v>0.56000000000000005</v>
      </c>
      <c r="D72" s="27">
        <v>0.21</v>
      </c>
      <c r="E72" s="64">
        <f t="shared" si="1"/>
        <v>0.26500000000000001</v>
      </c>
      <c r="F72" s="64">
        <f>AVERAGE(B65:B72)</f>
        <v>0.25625000000000003</v>
      </c>
      <c r="G72" s="53">
        <f t="shared" si="5"/>
        <v>2.0000000000000018E-2</v>
      </c>
      <c r="H72" s="81">
        <f>(R72-S72)/T72</f>
        <v>2.6985667363391912E-2</v>
      </c>
      <c r="I72" s="81">
        <f>R72/T72-1</f>
        <v>2.6985667363391919E-2</v>
      </c>
      <c r="J72" s="81">
        <f>S72/T72-1</f>
        <v>0</v>
      </c>
      <c r="K72" s="81">
        <f>T72/T71-1</f>
        <v>-3.0364445731243861E-2</v>
      </c>
      <c r="L72" s="81">
        <f>T73/T72-1</f>
        <v>-5.4120633024783427E-3</v>
      </c>
      <c r="M72" s="81">
        <f>T75/T72-1</f>
        <v>1.4519259480441971E-2</v>
      </c>
      <c r="N72" s="81">
        <f>T78/T72-1</f>
        <v>3.713795162735134E-2</v>
      </c>
      <c r="O72" s="58">
        <f t="shared" si="2"/>
        <v>0.3791596081903717</v>
      </c>
      <c r="P72" s="58">
        <f t="shared" si="3"/>
        <v>0.47947799900108218</v>
      </c>
      <c r="Q72" s="58">
        <f t="shared" si="4"/>
        <v>0.27884121737966122</v>
      </c>
      <c r="R72" s="26">
        <v>275.14999999999998</v>
      </c>
      <c r="S72" s="26">
        <v>267.92</v>
      </c>
      <c r="T72" s="26">
        <v>267.92</v>
      </c>
    </row>
    <row r="73" spans="1:20" x14ac:dyDescent="0.2">
      <c r="A73" s="25">
        <v>32465</v>
      </c>
      <c r="B73" s="27">
        <v>0.3</v>
      </c>
      <c r="C73" s="27">
        <v>0.34</v>
      </c>
      <c r="D73" s="27">
        <v>0.36</v>
      </c>
      <c r="E73" s="64">
        <f t="shared" si="1"/>
        <v>0.27625</v>
      </c>
      <c r="F73" s="64">
        <f>AVERAGE(B66:B73)</f>
        <v>0.26874999999999999</v>
      </c>
      <c r="G73" s="53">
        <f t="shared" si="5"/>
        <v>-0.06</v>
      </c>
      <c r="H73" s="81">
        <f>(R73-S73)/T73</f>
        <v>1.6962509851015054E-2</v>
      </c>
      <c r="I73" s="81">
        <f>R73/T73-1</f>
        <v>7.0176755357074239E-3</v>
      </c>
      <c r="J73" s="81">
        <f>S73/T73-1</f>
        <v>-9.9448343153076824E-3</v>
      </c>
      <c r="K73" s="81">
        <f>T73/T72-1</f>
        <v>-5.4120633024783427E-3</v>
      </c>
      <c r="L73" s="81">
        <f>T74/T73-1</f>
        <v>2.8521034262769529E-3</v>
      </c>
      <c r="M73" s="81">
        <f>T76/T73-1</f>
        <v>3.9629226554583896E-2</v>
      </c>
      <c r="N73" s="81">
        <f>T79/T73-1</f>
        <v>4.2218636244230057E-2</v>
      </c>
      <c r="O73" s="58">
        <f t="shared" si="2"/>
        <v>0.3791596081903717</v>
      </c>
      <c r="P73" s="58">
        <f t="shared" si="3"/>
        <v>0.47947799900108218</v>
      </c>
      <c r="Q73" s="58">
        <f t="shared" si="4"/>
        <v>0.27884121737966122</v>
      </c>
      <c r="R73" s="26">
        <v>268.33999999999997</v>
      </c>
      <c r="S73" s="26">
        <v>263.82</v>
      </c>
      <c r="T73" s="26">
        <v>266.47000000000003</v>
      </c>
    </row>
    <row r="74" spans="1:20" x14ac:dyDescent="0.2">
      <c r="A74" s="25">
        <v>32472</v>
      </c>
      <c r="B74" s="27">
        <v>0.17</v>
      </c>
      <c r="C74" s="27">
        <v>0.44</v>
      </c>
      <c r="D74" s="27">
        <v>0.39</v>
      </c>
      <c r="E74" s="64">
        <f t="shared" si="1"/>
        <v>0.28749999999999998</v>
      </c>
      <c r="F74" s="64">
        <f>AVERAGE(B67:B74)</f>
        <v>0.25750000000000001</v>
      </c>
      <c r="G74" s="53">
        <f t="shared" si="5"/>
        <v>-0.22</v>
      </c>
      <c r="H74" s="81">
        <f>(R74-S74)/T74</f>
        <v>1.0403023612618242E-2</v>
      </c>
      <c r="I74" s="81">
        <f>R74/T74-1</f>
        <v>6.6235078396885694E-3</v>
      </c>
      <c r="J74" s="81">
        <f>S74/T74-1</f>
        <v>-3.7795157729296758E-3</v>
      </c>
      <c r="K74" s="81">
        <f>T74/T73-1</f>
        <v>2.8521034262769529E-3</v>
      </c>
      <c r="L74" s="81">
        <f>T75/T74-1</f>
        <v>1.7138794297047344E-2</v>
      </c>
      <c r="M74" s="81">
        <f>T77/T74-1</f>
        <v>3.3903379111626775E-2</v>
      </c>
      <c r="N74" s="81">
        <f>T80/T74-1</f>
        <v>5.0293754443737626E-2</v>
      </c>
      <c r="O74" s="58">
        <f t="shared" si="2"/>
        <v>0.3791596081903717</v>
      </c>
      <c r="P74" s="58">
        <f t="shared" si="3"/>
        <v>0.47947799900108218</v>
      </c>
      <c r="Q74" s="58">
        <f t="shared" si="4"/>
        <v>0.27884121737966122</v>
      </c>
      <c r="R74" s="26">
        <v>269</v>
      </c>
      <c r="S74" s="26">
        <v>266.22000000000003</v>
      </c>
      <c r="T74" s="26">
        <v>267.23</v>
      </c>
    </row>
    <row r="75" spans="1:20" x14ac:dyDescent="0.2">
      <c r="A75" s="25">
        <v>32479</v>
      </c>
      <c r="B75" s="27">
        <v>0.19</v>
      </c>
      <c r="C75" s="27">
        <v>0.47</v>
      </c>
      <c r="D75" s="27">
        <v>0.34</v>
      </c>
      <c r="E75" s="64">
        <f t="shared" si="1"/>
        <v>0.28249999999999997</v>
      </c>
      <c r="F75" s="64">
        <f>AVERAGE(B68:B75)</f>
        <v>0.26500000000000001</v>
      </c>
      <c r="G75" s="53">
        <f t="shared" si="5"/>
        <v>-0.15000000000000002</v>
      </c>
      <c r="H75" s="81">
        <f>(R75-S75)/T75</f>
        <v>1.8615944961554037E-2</v>
      </c>
      <c r="I75" s="81">
        <f>R75/T75-1</f>
        <v>6.953386556785901E-3</v>
      </c>
      <c r="J75" s="81">
        <f>S75/T75-1</f>
        <v>-1.1662558404768042E-2</v>
      </c>
      <c r="K75" s="81">
        <f>T75/T74-1</f>
        <v>1.7138794297047344E-2</v>
      </c>
      <c r="L75" s="81">
        <f>T76/T75-1</f>
        <v>1.92045914425516E-2</v>
      </c>
      <c r="M75" s="81">
        <f>T78/T75-1</f>
        <v>2.2294985467790074E-2</v>
      </c>
      <c r="N75" s="81">
        <f>T81/T75-1</f>
        <v>4.4369228505205749E-2</v>
      </c>
      <c r="O75" s="58">
        <f t="shared" si="2"/>
        <v>0.3791596081903717</v>
      </c>
      <c r="P75" s="58">
        <f t="shared" si="3"/>
        <v>0.47947799900108218</v>
      </c>
      <c r="Q75" s="58">
        <f t="shared" si="4"/>
        <v>0.27884121737966122</v>
      </c>
      <c r="R75" s="26">
        <v>273.7</v>
      </c>
      <c r="S75" s="26">
        <v>268.64</v>
      </c>
      <c r="T75" s="26">
        <v>271.81</v>
      </c>
    </row>
    <row r="76" spans="1:20" x14ac:dyDescent="0.2">
      <c r="A76" s="25">
        <v>32486</v>
      </c>
      <c r="B76" s="27">
        <v>0.17</v>
      </c>
      <c r="C76" s="27">
        <v>0.44</v>
      </c>
      <c r="D76" s="27">
        <v>0.39</v>
      </c>
      <c r="E76" s="64">
        <f t="shared" ref="E76:E139" si="6">AVERAGE(D69:D76)</f>
        <v>0.29125000000000001</v>
      </c>
      <c r="F76" s="64">
        <f>AVERAGE(B69:B76)</f>
        <v>0.25874999999999998</v>
      </c>
      <c r="G76" s="53">
        <f t="shared" si="5"/>
        <v>-0.22</v>
      </c>
      <c r="H76" s="81">
        <f>(R76-S76)/T76</f>
        <v>1.1551095549218456E-2</v>
      </c>
      <c r="I76" s="81">
        <f>R76/T76-1</f>
        <v>3.9706890950439444E-3</v>
      </c>
      <c r="J76" s="81">
        <f>S76/T76-1</f>
        <v>-7.5804064541745708E-3</v>
      </c>
      <c r="K76" s="81">
        <f>T76/T75-1</f>
        <v>1.92045914425516E-2</v>
      </c>
      <c r="L76" s="81">
        <f>T77/T76-1</f>
        <v>-2.6711908457566214E-3</v>
      </c>
      <c r="M76" s="81">
        <f>T79/T76-1</f>
        <v>2.490704977800462E-3</v>
      </c>
      <c r="N76" s="81">
        <f>T82/T76-1</f>
        <v>3.4653286647655657E-2</v>
      </c>
      <c r="O76" s="58">
        <f t="shared" si="2"/>
        <v>0.3791596081903717</v>
      </c>
      <c r="P76" s="58">
        <f t="shared" si="3"/>
        <v>0.47947799900108218</v>
      </c>
      <c r="Q76" s="58">
        <f t="shared" si="4"/>
        <v>0.27884121737966122</v>
      </c>
      <c r="R76" s="26">
        <v>278.13</v>
      </c>
      <c r="S76" s="26">
        <v>274.93</v>
      </c>
      <c r="T76" s="26">
        <v>277.02999999999997</v>
      </c>
    </row>
    <row r="77" spans="1:20" x14ac:dyDescent="0.2">
      <c r="A77" s="25">
        <v>32493</v>
      </c>
      <c r="B77" s="27">
        <v>0.24</v>
      </c>
      <c r="C77" s="27">
        <v>0.54</v>
      </c>
      <c r="D77" s="27">
        <v>0.22</v>
      </c>
      <c r="E77" s="64">
        <f t="shared" si="6"/>
        <v>0.29000000000000004</v>
      </c>
      <c r="F77" s="64">
        <f>AVERAGE(B70:B77)</f>
        <v>0.25624999999999998</v>
      </c>
      <c r="G77" s="53">
        <f t="shared" si="5"/>
        <v>1.999999999999999E-2</v>
      </c>
      <c r="H77" s="81">
        <f>(R77-S77)/T77</f>
        <v>8.1074233595135863E-3</v>
      </c>
      <c r="I77" s="81">
        <f>R77/T77-1</f>
        <v>8.3245864852132812E-4</v>
      </c>
      <c r="J77" s="81">
        <f>S77/T77-1</f>
        <v>-7.2749647109922044E-3</v>
      </c>
      <c r="K77" s="81">
        <f>T77/T76-1</f>
        <v>-2.6711908457566214E-3</v>
      </c>
      <c r="L77" s="81">
        <f>T78/T77-1</f>
        <v>5.7186289767996445E-3</v>
      </c>
      <c r="M77" s="81">
        <f>T80/T77-1</f>
        <v>1.585290817619156E-2</v>
      </c>
      <c r="N77" s="81">
        <f>T83/T77-1</f>
        <v>6.3447826559050124E-2</v>
      </c>
      <c r="O77" s="58">
        <f t="shared" si="2"/>
        <v>0.3791596081903717</v>
      </c>
      <c r="P77" s="58">
        <f t="shared" si="3"/>
        <v>0.47947799900108218</v>
      </c>
      <c r="Q77" s="58">
        <f t="shared" si="4"/>
        <v>0.27884121737966122</v>
      </c>
      <c r="R77" s="26">
        <v>276.52</v>
      </c>
      <c r="S77" s="26">
        <v>274.27999999999997</v>
      </c>
      <c r="T77" s="26">
        <v>276.29000000000002</v>
      </c>
    </row>
    <row r="78" spans="1:20" x14ac:dyDescent="0.2">
      <c r="A78" s="25">
        <v>32500</v>
      </c>
      <c r="B78" s="27">
        <v>0.22</v>
      </c>
      <c r="C78" s="27">
        <v>0.46</v>
      </c>
      <c r="D78" s="27">
        <v>0.32</v>
      </c>
      <c r="E78" s="64">
        <f t="shared" si="6"/>
        <v>0.30249999999999999</v>
      </c>
      <c r="F78" s="64">
        <f>AVERAGE(B71:B78)</f>
        <v>0.23374999999999996</v>
      </c>
      <c r="G78" s="53">
        <f t="shared" si="5"/>
        <v>-0.1</v>
      </c>
      <c r="H78" s="81">
        <f>(R78-S78)/T78</f>
        <v>7.3415626012164701E-3</v>
      </c>
      <c r="I78" s="81">
        <f>R78/T78-1</f>
        <v>3.7427574045416634E-3</v>
      </c>
      <c r="J78" s="81">
        <f>S78/T78-1</f>
        <v>-3.5988051966746593E-3</v>
      </c>
      <c r="K78" s="81">
        <f>T78/T77-1</f>
        <v>5.7186289767996445E-3</v>
      </c>
      <c r="L78" s="81">
        <f>T79/T78-1</f>
        <v>-5.3982077950109897E-4</v>
      </c>
      <c r="M78" s="81">
        <f>T81/T78-1</f>
        <v>2.1592831180048178E-2</v>
      </c>
      <c r="N78" s="81">
        <f>T84/T78-1</f>
        <v>6.8737179256487035E-2</v>
      </c>
      <c r="O78" s="58">
        <f t="shared" si="2"/>
        <v>0.3791596081903717</v>
      </c>
      <c r="P78" s="58">
        <f t="shared" si="3"/>
        <v>0.47947799900108218</v>
      </c>
      <c r="Q78" s="58">
        <f t="shared" si="4"/>
        <v>0.27884121737966122</v>
      </c>
      <c r="R78" s="26">
        <v>278.91000000000003</v>
      </c>
      <c r="S78" s="26">
        <v>276.87</v>
      </c>
      <c r="T78" s="26">
        <v>277.87</v>
      </c>
    </row>
    <row r="79" spans="1:20" x14ac:dyDescent="0.2">
      <c r="A79" s="25">
        <v>32507</v>
      </c>
      <c r="B79" s="27">
        <v>0.24</v>
      </c>
      <c r="C79" s="27">
        <v>0.54</v>
      </c>
      <c r="D79" s="27">
        <v>0.22</v>
      </c>
      <c r="E79" s="64">
        <f t="shared" si="6"/>
        <v>0.30625000000000002</v>
      </c>
      <c r="F79" s="64">
        <f>AVERAGE(B72:B79)</f>
        <v>0.22</v>
      </c>
      <c r="G79" s="53">
        <f t="shared" si="5"/>
        <v>1.999999999999999E-2</v>
      </c>
      <c r="H79" s="81">
        <f>(R79-S79)/T79</f>
        <v>9.253924816361777E-3</v>
      </c>
      <c r="I79" s="81">
        <f>R79/T79-1</f>
        <v>6.0492582457150057E-3</v>
      </c>
      <c r="J79" s="81">
        <f>S79/T79-1</f>
        <v>-3.2046665706468858E-3</v>
      </c>
      <c r="K79" s="81">
        <f>T79/T78-1</f>
        <v>-5.3982077950109897E-4</v>
      </c>
      <c r="L79" s="81">
        <f>T80/T79-1</f>
        <v>1.0622209419559159E-2</v>
      </c>
      <c r="M79" s="81">
        <f>T82/T79-1</f>
        <v>3.2082673196024647E-2</v>
      </c>
      <c r="N79" s="81">
        <f>T85/T79-1</f>
        <v>5.1490710067694012E-2</v>
      </c>
      <c r="O79" s="58">
        <f t="shared" si="2"/>
        <v>0.3791596081903717</v>
      </c>
      <c r="P79" s="58">
        <f t="shared" si="3"/>
        <v>0.47947799900108218</v>
      </c>
      <c r="Q79" s="58">
        <f t="shared" si="4"/>
        <v>0.27884121737966122</v>
      </c>
      <c r="R79" s="26">
        <v>279.39999999999998</v>
      </c>
      <c r="S79" s="26">
        <v>276.83</v>
      </c>
      <c r="T79" s="26">
        <v>277.72000000000003</v>
      </c>
    </row>
    <row r="80" spans="1:20" x14ac:dyDescent="0.2">
      <c r="A80" s="25">
        <v>32514</v>
      </c>
      <c r="B80" s="27">
        <v>0.26</v>
      </c>
      <c r="C80" s="27">
        <v>0.51</v>
      </c>
      <c r="D80" s="27">
        <v>0.23</v>
      </c>
      <c r="E80" s="64">
        <f t="shared" si="6"/>
        <v>0.30875000000000002</v>
      </c>
      <c r="F80" s="64">
        <f>AVERAGE(B73:B80)</f>
        <v>0.22374999999999998</v>
      </c>
      <c r="G80" s="53">
        <f t="shared" si="5"/>
        <v>0.03</v>
      </c>
      <c r="H80" s="81">
        <f>(R80-S80)/T80</f>
        <v>1.9097160366266481E-2</v>
      </c>
      <c r="I80" s="81">
        <f>R80/T80-1</f>
        <v>0</v>
      </c>
      <c r="J80" s="81">
        <f>S80/T80-1</f>
        <v>-1.9097160366266519E-2</v>
      </c>
      <c r="K80" s="81">
        <f>T80/T79-1</f>
        <v>1.0622209419559159E-2</v>
      </c>
      <c r="L80" s="81">
        <f>T81/T80-1</f>
        <v>1.1401289770905265E-2</v>
      </c>
      <c r="M80" s="81">
        <f>T83/T80-1</f>
        <v>4.6852175152314102E-2</v>
      </c>
      <c r="N80" s="81">
        <f>T86/T80-1</f>
        <v>5.7327110129333336E-2</v>
      </c>
      <c r="O80" s="58">
        <f t="shared" si="2"/>
        <v>0.3791596081903717</v>
      </c>
      <c r="P80" s="58">
        <f t="shared" si="3"/>
        <v>0.47947799900108218</v>
      </c>
      <c r="Q80" s="58">
        <f t="shared" si="4"/>
        <v>0.27884121737966122</v>
      </c>
      <c r="R80" s="26">
        <v>280.67</v>
      </c>
      <c r="S80" s="26">
        <v>275.31</v>
      </c>
      <c r="T80" s="26">
        <v>280.67</v>
      </c>
    </row>
    <row r="81" spans="1:20" x14ac:dyDescent="0.2">
      <c r="A81" s="25">
        <v>32521</v>
      </c>
      <c r="B81" s="27">
        <v>0.36</v>
      </c>
      <c r="C81" s="27">
        <v>0.44</v>
      </c>
      <c r="D81" s="27">
        <v>0.2</v>
      </c>
      <c r="E81" s="64">
        <f t="shared" si="6"/>
        <v>0.28875000000000006</v>
      </c>
      <c r="F81" s="64">
        <f>AVERAGE(B74:B81)</f>
        <v>0.23125000000000001</v>
      </c>
      <c r="G81" s="53">
        <f t="shared" si="5"/>
        <v>0.15999999999999998</v>
      </c>
      <c r="H81" s="81">
        <f>(R81-S81)/T81</f>
        <v>1.2294360094409445E-2</v>
      </c>
      <c r="I81" s="81">
        <f>R81/T81-1</f>
        <v>0</v>
      </c>
      <c r="J81" s="81">
        <f>S81/T81-1</f>
        <v>-1.2294360094409429E-2</v>
      </c>
      <c r="K81" s="81">
        <f>T81/T80-1</f>
        <v>1.1401289770905265E-2</v>
      </c>
      <c r="L81" s="81">
        <f>T82/T81-1</f>
        <v>9.7227604185012861E-3</v>
      </c>
      <c r="M81" s="81">
        <f>T84/T81-1</f>
        <v>4.6147884595061139E-2</v>
      </c>
      <c r="N81" s="81">
        <f>T87/T81-1</f>
        <v>1.1484130059534303E-2</v>
      </c>
      <c r="O81" s="58">
        <f t="shared" si="2"/>
        <v>0.3791596081903717</v>
      </c>
      <c r="P81" s="58">
        <f t="shared" si="3"/>
        <v>0.47947799900108218</v>
      </c>
      <c r="Q81" s="58">
        <f t="shared" si="4"/>
        <v>0.27884121737966122</v>
      </c>
      <c r="R81" s="26">
        <v>283.87</v>
      </c>
      <c r="S81" s="26">
        <v>280.38</v>
      </c>
      <c r="T81" s="26">
        <v>283.87</v>
      </c>
    </row>
    <row r="82" spans="1:20" x14ac:dyDescent="0.2">
      <c r="A82" s="25">
        <v>32528</v>
      </c>
      <c r="B82" s="27">
        <v>0.36</v>
      </c>
      <c r="C82" s="27">
        <v>0.47</v>
      </c>
      <c r="D82" s="27">
        <v>0.17</v>
      </c>
      <c r="E82" s="64">
        <f t="shared" si="6"/>
        <v>0.26124999999999998</v>
      </c>
      <c r="F82" s="64">
        <f>AVERAGE(B75:B82)</f>
        <v>0.255</v>
      </c>
      <c r="G82" s="53">
        <f t="shared" si="5"/>
        <v>0.18999999999999997</v>
      </c>
      <c r="H82" s="81">
        <f>(R82-S82)/T82</f>
        <v>1.1687541429717636E-2</v>
      </c>
      <c r="I82" s="81">
        <f>R82/T82-1</f>
        <v>9.419809510518018E-4</v>
      </c>
      <c r="J82" s="81">
        <f>S82/T82-1</f>
        <v>-1.0745560478665817E-2</v>
      </c>
      <c r="K82" s="81">
        <f>T82/T81-1</f>
        <v>9.7227604185012861E-3</v>
      </c>
      <c r="L82" s="81">
        <f>T83/T82-1</f>
        <v>2.50846038446777E-2</v>
      </c>
      <c r="M82" s="81">
        <f>T85/T82-1</f>
        <v>1.8804730837665318E-2</v>
      </c>
      <c r="N82" s="81">
        <f>T88/T82-1</f>
        <v>1.5874123434392873E-2</v>
      </c>
      <c r="O82" s="58">
        <f t="shared" si="2"/>
        <v>0.3791596081903717</v>
      </c>
      <c r="P82" s="58">
        <f t="shared" si="3"/>
        <v>0.47947799900108218</v>
      </c>
      <c r="Q82" s="58">
        <f t="shared" si="4"/>
        <v>0.27884121737966122</v>
      </c>
      <c r="R82" s="26">
        <v>286.89999999999998</v>
      </c>
      <c r="S82" s="26">
        <v>283.55</v>
      </c>
      <c r="T82" s="26">
        <v>286.63</v>
      </c>
    </row>
    <row r="83" spans="1:20" x14ac:dyDescent="0.2">
      <c r="A83" s="25">
        <v>32535</v>
      </c>
      <c r="B83" s="27">
        <v>0.32</v>
      </c>
      <c r="C83" s="27">
        <v>0.49</v>
      </c>
      <c r="D83" s="27">
        <v>0.19</v>
      </c>
      <c r="E83" s="64">
        <f t="shared" si="6"/>
        <v>0.24249999999999997</v>
      </c>
      <c r="F83" s="64">
        <f>AVERAGE(B76:B83)</f>
        <v>0.27124999999999994</v>
      </c>
      <c r="G83" s="53">
        <f t="shared" si="5"/>
        <v>0.13</v>
      </c>
      <c r="H83" s="81">
        <f>(R83-S83)/T83</f>
        <v>3.1720100741950835E-2</v>
      </c>
      <c r="I83" s="81">
        <f>R83/T83-1</f>
        <v>0</v>
      </c>
      <c r="J83" s="81">
        <f>S83/T83-1</f>
        <v>-3.1720100741950863E-2</v>
      </c>
      <c r="K83" s="81">
        <f>T83/T82-1</f>
        <v>2.50846038446777E-2</v>
      </c>
      <c r="L83" s="81">
        <f>T84/T83-1</f>
        <v>1.0720849499693763E-2</v>
      </c>
      <c r="M83" s="81">
        <f>T86/T83-1</f>
        <v>1.0006126199714194E-2</v>
      </c>
      <c r="N83" s="81">
        <f>T89/T83-1</f>
        <v>-3.1992376284800672E-3</v>
      </c>
      <c r="O83" s="58">
        <f t="shared" si="2"/>
        <v>0.3791596081903717</v>
      </c>
      <c r="P83" s="58">
        <f t="shared" si="3"/>
        <v>0.47947799900108218</v>
      </c>
      <c r="Q83" s="58">
        <f t="shared" si="4"/>
        <v>0.27884121737966122</v>
      </c>
      <c r="R83" s="26">
        <v>293.82</v>
      </c>
      <c r="S83" s="26">
        <v>284.5</v>
      </c>
      <c r="T83" s="26">
        <v>293.82</v>
      </c>
    </row>
    <row r="84" spans="1:20" x14ac:dyDescent="0.2">
      <c r="A84" s="25">
        <v>32542</v>
      </c>
      <c r="B84" s="27">
        <v>0.33</v>
      </c>
      <c r="C84" s="27">
        <v>0.44</v>
      </c>
      <c r="D84" s="27">
        <v>0.23</v>
      </c>
      <c r="E84" s="64">
        <f t="shared" si="6"/>
        <v>0.22249999999999998</v>
      </c>
      <c r="F84" s="64">
        <f>AVERAGE(B77:B84)</f>
        <v>0.29124999999999995</v>
      </c>
      <c r="G84" s="53">
        <f t="shared" si="5"/>
        <v>0.1</v>
      </c>
      <c r="H84" s="81">
        <f>(R84-S84)/T84</f>
        <v>8.3510118867226243E-3</v>
      </c>
      <c r="I84" s="81">
        <f>R84/T84-1</f>
        <v>1.683671751355309E-3</v>
      </c>
      <c r="J84" s="81">
        <f>S84/T84-1</f>
        <v>-6.6673401353672945E-3</v>
      </c>
      <c r="K84" s="81">
        <f>T84/T83-1</f>
        <v>1.0720849499693763E-2</v>
      </c>
      <c r="L84" s="81">
        <f>T85/T84-1</f>
        <v>-1.6668350338418181E-2</v>
      </c>
      <c r="M84" s="81">
        <f>T87/T84-1</f>
        <v>-3.3134660066673538E-2</v>
      </c>
      <c r="N84" s="81">
        <f>T90/T84-1</f>
        <v>-1.4412230191601982E-2</v>
      </c>
      <c r="O84" s="58">
        <f t="shared" si="2"/>
        <v>0.3791596081903717</v>
      </c>
      <c r="P84" s="58">
        <f t="shared" si="3"/>
        <v>0.47947799900108218</v>
      </c>
      <c r="Q84" s="58">
        <f t="shared" si="4"/>
        <v>0.27884121737966122</v>
      </c>
      <c r="R84" s="26">
        <v>297.47000000000003</v>
      </c>
      <c r="S84" s="26">
        <v>294.99</v>
      </c>
      <c r="T84" s="26">
        <v>296.97000000000003</v>
      </c>
    </row>
    <row r="85" spans="1:20" x14ac:dyDescent="0.2">
      <c r="A85" s="25">
        <v>32549</v>
      </c>
      <c r="B85" s="27">
        <v>0.43</v>
      </c>
      <c r="C85" s="27">
        <v>0.31</v>
      </c>
      <c r="D85" s="27">
        <v>0.26</v>
      </c>
      <c r="E85" s="64">
        <f t="shared" si="6"/>
        <v>0.22749999999999998</v>
      </c>
      <c r="F85" s="64">
        <f>AVERAGE(B78:B85)</f>
        <v>0.315</v>
      </c>
      <c r="G85" s="53">
        <f t="shared" si="5"/>
        <v>0.16999999999999998</v>
      </c>
      <c r="H85" s="81">
        <f>(R85-S85)/T85</f>
        <v>2.6059858913773076E-2</v>
      </c>
      <c r="I85" s="81">
        <f>R85/T85-1</f>
        <v>2.6059858913773049E-2</v>
      </c>
      <c r="J85" s="81">
        <f>S85/T85-1</f>
        <v>0</v>
      </c>
      <c r="K85" s="81">
        <f>T85/T84-1</f>
        <v>-1.6668350338418181E-2</v>
      </c>
      <c r="L85" s="81">
        <f>T86/T85-1</f>
        <v>1.6231764947606253E-2</v>
      </c>
      <c r="M85" s="81">
        <f>T88/T85-1</f>
        <v>-2.8765153071707017E-3</v>
      </c>
      <c r="N85" s="81">
        <f>T91/T85-1</f>
        <v>-1.0410245873570201E-2</v>
      </c>
      <c r="O85" s="58">
        <f t="shared" si="2"/>
        <v>0.3791596081903717</v>
      </c>
      <c r="P85" s="58">
        <f t="shared" si="3"/>
        <v>0.47947799900108218</v>
      </c>
      <c r="Q85" s="58">
        <f t="shared" si="4"/>
        <v>0.27884121737966122</v>
      </c>
      <c r="R85" s="26">
        <v>299.63</v>
      </c>
      <c r="S85" s="26">
        <v>292.02</v>
      </c>
      <c r="T85" s="26">
        <v>292.02</v>
      </c>
    </row>
    <row r="86" spans="1:20" x14ac:dyDescent="0.2">
      <c r="A86" s="25">
        <v>32556</v>
      </c>
      <c r="B86" s="27">
        <v>0.42</v>
      </c>
      <c r="C86" s="27">
        <v>0.41</v>
      </c>
      <c r="D86" s="27">
        <v>0.17</v>
      </c>
      <c r="E86" s="64">
        <f t="shared" si="6"/>
        <v>0.20874999999999999</v>
      </c>
      <c r="F86" s="64">
        <f>AVERAGE(B79:B86)</f>
        <v>0.34</v>
      </c>
      <c r="G86" s="53">
        <f t="shared" si="5"/>
        <v>0.24999999999999997</v>
      </c>
      <c r="H86" s="81">
        <f>(R86-S86)/T86</f>
        <v>1.6680145572179502E-2</v>
      </c>
      <c r="I86" s="81">
        <f>R86/T86-1</f>
        <v>0</v>
      </c>
      <c r="J86" s="81">
        <f>S86/T86-1</f>
        <v>-1.668014557217945E-2</v>
      </c>
      <c r="K86" s="81">
        <f>T86/T85-1</f>
        <v>1.6231764947606253E-2</v>
      </c>
      <c r="L86" s="81">
        <f>T87/T86-1</f>
        <v>-3.2450465022240138E-2</v>
      </c>
      <c r="M86" s="81">
        <f>T89/T86-1</f>
        <v>-1.3074538347486175E-2</v>
      </c>
      <c r="N86" s="81">
        <f>T92/T86-1</f>
        <v>-6.3687828548321113E-3</v>
      </c>
      <c r="O86" s="58">
        <f t="shared" si="2"/>
        <v>0.3791596081903717</v>
      </c>
      <c r="P86" s="58">
        <f t="shared" si="3"/>
        <v>0.47947799900108218</v>
      </c>
      <c r="Q86" s="58">
        <f t="shared" si="4"/>
        <v>0.27884121737966122</v>
      </c>
      <c r="R86" s="26">
        <v>296.76</v>
      </c>
      <c r="S86" s="26">
        <v>291.81</v>
      </c>
      <c r="T86" s="26">
        <v>296.76</v>
      </c>
    </row>
    <row r="87" spans="1:20" x14ac:dyDescent="0.2">
      <c r="A87" s="25">
        <v>32563</v>
      </c>
      <c r="B87" s="27">
        <v>0.28999999999999998</v>
      </c>
      <c r="C87" s="27">
        <v>0.45</v>
      </c>
      <c r="D87" s="27">
        <v>0.26</v>
      </c>
      <c r="E87" s="64">
        <f t="shared" si="6"/>
        <v>0.21375</v>
      </c>
      <c r="F87" s="64">
        <f>AVERAGE(B80:B87)</f>
        <v>0.34625</v>
      </c>
      <c r="G87" s="53">
        <f t="shared" si="5"/>
        <v>2.9999999999999971E-2</v>
      </c>
      <c r="H87" s="81">
        <f>(R87-S87)/T87</f>
        <v>3.0822275624281765E-2</v>
      </c>
      <c r="I87" s="81">
        <f>R87/T87-1</f>
        <v>3.0822275624281747E-2</v>
      </c>
      <c r="J87" s="81">
        <f>S87/T87-1</f>
        <v>0</v>
      </c>
      <c r="K87" s="81">
        <f>T87/T86-1</f>
        <v>-3.2450465022240138E-2</v>
      </c>
      <c r="L87" s="81">
        <f>T88/T87-1</f>
        <v>1.4105109183993436E-2</v>
      </c>
      <c r="M87" s="81">
        <f>T90/T87-1</f>
        <v>1.9364051126667281E-2</v>
      </c>
      <c r="N87" s="81">
        <f>T93/T87-1</f>
        <v>3.4931912374186025E-2</v>
      </c>
      <c r="O87" s="58">
        <f t="shared" si="2"/>
        <v>0.3791596081903717</v>
      </c>
      <c r="P87" s="58">
        <f t="shared" si="3"/>
        <v>0.47947799900108218</v>
      </c>
      <c r="Q87" s="58">
        <f t="shared" si="4"/>
        <v>0.27884121737966122</v>
      </c>
      <c r="R87" s="26">
        <v>295.98</v>
      </c>
      <c r="S87" s="26">
        <v>287.13</v>
      </c>
      <c r="T87" s="26">
        <v>287.13</v>
      </c>
    </row>
    <row r="88" spans="1:20" x14ac:dyDescent="0.2">
      <c r="A88" s="25">
        <v>32570</v>
      </c>
      <c r="B88" s="27">
        <v>0.28999999999999998</v>
      </c>
      <c r="C88" s="27">
        <v>0.35</v>
      </c>
      <c r="D88" s="27">
        <v>0.36</v>
      </c>
      <c r="E88" s="64">
        <f t="shared" si="6"/>
        <v>0.22999999999999998</v>
      </c>
      <c r="F88" s="64">
        <f>AVERAGE(B81:B88)</f>
        <v>0.35000000000000003</v>
      </c>
      <c r="G88" s="53">
        <f t="shared" si="5"/>
        <v>-7.0000000000000007E-2</v>
      </c>
      <c r="H88" s="81">
        <f>(R88-S88)/T88</f>
        <v>1.3977608352221969E-2</v>
      </c>
      <c r="I88" s="81">
        <f>R88/T88-1</f>
        <v>0</v>
      </c>
      <c r="J88" s="81">
        <f>S88/T88-1</f>
        <v>-1.3977608352221949E-2</v>
      </c>
      <c r="K88" s="81">
        <f>T88/T87-1</f>
        <v>1.4105109183993436E-2</v>
      </c>
      <c r="L88" s="81">
        <f>T89/T88-1</f>
        <v>5.8383130709527276E-3</v>
      </c>
      <c r="M88" s="81">
        <f>T91/T88-1</f>
        <v>-7.5554639741740592E-3</v>
      </c>
      <c r="N88" s="81">
        <f>T94/T88-1</f>
        <v>3.496119238958717E-2</v>
      </c>
      <c r="O88" s="58">
        <f t="shared" si="2"/>
        <v>0.3791596081903717</v>
      </c>
      <c r="P88" s="58">
        <f t="shared" si="3"/>
        <v>0.47947799900108218</v>
      </c>
      <c r="Q88" s="58">
        <f t="shared" si="4"/>
        <v>0.27884121737966122</v>
      </c>
      <c r="R88" s="26">
        <v>291.18</v>
      </c>
      <c r="S88" s="26">
        <v>287.11</v>
      </c>
      <c r="T88" s="26">
        <v>291.18</v>
      </c>
    </row>
    <row r="89" spans="1:20" x14ac:dyDescent="0.2">
      <c r="A89" s="25">
        <v>32577</v>
      </c>
      <c r="B89" s="27">
        <v>0.13</v>
      </c>
      <c r="C89" s="27">
        <v>0.52</v>
      </c>
      <c r="D89" s="27">
        <v>0.35</v>
      </c>
      <c r="E89" s="64">
        <f t="shared" si="6"/>
        <v>0.24875000000000003</v>
      </c>
      <c r="F89" s="64">
        <f>AVERAGE(B82:B89)</f>
        <v>0.32124999999999998</v>
      </c>
      <c r="G89" s="53">
        <f t="shared" si="5"/>
        <v>-0.21999999999999997</v>
      </c>
      <c r="H89" s="81">
        <f>(R89-S89)/T89</f>
        <v>6.589729582081422E-3</v>
      </c>
      <c r="I89" s="81">
        <f>R89/T89-1</f>
        <v>6.5897295820813717E-3</v>
      </c>
      <c r="J89" s="81">
        <f>S89/T89-1</f>
        <v>0</v>
      </c>
      <c r="K89" s="81">
        <f>T89/T88-1</f>
        <v>5.8383130709527276E-3</v>
      </c>
      <c r="L89" s="81">
        <f>T90/T89-1</f>
        <v>-6.4872985523078963E-4</v>
      </c>
      <c r="M89" s="81">
        <f>T92/T89-1</f>
        <v>6.7945916416281005E-3</v>
      </c>
      <c r="N89" s="81">
        <f>T95/T89-1</f>
        <v>5.7122370936902644E-2</v>
      </c>
      <c r="O89" s="58">
        <f t="shared" si="2"/>
        <v>0.3791596081903717</v>
      </c>
      <c r="P89" s="58">
        <f t="shared" si="3"/>
        <v>0.47947799900108218</v>
      </c>
      <c r="Q89" s="58">
        <f t="shared" si="4"/>
        <v>0.27884121737966122</v>
      </c>
      <c r="R89" s="26">
        <v>294.81</v>
      </c>
      <c r="S89" s="26">
        <v>292.88</v>
      </c>
      <c r="T89" s="26">
        <v>292.88</v>
      </c>
    </row>
    <row r="90" spans="1:20" x14ac:dyDescent="0.2">
      <c r="A90" s="25">
        <v>32584</v>
      </c>
      <c r="B90" s="27">
        <v>0.28000000000000003</v>
      </c>
      <c r="C90" s="27">
        <v>0.43</v>
      </c>
      <c r="D90" s="27">
        <v>0.28999999999999998</v>
      </c>
      <c r="E90" s="64">
        <f t="shared" si="6"/>
        <v>0.26375000000000004</v>
      </c>
      <c r="F90" s="64">
        <f>AVERAGE(B83:B90)</f>
        <v>0.31125000000000003</v>
      </c>
      <c r="G90" s="53">
        <f t="shared" si="5"/>
        <v>-9.9999999999999534E-3</v>
      </c>
      <c r="H90" s="81">
        <f>(R90-S90)/T90</f>
        <v>2.3061942669718814E-2</v>
      </c>
      <c r="I90" s="81">
        <f>R90/T90-1</f>
        <v>2.3061942669718727E-2</v>
      </c>
      <c r="J90" s="81">
        <f>S90/T90-1</f>
        <v>0</v>
      </c>
      <c r="K90" s="81">
        <f>T90/T89-1</f>
        <v>-6.4872985523078963E-4</v>
      </c>
      <c r="L90" s="81">
        <f>T91/T90-1</f>
        <v>-1.2675527008097265E-2</v>
      </c>
      <c r="M90" s="81">
        <f>T93/T90-1</f>
        <v>1.527213092350288E-2</v>
      </c>
      <c r="N90" s="81">
        <f>T96/T90-1</f>
        <v>5.7911100481738309E-2</v>
      </c>
      <c r="O90" s="58">
        <f t="shared" si="2"/>
        <v>0.3791596081903717</v>
      </c>
      <c r="P90" s="58">
        <f t="shared" si="3"/>
        <v>0.47947799900108218</v>
      </c>
      <c r="Q90" s="58">
        <f t="shared" si="4"/>
        <v>0.27884121737966122</v>
      </c>
      <c r="R90" s="26">
        <v>299.44</v>
      </c>
      <c r="S90" s="26">
        <v>292.69</v>
      </c>
      <c r="T90" s="26">
        <v>292.69</v>
      </c>
    </row>
    <row r="91" spans="1:20" x14ac:dyDescent="0.2">
      <c r="A91" s="25">
        <v>32590</v>
      </c>
      <c r="B91" s="27">
        <v>0.28999999999999998</v>
      </c>
      <c r="C91" s="27">
        <v>0.41</v>
      </c>
      <c r="D91" s="27">
        <v>0.3</v>
      </c>
      <c r="E91" s="64">
        <f t="shared" si="6"/>
        <v>0.27749999999999997</v>
      </c>
      <c r="F91" s="64">
        <f>AVERAGE(B84:B91)</f>
        <v>0.3075</v>
      </c>
      <c r="G91" s="53">
        <f t="shared" si="5"/>
        <v>-1.0000000000000009E-2</v>
      </c>
      <c r="H91" s="81">
        <f>(R91-S91)/T91</f>
        <v>8.132050660945276E-3</v>
      </c>
      <c r="I91" s="81">
        <f>R91/T91-1</f>
        <v>8.1320506609452448E-3</v>
      </c>
      <c r="J91" s="81">
        <f>S91/T91-1</f>
        <v>0</v>
      </c>
      <c r="K91" s="81">
        <f>T91/T90-1</f>
        <v>-1.2675527008097265E-2</v>
      </c>
      <c r="L91" s="81">
        <f>T92/T91-1</f>
        <v>2.0382033358709917E-2</v>
      </c>
      <c r="M91" s="81">
        <f>T94/T91-1</f>
        <v>4.284033497127826E-2</v>
      </c>
      <c r="N91" s="81">
        <f>T97/T91-1</f>
        <v>6.4468129282303277E-2</v>
      </c>
      <c r="O91" s="58">
        <f t="shared" si="2"/>
        <v>0.3791596081903717</v>
      </c>
      <c r="P91" s="58">
        <f t="shared" si="3"/>
        <v>0.47947799900108218</v>
      </c>
      <c r="Q91" s="58">
        <f t="shared" si="4"/>
        <v>0.27884121737966122</v>
      </c>
      <c r="R91" s="26">
        <v>291.33</v>
      </c>
      <c r="S91" s="26">
        <v>288.98</v>
      </c>
      <c r="T91" s="26">
        <v>288.98</v>
      </c>
    </row>
    <row r="92" spans="1:20" x14ac:dyDescent="0.2">
      <c r="A92" s="25">
        <v>32598</v>
      </c>
      <c r="B92" s="27">
        <v>0.18</v>
      </c>
      <c r="C92" s="27">
        <v>0.42</v>
      </c>
      <c r="D92" s="27">
        <v>0.4</v>
      </c>
      <c r="E92" s="64">
        <f t="shared" si="6"/>
        <v>0.29875000000000002</v>
      </c>
      <c r="F92" s="64">
        <f>AVERAGE(B85:B92)</f>
        <v>0.28875000000000001</v>
      </c>
      <c r="G92" s="53">
        <f t="shared" si="5"/>
        <v>-0.22000000000000003</v>
      </c>
      <c r="H92" s="81">
        <f>(R92-S92)/T92</f>
        <v>1.458269745989762E-2</v>
      </c>
      <c r="I92" s="81">
        <f>R92/T92-1</f>
        <v>0</v>
      </c>
      <c r="J92" s="81">
        <f>S92/T92-1</f>
        <v>-1.4582697459897598E-2</v>
      </c>
      <c r="K92" s="81">
        <f>T92/T91-1</f>
        <v>2.0382033358709917E-2</v>
      </c>
      <c r="L92" s="81">
        <f>T93/T92-1</f>
        <v>7.7661342286432511E-3</v>
      </c>
      <c r="M92" s="81">
        <f>T95/T92-1</f>
        <v>4.998813036253269E-2</v>
      </c>
      <c r="N92" s="81">
        <f>T98/T92-1</f>
        <v>6.4333435073082867E-2</v>
      </c>
      <c r="O92" s="58">
        <f t="shared" si="2"/>
        <v>0.3791596081903717</v>
      </c>
      <c r="P92" s="58">
        <f t="shared" si="3"/>
        <v>0.47947799900108218</v>
      </c>
      <c r="Q92" s="58">
        <f t="shared" si="4"/>
        <v>0.27884121737966122</v>
      </c>
      <c r="R92" s="26">
        <v>294.87</v>
      </c>
      <c r="S92" s="26">
        <v>290.57</v>
      </c>
      <c r="T92" s="26">
        <v>294.87</v>
      </c>
    </row>
    <row r="93" spans="1:20" x14ac:dyDescent="0.2">
      <c r="A93" s="25">
        <v>32605</v>
      </c>
      <c r="B93" s="27">
        <v>0.23</v>
      </c>
      <c r="C93" s="27">
        <v>0.45</v>
      </c>
      <c r="D93" s="27">
        <v>0.32</v>
      </c>
      <c r="E93" s="64">
        <f t="shared" si="6"/>
        <v>0.30625000000000002</v>
      </c>
      <c r="F93" s="64">
        <f>AVERAGE(B86:B93)</f>
        <v>0.26374999999999998</v>
      </c>
      <c r="G93" s="53">
        <f t="shared" si="5"/>
        <v>-0.09</v>
      </c>
      <c r="H93" s="81">
        <f>(R93-S93)/T93</f>
        <v>6.292906178489717E-3</v>
      </c>
      <c r="I93" s="81">
        <f>R93/T93-1</f>
        <v>0</v>
      </c>
      <c r="J93" s="81">
        <f>S93/T93-1</f>
        <v>-6.2929061784897655E-3</v>
      </c>
      <c r="K93" s="81">
        <f>T93/T92-1</f>
        <v>7.7661342286432511E-3</v>
      </c>
      <c r="L93" s="81">
        <f>T94/T93-1</f>
        <v>1.4133799973078398E-2</v>
      </c>
      <c r="M93" s="81">
        <f>T96/T93-1</f>
        <v>4.1997577062861557E-2</v>
      </c>
      <c r="N93" s="81">
        <f>T99/T93-1</f>
        <v>8.1033786512316519E-2</v>
      </c>
      <c r="O93" s="58">
        <f t="shared" si="2"/>
        <v>0.3791596081903717</v>
      </c>
      <c r="P93" s="58">
        <f t="shared" si="3"/>
        <v>0.47947799900108218</v>
      </c>
      <c r="Q93" s="58">
        <f t="shared" si="4"/>
        <v>0.27884121737966122</v>
      </c>
      <c r="R93" s="26">
        <v>297.16000000000003</v>
      </c>
      <c r="S93" s="26">
        <v>295.29000000000002</v>
      </c>
      <c r="T93" s="26">
        <v>297.16000000000003</v>
      </c>
    </row>
    <row r="94" spans="1:20" x14ac:dyDescent="0.2">
      <c r="A94" s="25">
        <v>32612</v>
      </c>
      <c r="B94" s="27">
        <v>0.25</v>
      </c>
      <c r="C94" s="27">
        <v>0.42</v>
      </c>
      <c r="D94" s="27">
        <v>0.33</v>
      </c>
      <c r="E94" s="64">
        <f t="shared" si="6"/>
        <v>0.32624999999999998</v>
      </c>
      <c r="F94" s="64">
        <f>AVERAGE(B87:B94)</f>
        <v>0.24249999999999999</v>
      </c>
      <c r="G94" s="53">
        <f t="shared" si="5"/>
        <v>-8.0000000000000016E-2</v>
      </c>
      <c r="H94" s="81">
        <f>(R94-S94)/T94</f>
        <v>1.4102734271303425E-2</v>
      </c>
      <c r="I94" s="81">
        <f>R94/T94-1</f>
        <v>0</v>
      </c>
      <c r="J94" s="81">
        <f>S94/T94-1</f>
        <v>-1.4102734271303374E-2</v>
      </c>
      <c r="K94" s="81">
        <f>T94/T93-1</f>
        <v>1.4133799973078398E-2</v>
      </c>
      <c r="L94" s="81">
        <f>T95/T94-1</f>
        <v>2.7375895938412498E-2</v>
      </c>
      <c r="M94" s="81">
        <f>T97/T94-1</f>
        <v>2.0739315104858047E-2</v>
      </c>
      <c r="N94" s="81">
        <f>T100/T94-1</f>
        <v>6.7129015131404124E-2</v>
      </c>
      <c r="O94" s="58">
        <f t="shared" si="2"/>
        <v>0.3791596081903717</v>
      </c>
      <c r="P94" s="58">
        <f t="shared" si="3"/>
        <v>0.47947799900108218</v>
      </c>
      <c r="Q94" s="58">
        <f t="shared" si="4"/>
        <v>0.27884121737966122</v>
      </c>
      <c r="R94" s="26">
        <v>301.36</v>
      </c>
      <c r="S94" s="26">
        <v>297.11</v>
      </c>
      <c r="T94" s="26">
        <v>301.36</v>
      </c>
    </row>
    <row r="95" spans="1:20" x14ac:dyDescent="0.2">
      <c r="A95" s="25">
        <v>32619</v>
      </c>
      <c r="B95" s="27">
        <v>0.21</v>
      </c>
      <c r="C95" s="27">
        <v>0.51</v>
      </c>
      <c r="D95" s="27">
        <v>0.28000000000000003</v>
      </c>
      <c r="E95" s="64">
        <f t="shared" si="6"/>
        <v>0.32874999999999999</v>
      </c>
      <c r="F95" s="64">
        <f>AVERAGE(B88:B95)</f>
        <v>0.23249999999999998</v>
      </c>
      <c r="G95" s="53">
        <f t="shared" si="5"/>
        <v>-7.0000000000000034E-2</v>
      </c>
      <c r="H95" s="81">
        <f>(R95-S95)/T95</f>
        <v>2.5483673007977735E-2</v>
      </c>
      <c r="I95" s="81">
        <f>R95/T95-1</f>
        <v>0</v>
      </c>
      <c r="J95" s="81">
        <f>S95/T95-1</f>
        <v>-2.5483673007977714E-2</v>
      </c>
      <c r="K95" s="81">
        <f>T95/T94-1</f>
        <v>2.7375895938412498E-2</v>
      </c>
      <c r="L95" s="81">
        <f>T96/T95-1</f>
        <v>9.6896095087339873E-5</v>
      </c>
      <c r="M95" s="81">
        <f>T98/T95-1</f>
        <v>1.3662349407318697E-2</v>
      </c>
      <c r="N95" s="81">
        <f>T101/T95-1</f>
        <v>5.1387229094667308E-2</v>
      </c>
      <c r="O95" s="58">
        <f t="shared" si="2"/>
        <v>0.3791596081903717</v>
      </c>
      <c r="P95" s="58">
        <f t="shared" si="3"/>
        <v>0.47947799900108218</v>
      </c>
      <c r="Q95" s="58">
        <f t="shared" si="4"/>
        <v>0.27884121737966122</v>
      </c>
      <c r="R95" s="26">
        <v>309.61</v>
      </c>
      <c r="S95" s="26">
        <v>301.72000000000003</v>
      </c>
      <c r="T95" s="26">
        <v>309.61</v>
      </c>
    </row>
    <row r="96" spans="1:20" x14ac:dyDescent="0.2">
      <c r="A96" s="25">
        <v>32626</v>
      </c>
      <c r="B96" s="27">
        <v>0.31</v>
      </c>
      <c r="C96" s="27">
        <v>0.4</v>
      </c>
      <c r="D96" s="27">
        <v>0.28999999999999998</v>
      </c>
      <c r="E96" s="64">
        <f t="shared" si="6"/>
        <v>0.32</v>
      </c>
      <c r="F96" s="64">
        <f>AVERAGE(B89:B96)</f>
        <v>0.23499999999999999</v>
      </c>
      <c r="G96" s="53">
        <f t="shared" si="5"/>
        <v>2.0000000000000018E-2</v>
      </c>
      <c r="H96" s="81">
        <f>(R96-S96)/T96</f>
        <v>9.3334194548507516E-3</v>
      </c>
      <c r="I96" s="81">
        <f>R96/T96-1</f>
        <v>0</v>
      </c>
      <c r="J96" s="81">
        <f>S96/T96-1</f>
        <v>-9.3334194548507776E-3</v>
      </c>
      <c r="K96" s="81">
        <f>T96/T95-1</f>
        <v>9.6896095087339873E-5</v>
      </c>
      <c r="L96" s="81">
        <f>T97/T96-1</f>
        <v>-6.5560005167289992E-3</v>
      </c>
      <c r="M96" s="81">
        <f>T99/T96-1</f>
        <v>3.7462860095594852E-2</v>
      </c>
      <c r="N96" s="81">
        <f>T102/T96-1</f>
        <v>5.5063945226714983E-2</v>
      </c>
      <c r="O96" s="58">
        <f t="shared" si="2"/>
        <v>0.3791596081903717</v>
      </c>
      <c r="P96" s="58">
        <f t="shared" si="3"/>
        <v>0.47947799900108218</v>
      </c>
      <c r="Q96" s="58">
        <f t="shared" si="4"/>
        <v>0.27884121737966122</v>
      </c>
      <c r="R96" s="26">
        <v>309.64</v>
      </c>
      <c r="S96" s="26">
        <v>306.75</v>
      </c>
      <c r="T96" s="26">
        <v>309.64</v>
      </c>
    </row>
    <row r="97" spans="1:20" x14ac:dyDescent="0.2">
      <c r="A97" s="25">
        <v>32633</v>
      </c>
      <c r="B97" s="27">
        <v>0.3</v>
      </c>
      <c r="C97" s="27">
        <v>0.4</v>
      </c>
      <c r="D97" s="27">
        <v>0.3</v>
      </c>
      <c r="E97" s="64">
        <f t="shared" si="6"/>
        <v>0.31374999999999997</v>
      </c>
      <c r="F97" s="64">
        <f>AVERAGE(B90:B97)</f>
        <v>0.25624999999999998</v>
      </c>
      <c r="G97" s="53">
        <f t="shared" si="5"/>
        <v>0</v>
      </c>
      <c r="H97" s="81">
        <f>(R97-S97)/T97</f>
        <v>4.9088131075062285E-3</v>
      </c>
      <c r="I97" s="81">
        <f>R97/T97-1</f>
        <v>4.908813107506127E-3</v>
      </c>
      <c r="J97" s="81">
        <f>S97/T97-1</f>
        <v>0</v>
      </c>
      <c r="K97" s="81">
        <f>T97/T96-1</f>
        <v>-6.5560005167289992E-3</v>
      </c>
      <c r="L97" s="81">
        <f>T98/T97-1</f>
        <v>2.0252917655472658E-2</v>
      </c>
      <c r="M97" s="81">
        <f>T100/T97-1</f>
        <v>4.5447157114528069E-2</v>
      </c>
      <c r="N97" s="81">
        <f>T103/T97-1</f>
        <v>4.4666948408699447E-2</v>
      </c>
      <c r="O97" s="58">
        <f t="shared" si="2"/>
        <v>0.3791596081903717</v>
      </c>
      <c r="P97" s="58">
        <f t="shared" si="3"/>
        <v>0.47947799900108218</v>
      </c>
      <c r="Q97" s="58">
        <f t="shared" si="4"/>
        <v>0.27884121737966122</v>
      </c>
      <c r="R97" s="26">
        <v>309.12</v>
      </c>
      <c r="S97" s="26">
        <v>307.61</v>
      </c>
      <c r="T97" s="26">
        <v>307.61</v>
      </c>
    </row>
    <row r="98" spans="1:20" x14ac:dyDescent="0.2">
      <c r="A98" s="25">
        <v>32640</v>
      </c>
      <c r="B98" s="27">
        <v>0.38</v>
      </c>
      <c r="C98" s="27">
        <v>0.43</v>
      </c>
      <c r="D98" s="27">
        <v>0.19</v>
      </c>
      <c r="E98" s="64">
        <f t="shared" si="6"/>
        <v>0.30125000000000002</v>
      </c>
      <c r="F98" s="64">
        <f>AVERAGE(B91:B98)</f>
        <v>0.26874999999999999</v>
      </c>
      <c r="G98" s="53">
        <f t="shared" si="5"/>
        <v>0.19</v>
      </c>
      <c r="H98" s="81">
        <f>(R98-S98)/T98</f>
        <v>2.7561814937547724E-2</v>
      </c>
      <c r="I98" s="81">
        <f>R98/T98-1</f>
        <v>0</v>
      </c>
      <c r="J98" s="81">
        <f>S98/T98-1</f>
        <v>-2.7561814937547724E-2</v>
      </c>
      <c r="K98" s="81">
        <f>T98/T97-1</f>
        <v>2.0252917655472658E-2</v>
      </c>
      <c r="L98" s="81">
        <f>T99/T98-1</f>
        <v>2.3578893703798176E-2</v>
      </c>
      <c r="M98" s="81">
        <f>T101/T98-1</f>
        <v>3.721641600815695E-2</v>
      </c>
      <c r="N98" s="81">
        <f>T104/T98-1</f>
        <v>4.5118531735916401E-2</v>
      </c>
      <c r="O98" s="58">
        <f t="shared" si="2"/>
        <v>0.3791596081903717</v>
      </c>
      <c r="P98" s="58">
        <f t="shared" si="3"/>
        <v>0.47947799900108218</v>
      </c>
      <c r="Q98" s="58">
        <f t="shared" si="4"/>
        <v>0.27884121737966122</v>
      </c>
      <c r="R98" s="26">
        <v>313.83999999999997</v>
      </c>
      <c r="S98" s="26">
        <v>305.19</v>
      </c>
      <c r="T98" s="26">
        <v>313.83999999999997</v>
      </c>
    </row>
    <row r="99" spans="1:20" x14ac:dyDescent="0.2">
      <c r="A99" s="25">
        <v>32647</v>
      </c>
      <c r="B99" s="27">
        <v>0.43</v>
      </c>
      <c r="C99" s="27">
        <v>0.38</v>
      </c>
      <c r="D99" s="27">
        <v>0.19</v>
      </c>
      <c r="E99" s="64">
        <f t="shared" si="6"/>
        <v>0.28750000000000003</v>
      </c>
      <c r="F99" s="64">
        <f>AVERAGE(B92:B99)</f>
        <v>0.28625</v>
      </c>
      <c r="G99" s="53">
        <f t="shared" si="5"/>
        <v>0.24</v>
      </c>
      <c r="H99" s="81">
        <f>(R99-S99)/T99</f>
        <v>1.8553106711493076E-2</v>
      </c>
      <c r="I99" s="81">
        <f>R99/T99-1</f>
        <v>0</v>
      </c>
      <c r="J99" s="81">
        <f>S99/T99-1</f>
        <v>-1.8553106711493128E-2</v>
      </c>
      <c r="K99" s="81">
        <f>T99/T98-1</f>
        <v>2.3578893703798176E-2</v>
      </c>
      <c r="L99" s="81">
        <f>T100/T99-1</f>
        <v>1.0895280786948902E-3</v>
      </c>
      <c r="M99" s="81">
        <f>T102/T99-1</f>
        <v>1.6965508653965955E-2</v>
      </c>
      <c r="N99" s="81">
        <f>T105/T99-1</f>
        <v>-1.0148175818702532E-2</v>
      </c>
      <c r="O99" s="58">
        <f t="shared" si="2"/>
        <v>0.3791596081903717</v>
      </c>
      <c r="P99" s="58">
        <f t="shared" si="3"/>
        <v>0.47947799900108218</v>
      </c>
      <c r="Q99" s="58">
        <f t="shared" si="4"/>
        <v>0.27884121737966122</v>
      </c>
      <c r="R99" s="26">
        <v>321.24</v>
      </c>
      <c r="S99" s="26">
        <v>315.27999999999997</v>
      </c>
      <c r="T99" s="26">
        <v>321.24</v>
      </c>
    </row>
    <row r="100" spans="1:20" x14ac:dyDescent="0.2">
      <c r="A100" s="25">
        <v>32654</v>
      </c>
      <c r="B100" s="27">
        <v>0.48</v>
      </c>
      <c r="C100" s="27">
        <v>0.31</v>
      </c>
      <c r="D100" s="27">
        <v>0.21</v>
      </c>
      <c r="E100" s="64">
        <f t="shared" si="6"/>
        <v>0.26374999999999998</v>
      </c>
      <c r="F100" s="64">
        <f>AVERAGE(B93:B100)</f>
        <v>0.32375000000000004</v>
      </c>
      <c r="G100" s="53">
        <f t="shared" si="5"/>
        <v>0.27</v>
      </c>
      <c r="H100" s="81">
        <f>(R100-S100)/T100</f>
        <v>1.1380950900214638E-2</v>
      </c>
      <c r="I100" s="81">
        <f>R100/T100-1</f>
        <v>1.2127242762525192E-3</v>
      </c>
      <c r="J100" s="81">
        <f>S100/T100-1</f>
        <v>-1.0168226623962107E-2</v>
      </c>
      <c r="K100" s="81">
        <f>T100/T99-1</f>
        <v>1.0895280786948902E-3</v>
      </c>
      <c r="L100" s="81">
        <f>T101/T100-1</f>
        <v>1.2220529245312362E-2</v>
      </c>
      <c r="M100" s="81">
        <f>T103/T100-1</f>
        <v>-7.4629186230901201E-4</v>
      </c>
      <c r="N100" s="81">
        <f>T106/T100-1</f>
        <v>1.0323704095276831E-2</v>
      </c>
      <c r="O100" s="58">
        <f t="shared" si="2"/>
        <v>0.3791596081903717</v>
      </c>
      <c r="P100" s="58">
        <f t="shared" si="3"/>
        <v>0.47947799900108218</v>
      </c>
      <c r="Q100" s="58">
        <f t="shared" si="4"/>
        <v>0.27884121737966122</v>
      </c>
      <c r="R100" s="26">
        <v>321.98</v>
      </c>
      <c r="S100" s="26">
        <v>318.32</v>
      </c>
      <c r="T100" s="26">
        <v>321.58999999999997</v>
      </c>
    </row>
    <row r="101" spans="1:20" x14ac:dyDescent="0.2">
      <c r="A101" s="25">
        <v>32661</v>
      </c>
      <c r="B101" s="27">
        <v>0.42</v>
      </c>
      <c r="C101" s="27">
        <v>0.27</v>
      </c>
      <c r="D101" s="27">
        <v>0.31</v>
      </c>
      <c r="E101" s="64">
        <f t="shared" si="6"/>
        <v>0.26250000000000001</v>
      </c>
      <c r="F101" s="64">
        <f>AVERAGE(B94:B101)</f>
        <v>0.34750000000000003</v>
      </c>
      <c r="G101" s="53">
        <f t="shared" si="5"/>
        <v>0.10999999999999999</v>
      </c>
      <c r="H101" s="81">
        <f>(R101-S101)/T101</f>
        <v>1.9875890882280568E-2</v>
      </c>
      <c r="I101" s="81">
        <f>R101/T101-1</f>
        <v>0</v>
      </c>
      <c r="J101" s="81">
        <f>S101/T101-1</f>
        <v>-1.9875890882280589E-2</v>
      </c>
      <c r="K101" s="81">
        <f>T101/T100-1</f>
        <v>1.2220529245312362E-2</v>
      </c>
      <c r="L101" s="81">
        <f>T102/T101-1</f>
        <v>3.5942492012779326E-3</v>
      </c>
      <c r="M101" s="81">
        <f>T104/T101-1</f>
        <v>7.6185795035634829E-3</v>
      </c>
      <c r="N101" s="81">
        <f>T107/T101-1</f>
        <v>1.9415089702629729E-2</v>
      </c>
      <c r="O101" s="58">
        <f t="shared" si="2"/>
        <v>0.3791596081903717</v>
      </c>
      <c r="P101" s="58">
        <f t="shared" si="3"/>
        <v>0.47947799900108218</v>
      </c>
      <c r="Q101" s="58">
        <f t="shared" si="4"/>
        <v>0.27884121737966122</v>
      </c>
      <c r="R101" s="26">
        <v>325.52</v>
      </c>
      <c r="S101" s="26">
        <v>319.05</v>
      </c>
      <c r="T101" s="26">
        <v>325.52</v>
      </c>
    </row>
    <row r="102" spans="1:20" x14ac:dyDescent="0.2">
      <c r="A102" s="25">
        <v>32668</v>
      </c>
      <c r="B102" s="27">
        <v>0.43</v>
      </c>
      <c r="C102" s="27">
        <v>0.34</v>
      </c>
      <c r="D102" s="27">
        <v>0.23</v>
      </c>
      <c r="E102" s="64">
        <f t="shared" si="6"/>
        <v>0.25</v>
      </c>
      <c r="F102" s="64">
        <f>AVERAGE(B95:B102)</f>
        <v>0.37000000000000005</v>
      </c>
      <c r="G102" s="53">
        <f t="shared" si="5"/>
        <v>0.19999999999999998</v>
      </c>
      <c r="H102" s="81">
        <f>(R102-S102)/T102</f>
        <v>1.506014876488419E-2</v>
      </c>
      <c r="I102" s="81">
        <f>R102/T102-1</f>
        <v>7.9586152009558653E-4</v>
      </c>
      <c r="J102" s="81">
        <f>S102/T102-1</f>
        <v>-1.4264287244788676E-2</v>
      </c>
      <c r="K102" s="81">
        <f>T102/T101-1</f>
        <v>3.5942492012779326E-3</v>
      </c>
      <c r="L102" s="81">
        <f>T103/T102-1</f>
        <v>-1.6345771220422911E-2</v>
      </c>
      <c r="M102" s="81">
        <f>T105/T102-1</f>
        <v>-2.6661360923199262E-2</v>
      </c>
      <c r="N102" s="81">
        <f>T108/T102-1</f>
        <v>2.8191863846459775E-2</v>
      </c>
      <c r="O102" s="58">
        <f t="shared" si="2"/>
        <v>0.3791596081903717</v>
      </c>
      <c r="P102" s="58">
        <f t="shared" si="3"/>
        <v>0.47947799900108218</v>
      </c>
      <c r="Q102" s="58">
        <f t="shared" si="4"/>
        <v>0.27884121737966122</v>
      </c>
      <c r="R102" s="26">
        <v>326.95</v>
      </c>
      <c r="S102" s="26">
        <v>322.02999999999997</v>
      </c>
      <c r="T102" s="26">
        <v>326.69</v>
      </c>
    </row>
    <row r="103" spans="1:20" x14ac:dyDescent="0.2">
      <c r="A103" s="25">
        <v>32675</v>
      </c>
      <c r="B103" s="27">
        <v>0.32</v>
      </c>
      <c r="C103" s="27">
        <v>0.37</v>
      </c>
      <c r="D103" s="27">
        <v>0.31</v>
      </c>
      <c r="E103" s="64">
        <f t="shared" si="6"/>
        <v>0.25374999999999998</v>
      </c>
      <c r="F103" s="64">
        <f>AVERAGE(B96:B103)</f>
        <v>0.38374999999999998</v>
      </c>
      <c r="G103" s="53">
        <f t="shared" si="5"/>
        <v>1.0000000000000009E-2</v>
      </c>
      <c r="H103" s="81">
        <f>(R103-S103)/T103</f>
        <v>1.9169130231834523E-2</v>
      </c>
      <c r="I103" s="81">
        <f>R103/T103-1</f>
        <v>1.5217053057414054E-2</v>
      </c>
      <c r="J103" s="81">
        <f>S103/T103-1</f>
        <v>-3.9520771744205874E-3</v>
      </c>
      <c r="K103" s="81">
        <f>T103/T102-1</f>
        <v>-1.6345771220422911E-2</v>
      </c>
      <c r="L103" s="81">
        <f>T104/T103-1</f>
        <v>2.0693947409366586E-2</v>
      </c>
      <c r="M103" s="81">
        <f>T106/T103-1</f>
        <v>1.1078263575540648E-2</v>
      </c>
      <c r="N103" s="81">
        <f>T109/T103-1</f>
        <v>6.4726933250349949E-2</v>
      </c>
      <c r="O103" s="58">
        <f t="shared" si="2"/>
        <v>0.3791596081903717</v>
      </c>
      <c r="P103" s="58">
        <f t="shared" si="3"/>
        <v>0.47947799900108218</v>
      </c>
      <c r="Q103" s="58">
        <f t="shared" si="4"/>
        <v>0.27884121737966122</v>
      </c>
      <c r="R103" s="26">
        <v>326.24</v>
      </c>
      <c r="S103" s="26">
        <v>320.08</v>
      </c>
      <c r="T103" s="26">
        <v>321.35000000000002</v>
      </c>
    </row>
    <row r="104" spans="1:20" x14ac:dyDescent="0.2">
      <c r="A104" s="25">
        <v>32682</v>
      </c>
      <c r="B104" s="27">
        <v>0.33</v>
      </c>
      <c r="C104" s="27">
        <v>0.22</v>
      </c>
      <c r="D104" s="27">
        <v>0.45</v>
      </c>
      <c r="E104" s="64">
        <f t="shared" si="6"/>
        <v>0.27374999999999999</v>
      </c>
      <c r="F104" s="64">
        <f>AVERAGE(B97:B104)</f>
        <v>0.38624999999999998</v>
      </c>
      <c r="G104" s="53">
        <f t="shared" si="5"/>
        <v>-0.12</v>
      </c>
      <c r="H104" s="81">
        <f>(R104-S104)/T104</f>
        <v>2.2926829268292627E-2</v>
      </c>
      <c r="I104" s="81">
        <f>R104/T104-1</f>
        <v>0</v>
      </c>
      <c r="J104" s="81">
        <f>S104/T104-1</f>
        <v>-2.2926829268292592E-2</v>
      </c>
      <c r="K104" s="81">
        <f>T104/T103-1</f>
        <v>2.0693947409366586E-2</v>
      </c>
      <c r="L104" s="81">
        <f>T105/T104-1</f>
        <v>-3.054878048780485E-2</v>
      </c>
      <c r="M104" s="81">
        <f>T107/T104-1</f>
        <v>1.1707317073170742E-2</v>
      </c>
      <c r="N104" s="81">
        <f>T110/T104-1</f>
        <v>4.8536585365853702E-2</v>
      </c>
      <c r="O104" s="58">
        <f t="shared" si="2"/>
        <v>0.3791596081903717</v>
      </c>
      <c r="P104" s="58">
        <f t="shared" si="3"/>
        <v>0.47947799900108218</v>
      </c>
      <c r="Q104" s="58">
        <f t="shared" si="4"/>
        <v>0.27884121737966122</v>
      </c>
      <c r="R104" s="26">
        <v>328</v>
      </c>
      <c r="S104" s="26">
        <v>320.48</v>
      </c>
      <c r="T104" s="26">
        <v>328</v>
      </c>
    </row>
    <row r="105" spans="1:20" x14ac:dyDescent="0.2">
      <c r="A105" s="25">
        <v>32689</v>
      </c>
      <c r="B105" s="27">
        <v>0.4</v>
      </c>
      <c r="C105" s="27">
        <v>0.34</v>
      </c>
      <c r="D105" s="27">
        <v>0.26</v>
      </c>
      <c r="E105" s="64">
        <f t="shared" si="6"/>
        <v>0.26874999999999999</v>
      </c>
      <c r="F105" s="64">
        <f>AVERAGE(B98:B105)</f>
        <v>0.39874999999999999</v>
      </c>
      <c r="G105" s="53">
        <f t="shared" si="5"/>
        <v>0.14000000000000001</v>
      </c>
      <c r="H105" s="81">
        <f>(R105-S105)/T105</f>
        <v>3.2895150638404862E-2</v>
      </c>
      <c r="I105" s="81">
        <f>R105/T105-1</f>
        <v>3.2895150638404758E-2</v>
      </c>
      <c r="J105" s="81">
        <f>S105/T105-1</f>
        <v>0</v>
      </c>
      <c r="K105" s="81">
        <f>T105/T104-1</f>
        <v>-3.054878048780485E-2</v>
      </c>
      <c r="L105" s="81">
        <f>T106/T105-1</f>
        <v>2.1793823510912746E-2</v>
      </c>
      <c r="M105" s="81">
        <f>T108/T105-1</f>
        <v>5.6355745644379951E-2</v>
      </c>
      <c r="N105" s="81">
        <f>T111/T105-1</f>
        <v>8.4156236241273108E-2</v>
      </c>
      <c r="O105" s="58">
        <f t="shared" si="2"/>
        <v>0.3791596081903717</v>
      </c>
      <c r="P105" s="58">
        <f t="shared" si="3"/>
        <v>0.47947799900108218</v>
      </c>
      <c r="Q105" s="58">
        <f t="shared" si="4"/>
        <v>0.27884121737966122</v>
      </c>
      <c r="R105" s="26">
        <v>328.44</v>
      </c>
      <c r="S105" s="26">
        <v>317.98</v>
      </c>
      <c r="T105" s="26">
        <v>317.98</v>
      </c>
    </row>
    <row r="106" spans="1:20" x14ac:dyDescent="0.2">
      <c r="A106" s="25">
        <v>32696</v>
      </c>
      <c r="B106" s="27">
        <v>0.37</v>
      </c>
      <c r="C106" s="27">
        <v>0.32</v>
      </c>
      <c r="D106" s="27">
        <v>0.31</v>
      </c>
      <c r="E106" s="64">
        <f t="shared" si="6"/>
        <v>0.28375</v>
      </c>
      <c r="F106" s="64">
        <f>AVERAGE(B99:B106)</f>
        <v>0.39749999999999996</v>
      </c>
      <c r="G106" s="53">
        <f t="shared" si="5"/>
        <v>0.06</v>
      </c>
      <c r="H106" s="81">
        <f>(R106-S106)/T106</f>
        <v>1.7481764180850103E-2</v>
      </c>
      <c r="I106" s="81">
        <f>R106/T106-1</f>
        <v>0</v>
      </c>
      <c r="J106" s="81">
        <f>S106/T106-1</f>
        <v>-1.7481764180850123E-2</v>
      </c>
      <c r="K106" s="81">
        <f>T106/T105-1</f>
        <v>2.1793823510912746E-2</v>
      </c>
      <c r="L106" s="81">
        <f>T107/T106-1</f>
        <v>2.1328983410790592E-2</v>
      </c>
      <c r="M106" s="81">
        <f>T109/T106-1</f>
        <v>5.3060847619340601E-2</v>
      </c>
      <c r="N106" s="81">
        <f>T112/T106-1</f>
        <v>6.5002616109076206E-2</v>
      </c>
      <c r="O106" s="58">
        <f t="shared" si="2"/>
        <v>0.3791596081903717</v>
      </c>
      <c r="P106" s="58">
        <f t="shared" si="3"/>
        <v>0.47947799900108218</v>
      </c>
      <c r="Q106" s="58">
        <f t="shared" si="4"/>
        <v>0.27884121737966122</v>
      </c>
      <c r="R106" s="26">
        <v>324.91000000000003</v>
      </c>
      <c r="S106" s="26">
        <v>319.23</v>
      </c>
      <c r="T106" s="26">
        <v>324.91000000000003</v>
      </c>
    </row>
    <row r="107" spans="1:20" x14ac:dyDescent="0.2">
      <c r="A107" s="25">
        <v>32703</v>
      </c>
      <c r="B107" s="27">
        <v>0.22</v>
      </c>
      <c r="C107" s="27">
        <v>0.3</v>
      </c>
      <c r="D107" s="27">
        <v>0.48</v>
      </c>
      <c r="E107" s="64">
        <f t="shared" si="6"/>
        <v>0.32</v>
      </c>
      <c r="F107" s="64">
        <f>AVERAGE(B100:B107)</f>
        <v>0.37125000000000002</v>
      </c>
      <c r="G107" s="53">
        <f t="shared" si="5"/>
        <v>-0.26</v>
      </c>
      <c r="H107" s="81">
        <f>(R107-S107)/T107</f>
        <v>1.4374397299903514E-2</v>
      </c>
      <c r="I107" s="81">
        <f>R107/T107-1</f>
        <v>0</v>
      </c>
      <c r="J107" s="81">
        <f>S107/T107-1</f>
        <v>-1.437439729990353E-2</v>
      </c>
      <c r="K107" s="81">
        <f>T107/T106-1</f>
        <v>2.1328983410790592E-2</v>
      </c>
      <c r="L107" s="81">
        <f>T108/T107-1</f>
        <v>1.2234811957569924E-2</v>
      </c>
      <c r="M107" s="81">
        <f>T110/T107-1</f>
        <v>3.6403085824493919E-2</v>
      </c>
      <c r="N107" s="81">
        <f>T113/T107-1</f>
        <v>5.6292189006750259E-2</v>
      </c>
      <c r="O107" s="58">
        <f t="shared" si="2"/>
        <v>0.3791596081903717</v>
      </c>
      <c r="P107" s="58">
        <f t="shared" si="3"/>
        <v>0.47947799900108218</v>
      </c>
      <c r="Q107" s="58">
        <f t="shared" si="4"/>
        <v>0.27884121737966122</v>
      </c>
      <c r="R107" s="26">
        <v>331.84</v>
      </c>
      <c r="S107" s="26">
        <v>327.07</v>
      </c>
      <c r="T107" s="26">
        <v>331.84</v>
      </c>
    </row>
    <row r="108" spans="1:20" x14ac:dyDescent="0.2">
      <c r="A108" s="25">
        <v>32710</v>
      </c>
      <c r="B108" s="27">
        <v>0.32</v>
      </c>
      <c r="C108" s="27">
        <v>0.39</v>
      </c>
      <c r="D108" s="27">
        <v>0.28999999999999998</v>
      </c>
      <c r="E108" s="64">
        <f t="shared" si="6"/>
        <v>0.33</v>
      </c>
      <c r="F108" s="64">
        <f>AVERAGE(B101:B108)</f>
        <v>0.35125000000000001</v>
      </c>
      <c r="G108" s="53">
        <f t="shared" si="5"/>
        <v>3.0000000000000027E-2</v>
      </c>
      <c r="H108" s="81">
        <f>(R108-S108)/T108</f>
        <v>1.3545698124441664E-2</v>
      </c>
      <c r="I108" s="81">
        <f>R108/T108-1</f>
        <v>0</v>
      </c>
      <c r="J108" s="81">
        <f>S108/T108-1</f>
        <v>-1.3545698124441619E-2</v>
      </c>
      <c r="K108" s="81">
        <f>T108/T107-1</f>
        <v>1.2234811957569924E-2</v>
      </c>
      <c r="L108" s="81">
        <f>T109/T108-1</f>
        <v>1.8606728192914535E-2</v>
      </c>
      <c r="M108" s="81">
        <f>T111/T108-1</f>
        <v>2.6317356356058363E-2</v>
      </c>
      <c r="N108" s="81">
        <f>T114/T108-1</f>
        <v>5.3081274188746752E-2</v>
      </c>
      <c r="O108" s="58">
        <f t="shared" si="2"/>
        <v>0.3791596081903717</v>
      </c>
      <c r="P108" s="58">
        <f t="shared" si="3"/>
        <v>0.47947799900108218</v>
      </c>
      <c r="Q108" s="58">
        <f t="shared" si="4"/>
        <v>0.27884121737966122</v>
      </c>
      <c r="R108" s="26">
        <v>335.9</v>
      </c>
      <c r="S108" s="26">
        <v>331.35</v>
      </c>
      <c r="T108" s="26">
        <v>335.9</v>
      </c>
    </row>
    <row r="109" spans="1:20" x14ac:dyDescent="0.2">
      <c r="A109" s="25">
        <v>32717</v>
      </c>
      <c r="B109" s="27">
        <v>0.41</v>
      </c>
      <c r="C109" s="27">
        <v>0.25</v>
      </c>
      <c r="D109" s="27">
        <v>0.34</v>
      </c>
      <c r="E109" s="64">
        <f t="shared" si="6"/>
        <v>0.33374999999999999</v>
      </c>
      <c r="F109" s="64">
        <f>AVERAGE(B102:B109)</f>
        <v>0.35000000000000003</v>
      </c>
      <c r="G109" s="53">
        <f t="shared" si="5"/>
        <v>6.9999999999999951E-2</v>
      </c>
      <c r="H109" s="81">
        <f>(R109-S109)/T109</f>
        <v>2.4784451264065355E-2</v>
      </c>
      <c r="I109" s="81">
        <f>R109/T109-1</f>
        <v>0</v>
      </c>
      <c r="J109" s="81">
        <f>S109/T109-1</f>
        <v>-2.4784451264065366E-2</v>
      </c>
      <c r="K109" s="81">
        <f>T109/T108-1</f>
        <v>1.8606728192914535E-2</v>
      </c>
      <c r="L109" s="81">
        <f>T110/T109-1</f>
        <v>5.173169662428867E-3</v>
      </c>
      <c r="M109" s="81">
        <f>T112/T109-1</f>
        <v>1.1340055531199766E-2</v>
      </c>
      <c r="N109" s="81">
        <f>T115/T109-1</f>
        <v>1.9319012129183077E-2</v>
      </c>
      <c r="O109" s="58">
        <f t="shared" si="2"/>
        <v>0.3791596081903717</v>
      </c>
      <c r="P109" s="58">
        <f t="shared" si="3"/>
        <v>0.47947799900108218</v>
      </c>
      <c r="Q109" s="58">
        <f t="shared" si="4"/>
        <v>0.27884121737966122</v>
      </c>
      <c r="R109" s="26">
        <v>342.15</v>
      </c>
      <c r="S109" s="26">
        <v>333.67</v>
      </c>
      <c r="T109" s="26">
        <v>342.15</v>
      </c>
    </row>
    <row r="110" spans="1:20" x14ac:dyDescent="0.2">
      <c r="A110" s="25">
        <v>32724</v>
      </c>
      <c r="B110" s="27">
        <v>0.35</v>
      </c>
      <c r="C110" s="27">
        <v>0.3</v>
      </c>
      <c r="D110" s="27">
        <v>0.35</v>
      </c>
      <c r="E110" s="64">
        <f t="shared" si="6"/>
        <v>0.34875</v>
      </c>
      <c r="F110" s="64">
        <f>AVERAGE(B103:B110)</f>
        <v>0.34</v>
      </c>
      <c r="G110" s="53">
        <f t="shared" si="5"/>
        <v>0</v>
      </c>
      <c r="H110" s="81">
        <f>(R110-S110)/T110</f>
        <v>6.774831356129286E-3</v>
      </c>
      <c r="I110" s="81">
        <f>R110/T110-1</f>
        <v>6.2805303558965964E-3</v>
      </c>
      <c r="J110" s="81">
        <f>S110/T110-1</f>
        <v>-4.9430100023262202E-4</v>
      </c>
      <c r="K110" s="81">
        <f>T110/T109-1</f>
        <v>5.173169662428867E-3</v>
      </c>
      <c r="L110" s="81">
        <f>T111/T110-1</f>
        <v>2.3842754128866606E-3</v>
      </c>
      <c r="M110" s="81">
        <f>T113/T110-1</f>
        <v>1.9190509420795365E-2</v>
      </c>
      <c r="N110" s="81">
        <f>T116/T110-1</f>
        <v>3.3147243545010863E-3</v>
      </c>
      <c r="O110" s="58">
        <f t="shared" si="2"/>
        <v>0.3791596081903717</v>
      </c>
      <c r="P110" s="58">
        <f t="shared" si="3"/>
        <v>0.47947799900108218</v>
      </c>
      <c r="Q110" s="58">
        <f t="shared" si="4"/>
        <v>0.27884121737966122</v>
      </c>
      <c r="R110" s="26">
        <v>346.08</v>
      </c>
      <c r="S110" s="26">
        <v>343.75</v>
      </c>
      <c r="T110" s="26">
        <v>343.92</v>
      </c>
    </row>
    <row r="111" spans="1:20" x14ac:dyDescent="0.2">
      <c r="A111" s="25">
        <v>32731</v>
      </c>
      <c r="B111" s="27">
        <v>0.53</v>
      </c>
      <c r="C111" s="27">
        <v>0.21</v>
      </c>
      <c r="D111" s="27">
        <v>0.26</v>
      </c>
      <c r="E111" s="64">
        <f t="shared" si="6"/>
        <v>0.34250000000000003</v>
      </c>
      <c r="F111" s="64">
        <f>AVERAGE(B104:B111)</f>
        <v>0.36625000000000008</v>
      </c>
      <c r="G111" s="53">
        <f t="shared" si="5"/>
        <v>0.27</v>
      </c>
      <c r="H111" s="81">
        <f>(R111-S111)/T111</f>
        <v>1.354644079596222E-2</v>
      </c>
      <c r="I111" s="81">
        <f>R111/T111-1</f>
        <v>1.3546440795962233E-2</v>
      </c>
      <c r="J111" s="81">
        <f>S111/T111-1</f>
        <v>0</v>
      </c>
      <c r="K111" s="81">
        <f>T111/T110-1</f>
        <v>2.3842754128866606E-3</v>
      </c>
      <c r="L111" s="81">
        <f>T112/T111-1</f>
        <v>3.741950455415477E-3</v>
      </c>
      <c r="M111" s="81">
        <f>T114/T111-1</f>
        <v>2.607762371642397E-2</v>
      </c>
      <c r="N111" s="81">
        <f>T117/T111-1</f>
        <v>6.7007019783025257E-3</v>
      </c>
      <c r="O111" s="58">
        <f t="shared" si="2"/>
        <v>0.3791596081903717</v>
      </c>
      <c r="P111" s="58">
        <f t="shared" si="3"/>
        <v>0.47947799900108218</v>
      </c>
      <c r="Q111" s="58">
        <f t="shared" si="4"/>
        <v>0.27884121737966122</v>
      </c>
      <c r="R111" s="26">
        <v>349.41</v>
      </c>
      <c r="S111" s="26">
        <v>344.74</v>
      </c>
      <c r="T111" s="26">
        <v>344.74</v>
      </c>
    </row>
    <row r="112" spans="1:20" x14ac:dyDescent="0.2">
      <c r="A112" s="25">
        <v>32738</v>
      </c>
      <c r="B112" s="27">
        <v>0.35</v>
      </c>
      <c r="C112" s="27">
        <v>0.28000000000000003</v>
      </c>
      <c r="D112" s="27">
        <v>0.37</v>
      </c>
      <c r="E112" s="64">
        <f t="shared" si="6"/>
        <v>0.33250000000000002</v>
      </c>
      <c r="F112" s="64">
        <f>AVERAGE(B105:B112)</f>
        <v>0.36874999999999997</v>
      </c>
      <c r="G112" s="53">
        <f t="shared" si="5"/>
        <v>-2.0000000000000018E-2</v>
      </c>
      <c r="H112" s="81">
        <f>(R112-S112)/T112</f>
        <v>8.5830708320087015E-3</v>
      </c>
      <c r="I112" s="81">
        <f>R112/T112-1</f>
        <v>0</v>
      </c>
      <c r="J112" s="81">
        <f>S112/T112-1</f>
        <v>-8.5830708320087101E-3</v>
      </c>
      <c r="K112" s="81">
        <f>T112/T111-1</f>
        <v>3.741950455415477E-3</v>
      </c>
      <c r="L112" s="81">
        <f>T113/T112-1</f>
        <v>1.2975753547380231E-2</v>
      </c>
      <c r="M112" s="81">
        <f>T115/T112-1</f>
        <v>7.8894893506344932E-3</v>
      </c>
      <c r="N112" s="81">
        <f>T118/T112-1</f>
        <v>9.0165592578679288E-3</v>
      </c>
      <c r="O112" s="58">
        <f t="shared" si="2"/>
        <v>0.3791596081903717</v>
      </c>
      <c r="P112" s="58">
        <f t="shared" si="3"/>
        <v>0.47947799900108218</v>
      </c>
      <c r="Q112" s="58">
        <f t="shared" si="4"/>
        <v>0.27884121737966122</v>
      </c>
      <c r="R112" s="26">
        <v>346.03</v>
      </c>
      <c r="S112" s="26">
        <v>343.06</v>
      </c>
      <c r="T112" s="26">
        <v>346.03</v>
      </c>
    </row>
    <row r="113" spans="1:20" x14ac:dyDescent="0.2">
      <c r="A113" s="25">
        <v>32745</v>
      </c>
      <c r="B113" s="27">
        <v>0.45</v>
      </c>
      <c r="C113" s="27">
        <v>0.24</v>
      </c>
      <c r="D113" s="27">
        <v>0.31</v>
      </c>
      <c r="E113" s="64">
        <f t="shared" si="6"/>
        <v>0.33875000000000005</v>
      </c>
      <c r="F113" s="64">
        <f>AVERAGE(B106:B113)</f>
        <v>0.37500000000000006</v>
      </c>
      <c r="G113" s="53">
        <f t="shared" si="5"/>
        <v>0.14000000000000001</v>
      </c>
      <c r="H113" s="81">
        <f>(R113-S113)/T113</f>
        <v>3.0954011183384589E-2</v>
      </c>
      <c r="I113" s="81">
        <f>R113/T113-1</f>
        <v>2.852904256533062E-3</v>
      </c>
      <c r="J113" s="81">
        <f>S113/T113-1</f>
        <v>-2.8101106926851416E-2</v>
      </c>
      <c r="K113" s="81">
        <f>T113/T112-1</f>
        <v>1.2975753547380231E-2</v>
      </c>
      <c r="L113" s="81">
        <f>T114/T113-1</f>
        <v>9.1578226634714266E-3</v>
      </c>
      <c r="M113" s="81">
        <f>T116/T113-1</f>
        <v>-1.5576857240670927E-2</v>
      </c>
      <c r="N113" s="81">
        <f>T119/T113-1</f>
        <v>2.3564989158963767E-2</v>
      </c>
      <c r="O113" s="58">
        <f t="shared" si="2"/>
        <v>0.3791596081903717</v>
      </c>
      <c r="P113" s="58">
        <f t="shared" si="3"/>
        <v>0.47947799900108218</v>
      </c>
      <c r="Q113" s="58">
        <f t="shared" si="4"/>
        <v>0.27884121737966122</v>
      </c>
      <c r="R113" s="26">
        <v>351.52</v>
      </c>
      <c r="S113" s="26">
        <v>340.67</v>
      </c>
      <c r="T113" s="26">
        <v>350.52</v>
      </c>
    </row>
    <row r="114" spans="1:20" x14ac:dyDescent="0.2">
      <c r="A114" s="25">
        <v>32752</v>
      </c>
      <c r="B114" s="27">
        <v>0.34</v>
      </c>
      <c r="C114" s="27">
        <v>0.3</v>
      </c>
      <c r="D114" s="27">
        <v>0.36</v>
      </c>
      <c r="E114" s="64">
        <f t="shared" si="6"/>
        <v>0.34499999999999997</v>
      </c>
      <c r="F114" s="64">
        <f>AVERAGE(B107:B114)</f>
        <v>0.37124999999999997</v>
      </c>
      <c r="G114" s="53">
        <f t="shared" si="5"/>
        <v>-1.9999999999999962E-2</v>
      </c>
      <c r="H114" s="81">
        <f>(R114-S114)/T114</f>
        <v>1.0997088174596565E-2</v>
      </c>
      <c r="I114" s="81">
        <f>R114/T114-1</f>
        <v>0</v>
      </c>
      <c r="J114" s="81">
        <f>S114/T114-1</f>
        <v>-1.0997088174596548E-2</v>
      </c>
      <c r="K114" s="81">
        <f>T114/T113-1</f>
        <v>9.1578226634714266E-3</v>
      </c>
      <c r="L114" s="81">
        <f>T115/T114-1</f>
        <v>-1.4050264325898398E-2</v>
      </c>
      <c r="M114" s="81">
        <f>T117/T114-1</f>
        <v>-1.8884459898792838E-2</v>
      </c>
      <c r="N114" s="81">
        <f>T120/T114-1</f>
        <v>-5.6766460294575105E-2</v>
      </c>
      <c r="O114" s="58">
        <f t="shared" si="2"/>
        <v>0.3791596081903717</v>
      </c>
      <c r="P114" s="58">
        <f t="shared" si="3"/>
        <v>0.47947799900108218</v>
      </c>
      <c r="Q114" s="58">
        <f t="shared" si="4"/>
        <v>0.27884121737966122</v>
      </c>
      <c r="R114" s="26">
        <v>353.73</v>
      </c>
      <c r="S114" s="26">
        <v>349.84</v>
      </c>
      <c r="T114" s="26">
        <v>353.73</v>
      </c>
    </row>
    <row r="115" spans="1:20" x14ac:dyDescent="0.2">
      <c r="A115" s="25">
        <v>32759</v>
      </c>
      <c r="B115" s="27">
        <v>0.3</v>
      </c>
      <c r="C115" s="27">
        <v>0.3</v>
      </c>
      <c r="D115" s="27">
        <v>0.4</v>
      </c>
      <c r="E115" s="64">
        <f t="shared" si="6"/>
        <v>0.33499999999999996</v>
      </c>
      <c r="F115" s="64">
        <f>AVERAGE(B108:B115)</f>
        <v>0.38124999999999998</v>
      </c>
      <c r="G115" s="53">
        <f t="shared" si="5"/>
        <v>-0.10000000000000003</v>
      </c>
      <c r="H115" s="81">
        <f>(R115-S115)/T115</f>
        <v>1.2071338456244925E-2</v>
      </c>
      <c r="I115" s="81">
        <f>R115/T115-1</f>
        <v>1.0895744924876771E-2</v>
      </c>
      <c r="J115" s="81">
        <f>S115/T115-1</f>
        <v>-1.175593531368202E-3</v>
      </c>
      <c r="K115" s="81">
        <f>T115/T114-1</f>
        <v>-1.4050264325898398E-2</v>
      </c>
      <c r="L115" s="81">
        <f>T116/T115-1</f>
        <v>-1.0609014795274652E-2</v>
      </c>
      <c r="M115" s="81">
        <f>T118/T115-1</f>
        <v>1.1182475054478669E-3</v>
      </c>
      <c r="N115" s="81">
        <f>T121/T115-1</f>
        <v>-4.5876820736322488E-3</v>
      </c>
      <c r="O115" s="58">
        <f t="shared" si="2"/>
        <v>0.3791596081903717</v>
      </c>
      <c r="P115" s="58">
        <f t="shared" si="3"/>
        <v>0.47947799900108218</v>
      </c>
      <c r="Q115" s="58">
        <f t="shared" si="4"/>
        <v>0.27884121737966122</v>
      </c>
      <c r="R115" s="26">
        <v>352.56</v>
      </c>
      <c r="S115" s="26">
        <v>348.35</v>
      </c>
      <c r="T115" s="26">
        <v>348.76</v>
      </c>
    </row>
    <row r="116" spans="1:20" x14ac:dyDescent="0.2">
      <c r="A116" s="25">
        <v>32766</v>
      </c>
      <c r="B116" s="27">
        <v>0.31</v>
      </c>
      <c r="C116" s="27">
        <v>0.44</v>
      </c>
      <c r="D116" s="27">
        <v>0.25</v>
      </c>
      <c r="E116" s="64">
        <f t="shared" si="6"/>
        <v>0.32999999999999996</v>
      </c>
      <c r="F116" s="64">
        <f>AVERAGE(B109:B116)</f>
        <v>0.38</v>
      </c>
      <c r="G116" s="53">
        <f t="shared" si="5"/>
        <v>0.06</v>
      </c>
      <c r="H116" s="81">
        <f>(R116-S116)/T116</f>
        <v>1.6055178809482304E-2</v>
      </c>
      <c r="I116" s="81">
        <f>R116/T116-1</f>
        <v>1.054889004810744E-2</v>
      </c>
      <c r="J116" s="81">
        <f>S116/T116-1</f>
        <v>-5.5062887613748224E-3</v>
      </c>
      <c r="K116" s="81">
        <f>T116/T115-1</f>
        <v>-1.0609014795274652E-2</v>
      </c>
      <c r="L116" s="81">
        <f>T117/T116-1</f>
        <v>5.7671129658609654E-3</v>
      </c>
      <c r="M116" s="81">
        <f>T119/T116-1</f>
        <v>3.9761200950559239E-2</v>
      </c>
      <c r="N116" s="81">
        <f>T122/T116-1</f>
        <v>-2.8980467165130697E-2</v>
      </c>
      <c r="O116" s="58">
        <f t="shared" si="2"/>
        <v>0.3791596081903717</v>
      </c>
      <c r="P116" s="58">
        <f t="shared" si="3"/>
        <v>0.47947799900108218</v>
      </c>
      <c r="Q116" s="58">
        <f t="shared" si="4"/>
        <v>0.27884121737966122</v>
      </c>
      <c r="R116" s="26">
        <v>348.7</v>
      </c>
      <c r="S116" s="26">
        <v>343.16</v>
      </c>
      <c r="T116" s="26">
        <v>345.06</v>
      </c>
    </row>
    <row r="117" spans="1:20" x14ac:dyDescent="0.2">
      <c r="A117" s="25">
        <v>32773</v>
      </c>
      <c r="B117" s="27">
        <v>0.24</v>
      </c>
      <c r="C117" s="27">
        <v>0.37</v>
      </c>
      <c r="D117" s="27">
        <v>0.39</v>
      </c>
      <c r="E117" s="64">
        <f t="shared" si="6"/>
        <v>0.33624999999999999</v>
      </c>
      <c r="F117" s="64">
        <f>AVERAGE(B110:B117)</f>
        <v>0.35875000000000001</v>
      </c>
      <c r="G117" s="53">
        <f t="shared" si="5"/>
        <v>-0.15000000000000002</v>
      </c>
      <c r="H117" s="81">
        <f>(R117-S117)/T117</f>
        <v>3.8899294049849378E-3</v>
      </c>
      <c r="I117" s="81">
        <f>R117/T117-1</f>
        <v>0</v>
      </c>
      <c r="J117" s="81">
        <f>S117/T117-1</f>
        <v>-3.8899294049848931E-3</v>
      </c>
      <c r="K117" s="81">
        <f>T117/T116-1</f>
        <v>5.7671129658609654E-3</v>
      </c>
      <c r="L117" s="81">
        <f>T118/T117-1</f>
        <v>6.0510012966430438E-3</v>
      </c>
      <c r="M117" s="81">
        <f>T120/T117-1</f>
        <v>-3.861115113096103E-2</v>
      </c>
      <c r="N117" s="81">
        <f>T123/T117-1</f>
        <v>-2.7171877251116583E-2</v>
      </c>
      <c r="O117" s="58">
        <f t="shared" si="2"/>
        <v>0.3791596081903717</v>
      </c>
      <c r="P117" s="58">
        <f t="shared" si="3"/>
        <v>0.47947799900108218</v>
      </c>
      <c r="Q117" s="58">
        <f t="shared" si="4"/>
        <v>0.27884121737966122</v>
      </c>
      <c r="R117" s="26">
        <v>347.05</v>
      </c>
      <c r="S117" s="26">
        <v>345.7</v>
      </c>
      <c r="T117" s="26">
        <v>347.05</v>
      </c>
    </row>
    <row r="118" spans="1:20" x14ac:dyDescent="0.2">
      <c r="A118" s="25">
        <v>32780</v>
      </c>
      <c r="B118" s="27">
        <v>0.33</v>
      </c>
      <c r="C118" s="27">
        <v>0.38</v>
      </c>
      <c r="D118" s="27">
        <v>0.28999999999999998</v>
      </c>
      <c r="E118" s="64">
        <f t="shared" si="6"/>
        <v>0.32874999999999999</v>
      </c>
      <c r="F118" s="64">
        <f>AVERAGE(B111:B118)</f>
        <v>0.35625000000000007</v>
      </c>
      <c r="G118" s="53">
        <f t="shared" si="5"/>
        <v>4.0000000000000036E-2</v>
      </c>
      <c r="H118" s="81">
        <f>(R118-S118)/T118</f>
        <v>1.4091364742947041E-2</v>
      </c>
      <c r="I118" s="81">
        <f>R118/T118-1</f>
        <v>0</v>
      </c>
      <c r="J118" s="81">
        <f>S118/T118-1</f>
        <v>-1.4091364742947032E-2</v>
      </c>
      <c r="K118" s="81">
        <f>T118/T117-1</f>
        <v>6.0510012966430438E-3</v>
      </c>
      <c r="L118" s="81">
        <f>T119/T118-1</f>
        <v>2.7581268795646485E-2</v>
      </c>
      <c r="M118" s="81">
        <f>T121/T118-1</f>
        <v>-5.6995560647284949E-3</v>
      </c>
      <c r="N118" s="81">
        <f>T124/T118-1</f>
        <v>-2.8784190176141977E-2</v>
      </c>
      <c r="O118" s="58">
        <f t="shared" si="2"/>
        <v>0.3791596081903717</v>
      </c>
      <c r="P118" s="58">
        <f t="shared" si="3"/>
        <v>0.47947799900108218</v>
      </c>
      <c r="Q118" s="58">
        <f t="shared" si="4"/>
        <v>0.27884121737966122</v>
      </c>
      <c r="R118" s="26">
        <v>349.15</v>
      </c>
      <c r="S118" s="26">
        <v>344.23</v>
      </c>
      <c r="T118" s="26">
        <v>349.15</v>
      </c>
    </row>
    <row r="119" spans="1:20" x14ac:dyDescent="0.2">
      <c r="A119" s="25">
        <v>32787</v>
      </c>
      <c r="B119" s="27">
        <v>0.24</v>
      </c>
      <c r="C119" s="27">
        <v>0.43</v>
      </c>
      <c r="D119" s="27">
        <v>0.33</v>
      </c>
      <c r="E119" s="64">
        <f t="shared" si="6"/>
        <v>0.33750000000000002</v>
      </c>
      <c r="F119" s="64">
        <f>AVERAGE(B112:B119)</f>
        <v>0.32000000000000006</v>
      </c>
      <c r="G119" s="53">
        <f t="shared" si="5"/>
        <v>-9.0000000000000024E-2</v>
      </c>
      <c r="H119" s="81">
        <f>(R119-S119)/T119</f>
        <v>2.2046936841518393E-2</v>
      </c>
      <c r="I119" s="81">
        <f>R119/T119-1</f>
        <v>0</v>
      </c>
      <c r="J119" s="81">
        <f>S119/T119-1</f>
        <v>-2.2046936841518372E-2</v>
      </c>
      <c r="K119" s="81">
        <f>T119/T118-1</f>
        <v>2.7581268795646485E-2</v>
      </c>
      <c r="L119" s="81">
        <f>T120/T119-1</f>
        <v>-7.0042923239868382E-2</v>
      </c>
      <c r="M119" s="81">
        <f>T122/T119-1</f>
        <v>-6.6112938290874501E-2</v>
      </c>
      <c r="N119" s="81">
        <f>T125/T119-1</f>
        <v>-4.7856625229945826E-2</v>
      </c>
      <c r="O119" s="58">
        <f t="shared" si="2"/>
        <v>0.3791596081903717</v>
      </c>
      <c r="P119" s="58">
        <f t="shared" si="3"/>
        <v>0.47947799900108218</v>
      </c>
      <c r="Q119" s="58">
        <f t="shared" si="4"/>
        <v>0.27884121737966122</v>
      </c>
      <c r="R119" s="26">
        <v>358.78</v>
      </c>
      <c r="S119" s="26">
        <v>350.87</v>
      </c>
      <c r="T119" s="26">
        <v>358.78</v>
      </c>
    </row>
    <row r="120" spans="1:20" x14ac:dyDescent="0.2">
      <c r="A120" s="25">
        <v>32794</v>
      </c>
      <c r="B120" s="27">
        <v>0.28000000000000003</v>
      </c>
      <c r="C120" s="27">
        <v>0.52</v>
      </c>
      <c r="D120" s="27">
        <v>0.2</v>
      </c>
      <c r="E120" s="64">
        <f t="shared" si="6"/>
        <v>0.31625000000000003</v>
      </c>
      <c r="F120" s="64">
        <f>AVERAGE(B113:B120)</f>
        <v>0.31125000000000003</v>
      </c>
      <c r="G120" s="53">
        <f t="shared" si="5"/>
        <v>8.0000000000000016E-2</v>
      </c>
      <c r="H120" s="81">
        <f>(R120-S120)/T120</f>
        <v>7.8375543233927883E-2</v>
      </c>
      <c r="I120" s="81">
        <f>R120/T120-1</f>
        <v>7.8375543233927925E-2</v>
      </c>
      <c r="J120" s="81">
        <f>S120/T120-1</f>
        <v>0</v>
      </c>
      <c r="K120" s="81">
        <f>T120/T119-1</f>
        <v>-7.0042923239868382E-2</v>
      </c>
      <c r="L120" s="81">
        <f>T121/T120-1</f>
        <v>4.0491533043608641E-2</v>
      </c>
      <c r="M120" s="81">
        <f>T123/T120-1</f>
        <v>1.1898696238573425E-2</v>
      </c>
      <c r="N120" s="81">
        <f>T126/T120-1</f>
        <v>3.0930615914880999E-2</v>
      </c>
      <c r="O120" s="58">
        <f t="shared" si="2"/>
        <v>0.3791596081903717</v>
      </c>
      <c r="P120" s="58">
        <f t="shared" si="3"/>
        <v>0.47947799900108218</v>
      </c>
      <c r="Q120" s="58">
        <f t="shared" si="4"/>
        <v>0.27884121737966122</v>
      </c>
      <c r="R120" s="26">
        <v>359.8</v>
      </c>
      <c r="S120" s="26">
        <v>333.65</v>
      </c>
      <c r="T120" s="26">
        <v>333.65</v>
      </c>
    </row>
    <row r="121" spans="1:20" x14ac:dyDescent="0.2">
      <c r="A121" s="25">
        <v>32801</v>
      </c>
      <c r="B121" s="27">
        <v>0.39</v>
      </c>
      <c r="C121" s="27">
        <v>0.28000000000000003</v>
      </c>
      <c r="D121" s="27">
        <v>0.33</v>
      </c>
      <c r="E121" s="64">
        <f t="shared" si="6"/>
        <v>0.31875000000000003</v>
      </c>
      <c r="F121" s="64">
        <f>AVERAGE(B114:B121)</f>
        <v>0.30375000000000002</v>
      </c>
      <c r="G121" s="53">
        <f t="shared" si="5"/>
        <v>0.06</v>
      </c>
      <c r="H121" s="81">
        <f>(R121-S121)/T121</f>
        <v>1.7283097131005874E-2</v>
      </c>
      <c r="I121" s="81">
        <f>R121/T121-1</f>
        <v>0</v>
      </c>
      <c r="J121" s="81">
        <f>S121/T121-1</f>
        <v>-1.7283097131005842E-2</v>
      </c>
      <c r="K121" s="81">
        <f>T121/T120-1</f>
        <v>4.0491533043608641E-2</v>
      </c>
      <c r="L121" s="81">
        <f>T122/T121-1</f>
        <v>-3.4854245880861945E-2</v>
      </c>
      <c r="M121" s="81">
        <f>T124/T121-1</f>
        <v>-2.3216960479317872E-2</v>
      </c>
      <c r="N121" s="81">
        <f>T127/T121-1</f>
        <v>9.9953911740984225E-3</v>
      </c>
      <c r="O121" s="58">
        <f t="shared" si="2"/>
        <v>0.3791596081903717</v>
      </c>
      <c r="P121" s="58">
        <f t="shared" si="3"/>
        <v>0.47947799900108218</v>
      </c>
      <c r="Q121" s="58">
        <f t="shared" si="4"/>
        <v>0.27884121737966122</v>
      </c>
      <c r="R121" s="26">
        <v>347.16</v>
      </c>
      <c r="S121" s="26">
        <v>341.16</v>
      </c>
      <c r="T121" s="26">
        <v>347.16</v>
      </c>
    </row>
    <row r="122" spans="1:20" x14ac:dyDescent="0.2">
      <c r="A122" s="25">
        <v>32808</v>
      </c>
      <c r="B122" s="27">
        <v>0.36</v>
      </c>
      <c r="C122" s="27">
        <v>0.33</v>
      </c>
      <c r="D122" s="27">
        <v>0.31</v>
      </c>
      <c r="E122" s="64">
        <f t="shared" si="6"/>
        <v>0.3125</v>
      </c>
      <c r="F122" s="64">
        <f>AVERAGE(B115:B122)</f>
        <v>0.30624999999999997</v>
      </c>
      <c r="G122" s="53">
        <f t="shared" si="5"/>
        <v>4.9999999999999989E-2</v>
      </c>
      <c r="H122" s="81">
        <f>(R122-S122)/T122</f>
        <v>2.9158956604787147E-2</v>
      </c>
      <c r="I122" s="81">
        <f>R122/T122-1</f>
        <v>2.9158956604787178E-2</v>
      </c>
      <c r="J122" s="81">
        <f>S122/T122-1</f>
        <v>0</v>
      </c>
      <c r="K122" s="81">
        <f>T122/T121-1</f>
        <v>-3.4854245880861945E-2</v>
      </c>
      <c r="L122" s="81">
        <f>T123/T122-1</f>
        <v>7.6404226108757189E-3</v>
      </c>
      <c r="M122" s="81">
        <f>T125/T122-1</f>
        <v>1.9548737539545114E-2</v>
      </c>
      <c r="N122" s="81">
        <f>T128/T122-1</f>
        <v>4.0679281322748118E-2</v>
      </c>
      <c r="O122" s="58">
        <f t="shared" si="2"/>
        <v>0.3791596081903717</v>
      </c>
      <c r="P122" s="58">
        <f t="shared" si="3"/>
        <v>0.47947799900108218</v>
      </c>
      <c r="Q122" s="58">
        <f t="shared" si="4"/>
        <v>0.27884121737966122</v>
      </c>
      <c r="R122" s="26">
        <v>344.83</v>
      </c>
      <c r="S122" s="26">
        <v>335.06</v>
      </c>
      <c r="T122" s="26">
        <v>335.06</v>
      </c>
    </row>
    <row r="123" spans="1:20" x14ac:dyDescent="0.2">
      <c r="A123" s="25">
        <v>32815</v>
      </c>
      <c r="B123" s="27">
        <v>0.37</v>
      </c>
      <c r="C123" s="27">
        <v>0.31</v>
      </c>
      <c r="D123" s="27">
        <v>0.32</v>
      </c>
      <c r="E123" s="64">
        <f t="shared" si="6"/>
        <v>0.30249999999999999</v>
      </c>
      <c r="F123" s="64">
        <f>AVERAGE(B116:B123)</f>
        <v>0.315</v>
      </c>
      <c r="G123" s="53">
        <f t="shared" si="5"/>
        <v>4.9999999999999989E-2</v>
      </c>
      <c r="H123" s="81">
        <f>(R123-S123)/T123</f>
        <v>1.8156507315917291E-2</v>
      </c>
      <c r="I123" s="81">
        <f>R123/T123-1</f>
        <v>1.0603637225282903E-2</v>
      </c>
      <c r="J123" s="81">
        <f>S123/T123-1</f>
        <v>-7.5528700906344337E-3</v>
      </c>
      <c r="K123" s="81">
        <f>T123/T122-1</f>
        <v>7.6404226108757189E-3</v>
      </c>
      <c r="L123" s="81">
        <f>T124/T123-1</f>
        <v>4.3836265624075388E-3</v>
      </c>
      <c r="M123" s="81">
        <f>T126/T123-1</f>
        <v>1.8808127480599568E-2</v>
      </c>
      <c r="N123" s="81">
        <f>T129/T123-1</f>
        <v>3.708311119009533E-2</v>
      </c>
      <c r="O123" s="58">
        <f t="shared" si="2"/>
        <v>0.3791596081903717</v>
      </c>
      <c r="P123" s="58">
        <f t="shared" si="3"/>
        <v>0.47947799900108218</v>
      </c>
      <c r="Q123" s="58">
        <f t="shared" si="4"/>
        <v>0.27884121737966122</v>
      </c>
      <c r="R123" s="26">
        <v>341.2</v>
      </c>
      <c r="S123" s="26">
        <v>335.07</v>
      </c>
      <c r="T123" s="26">
        <v>337.62</v>
      </c>
    </row>
    <row r="124" spans="1:20" x14ac:dyDescent="0.2">
      <c r="A124" s="25">
        <v>32822</v>
      </c>
      <c r="B124" s="27">
        <v>0.27</v>
      </c>
      <c r="C124" s="27">
        <v>0.37</v>
      </c>
      <c r="D124" s="27">
        <v>0.36</v>
      </c>
      <c r="E124" s="64">
        <f t="shared" si="6"/>
        <v>0.31624999999999998</v>
      </c>
      <c r="F124" s="64">
        <f>AVERAGE(B117:B124)</f>
        <v>0.31</v>
      </c>
      <c r="G124" s="53">
        <f t="shared" si="5"/>
        <v>-8.9999999999999969E-2</v>
      </c>
      <c r="H124" s="81">
        <f>(R124-S124)/T124</f>
        <v>1.9138897080507252E-2</v>
      </c>
      <c r="I124" s="81">
        <f>R124/T124-1</f>
        <v>0</v>
      </c>
      <c r="J124" s="81">
        <f>S124/T124-1</f>
        <v>-1.91388970805072E-2</v>
      </c>
      <c r="K124" s="81">
        <f>T124/T123-1</f>
        <v>4.3836265624075388E-3</v>
      </c>
      <c r="L124" s="81">
        <f>T125/T124-1</f>
        <v>7.4019463285166509E-3</v>
      </c>
      <c r="M124" s="81">
        <f>T127/T124-1</f>
        <v>3.4001769389560454E-2</v>
      </c>
      <c r="N124" s="81">
        <f>T130/T124-1</f>
        <v>2.4535535240342021E-2</v>
      </c>
      <c r="O124" s="58">
        <f t="shared" si="2"/>
        <v>0.3791596081903717</v>
      </c>
      <c r="P124" s="58">
        <f t="shared" si="3"/>
        <v>0.47947799900108218</v>
      </c>
      <c r="Q124" s="58">
        <f t="shared" si="4"/>
        <v>0.27884121737966122</v>
      </c>
      <c r="R124" s="26">
        <v>339.1</v>
      </c>
      <c r="S124" s="26">
        <v>332.61</v>
      </c>
      <c r="T124" s="26">
        <v>339.1</v>
      </c>
    </row>
    <row r="125" spans="1:20" x14ac:dyDescent="0.2">
      <c r="A125" s="25">
        <v>32829</v>
      </c>
      <c r="B125" s="27">
        <v>0.24</v>
      </c>
      <c r="C125" s="27">
        <v>0.28000000000000003</v>
      </c>
      <c r="D125" s="27">
        <v>0.48</v>
      </c>
      <c r="E125" s="64">
        <f t="shared" si="6"/>
        <v>0.32750000000000001</v>
      </c>
      <c r="F125" s="64">
        <f>AVERAGE(B118:B125)</f>
        <v>0.31000000000000005</v>
      </c>
      <c r="G125" s="53">
        <f t="shared" si="5"/>
        <v>-0.24</v>
      </c>
      <c r="H125" s="81">
        <f>(R125-S125)/T125</f>
        <v>1.0596879482450762E-2</v>
      </c>
      <c r="I125" s="81">
        <f>R125/T125-1</f>
        <v>0</v>
      </c>
      <c r="J125" s="81">
        <f>S125/T125-1</f>
        <v>-1.0596879482450805E-2</v>
      </c>
      <c r="K125" s="81">
        <f>T125/T124-1</f>
        <v>7.4019463285166509E-3</v>
      </c>
      <c r="L125" s="81">
        <f>T126/T125-1</f>
        <v>6.9084628670121884E-3</v>
      </c>
      <c r="M125" s="81">
        <f>T128/T125-1</f>
        <v>2.0725388601036121E-2</v>
      </c>
      <c r="N125" s="81">
        <f>T131/T125-1</f>
        <v>3.4513041187318683E-2</v>
      </c>
      <c r="O125" s="58">
        <f t="shared" si="2"/>
        <v>0.3791596081903717</v>
      </c>
      <c r="P125" s="58">
        <f t="shared" si="3"/>
        <v>0.47947799900108218</v>
      </c>
      <c r="Q125" s="58">
        <f t="shared" si="4"/>
        <v>0.27884121737966122</v>
      </c>
      <c r="R125" s="26">
        <v>341.61</v>
      </c>
      <c r="S125" s="26">
        <v>337.99</v>
      </c>
      <c r="T125" s="26">
        <v>341.61</v>
      </c>
    </row>
    <row r="126" spans="1:20" x14ac:dyDescent="0.2">
      <c r="A126" s="25">
        <v>32834</v>
      </c>
      <c r="B126" s="27">
        <v>0.27</v>
      </c>
      <c r="C126" s="27">
        <v>0.4</v>
      </c>
      <c r="D126" s="27">
        <v>0.33</v>
      </c>
      <c r="E126" s="64">
        <f t="shared" si="6"/>
        <v>0.33250000000000002</v>
      </c>
      <c r="F126" s="64">
        <f>AVERAGE(B119:B126)</f>
        <v>0.30250000000000005</v>
      </c>
      <c r="G126" s="53">
        <f t="shared" si="5"/>
        <v>-0.06</v>
      </c>
      <c r="H126" s="81">
        <f>(R126-S126)/T126</f>
        <v>1.3431403901503051E-2</v>
      </c>
      <c r="I126" s="81">
        <f>R126/T126-1</f>
        <v>0</v>
      </c>
      <c r="J126" s="81">
        <f>S126/T126-1</f>
        <v>-1.3431403901503103E-2</v>
      </c>
      <c r="K126" s="81">
        <f>T126/T125-1</f>
        <v>6.9084628670121884E-3</v>
      </c>
      <c r="L126" s="81">
        <f>T127/T126-1</f>
        <v>1.9362153676192539E-2</v>
      </c>
      <c r="M126" s="81">
        <f>T129/T126-1</f>
        <v>1.7937610838154372E-2</v>
      </c>
      <c r="N126" s="81">
        <f>T132/T126-1</f>
        <v>2.3926505218478278E-2</v>
      </c>
      <c r="O126" s="58">
        <f t="shared" si="2"/>
        <v>0.3791596081903717</v>
      </c>
      <c r="P126" s="58">
        <f t="shared" si="3"/>
        <v>0.47947799900108218</v>
      </c>
      <c r="Q126" s="58">
        <f t="shared" si="4"/>
        <v>0.27884121737966122</v>
      </c>
      <c r="R126" s="26">
        <v>343.97</v>
      </c>
      <c r="S126" s="26">
        <v>339.35</v>
      </c>
      <c r="T126" s="26">
        <v>343.97</v>
      </c>
    </row>
    <row r="127" spans="1:20" x14ac:dyDescent="0.2">
      <c r="A127" s="25">
        <v>32843</v>
      </c>
      <c r="B127" s="27">
        <v>0.28000000000000003</v>
      </c>
      <c r="C127" s="27">
        <v>0.4</v>
      </c>
      <c r="D127" s="27">
        <v>0.32</v>
      </c>
      <c r="E127" s="64">
        <f t="shared" si="6"/>
        <v>0.33124999999999999</v>
      </c>
      <c r="F127" s="64">
        <f>AVERAGE(B120:B127)</f>
        <v>0.3075</v>
      </c>
      <c r="G127" s="53">
        <f t="shared" si="5"/>
        <v>-3.999999999999998E-2</v>
      </c>
      <c r="H127" s="81">
        <f>(R127-S127)/T127</f>
        <v>2.0049624960784794E-2</v>
      </c>
      <c r="I127" s="81">
        <f>R127/T127-1</f>
        <v>0</v>
      </c>
      <c r="J127" s="81">
        <f>S127/T127-1</f>
        <v>-2.0049624960784773E-2</v>
      </c>
      <c r="K127" s="81">
        <f>T127/T126-1</f>
        <v>1.9362153676192539E-2</v>
      </c>
      <c r="L127" s="81">
        <f>T128/T127-1</f>
        <v>-5.5328979265892864E-3</v>
      </c>
      <c r="M127" s="81">
        <f>T130/T127-1</f>
        <v>-9.1549496620368931E-3</v>
      </c>
      <c r="N127" s="81">
        <f>T133/T127-1</f>
        <v>-3.051649887345631E-2</v>
      </c>
      <c r="O127" s="58">
        <f t="shared" si="2"/>
        <v>0.3791596081903717</v>
      </c>
      <c r="P127" s="58">
        <f t="shared" si="3"/>
        <v>0.47947799900108218</v>
      </c>
      <c r="Q127" s="58">
        <f t="shared" si="4"/>
        <v>0.27884121737966122</v>
      </c>
      <c r="R127" s="26">
        <v>350.63</v>
      </c>
      <c r="S127" s="26">
        <v>343.6</v>
      </c>
      <c r="T127" s="26">
        <v>350.63</v>
      </c>
    </row>
    <row r="128" spans="1:20" x14ac:dyDescent="0.2">
      <c r="A128" s="25">
        <v>32850</v>
      </c>
      <c r="B128" s="27">
        <v>0.31</v>
      </c>
      <c r="C128" s="27">
        <v>0.41</v>
      </c>
      <c r="D128" s="27">
        <v>0.28000000000000003</v>
      </c>
      <c r="E128" s="64">
        <f t="shared" si="6"/>
        <v>0.34124999999999994</v>
      </c>
      <c r="F128" s="64">
        <f>AVERAGE(B121:B128)</f>
        <v>0.31125000000000003</v>
      </c>
      <c r="G128" s="53">
        <f t="shared" si="5"/>
        <v>2.9999999999999971E-2</v>
      </c>
      <c r="H128" s="81">
        <f>(R128-S128)/T128</f>
        <v>1.0955289798961971E-2</v>
      </c>
      <c r="I128" s="81">
        <f>R128/T128-1</f>
        <v>7.8006251971665108E-3</v>
      </c>
      <c r="J128" s="81">
        <f>S128/T128-1</f>
        <v>-3.154664601795365E-3</v>
      </c>
      <c r="K128" s="81">
        <f>T128/T127-1</f>
        <v>-5.5328979265892864E-3</v>
      </c>
      <c r="L128" s="81">
        <f>T129/T128-1</f>
        <v>4.1584215205483499E-3</v>
      </c>
      <c r="M128" s="81">
        <f>T131/T128-1</f>
        <v>1.3507700249505206E-2</v>
      </c>
      <c r="N128" s="81">
        <f>T134/T128-1</f>
        <v>-2.7359545728297352E-2</v>
      </c>
      <c r="O128" s="58">
        <f t="shared" si="2"/>
        <v>0.3791596081903717</v>
      </c>
      <c r="P128" s="58">
        <f t="shared" si="3"/>
        <v>0.47947799900108218</v>
      </c>
      <c r="Q128" s="58">
        <f t="shared" si="4"/>
        <v>0.27884121737966122</v>
      </c>
      <c r="R128" s="26">
        <v>351.41</v>
      </c>
      <c r="S128" s="26">
        <v>347.59</v>
      </c>
      <c r="T128" s="26">
        <v>348.69</v>
      </c>
    </row>
    <row r="129" spans="1:20" x14ac:dyDescent="0.2">
      <c r="A129" s="25">
        <v>32857</v>
      </c>
      <c r="B129" s="27">
        <v>0.42</v>
      </c>
      <c r="C129" s="27">
        <v>0.3</v>
      </c>
      <c r="D129" s="27">
        <v>0.28000000000000003</v>
      </c>
      <c r="E129" s="64">
        <f t="shared" si="6"/>
        <v>0.33500000000000008</v>
      </c>
      <c r="F129" s="64">
        <f>AVERAGE(B122:B129)</f>
        <v>0.315</v>
      </c>
      <c r="G129" s="53">
        <f t="shared" si="5"/>
        <v>0.13999999999999996</v>
      </c>
      <c r="H129" s="81">
        <f>(R129-S129)/T129</f>
        <v>1.19666419146627E-2</v>
      </c>
      <c r="I129" s="81">
        <f>R129/T129-1</f>
        <v>7.4541611926657314E-3</v>
      </c>
      <c r="J129" s="81">
        <f>S129/T129-1</f>
        <v>-4.5124807219968366E-3</v>
      </c>
      <c r="K129" s="81">
        <f>T129/T128-1</f>
        <v>4.1584215205483499E-3</v>
      </c>
      <c r="L129" s="81">
        <f>T130/T129-1</f>
        <v>-7.7683212429313642E-3</v>
      </c>
      <c r="M129" s="81">
        <f>T132/T129-1</f>
        <v>5.8833609413377896E-3</v>
      </c>
      <c r="N129" s="81">
        <f>T135/T129-1</f>
        <v>-6.9515051122408078E-2</v>
      </c>
      <c r="O129" s="58">
        <f t="shared" si="2"/>
        <v>0.3791596081903717</v>
      </c>
      <c r="P129" s="58">
        <f t="shared" si="3"/>
        <v>0.47947799900108218</v>
      </c>
      <c r="Q129" s="58">
        <f t="shared" si="4"/>
        <v>0.27884121737966122</v>
      </c>
      <c r="R129" s="26">
        <v>352.75</v>
      </c>
      <c r="S129" s="26">
        <v>348.56</v>
      </c>
      <c r="T129" s="26">
        <v>350.14</v>
      </c>
    </row>
    <row r="130" spans="1:20" x14ac:dyDescent="0.2">
      <c r="A130" s="25">
        <v>32864</v>
      </c>
      <c r="B130" s="27">
        <v>0.36</v>
      </c>
      <c r="C130" s="27">
        <v>0.32</v>
      </c>
      <c r="D130" s="27">
        <v>0.32</v>
      </c>
      <c r="E130" s="64">
        <f t="shared" si="6"/>
        <v>0.33624999999999999</v>
      </c>
      <c r="F130" s="64">
        <f>AVERAGE(B123:B130)</f>
        <v>0.315</v>
      </c>
      <c r="G130" s="53">
        <f t="shared" si="5"/>
        <v>3.999999999999998E-2</v>
      </c>
      <c r="H130" s="81">
        <f>(R130-S130)/T130</f>
        <v>1.4276668009901664E-2</v>
      </c>
      <c r="I130" s="81">
        <f>R130/T130-1</f>
        <v>0</v>
      </c>
      <c r="J130" s="81">
        <f>S130/T130-1</f>
        <v>-1.4276668009901683E-2</v>
      </c>
      <c r="K130" s="81">
        <f>T130/T129-1</f>
        <v>-7.7683212429313642E-3</v>
      </c>
      <c r="L130" s="81">
        <f>T131/T130-1</f>
        <v>1.7212595705486056E-2</v>
      </c>
      <c r="M130" s="81">
        <f>T133/T130-1</f>
        <v>-2.1558920039145724E-2</v>
      </c>
      <c r="N130" s="81">
        <f>T136/T130-1</f>
        <v>-4.7492948016809589E-2</v>
      </c>
      <c r="O130" s="58">
        <f t="shared" ref="O130:O193" si="7">$B$1826</f>
        <v>0.3791596081903717</v>
      </c>
      <c r="P130" s="58">
        <f t="shared" ref="P130:P193" si="8">$B$1828</f>
        <v>0.47947799900108218</v>
      </c>
      <c r="Q130" s="58">
        <f t="shared" ref="Q130:Q193" si="9">$B$1829</f>
        <v>0.27884121737966122</v>
      </c>
      <c r="R130" s="26">
        <v>347.42</v>
      </c>
      <c r="S130" s="26">
        <v>342.46</v>
      </c>
      <c r="T130" s="26">
        <v>347.42</v>
      </c>
    </row>
    <row r="131" spans="1:20" x14ac:dyDescent="0.2">
      <c r="A131" s="25">
        <v>32871</v>
      </c>
      <c r="B131" s="27">
        <v>0.35</v>
      </c>
      <c r="C131" s="27">
        <v>0.31</v>
      </c>
      <c r="D131" s="27">
        <v>0.34</v>
      </c>
      <c r="E131" s="64">
        <f t="shared" si="6"/>
        <v>0.33874999999999994</v>
      </c>
      <c r="F131" s="64">
        <f>AVERAGE(B124:B131)</f>
        <v>0.3125</v>
      </c>
      <c r="G131" s="53">
        <f t="shared" si="5"/>
        <v>9.9999999999999534E-3</v>
      </c>
      <c r="H131" s="81">
        <f>(R131-S131)/T131</f>
        <v>1.8647425014148206E-2</v>
      </c>
      <c r="I131" s="81">
        <f>R131/T131-1</f>
        <v>0</v>
      </c>
      <c r="J131" s="81">
        <f>S131/T131-1</f>
        <v>-1.8647425014148178E-2</v>
      </c>
      <c r="K131" s="81">
        <f>T131/T130-1</f>
        <v>1.7212595705486056E-2</v>
      </c>
      <c r="L131" s="81">
        <f>T132/T131-1</f>
        <v>-3.3955857385398192E-3</v>
      </c>
      <c r="M131" s="81">
        <f>T134/T131-1</f>
        <v>-4.0322580645161255E-2</v>
      </c>
      <c r="N131" s="81">
        <f>T137/T131-1</f>
        <v>-5.5970571590265861E-2</v>
      </c>
      <c r="O131" s="58">
        <f t="shared" si="7"/>
        <v>0.3791596081903717</v>
      </c>
      <c r="P131" s="58">
        <f t="shared" si="8"/>
        <v>0.47947799900108218</v>
      </c>
      <c r="Q131" s="58">
        <f t="shared" si="9"/>
        <v>0.27884121737966122</v>
      </c>
      <c r="R131" s="26">
        <v>353.4</v>
      </c>
      <c r="S131" s="26">
        <v>346.81</v>
      </c>
      <c r="T131" s="26">
        <v>353.4</v>
      </c>
    </row>
    <row r="132" spans="1:20" x14ac:dyDescent="0.2">
      <c r="A132" s="25">
        <v>32878</v>
      </c>
      <c r="B132" s="27">
        <v>0.4</v>
      </c>
      <c r="C132" s="27">
        <v>0.3</v>
      </c>
      <c r="D132" s="27">
        <v>0.3</v>
      </c>
      <c r="E132" s="64">
        <f t="shared" si="6"/>
        <v>0.33124999999999999</v>
      </c>
      <c r="F132" s="64">
        <f>AVERAGE(B125:B132)</f>
        <v>0.32874999999999999</v>
      </c>
      <c r="G132" s="53">
        <f t="shared" si="5"/>
        <v>0.10000000000000003</v>
      </c>
      <c r="H132" s="81">
        <f>(R132-S132)/T132</f>
        <v>2.1266325951164136E-2</v>
      </c>
      <c r="I132" s="81">
        <f>R132/T132-1</f>
        <v>2.1266325951164067E-2</v>
      </c>
      <c r="J132" s="81">
        <f>S132/T132-1</f>
        <v>0</v>
      </c>
      <c r="K132" s="81">
        <f>T132/T131-1</f>
        <v>-3.3955857385398192E-3</v>
      </c>
      <c r="L132" s="81">
        <f>T133/T132-1</f>
        <v>-3.4838160136286156E-2</v>
      </c>
      <c r="M132" s="81">
        <f>T135/T132-1</f>
        <v>-7.4957410562180526E-2</v>
      </c>
      <c r="N132" s="81">
        <f>T138/T132-1</f>
        <v>-5.5309483248154323E-2</v>
      </c>
      <c r="O132" s="58">
        <f t="shared" si="7"/>
        <v>0.3791596081903717</v>
      </c>
      <c r="P132" s="58">
        <f t="shared" si="8"/>
        <v>0.47947799900108218</v>
      </c>
      <c r="Q132" s="58">
        <f t="shared" si="9"/>
        <v>0.27884121737966122</v>
      </c>
      <c r="R132" s="26">
        <v>359.69</v>
      </c>
      <c r="S132" s="26">
        <v>352.2</v>
      </c>
      <c r="T132" s="26">
        <v>352.2</v>
      </c>
    </row>
    <row r="133" spans="1:20" x14ac:dyDescent="0.2">
      <c r="A133" s="25">
        <v>32885</v>
      </c>
      <c r="B133" s="27">
        <v>0.45</v>
      </c>
      <c r="C133" s="27">
        <v>0.38</v>
      </c>
      <c r="D133" s="27">
        <v>0.17</v>
      </c>
      <c r="E133" s="64">
        <f t="shared" si="6"/>
        <v>0.29249999999999998</v>
      </c>
      <c r="F133" s="64">
        <f>AVERAGE(B126:B133)</f>
        <v>0.35500000000000004</v>
      </c>
      <c r="G133" s="53">
        <f t="shared" ref="G133:G196" si="10">B133-D133</f>
        <v>0.28000000000000003</v>
      </c>
      <c r="H133" s="81">
        <f>(R133-S133)/T133</f>
        <v>4.0773100344188545E-2</v>
      </c>
      <c r="I133" s="81">
        <f>R133/T133-1</f>
        <v>4.0773100344188462E-2</v>
      </c>
      <c r="J133" s="81">
        <f>S133/T133-1</f>
        <v>0</v>
      </c>
      <c r="K133" s="81">
        <f>T133/T132-1</f>
        <v>-3.4838160136286156E-2</v>
      </c>
      <c r="L133" s="81">
        <f>T134/T133-1</f>
        <v>-2.2945900626600846E-3</v>
      </c>
      <c r="M133" s="81">
        <f>T136/T133-1</f>
        <v>-2.6505457005854161E-2</v>
      </c>
      <c r="N133" s="81">
        <f>T139/T133-1</f>
        <v>-4.6421322036890089E-2</v>
      </c>
      <c r="O133" s="58">
        <f t="shared" si="7"/>
        <v>0.3791596081903717</v>
      </c>
      <c r="P133" s="58">
        <f t="shared" si="8"/>
        <v>0.47947799900108218</v>
      </c>
      <c r="Q133" s="58">
        <f t="shared" si="9"/>
        <v>0.27884121737966122</v>
      </c>
      <c r="R133" s="26">
        <v>353.79</v>
      </c>
      <c r="S133" s="26">
        <v>339.93</v>
      </c>
      <c r="T133" s="26">
        <v>339.93</v>
      </c>
    </row>
    <row r="134" spans="1:20" x14ac:dyDescent="0.2">
      <c r="A134" s="25">
        <v>32892</v>
      </c>
      <c r="B134" s="27">
        <v>0.31</v>
      </c>
      <c r="C134" s="27">
        <v>0.49</v>
      </c>
      <c r="D134" s="27">
        <v>0.2</v>
      </c>
      <c r="E134" s="64">
        <f t="shared" si="6"/>
        <v>0.27625000000000005</v>
      </c>
      <c r="F134" s="64">
        <f>AVERAGE(B127:B134)</f>
        <v>0.36000000000000004</v>
      </c>
      <c r="G134" s="53">
        <f t="shared" si="10"/>
        <v>0.10999999999999999</v>
      </c>
      <c r="H134" s="81">
        <f>(R134-S134)/T134</f>
        <v>1.1057054400707653E-2</v>
      </c>
      <c r="I134" s="81">
        <f>R134/T134-1</f>
        <v>4.7176765443019963E-3</v>
      </c>
      <c r="J134" s="81">
        <f>S134/T134-1</f>
        <v>-6.3393778564057035E-3</v>
      </c>
      <c r="K134" s="81">
        <f>T134/T133-1</f>
        <v>-2.2945900626600846E-3</v>
      </c>
      <c r="L134" s="81">
        <f>T135/T134-1</f>
        <v>-3.9363113666519123E-2</v>
      </c>
      <c r="M134" s="81">
        <f>T137/T134-1</f>
        <v>-1.6305469556243457E-2</v>
      </c>
      <c r="N134" s="81">
        <f>T140/T134-1</f>
        <v>-1.0644257703081084E-2</v>
      </c>
      <c r="O134" s="58">
        <f t="shared" si="7"/>
        <v>0.3791596081903717</v>
      </c>
      <c r="P134" s="58">
        <f t="shared" si="8"/>
        <v>0.47947799900108218</v>
      </c>
      <c r="Q134" s="58">
        <f t="shared" si="9"/>
        <v>0.27884121737966122</v>
      </c>
      <c r="R134" s="26">
        <v>340.75</v>
      </c>
      <c r="S134" s="26">
        <v>337</v>
      </c>
      <c r="T134" s="26">
        <v>339.15</v>
      </c>
    </row>
    <row r="135" spans="1:20" x14ac:dyDescent="0.2">
      <c r="A135" s="25">
        <v>32899</v>
      </c>
      <c r="B135" s="27">
        <v>0.24</v>
      </c>
      <c r="C135" s="27">
        <v>0.38</v>
      </c>
      <c r="D135" s="27">
        <v>0.38</v>
      </c>
      <c r="E135" s="64">
        <f t="shared" si="6"/>
        <v>0.28375</v>
      </c>
      <c r="F135" s="64">
        <f>AVERAGE(B128:B135)</f>
        <v>0.35499999999999998</v>
      </c>
      <c r="G135" s="53">
        <f t="shared" si="10"/>
        <v>-0.14000000000000001</v>
      </c>
      <c r="H135" s="81">
        <f>(R135-S135)/T135</f>
        <v>1.7833026396562316E-2</v>
      </c>
      <c r="I135" s="81">
        <f>R135/T135-1</f>
        <v>1.7833026396562257E-2</v>
      </c>
      <c r="J135" s="81">
        <f>S135/T135-1</f>
        <v>0</v>
      </c>
      <c r="K135" s="81">
        <f>T135/T134-1</f>
        <v>-3.9363113666519123E-2</v>
      </c>
      <c r="L135" s="81">
        <f>T136/T135-1</f>
        <v>1.5715162676488648E-2</v>
      </c>
      <c r="M135" s="81">
        <f>T138/T135-1</f>
        <v>2.1240024554941783E-2</v>
      </c>
      <c r="N135" s="81">
        <f>T141/T135-1</f>
        <v>3.7231430325352921E-2</v>
      </c>
      <c r="O135" s="58">
        <f t="shared" si="7"/>
        <v>0.3791596081903717</v>
      </c>
      <c r="P135" s="58">
        <f t="shared" si="8"/>
        <v>0.47947799900108218</v>
      </c>
      <c r="Q135" s="58">
        <f t="shared" si="9"/>
        <v>0.27884121737966122</v>
      </c>
      <c r="R135" s="26">
        <v>331.61</v>
      </c>
      <c r="S135" s="26">
        <v>325.8</v>
      </c>
      <c r="T135" s="26">
        <v>325.8</v>
      </c>
    </row>
    <row r="136" spans="1:20" x14ac:dyDescent="0.2">
      <c r="A136" s="25">
        <v>32906</v>
      </c>
      <c r="B136" s="27">
        <v>0.15</v>
      </c>
      <c r="C136" s="27">
        <v>0.37</v>
      </c>
      <c r="D136" s="27">
        <v>0.48</v>
      </c>
      <c r="E136" s="64">
        <f t="shared" si="6"/>
        <v>0.30875000000000002</v>
      </c>
      <c r="F136" s="64">
        <f>AVERAGE(B129:B136)</f>
        <v>0.33499999999999991</v>
      </c>
      <c r="G136" s="53">
        <f t="shared" si="10"/>
        <v>-0.32999999999999996</v>
      </c>
      <c r="H136" s="81">
        <f>(R136-S136)/T136</f>
        <v>2.3993714492928798E-2</v>
      </c>
      <c r="I136" s="81">
        <f>R136/T136-1</f>
        <v>0</v>
      </c>
      <c r="J136" s="81">
        <f>S136/T136-1</f>
        <v>-2.3993714492928753E-2</v>
      </c>
      <c r="K136" s="81">
        <f>T136/T135-1</f>
        <v>1.5715162676488648E-2</v>
      </c>
      <c r="L136" s="81">
        <f>T137/T136-1</f>
        <v>8.1590716789556872E-3</v>
      </c>
      <c r="M136" s="81">
        <f>T139/T136-1</f>
        <v>-2.0458116765381451E-2</v>
      </c>
      <c r="N136" s="81">
        <f>T142/T136-1</f>
        <v>3.3210443611749074E-2</v>
      </c>
      <c r="O136" s="58">
        <f t="shared" si="7"/>
        <v>0.3791596081903717</v>
      </c>
      <c r="P136" s="58">
        <f t="shared" si="8"/>
        <v>0.47947799900108218</v>
      </c>
      <c r="Q136" s="58">
        <f t="shared" si="9"/>
        <v>0.27884121737966122</v>
      </c>
      <c r="R136" s="26">
        <v>330.92</v>
      </c>
      <c r="S136" s="26">
        <v>322.98</v>
      </c>
      <c r="T136" s="26">
        <v>330.92</v>
      </c>
    </row>
    <row r="137" spans="1:20" x14ac:dyDescent="0.2">
      <c r="A137" s="25">
        <v>32913</v>
      </c>
      <c r="B137" s="27">
        <v>0.19</v>
      </c>
      <c r="C137" s="27">
        <v>0.3</v>
      </c>
      <c r="D137" s="27">
        <v>0.51</v>
      </c>
      <c r="E137" s="64">
        <f t="shared" si="6"/>
        <v>0.33750000000000002</v>
      </c>
      <c r="F137" s="64">
        <f>AVERAGE(B130:B137)</f>
        <v>0.30624999999999997</v>
      </c>
      <c r="G137" s="53">
        <f t="shared" si="10"/>
        <v>-0.32</v>
      </c>
      <c r="H137" s="81">
        <f>(R137-S137)/T137</f>
        <v>1.2259456867094223E-2</v>
      </c>
      <c r="I137" s="81">
        <f>R137/T137-1</f>
        <v>3.8966488819602851E-4</v>
      </c>
      <c r="J137" s="81">
        <f>S137/T137-1</f>
        <v>-1.1869791978898037E-2</v>
      </c>
      <c r="K137" s="81">
        <f>T137/T136-1</f>
        <v>8.1590716789556872E-3</v>
      </c>
      <c r="L137" s="81">
        <f>T138/T137-1</f>
        <v>-2.6976799952040942E-3</v>
      </c>
      <c r="M137" s="81">
        <f>T140/T137-1</f>
        <v>5.7550506564354453E-3</v>
      </c>
      <c r="N137" s="81">
        <f>T143/T137-1</f>
        <v>1.0790719980816599E-2</v>
      </c>
      <c r="O137" s="58">
        <f t="shared" si="7"/>
        <v>0.3791596081903717</v>
      </c>
      <c r="P137" s="58">
        <f t="shared" si="8"/>
        <v>0.47947799900108218</v>
      </c>
      <c r="Q137" s="58">
        <f t="shared" si="9"/>
        <v>0.27884121737966122</v>
      </c>
      <c r="R137" s="26">
        <v>333.75</v>
      </c>
      <c r="S137" s="26">
        <v>329.66</v>
      </c>
      <c r="T137" s="26">
        <v>333.62</v>
      </c>
    </row>
    <row r="138" spans="1:20" x14ac:dyDescent="0.2">
      <c r="A138" s="25">
        <v>32920</v>
      </c>
      <c r="B138" s="27">
        <v>0.23</v>
      </c>
      <c r="C138" s="27">
        <v>0.43</v>
      </c>
      <c r="D138" s="27">
        <v>0.34</v>
      </c>
      <c r="E138" s="64">
        <f t="shared" si="6"/>
        <v>0.33999999999999997</v>
      </c>
      <c r="F138" s="64">
        <f>AVERAGE(B131:B138)</f>
        <v>0.28999999999999998</v>
      </c>
      <c r="G138" s="53">
        <f t="shared" si="10"/>
        <v>-0.11000000000000001</v>
      </c>
      <c r="H138" s="81">
        <f>(R138-S138)/T138</f>
        <v>1.4456600144265454E-2</v>
      </c>
      <c r="I138" s="81">
        <f>R138/T138-1</f>
        <v>6.5220004808848042E-3</v>
      </c>
      <c r="J138" s="81">
        <f>S138/T138-1</f>
        <v>-7.9345996633807259E-3</v>
      </c>
      <c r="K138" s="81">
        <f>T138/T137-1</f>
        <v>-2.6976799952040942E-3</v>
      </c>
      <c r="L138" s="81">
        <f>T139/T138-1</f>
        <v>-2.5757393604231904E-2</v>
      </c>
      <c r="M138" s="81">
        <f>T141/T138-1</f>
        <v>1.5658812214474516E-2</v>
      </c>
      <c r="N138" s="81">
        <f>T144/T138-1</f>
        <v>2.1699927867275592E-2</v>
      </c>
      <c r="O138" s="58">
        <f t="shared" si="7"/>
        <v>0.3791596081903717</v>
      </c>
      <c r="P138" s="58">
        <f t="shared" si="8"/>
        <v>0.47947799900108218</v>
      </c>
      <c r="Q138" s="58">
        <f t="shared" si="9"/>
        <v>0.27884121737966122</v>
      </c>
      <c r="R138" s="26">
        <v>334.89</v>
      </c>
      <c r="S138" s="26">
        <v>330.08</v>
      </c>
      <c r="T138" s="26">
        <v>332.72</v>
      </c>
    </row>
    <row r="139" spans="1:20" x14ac:dyDescent="0.2">
      <c r="A139" s="25">
        <v>32927</v>
      </c>
      <c r="B139" s="27">
        <v>0.24</v>
      </c>
      <c r="C139" s="27">
        <v>0.38</v>
      </c>
      <c r="D139" s="27">
        <v>0.38</v>
      </c>
      <c r="E139" s="64">
        <f t="shared" si="6"/>
        <v>0.34499999999999997</v>
      </c>
      <c r="F139" s="64">
        <f>AVERAGE(B132:B139)</f>
        <v>0.27625</v>
      </c>
      <c r="G139" s="53">
        <f t="shared" si="10"/>
        <v>-0.14000000000000001</v>
      </c>
      <c r="H139" s="81">
        <f>(R139-S139)/T139</f>
        <v>1.1846367422489687E-2</v>
      </c>
      <c r="I139" s="81">
        <f>R139/T139-1</f>
        <v>1.184636742248979E-2</v>
      </c>
      <c r="J139" s="81">
        <f>S139/T139-1</f>
        <v>0</v>
      </c>
      <c r="K139" s="81">
        <f>T139/T138-1</f>
        <v>-2.5757393604231904E-2</v>
      </c>
      <c r="L139" s="81">
        <f>T140/T139-1</f>
        <v>3.5138053370353362E-2</v>
      </c>
      <c r="M139" s="81">
        <f>T142/T139-1</f>
        <v>5.4789449329014417E-2</v>
      </c>
      <c r="N139" s="81">
        <f>T145/T139-1</f>
        <v>4.9143914854234083E-2</v>
      </c>
      <c r="O139" s="58">
        <f t="shared" si="7"/>
        <v>0.3791596081903717</v>
      </c>
      <c r="P139" s="58">
        <f t="shared" si="8"/>
        <v>0.47947799900108218</v>
      </c>
      <c r="Q139" s="58">
        <f t="shared" si="9"/>
        <v>0.27884121737966122</v>
      </c>
      <c r="R139" s="26">
        <v>327.99</v>
      </c>
      <c r="S139" s="26">
        <v>324.14999999999998</v>
      </c>
      <c r="T139" s="26">
        <v>324.14999999999998</v>
      </c>
    </row>
    <row r="140" spans="1:20" x14ac:dyDescent="0.2">
      <c r="A140" s="25">
        <v>32934</v>
      </c>
      <c r="B140" s="27">
        <v>0.21</v>
      </c>
      <c r="C140" s="27">
        <v>0.37</v>
      </c>
      <c r="D140" s="27">
        <v>0.42</v>
      </c>
      <c r="E140" s="64">
        <f t="shared" ref="E140:E203" si="11">AVERAGE(D133:D140)</f>
        <v>0.36</v>
      </c>
      <c r="F140" s="64">
        <f>AVERAGE(B133:B140)</f>
        <v>0.2525</v>
      </c>
      <c r="G140" s="53">
        <f t="shared" si="10"/>
        <v>-0.21</v>
      </c>
      <c r="H140" s="81">
        <f>(R140-S140)/T140</f>
        <v>2.0474459080884556E-2</v>
      </c>
      <c r="I140" s="81">
        <f>R140/T140-1</f>
        <v>0</v>
      </c>
      <c r="J140" s="81">
        <f>S140/T140-1</f>
        <v>-2.0474459080884522E-2</v>
      </c>
      <c r="K140" s="81">
        <f>T140/T139-1</f>
        <v>3.5138053370353362E-2</v>
      </c>
      <c r="L140" s="81">
        <f>T141/T140-1</f>
        <v>7.1228467544852681E-3</v>
      </c>
      <c r="M140" s="81">
        <f>T143/T140-1</f>
        <v>5.0068546223998034E-3</v>
      </c>
      <c r="N140" s="81">
        <f>T146/T140-1</f>
        <v>2.6226381355426875E-2</v>
      </c>
      <c r="O140" s="58">
        <f t="shared" si="7"/>
        <v>0.3791596081903717</v>
      </c>
      <c r="P140" s="58">
        <f t="shared" si="8"/>
        <v>0.47947799900108218</v>
      </c>
      <c r="Q140" s="58">
        <f t="shared" si="9"/>
        <v>0.27884121737966122</v>
      </c>
      <c r="R140" s="26">
        <v>335.54</v>
      </c>
      <c r="S140" s="26">
        <v>328.67</v>
      </c>
      <c r="T140" s="26">
        <v>335.54</v>
      </c>
    </row>
    <row r="141" spans="1:20" x14ac:dyDescent="0.2">
      <c r="A141" s="25">
        <v>32941</v>
      </c>
      <c r="B141" s="27">
        <v>0.22</v>
      </c>
      <c r="C141" s="27">
        <v>0.42</v>
      </c>
      <c r="D141" s="27">
        <v>0.36</v>
      </c>
      <c r="E141" s="64">
        <f t="shared" si="11"/>
        <v>0.38374999999999998</v>
      </c>
      <c r="F141" s="64">
        <f>AVERAGE(B134:B141)</f>
        <v>0.22375</v>
      </c>
      <c r="G141" s="53">
        <f t="shared" si="10"/>
        <v>-0.13999999999999999</v>
      </c>
      <c r="H141" s="81">
        <f>(R141-S141)/T141</f>
        <v>1.932352854141382E-2</v>
      </c>
      <c r="I141" s="81">
        <f>R141/T141-1</f>
        <v>6.9245109934008564E-3</v>
      </c>
      <c r="J141" s="81">
        <f>S141/T141-1</f>
        <v>-1.2399017548012869E-2</v>
      </c>
      <c r="K141" s="81">
        <f>T141/T140-1</f>
        <v>7.1228467544852681E-3</v>
      </c>
      <c r="L141" s="81">
        <f>T142/T141-1</f>
        <v>1.1777587074246254E-2</v>
      </c>
      <c r="M141" s="81">
        <f>T144/T141-1</f>
        <v>5.947977391767445E-3</v>
      </c>
      <c r="N141" s="81">
        <f>T147/T141-1</f>
        <v>-8.3153315775456038E-3</v>
      </c>
      <c r="O141" s="58">
        <f t="shared" si="7"/>
        <v>0.3791596081903717</v>
      </c>
      <c r="P141" s="58">
        <f t="shared" si="8"/>
        <v>0.47947799900108218</v>
      </c>
      <c r="Q141" s="58">
        <f t="shared" si="9"/>
        <v>0.27884121737966122</v>
      </c>
      <c r="R141" s="26">
        <v>340.27</v>
      </c>
      <c r="S141" s="26">
        <v>333.74</v>
      </c>
      <c r="T141" s="26">
        <v>337.93</v>
      </c>
    </row>
    <row r="142" spans="1:20" x14ac:dyDescent="0.2">
      <c r="A142" s="25">
        <v>32948</v>
      </c>
      <c r="B142" s="27">
        <v>0.25</v>
      </c>
      <c r="C142" s="27">
        <v>0.35</v>
      </c>
      <c r="D142" s="27">
        <v>0.4</v>
      </c>
      <c r="E142" s="64">
        <f t="shared" si="11"/>
        <v>0.40875</v>
      </c>
      <c r="F142" s="64">
        <f>AVERAGE(B135:B142)</f>
        <v>0.21625</v>
      </c>
      <c r="G142" s="53">
        <f t="shared" si="10"/>
        <v>-0.15000000000000002</v>
      </c>
      <c r="H142" s="81">
        <f>(R142-S142)/T142</f>
        <v>1.7285250504518804E-2</v>
      </c>
      <c r="I142" s="81">
        <f>R142/T142-1</f>
        <v>0</v>
      </c>
      <c r="J142" s="81">
        <f>S142/T142-1</f>
        <v>-1.728525050451879E-2</v>
      </c>
      <c r="K142" s="81">
        <f>T142/T141-1</f>
        <v>1.1777587074246254E-2</v>
      </c>
      <c r="L142" s="81">
        <f>T143/T142-1</f>
        <v>-1.371706004504103E-2</v>
      </c>
      <c r="M142" s="81">
        <f>T145/T142-1</f>
        <v>-5.3522856892165294E-3</v>
      </c>
      <c r="N142" s="81">
        <f>T148/T142-1</f>
        <v>-3.7436752361732606E-2</v>
      </c>
      <c r="O142" s="58">
        <f t="shared" si="7"/>
        <v>0.3791596081903717</v>
      </c>
      <c r="P142" s="58">
        <f t="shared" si="8"/>
        <v>0.47947799900108218</v>
      </c>
      <c r="Q142" s="58">
        <f t="shared" si="9"/>
        <v>0.27884121737966122</v>
      </c>
      <c r="R142" s="26">
        <v>341.91</v>
      </c>
      <c r="S142" s="26">
        <v>336</v>
      </c>
      <c r="T142" s="26">
        <v>341.91</v>
      </c>
    </row>
    <row r="143" spans="1:20" x14ac:dyDescent="0.2">
      <c r="A143" s="25">
        <v>32955</v>
      </c>
      <c r="B143" s="27">
        <v>0.37</v>
      </c>
      <c r="C143" s="27">
        <v>0.39</v>
      </c>
      <c r="D143" s="27">
        <v>0.24</v>
      </c>
      <c r="E143" s="64">
        <f t="shared" si="11"/>
        <v>0.39124999999999999</v>
      </c>
      <c r="F143" s="64">
        <f>AVERAGE(B136:B143)</f>
        <v>0.23249999999999998</v>
      </c>
      <c r="G143" s="53">
        <f t="shared" si="10"/>
        <v>0.13</v>
      </c>
      <c r="H143" s="81">
        <f>(R143-S143)/T143</f>
        <v>2.3367534547179866E-2</v>
      </c>
      <c r="I143" s="81">
        <f>R143/T143-1</f>
        <v>1.8711820176739113E-2</v>
      </c>
      <c r="J143" s="81">
        <f>S143/T143-1</f>
        <v>-4.6557143704407666E-3</v>
      </c>
      <c r="K143" s="81">
        <f>T143/T142-1</f>
        <v>-1.371706004504103E-2</v>
      </c>
      <c r="L143" s="81">
        <f>T144/T143-1</f>
        <v>8.0659510112091048E-3</v>
      </c>
      <c r="M143" s="81">
        <f>T146/T143-1</f>
        <v>2.1113812941106591E-2</v>
      </c>
      <c r="N143" s="81">
        <f>T149/T143-1</f>
        <v>3.4695451040862579E-3</v>
      </c>
      <c r="O143" s="58">
        <f t="shared" si="7"/>
        <v>0.3791596081903717</v>
      </c>
      <c r="P143" s="58">
        <f t="shared" si="8"/>
        <v>0.47947799900108218</v>
      </c>
      <c r="Q143" s="58">
        <f t="shared" si="9"/>
        <v>0.27884121737966122</v>
      </c>
      <c r="R143" s="26">
        <v>343.53</v>
      </c>
      <c r="S143" s="26">
        <v>335.65</v>
      </c>
      <c r="T143" s="26">
        <v>337.22</v>
      </c>
    </row>
    <row r="144" spans="1:20" x14ac:dyDescent="0.2">
      <c r="A144" s="25">
        <v>32962</v>
      </c>
      <c r="B144" s="27">
        <v>0.34</v>
      </c>
      <c r="C144" s="27">
        <v>0.35</v>
      </c>
      <c r="D144" s="27">
        <v>0.31</v>
      </c>
      <c r="E144" s="64">
        <f t="shared" si="11"/>
        <v>0.36999999999999994</v>
      </c>
      <c r="F144" s="64">
        <f>AVERAGE(B137:B144)</f>
        <v>0.25624999999999998</v>
      </c>
      <c r="G144" s="53">
        <f t="shared" si="10"/>
        <v>3.0000000000000027E-2</v>
      </c>
      <c r="H144" s="81">
        <f>(R144-S144)/T144</f>
        <v>1.2855209742895819E-2</v>
      </c>
      <c r="I144" s="81">
        <f>R144/T144-1</f>
        <v>6.0598929222803743E-3</v>
      </c>
      <c r="J144" s="81">
        <f>S144/T144-1</f>
        <v>-6.7953168206154047E-3</v>
      </c>
      <c r="K144" s="81">
        <f>T144/T143-1</f>
        <v>8.0659510112091048E-3</v>
      </c>
      <c r="L144" s="81">
        <f>T145/T144-1</f>
        <v>4.1183738306749262E-4</v>
      </c>
      <c r="M144" s="81">
        <f>T147/T144-1</f>
        <v>-1.4178972759898767E-2</v>
      </c>
      <c r="N144" s="81">
        <f>T150/T144-1</f>
        <v>3.5476848855680476E-2</v>
      </c>
      <c r="O144" s="58">
        <f t="shared" si="7"/>
        <v>0.3791596081903717</v>
      </c>
      <c r="P144" s="58">
        <f t="shared" si="8"/>
        <v>0.47947799900108218</v>
      </c>
      <c r="Q144" s="58">
        <f t="shared" si="9"/>
        <v>0.27884121737966122</v>
      </c>
      <c r="R144" s="26">
        <v>342</v>
      </c>
      <c r="S144" s="26">
        <v>337.63</v>
      </c>
      <c r="T144" s="26">
        <v>339.94</v>
      </c>
    </row>
    <row r="145" spans="1:20" x14ac:dyDescent="0.2">
      <c r="A145" s="25">
        <v>32969</v>
      </c>
      <c r="B145" s="27">
        <v>0.38</v>
      </c>
      <c r="C145" s="27">
        <v>0.37</v>
      </c>
      <c r="D145" s="27">
        <v>0.25</v>
      </c>
      <c r="E145" s="64">
        <f t="shared" si="11"/>
        <v>0.33749999999999997</v>
      </c>
      <c r="F145" s="64">
        <f>AVERAGE(B138:B145)</f>
        <v>0.28000000000000003</v>
      </c>
      <c r="G145" s="53">
        <f t="shared" si="10"/>
        <v>0.13</v>
      </c>
      <c r="H145" s="81">
        <f>(R145-S145)/T145</f>
        <v>1.4525993883792042E-2</v>
      </c>
      <c r="I145" s="81">
        <f>R145/T145-1</f>
        <v>1.0468125147024221E-2</v>
      </c>
      <c r="J145" s="81">
        <f>S145/T145-1</f>
        <v>-4.0578687367678334E-3</v>
      </c>
      <c r="K145" s="81">
        <f>T145/T144-1</f>
        <v>4.1183738306749262E-4</v>
      </c>
      <c r="L145" s="81">
        <f>T146/T145-1</f>
        <v>1.2526464361326761E-2</v>
      </c>
      <c r="M145" s="81">
        <f>T148/T145-1</f>
        <v>-3.2257115972712191E-2</v>
      </c>
      <c r="N145" s="81">
        <f>T151/T145-1</f>
        <v>4.2813455657492394E-2</v>
      </c>
      <c r="O145" s="58">
        <f t="shared" si="7"/>
        <v>0.3791596081903717</v>
      </c>
      <c r="P145" s="58">
        <f t="shared" si="8"/>
        <v>0.47947799900108218</v>
      </c>
      <c r="Q145" s="58">
        <f t="shared" si="9"/>
        <v>0.27884121737966122</v>
      </c>
      <c r="R145" s="26">
        <v>343.64</v>
      </c>
      <c r="S145" s="26">
        <v>338.7</v>
      </c>
      <c r="T145" s="26">
        <v>340.08</v>
      </c>
    </row>
    <row r="146" spans="1:20" x14ac:dyDescent="0.2">
      <c r="A146" s="25">
        <v>32975</v>
      </c>
      <c r="B146" s="27">
        <v>0.27</v>
      </c>
      <c r="C146" s="27">
        <v>0.56000000000000005</v>
      </c>
      <c r="D146" s="27">
        <v>0.17</v>
      </c>
      <c r="E146" s="64">
        <f t="shared" si="11"/>
        <v>0.31624999999999998</v>
      </c>
      <c r="F146" s="64">
        <f>AVERAGE(B139:B146)</f>
        <v>0.28500000000000003</v>
      </c>
      <c r="G146" s="53">
        <f t="shared" si="10"/>
        <v>0.1</v>
      </c>
      <c r="H146" s="81">
        <f>(R146-S146)/T146</f>
        <v>8.62519602718235E-3</v>
      </c>
      <c r="I146" s="81">
        <f>R146/T146-1</f>
        <v>0</v>
      </c>
      <c r="J146" s="81">
        <f>S146/T146-1</f>
        <v>-8.6251960271823691E-3</v>
      </c>
      <c r="K146" s="81">
        <f>T146/T145-1</f>
        <v>1.2526464361326761E-2</v>
      </c>
      <c r="L146" s="81">
        <f>T147/T146-1</f>
        <v>-2.6775861067549478E-2</v>
      </c>
      <c r="M146" s="81">
        <f>T149/T146-1</f>
        <v>-1.7279433118429388E-2</v>
      </c>
      <c r="N146" s="81">
        <f>T152/T146-1</f>
        <v>2.9738049602137551E-2</v>
      </c>
      <c r="O146" s="58">
        <f t="shared" si="7"/>
        <v>0.3791596081903717</v>
      </c>
      <c r="P146" s="58">
        <f t="shared" si="8"/>
        <v>0.47947799900108218</v>
      </c>
      <c r="Q146" s="58">
        <f t="shared" si="9"/>
        <v>0.27884121737966122</v>
      </c>
      <c r="R146" s="26">
        <v>344.34</v>
      </c>
      <c r="S146" s="26">
        <v>341.37</v>
      </c>
      <c r="T146" s="26">
        <v>344.34</v>
      </c>
    </row>
    <row r="147" spans="1:20" x14ac:dyDescent="0.2">
      <c r="A147" s="25">
        <v>32983</v>
      </c>
      <c r="B147" s="27">
        <v>0.34</v>
      </c>
      <c r="C147" s="27">
        <v>0.43</v>
      </c>
      <c r="D147" s="27">
        <v>0.23</v>
      </c>
      <c r="E147" s="64">
        <f t="shared" si="11"/>
        <v>0.29750000000000004</v>
      </c>
      <c r="F147" s="64">
        <f>AVERAGE(B140:B147)</f>
        <v>0.29749999999999999</v>
      </c>
      <c r="G147" s="53">
        <f t="shared" si="10"/>
        <v>0.11000000000000001</v>
      </c>
      <c r="H147" s="81">
        <f>(R147-S147)/T147</f>
        <v>2.8706135115779435E-2</v>
      </c>
      <c r="I147" s="81">
        <f>R147/T147-1</f>
        <v>2.8706135115779352E-2</v>
      </c>
      <c r="J147" s="81">
        <f>S147/T147-1</f>
        <v>0</v>
      </c>
      <c r="K147" s="81">
        <f>T147/T146-1</f>
        <v>-2.6775861067549478E-2</v>
      </c>
      <c r="L147" s="81">
        <f>T148/T147-1</f>
        <v>-1.7933874433038843E-2</v>
      </c>
      <c r="M147" s="81">
        <f>T150/T147-1</f>
        <v>5.0370016710432175E-2</v>
      </c>
      <c r="N147" s="81">
        <f>T153/T147-1</f>
        <v>8.3671520649319708E-2</v>
      </c>
      <c r="O147" s="58">
        <f t="shared" si="7"/>
        <v>0.3791596081903717</v>
      </c>
      <c r="P147" s="58">
        <f t="shared" si="8"/>
        <v>0.47947799900108218</v>
      </c>
      <c r="Q147" s="58">
        <f t="shared" si="9"/>
        <v>0.27884121737966122</v>
      </c>
      <c r="R147" s="26">
        <v>344.74</v>
      </c>
      <c r="S147" s="26">
        <v>335.12</v>
      </c>
      <c r="T147" s="26">
        <v>335.12</v>
      </c>
    </row>
    <row r="148" spans="1:20" x14ac:dyDescent="0.2">
      <c r="A148" s="25">
        <v>32990</v>
      </c>
      <c r="B148" s="27">
        <v>0.28000000000000003</v>
      </c>
      <c r="C148" s="27">
        <v>0.35</v>
      </c>
      <c r="D148" s="27">
        <v>0.37</v>
      </c>
      <c r="E148" s="64">
        <f t="shared" si="11"/>
        <v>0.29125000000000001</v>
      </c>
      <c r="F148" s="64">
        <f>AVERAGE(B141:B148)</f>
        <v>0.30625000000000002</v>
      </c>
      <c r="G148" s="53">
        <f t="shared" si="10"/>
        <v>-8.9999999999999969E-2</v>
      </c>
      <c r="H148" s="81">
        <f>(R148-S148)/T148</f>
        <v>1.1576676491142785E-2</v>
      </c>
      <c r="I148" s="81">
        <f>R148/T148-1</f>
        <v>1.157667649114269E-2</v>
      </c>
      <c r="J148" s="81">
        <f>S148/T148-1</f>
        <v>0</v>
      </c>
      <c r="K148" s="81">
        <f>T148/T147-1</f>
        <v>-1.7933874433038843E-2</v>
      </c>
      <c r="L148" s="81">
        <f>T149/T148-1</f>
        <v>2.8197259275014375E-2</v>
      </c>
      <c r="M148" s="81">
        <f>T151/T148-1</f>
        <v>7.7572847983956583E-2</v>
      </c>
      <c r="N148" s="81">
        <f>T154/T148-1</f>
        <v>8.9939533894442425E-2</v>
      </c>
      <c r="O148" s="58">
        <f t="shared" si="7"/>
        <v>0.3791596081903717</v>
      </c>
      <c r="P148" s="58">
        <f t="shared" si="8"/>
        <v>0.47947799900108218</v>
      </c>
      <c r="Q148" s="58">
        <f t="shared" si="9"/>
        <v>0.27884121737966122</v>
      </c>
      <c r="R148" s="26">
        <v>332.92</v>
      </c>
      <c r="S148" s="26">
        <v>329.11</v>
      </c>
      <c r="T148" s="26">
        <v>329.11</v>
      </c>
    </row>
    <row r="149" spans="1:20" x14ac:dyDescent="0.2">
      <c r="A149" s="25">
        <v>32997</v>
      </c>
      <c r="B149" s="27">
        <v>0.2</v>
      </c>
      <c r="C149" s="27">
        <v>0.35</v>
      </c>
      <c r="D149" s="27">
        <v>0.45</v>
      </c>
      <c r="E149" s="64">
        <f t="shared" si="11"/>
        <v>0.30249999999999999</v>
      </c>
      <c r="F149" s="64">
        <f>AVERAGE(B142:B149)</f>
        <v>0.30375000000000002</v>
      </c>
      <c r="G149" s="53">
        <f t="shared" si="10"/>
        <v>-0.25</v>
      </c>
      <c r="H149" s="81">
        <f>(R149-S149)/T149</f>
        <v>2.2429740831584784E-2</v>
      </c>
      <c r="I149" s="81">
        <f>R149/T149-1</f>
        <v>0</v>
      </c>
      <c r="J149" s="81">
        <f>S149/T149-1</f>
        <v>-2.2429740831584777E-2</v>
      </c>
      <c r="K149" s="81">
        <f>T149/T148-1</f>
        <v>2.8197259275014375E-2</v>
      </c>
      <c r="L149" s="81">
        <f>T150/T149-1</f>
        <v>4.0219864653210813E-2</v>
      </c>
      <c r="M149" s="81">
        <f>T152/T149-1</f>
        <v>4.7844203433907717E-2</v>
      </c>
      <c r="N149" s="81">
        <f>T155/T149-1</f>
        <v>7.2460770117320328E-2</v>
      </c>
      <c r="O149" s="58">
        <f t="shared" si="7"/>
        <v>0.3791596081903717</v>
      </c>
      <c r="P149" s="58">
        <f t="shared" si="8"/>
        <v>0.47947799900108218</v>
      </c>
      <c r="Q149" s="58">
        <f t="shared" si="9"/>
        <v>0.27884121737966122</v>
      </c>
      <c r="R149" s="26">
        <v>338.39</v>
      </c>
      <c r="S149" s="26">
        <v>330.8</v>
      </c>
      <c r="T149" s="26">
        <v>338.39</v>
      </c>
    </row>
    <row r="150" spans="1:20" x14ac:dyDescent="0.2">
      <c r="A150" s="25">
        <v>33004</v>
      </c>
      <c r="B150" s="27">
        <v>0.28000000000000003</v>
      </c>
      <c r="C150" s="27">
        <v>0.38</v>
      </c>
      <c r="D150" s="27">
        <v>0.34</v>
      </c>
      <c r="E150" s="64">
        <f t="shared" si="11"/>
        <v>0.29500000000000004</v>
      </c>
      <c r="F150" s="64">
        <f>AVERAGE(B143:B150)</f>
        <v>0.3075</v>
      </c>
      <c r="G150" s="53">
        <f t="shared" si="10"/>
        <v>-0.06</v>
      </c>
      <c r="H150" s="81">
        <f>(R150-S150)/T150</f>
        <v>3.2585227272727349E-2</v>
      </c>
      <c r="I150" s="81">
        <f>R150/T150-1</f>
        <v>0</v>
      </c>
      <c r="J150" s="81">
        <f>S150/T150-1</f>
        <v>-3.2585227272727391E-2</v>
      </c>
      <c r="K150" s="81">
        <f>T150/T149-1</f>
        <v>4.0219864653210813E-2</v>
      </c>
      <c r="L150" s="81">
        <f>T151/T150-1</f>
        <v>7.5000000000000622E-3</v>
      </c>
      <c r="M150" s="81">
        <f>T153/T150-1</f>
        <v>3.1704545454545485E-2</v>
      </c>
      <c r="N150" s="81">
        <f>T156/T150-1</f>
        <v>9.7443181818182012E-3</v>
      </c>
      <c r="O150" s="58">
        <f t="shared" si="7"/>
        <v>0.3791596081903717</v>
      </c>
      <c r="P150" s="58">
        <f t="shared" si="8"/>
        <v>0.47947799900108218</v>
      </c>
      <c r="Q150" s="58">
        <f t="shared" si="9"/>
        <v>0.27884121737966122</v>
      </c>
      <c r="R150" s="26">
        <v>352</v>
      </c>
      <c r="S150" s="26">
        <v>340.53</v>
      </c>
      <c r="T150" s="26">
        <v>352</v>
      </c>
    </row>
    <row r="151" spans="1:20" x14ac:dyDescent="0.2">
      <c r="A151" s="25">
        <v>33011</v>
      </c>
      <c r="B151" s="27">
        <v>0.37</v>
      </c>
      <c r="C151" s="27">
        <v>0.35</v>
      </c>
      <c r="D151" s="27">
        <v>0.28000000000000003</v>
      </c>
      <c r="E151" s="64">
        <f t="shared" si="11"/>
        <v>0.30000000000000004</v>
      </c>
      <c r="F151" s="64">
        <f>AVERAGE(B144:B151)</f>
        <v>0.3075</v>
      </c>
      <c r="G151" s="53">
        <f t="shared" si="10"/>
        <v>8.9999999999999969E-2</v>
      </c>
      <c r="H151" s="81">
        <f>(R151-S151)/T151</f>
        <v>2.1148206632077599E-3</v>
      </c>
      <c r="I151" s="81">
        <f>R151/T151-1</f>
        <v>3.1017369727059929E-4</v>
      </c>
      <c r="J151" s="81">
        <f>S151/T151-1</f>
        <v>-1.8046469659372955E-3</v>
      </c>
      <c r="K151" s="81">
        <f>T151/T150-1</f>
        <v>7.5000000000000622E-3</v>
      </c>
      <c r="L151" s="81">
        <f>T152/T151-1</f>
        <v>-1.6918565305668043E-4</v>
      </c>
      <c r="M151" s="81">
        <f>T154/T151-1</f>
        <v>1.1476426799007511E-2</v>
      </c>
      <c r="N151" s="81">
        <f>T157/T151-1</f>
        <v>9.5307917888562965E-3</v>
      </c>
      <c r="O151" s="58">
        <f t="shared" si="7"/>
        <v>0.3791596081903717</v>
      </c>
      <c r="P151" s="58">
        <f t="shared" si="8"/>
        <v>0.47947799900108218</v>
      </c>
      <c r="Q151" s="58">
        <f t="shared" si="9"/>
        <v>0.27884121737966122</v>
      </c>
      <c r="R151" s="26">
        <v>354.75</v>
      </c>
      <c r="S151" s="26">
        <v>354</v>
      </c>
      <c r="T151" s="26">
        <v>354.64</v>
      </c>
    </row>
    <row r="152" spans="1:20" x14ac:dyDescent="0.2">
      <c r="A152" s="25">
        <v>33018</v>
      </c>
      <c r="B152" s="27">
        <v>0.39</v>
      </c>
      <c r="C152" s="27">
        <v>0.32</v>
      </c>
      <c r="D152" s="27">
        <v>0.28999999999999998</v>
      </c>
      <c r="E152" s="64">
        <f t="shared" si="11"/>
        <v>0.29749999999999999</v>
      </c>
      <c r="F152" s="64">
        <f>AVERAGE(B145:B152)</f>
        <v>0.31375000000000003</v>
      </c>
      <c r="G152" s="53">
        <f t="shared" si="10"/>
        <v>0.10000000000000003</v>
      </c>
      <c r="H152" s="81">
        <f>(R152-S152)/T152</f>
        <v>1.3283321112301981E-2</v>
      </c>
      <c r="I152" s="81">
        <f>R152/T152-1</f>
        <v>1.3283321112302016E-2</v>
      </c>
      <c r="J152" s="81">
        <f>S152/T152-1</f>
        <v>0</v>
      </c>
      <c r="K152" s="81">
        <f>T152/T151-1</f>
        <v>-1.6918565305668043E-4</v>
      </c>
      <c r="L152" s="81">
        <f>T153/T152-1</f>
        <v>2.4197642281008624E-2</v>
      </c>
      <c r="M152" s="81">
        <f>T155/T152-1</f>
        <v>2.3492582773986248E-2</v>
      </c>
      <c r="N152" s="81">
        <f>T158/T152-1</f>
        <v>1.0829714027864146E-2</v>
      </c>
      <c r="O152" s="58">
        <f t="shared" si="7"/>
        <v>0.3791596081903717</v>
      </c>
      <c r="P152" s="58">
        <f t="shared" si="8"/>
        <v>0.47947799900108218</v>
      </c>
      <c r="Q152" s="58">
        <f t="shared" si="9"/>
        <v>0.27884121737966122</v>
      </c>
      <c r="R152" s="26">
        <v>359.29</v>
      </c>
      <c r="S152" s="26">
        <v>354.58</v>
      </c>
      <c r="T152" s="26">
        <v>354.58</v>
      </c>
    </row>
    <row r="153" spans="1:20" x14ac:dyDescent="0.2">
      <c r="A153" s="25">
        <v>33025</v>
      </c>
      <c r="B153" s="27">
        <v>0.37</v>
      </c>
      <c r="C153" s="27">
        <v>0.28000000000000003</v>
      </c>
      <c r="D153" s="27">
        <v>0.35</v>
      </c>
      <c r="E153" s="64">
        <f t="shared" si="11"/>
        <v>0.31</v>
      </c>
      <c r="F153" s="64">
        <f>AVERAGE(B146:B153)</f>
        <v>0.31250000000000006</v>
      </c>
      <c r="G153" s="53">
        <f t="shared" si="10"/>
        <v>2.0000000000000018E-2</v>
      </c>
      <c r="H153" s="81">
        <f>(R153-S153)/T153</f>
        <v>6.9115541359181833E-3</v>
      </c>
      <c r="I153" s="81">
        <f>R153/T153-1</f>
        <v>0</v>
      </c>
      <c r="J153" s="81">
        <f>S153/T153-1</f>
        <v>-6.911554135918152E-3</v>
      </c>
      <c r="K153" s="81">
        <f>T153/T152-1</f>
        <v>2.4197642281008624E-2</v>
      </c>
      <c r="L153" s="81">
        <f>T154/T153-1</f>
        <v>-1.2253552153321023E-2</v>
      </c>
      <c r="M153" s="81">
        <f>T156/T153-1</f>
        <v>-2.1285383852847284E-2</v>
      </c>
      <c r="N153" s="81">
        <f>T159/T153-1</f>
        <v>1.1427469985681116E-2</v>
      </c>
      <c r="O153" s="58">
        <f t="shared" si="7"/>
        <v>0.3791596081903717</v>
      </c>
      <c r="P153" s="58">
        <f t="shared" si="8"/>
        <v>0.47947799900108218</v>
      </c>
      <c r="Q153" s="58">
        <f t="shared" si="9"/>
        <v>0.27884121737966122</v>
      </c>
      <c r="R153" s="26">
        <v>363.16</v>
      </c>
      <c r="S153" s="26">
        <v>360.65</v>
      </c>
      <c r="T153" s="26">
        <v>363.16</v>
      </c>
    </row>
    <row r="154" spans="1:20" x14ac:dyDescent="0.2">
      <c r="A154" s="25">
        <v>33032</v>
      </c>
      <c r="B154" s="27">
        <v>0.35</v>
      </c>
      <c r="C154" s="27">
        <v>0.35</v>
      </c>
      <c r="D154" s="27">
        <v>0.3</v>
      </c>
      <c r="E154" s="64">
        <f t="shared" si="11"/>
        <v>0.32624999999999998</v>
      </c>
      <c r="F154" s="64">
        <f>AVERAGE(B147:B154)</f>
        <v>0.32250000000000006</v>
      </c>
      <c r="G154" s="53">
        <f t="shared" si="10"/>
        <v>4.9999999999999989E-2</v>
      </c>
      <c r="H154" s="81">
        <f>(R154-S154)/T154</f>
        <v>2.4225697638761111E-2</v>
      </c>
      <c r="I154" s="81">
        <f>R154/T154-1</f>
        <v>2.4225697638761146E-2</v>
      </c>
      <c r="J154" s="81">
        <f>S154/T154-1</f>
        <v>0</v>
      </c>
      <c r="K154" s="81">
        <f>T154/T153-1</f>
        <v>-1.2253552153321023E-2</v>
      </c>
      <c r="L154" s="81">
        <f>T155/T154-1</f>
        <v>1.1708622564188476E-2</v>
      </c>
      <c r="M154" s="81">
        <f>T157/T154-1</f>
        <v>-1.9235594212595464E-3</v>
      </c>
      <c r="N154" s="81">
        <f>T160/T154-1</f>
        <v>8.0845251038443866E-3</v>
      </c>
      <c r="O154" s="58">
        <f t="shared" si="7"/>
        <v>0.3791596081903717</v>
      </c>
      <c r="P154" s="58">
        <f t="shared" si="8"/>
        <v>0.47947799900108218</v>
      </c>
      <c r="Q154" s="58">
        <f t="shared" si="9"/>
        <v>0.27884121737966122</v>
      </c>
      <c r="R154" s="26">
        <v>367.4</v>
      </c>
      <c r="S154" s="26">
        <v>358.71</v>
      </c>
      <c r="T154" s="26">
        <v>358.71</v>
      </c>
    </row>
    <row r="155" spans="1:20" x14ac:dyDescent="0.2">
      <c r="A155" s="25">
        <v>33039</v>
      </c>
      <c r="B155" s="27">
        <v>0.43</v>
      </c>
      <c r="C155" s="27">
        <v>0.32</v>
      </c>
      <c r="D155" s="27">
        <v>0.25</v>
      </c>
      <c r="E155" s="64">
        <f t="shared" si="11"/>
        <v>0.32874999999999999</v>
      </c>
      <c r="F155" s="64">
        <f>AVERAGE(B148:B155)</f>
        <v>0.33375000000000005</v>
      </c>
      <c r="G155" s="53">
        <f t="shared" si="10"/>
        <v>0.18</v>
      </c>
      <c r="H155" s="81">
        <f>(R155-S155)/T155</f>
        <v>1.2730429031991414E-2</v>
      </c>
      <c r="I155" s="81">
        <f>R155/T155-1</f>
        <v>9.2033837590586032E-3</v>
      </c>
      <c r="J155" s="81">
        <f>S155/T155-1</f>
        <v>-3.5270452729327939E-3</v>
      </c>
      <c r="K155" s="81">
        <f>T155/T154-1</f>
        <v>1.1708622564188476E-2</v>
      </c>
      <c r="L155" s="81">
        <f>T156/T155-1</f>
        <v>-2.0611170813700452E-2</v>
      </c>
      <c r="M155" s="81">
        <f>T158/T155-1</f>
        <v>-1.2372213496459228E-2</v>
      </c>
      <c r="N155" s="81">
        <f>T161/T155-1</f>
        <v>-2.6094624011463008E-2</v>
      </c>
      <c r="O155" s="58">
        <f t="shared" si="7"/>
        <v>0.3791596081903717</v>
      </c>
      <c r="P155" s="58">
        <f t="shared" si="8"/>
        <v>0.47947799900108218</v>
      </c>
      <c r="Q155" s="58">
        <f t="shared" si="9"/>
        <v>0.27884121737966122</v>
      </c>
      <c r="R155" s="26">
        <v>366.25</v>
      </c>
      <c r="S155" s="26">
        <v>361.63</v>
      </c>
      <c r="T155" s="26">
        <v>362.91</v>
      </c>
    </row>
    <row r="156" spans="1:20" x14ac:dyDescent="0.2">
      <c r="A156" s="25">
        <v>33046</v>
      </c>
      <c r="B156" s="27">
        <v>0.34</v>
      </c>
      <c r="C156" s="27">
        <v>0.32</v>
      </c>
      <c r="D156" s="27">
        <v>0.34</v>
      </c>
      <c r="E156" s="64">
        <f t="shared" si="11"/>
        <v>0.32499999999999996</v>
      </c>
      <c r="F156" s="64">
        <f>AVERAGE(B149:B156)</f>
        <v>0.34125000000000005</v>
      </c>
      <c r="G156" s="53">
        <f t="shared" si="10"/>
        <v>0</v>
      </c>
      <c r="H156" s="81">
        <f>(R156-S156)/T156</f>
        <v>1.4180007315083195E-2</v>
      </c>
      <c r="I156" s="81">
        <f>R156/T156-1</f>
        <v>1.4180007315083287E-2</v>
      </c>
      <c r="J156" s="81">
        <f>S156/T156-1</f>
        <v>0</v>
      </c>
      <c r="K156" s="81">
        <f>T156/T155-1</f>
        <v>-2.0611170813700452E-2</v>
      </c>
      <c r="L156" s="81">
        <f>T157/T156-1</f>
        <v>7.2869482035842204E-3</v>
      </c>
      <c r="M156" s="81">
        <f>T159/T156-1</f>
        <v>3.3424302956981622E-2</v>
      </c>
      <c r="N156" s="81">
        <f>T162/T156-1</f>
        <v>-2.9738626452466055E-2</v>
      </c>
      <c r="O156" s="58">
        <f t="shared" si="7"/>
        <v>0.3791596081903717</v>
      </c>
      <c r="P156" s="58">
        <f t="shared" si="8"/>
        <v>0.47947799900108218</v>
      </c>
      <c r="Q156" s="58">
        <f t="shared" si="9"/>
        <v>0.27884121737966122</v>
      </c>
      <c r="R156" s="26">
        <v>360.47</v>
      </c>
      <c r="S156" s="26">
        <v>355.43</v>
      </c>
      <c r="T156" s="26">
        <v>355.43</v>
      </c>
    </row>
    <row r="157" spans="1:20" x14ac:dyDescent="0.2">
      <c r="A157" s="25">
        <v>33053</v>
      </c>
      <c r="B157" s="27">
        <v>0.31</v>
      </c>
      <c r="C157" s="27">
        <v>0.31</v>
      </c>
      <c r="D157" s="27">
        <v>0.38</v>
      </c>
      <c r="E157" s="64">
        <f t="shared" si="11"/>
        <v>0.31625000000000003</v>
      </c>
      <c r="F157" s="64">
        <f>AVERAGE(B150:B157)</f>
        <v>0.35500000000000004</v>
      </c>
      <c r="G157" s="53">
        <f t="shared" si="10"/>
        <v>-7.0000000000000007E-2</v>
      </c>
      <c r="H157" s="81">
        <f>(R157-S157)/T157</f>
        <v>1.6647114686330317E-2</v>
      </c>
      <c r="I157" s="81">
        <f>R157/T157-1</f>
        <v>0</v>
      </c>
      <c r="J157" s="81">
        <f>S157/T157-1</f>
        <v>-1.6647114686330289E-2</v>
      </c>
      <c r="K157" s="81">
        <f>T157/T156-1</f>
        <v>7.2869482035842204E-3</v>
      </c>
      <c r="L157" s="81">
        <f>T158/T157-1</f>
        <v>1.1172560192169723E-3</v>
      </c>
      <c r="M157" s="81">
        <f>T160/T157-1</f>
        <v>1.0027372772470899E-2</v>
      </c>
      <c r="N157" s="81">
        <f>T163/T157-1</f>
        <v>-6.2845651080945197E-2</v>
      </c>
      <c r="O157" s="58">
        <f t="shared" si="7"/>
        <v>0.3791596081903717</v>
      </c>
      <c r="P157" s="58">
        <f t="shared" si="8"/>
        <v>0.47947799900108218</v>
      </c>
      <c r="Q157" s="58">
        <f t="shared" si="9"/>
        <v>0.27884121737966122</v>
      </c>
      <c r="R157" s="26">
        <v>358.02</v>
      </c>
      <c r="S157" s="26">
        <v>352.06</v>
      </c>
      <c r="T157" s="26">
        <v>358.02</v>
      </c>
    </row>
    <row r="158" spans="1:20" x14ac:dyDescent="0.2">
      <c r="A158" s="25">
        <v>33060</v>
      </c>
      <c r="B158" s="27">
        <v>0.28000000000000003</v>
      </c>
      <c r="C158" s="27">
        <v>0.34</v>
      </c>
      <c r="D158" s="27">
        <v>0.38</v>
      </c>
      <c r="E158" s="64">
        <f t="shared" si="11"/>
        <v>0.32124999999999998</v>
      </c>
      <c r="F158" s="64">
        <f>AVERAGE(B151:B158)</f>
        <v>0.35499999999999998</v>
      </c>
      <c r="G158" s="53">
        <f t="shared" si="10"/>
        <v>-9.9999999999999978E-2</v>
      </c>
      <c r="H158" s="81">
        <f>(R158-S158)/T158</f>
        <v>1.2499302494280504E-2</v>
      </c>
      <c r="I158" s="81">
        <f>R158/T158-1</f>
        <v>4.854639808046457E-3</v>
      </c>
      <c r="J158" s="81">
        <f>S158/T158-1</f>
        <v>-7.6446626862340938E-3</v>
      </c>
      <c r="K158" s="81">
        <f>T158/T157-1</f>
        <v>1.1172560192169723E-3</v>
      </c>
      <c r="L158" s="81">
        <f>T159/T158-1</f>
        <v>2.4803303387087805E-2</v>
      </c>
      <c r="M158" s="81">
        <f>T161/T158-1</f>
        <v>-1.3894313933374258E-2</v>
      </c>
      <c r="N158" s="81">
        <f>T164/T158-1</f>
        <v>-8.5346799843758814E-2</v>
      </c>
      <c r="O158" s="58">
        <f t="shared" si="7"/>
        <v>0.3791596081903717</v>
      </c>
      <c r="P158" s="58">
        <f t="shared" si="8"/>
        <v>0.47947799900108218</v>
      </c>
      <c r="Q158" s="58">
        <f t="shared" si="9"/>
        <v>0.27884121737966122</v>
      </c>
      <c r="R158" s="26">
        <v>360.16</v>
      </c>
      <c r="S158" s="26">
        <v>355.68</v>
      </c>
      <c r="T158" s="26">
        <v>358.42</v>
      </c>
    </row>
    <row r="159" spans="1:20" x14ac:dyDescent="0.2">
      <c r="A159" s="25">
        <v>33067</v>
      </c>
      <c r="B159" s="27">
        <v>0.4</v>
      </c>
      <c r="C159" s="27">
        <v>0.3</v>
      </c>
      <c r="D159" s="27">
        <v>0.3</v>
      </c>
      <c r="E159" s="64">
        <f t="shared" si="11"/>
        <v>0.32374999999999998</v>
      </c>
      <c r="F159" s="64">
        <f>AVERAGE(B152:B159)</f>
        <v>0.35874999999999996</v>
      </c>
      <c r="G159" s="53">
        <f t="shared" si="10"/>
        <v>0.10000000000000003</v>
      </c>
      <c r="H159" s="81">
        <f>(R159-S159)/T159</f>
        <v>2.9457406550325319E-2</v>
      </c>
      <c r="I159" s="81">
        <f>R159/T159-1</f>
        <v>0</v>
      </c>
      <c r="J159" s="81">
        <f>S159/T159-1</f>
        <v>-2.945740655032536E-2</v>
      </c>
      <c r="K159" s="81">
        <f>T159/T158-1</f>
        <v>2.4803303387087805E-2</v>
      </c>
      <c r="L159" s="81">
        <f>T160/T159-1</f>
        <v>-1.5518227110615013E-2</v>
      </c>
      <c r="M159" s="81">
        <f>T162/T159-1</f>
        <v>-6.112003484794859E-2</v>
      </c>
      <c r="N159" s="81">
        <f>T165/T159-1</f>
        <v>-0.15191527592496801</v>
      </c>
      <c r="O159" s="58">
        <f t="shared" si="7"/>
        <v>0.3791596081903717</v>
      </c>
      <c r="P159" s="58">
        <f t="shared" si="8"/>
        <v>0.47947799900108218</v>
      </c>
      <c r="Q159" s="58">
        <f t="shared" si="9"/>
        <v>0.27884121737966122</v>
      </c>
      <c r="R159" s="26">
        <v>367.31</v>
      </c>
      <c r="S159" s="26">
        <v>356.49</v>
      </c>
      <c r="T159" s="26">
        <v>367.31</v>
      </c>
    </row>
    <row r="160" spans="1:20" x14ac:dyDescent="0.2">
      <c r="A160" s="25">
        <v>33074</v>
      </c>
      <c r="B160" s="27">
        <v>0.4</v>
      </c>
      <c r="C160" s="27">
        <v>0.3</v>
      </c>
      <c r="D160" s="27">
        <v>0.3</v>
      </c>
      <c r="E160" s="64">
        <f t="shared" si="11"/>
        <v>0.32499999999999996</v>
      </c>
      <c r="F160" s="64">
        <f>AVERAGE(B153:B160)</f>
        <v>0.36</v>
      </c>
      <c r="G160" s="53">
        <f t="shared" si="10"/>
        <v>0.10000000000000003</v>
      </c>
      <c r="H160" s="81">
        <f>(R160-S160)/T160</f>
        <v>2.0298111224800131E-2</v>
      </c>
      <c r="I160" s="81">
        <f>R160/T160-1</f>
        <v>2.0298111224800186E-2</v>
      </c>
      <c r="J160" s="81">
        <f>S160/T160-1</f>
        <v>0</v>
      </c>
      <c r="K160" s="81">
        <f>T160/T159-1</f>
        <v>-1.5518227110615013E-2</v>
      </c>
      <c r="L160" s="81">
        <f>T161/T160-1</f>
        <v>-2.2593401731146878E-2</v>
      </c>
      <c r="M160" s="81">
        <f>T163/T160-1</f>
        <v>-7.2149553386244958E-2</v>
      </c>
      <c r="N160" s="81">
        <f>T166/T160-1</f>
        <v>-0.10798927020823545</v>
      </c>
      <c r="O160" s="58">
        <f t="shared" si="7"/>
        <v>0.3791596081903717</v>
      </c>
      <c r="P160" s="58">
        <f t="shared" si="8"/>
        <v>0.47947799900108218</v>
      </c>
      <c r="Q160" s="58">
        <f t="shared" si="9"/>
        <v>0.27884121737966122</v>
      </c>
      <c r="R160" s="26">
        <v>368.95</v>
      </c>
      <c r="S160" s="26">
        <v>361.61</v>
      </c>
      <c r="T160" s="26">
        <v>361.61</v>
      </c>
    </row>
    <row r="161" spans="1:20" x14ac:dyDescent="0.2">
      <c r="A161" s="25">
        <v>33081</v>
      </c>
      <c r="B161" s="27">
        <v>0.52</v>
      </c>
      <c r="C161" s="27">
        <v>0.24</v>
      </c>
      <c r="D161" s="27">
        <v>0.24</v>
      </c>
      <c r="E161" s="64">
        <f t="shared" si="11"/>
        <v>0.31125000000000003</v>
      </c>
      <c r="F161" s="64">
        <f>AVERAGE(B154:B161)</f>
        <v>0.37875000000000003</v>
      </c>
      <c r="G161" s="53">
        <f t="shared" si="10"/>
        <v>0.28000000000000003</v>
      </c>
      <c r="H161" s="81">
        <f>(R161-S161)/T161</f>
        <v>1.0327071072883593E-2</v>
      </c>
      <c r="I161" s="81">
        <f>R161/T161-1</f>
        <v>1.0327071072883554E-2</v>
      </c>
      <c r="J161" s="81">
        <f>S161/T161-1</f>
        <v>0</v>
      </c>
      <c r="K161" s="81">
        <f>T161/T160-1</f>
        <v>-2.2593401731146878E-2</v>
      </c>
      <c r="L161" s="81">
        <f>T162/T161-1</f>
        <v>-2.4275690357627888E-2</v>
      </c>
      <c r="M161" s="81">
        <f>T164/T161-1</f>
        <v>-7.2459257582616621E-2</v>
      </c>
      <c r="N161" s="81">
        <f>T167/T161-1</f>
        <v>-8.499320959710277E-2</v>
      </c>
      <c r="O161" s="58">
        <f t="shared" si="7"/>
        <v>0.3791596081903717</v>
      </c>
      <c r="P161" s="58">
        <f t="shared" si="8"/>
        <v>0.47947799900108218</v>
      </c>
      <c r="Q161" s="58">
        <f t="shared" si="9"/>
        <v>0.27884121737966122</v>
      </c>
      <c r="R161" s="26">
        <v>357.09</v>
      </c>
      <c r="S161" s="26">
        <v>353.44</v>
      </c>
      <c r="T161" s="26">
        <v>353.44</v>
      </c>
    </row>
    <row r="162" spans="1:20" x14ac:dyDescent="0.2">
      <c r="A162" s="25">
        <v>33088</v>
      </c>
      <c r="B162" s="27">
        <v>0.26</v>
      </c>
      <c r="C162" s="27">
        <v>0.28000000000000003</v>
      </c>
      <c r="D162" s="27">
        <v>0.46</v>
      </c>
      <c r="E162" s="64">
        <f t="shared" si="11"/>
        <v>0.33125000000000004</v>
      </c>
      <c r="F162" s="64">
        <f>AVERAGE(B155:B162)</f>
        <v>0.36750000000000005</v>
      </c>
      <c r="G162" s="53">
        <f t="shared" si="10"/>
        <v>-0.2</v>
      </c>
      <c r="H162" s="81">
        <f>(R162-S162)/T162</f>
        <v>3.2737922635272178E-2</v>
      </c>
      <c r="I162" s="81">
        <f>R162/T162-1</f>
        <v>3.2737922635272199E-2</v>
      </c>
      <c r="J162" s="81">
        <f>S162/T162-1</f>
        <v>0</v>
      </c>
      <c r="K162" s="81">
        <f>T162/T161-1</f>
        <v>-2.4275690357627888E-2</v>
      </c>
      <c r="L162" s="81">
        <f>T163/T162-1</f>
        <v>-2.7083454155309439E-2</v>
      </c>
      <c r="M162" s="81">
        <f>T165/T162-1</f>
        <v>-9.6705909644493437E-2</v>
      </c>
      <c r="N162" s="81">
        <f>T168/T162-1</f>
        <v>-8.127935974018452E-2</v>
      </c>
      <c r="O162" s="58">
        <f t="shared" si="7"/>
        <v>0.3791596081903717</v>
      </c>
      <c r="P162" s="58">
        <f t="shared" si="8"/>
        <v>0.47947799900108218</v>
      </c>
      <c r="Q162" s="58">
        <f t="shared" si="9"/>
        <v>0.27884121737966122</v>
      </c>
      <c r="R162" s="26">
        <v>356.15</v>
      </c>
      <c r="S162" s="26">
        <v>344.86</v>
      </c>
      <c r="T162" s="26">
        <v>344.86</v>
      </c>
    </row>
    <row r="163" spans="1:20" x14ac:dyDescent="0.2">
      <c r="A163" s="25">
        <v>33095</v>
      </c>
      <c r="B163" s="27">
        <v>0.25</v>
      </c>
      <c r="C163" s="27">
        <v>0.21</v>
      </c>
      <c r="D163" s="27">
        <v>0.54</v>
      </c>
      <c r="E163" s="64">
        <f t="shared" si="11"/>
        <v>0.36750000000000005</v>
      </c>
      <c r="F163" s="64">
        <f>AVERAGE(B156:B163)</f>
        <v>0.34499999999999997</v>
      </c>
      <c r="G163" s="53">
        <f t="shared" si="10"/>
        <v>-0.29000000000000004</v>
      </c>
      <c r="H163" s="81">
        <f>(R163-S163)/T163</f>
        <v>1.6422269909394348E-2</v>
      </c>
      <c r="I163" s="81">
        <f>R163/T163-1</f>
        <v>1.317358130662849E-2</v>
      </c>
      <c r="J163" s="81">
        <f>S163/T163-1</f>
        <v>-3.2486886027658368E-3</v>
      </c>
      <c r="K163" s="81">
        <f>T163/T162-1</f>
        <v>-2.7083454155309439E-2</v>
      </c>
      <c r="L163" s="81">
        <f>T164/T163-1</f>
        <v>-2.2919647114926112E-2</v>
      </c>
      <c r="M163" s="81">
        <f>T166/T163-1</f>
        <v>-3.8626609442059978E-2</v>
      </c>
      <c r="N163" s="81">
        <f>T169/T163-1</f>
        <v>-7.2126847877920786E-2</v>
      </c>
      <c r="O163" s="58">
        <f t="shared" si="7"/>
        <v>0.3791596081903717</v>
      </c>
      <c r="P163" s="58">
        <f t="shared" si="8"/>
        <v>0.47947799900108218</v>
      </c>
      <c r="Q163" s="58">
        <f t="shared" si="9"/>
        <v>0.27884121737966122</v>
      </c>
      <c r="R163" s="26">
        <v>339.94</v>
      </c>
      <c r="S163" s="26">
        <v>334.43</v>
      </c>
      <c r="T163" s="26">
        <v>335.52</v>
      </c>
    </row>
    <row r="164" spans="1:20" x14ac:dyDescent="0.2">
      <c r="A164" s="25">
        <v>33102</v>
      </c>
      <c r="B164" s="27">
        <v>0.18</v>
      </c>
      <c r="C164" s="27">
        <v>0.23</v>
      </c>
      <c r="D164" s="27">
        <v>0.59</v>
      </c>
      <c r="E164" s="64">
        <f t="shared" si="11"/>
        <v>0.39874999999999999</v>
      </c>
      <c r="F164" s="64">
        <f>AVERAGE(B157:B164)</f>
        <v>0.32500000000000001</v>
      </c>
      <c r="G164" s="53">
        <f t="shared" si="10"/>
        <v>-0.41</v>
      </c>
      <c r="H164" s="81">
        <f>(R164-S164)/T164</f>
        <v>3.7305920751609122E-2</v>
      </c>
      <c r="I164" s="81">
        <f>R164/T164-1</f>
        <v>3.7305920751609101E-2</v>
      </c>
      <c r="J164" s="81">
        <f>S164/T164-1</f>
        <v>0</v>
      </c>
      <c r="K164" s="81">
        <f>T164/T163-1</f>
        <v>-2.2919647114926112E-2</v>
      </c>
      <c r="L164" s="81">
        <f>T165/T164-1</f>
        <v>-4.9781899155049825E-2</v>
      </c>
      <c r="M164" s="81">
        <f>T167/T164-1</f>
        <v>-1.3513101302504382E-2</v>
      </c>
      <c r="N164" s="81">
        <f>T170/T164-1</f>
        <v>-6.6436872769423116E-2</v>
      </c>
      <c r="O164" s="58">
        <f t="shared" si="7"/>
        <v>0.3791596081903717</v>
      </c>
      <c r="P164" s="58">
        <f t="shared" si="8"/>
        <v>0.47947799900108218</v>
      </c>
      <c r="Q164" s="58">
        <f t="shared" si="9"/>
        <v>0.27884121737966122</v>
      </c>
      <c r="R164" s="26">
        <v>340.06</v>
      </c>
      <c r="S164" s="26">
        <v>327.83</v>
      </c>
      <c r="T164" s="26">
        <v>327.83</v>
      </c>
    </row>
    <row r="165" spans="1:20" x14ac:dyDescent="0.2">
      <c r="A165" s="25">
        <v>33109</v>
      </c>
      <c r="B165" s="27">
        <v>0.25</v>
      </c>
      <c r="C165" s="27">
        <v>0.24</v>
      </c>
      <c r="D165" s="27">
        <v>0.51</v>
      </c>
      <c r="E165" s="64">
        <f t="shared" si="11"/>
        <v>0.41499999999999992</v>
      </c>
      <c r="F165" s="64">
        <f>AVERAGE(B158:B165)</f>
        <v>0.31750000000000006</v>
      </c>
      <c r="G165" s="53">
        <f t="shared" si="10"/>
        <v>-0.26</v>
      </c>
      <c r="H165" s="81">
        <f>(R165-S165)/T165</f>
        <v>6.8858142595743285E-2</v>
      </c>
      <c r="I165" s="81">
        <f>R165/T165-1</f>
        <v>5.4572886905717377E-2</v>
      </c>
      <c r="J165" s="81">
        <f>S165/T165-1</f>
        <v>-1.4285255690025922E-2</v>
      </c>
      <c r="K165" s="81">
        <f>T165/T164-1</f>
        <v>-4.9781899155049825E-2</v>
      </c>
      <c r="L165" s="81">
        <f>T166/T165-1</f>
        <v>3.5472376488716373E-2</v>
      </c>
      <c r="M165" s="81">
        <f>T168/T165-1</f>
        <v>1.7078103431671598E-2</v>
      </c>
      <c r="N165" s="81">
        <f>T171/T165-1</f>
        <v>-3.2101698179798355E-5</v>
      </c>
      <c r="O165" s="58">
        <f t="shared" si="7"/>
        <v>0.3791596081903717</v>
      </c>
      <c r="P165" s="58">
        <f t="shared" si="8"/>
        <v>0.47947799900108218</v>
      </c>
      <c r="Q165" s="58">
        <f t="shared" si="9"/>
        <v>0.27884121737966122</v>
      </c>
      <c r="R165" s="26">
        <v>328.51</v>
      </c>
      <c r="S165" s="26">
        <v>307.06</v>
      </c>
      <c r="T165" s="26">
        <v>311.51</v>
      </c>
    </row>
    <row r="166" spans="1:20" x14ac:dyDescent="0.2">
      <c r="A166" s="25">
        <v>33116</v>
      </c>
      <c r="B166" s="27">
        <v>0.23</v>
      </c>
      <c r="C166" s="27">
        <v>0.16</v>
      </c>
      <c r="D166" s="27">
        <v>0.61</v>
      </c>
      <c r="E166" s="64">
        <f t="shared" si="11"/>
        <v>0.44375000000000003</v>
      </c>
      <c r="F166" s="64">
        <f>AVERAGE(B159:B166)</f>
        <v>0.31125000000000003</v>
      </c>
      <c r="G166" s="53">
        <f t="shared" si="10"/>
        <v>-0.38</v>
      </c>
      <c r="H166" s="81">
        <f>(R166-S166)/T166</f>
        <v>1.6989087301587359E-2</v>
      </c>
      <c r="I166" s="81">
        <f>R166/T166-1</f>
        <v>5.0533234126983739E-3</v>
      </c>
      <c r="J166" s="81">
        <f>S166/T166-1</f>
        <v>-1.1935763888888951E-2</v>
      </c>
      <c r="K166" s="81">
        <f>T166/T165-1</f>
        <v>3.5472376488716373E-2</v>
      </c>
      <c r="L166" s="81">
        <f>T167/T166-1</f>
        <v>2.6041666666665186E-3</v>
      </c>
      <c r="M166" s="81">
        <f>T169/T166-1</f>
        <v>-3.4846230158730229E-2</v>
      </c>
      <c r="N166" s="81">
        <f>T172/T166-1</f>
        <v>-6.9847470238095344E-2</v>
      </c>
      <c r="O166" s="58">
        <f t="shared" si="7"/>
        <v>0.3791596081903717</v>
      </c>
      <c r="P166" s="58">
        <f t="shared" si="8"/>
        <v>0.47947799900108218</v>
      </c>
      <c r="Q166" s="58">
        <f t="shared" si="9"/>
        <v>0.27884121737966122</v>
      </c>
      <c r="R166" s="26">
        <v>324.19</v>
      </c>
      <c r="S166" s="26">
        <v>318.70999999999998</v>
      </c>
      <c r="T166" s="26">
        <v>322.56</v>
      </c>
    </row>
    <row r="167" spans="1:20" x14ac:dyDescent="0.2">
      <c r="A167" s="25">
        <v>33123</v>
      </c>
      <c r="B167" s="27">
        <v>0.33</v>
      </c>
      <c r="C167" s="27">
        <v>0.18</v>
      </c>
      <c r="D167" s="27">
        <v>0.49</v>
      </c>
      <c r="E167" s="64">
        <f t="shared" si="11"/>
        <v>0.46749999999999992</v>
      </c>
      <c r="F167" s="64">
        <f>AVERAGE(B160:B167)</f>
        <v>0.30250000000000005</v>
      </c>
      <c r="G167" s="53">
        <f t="shared" si="10"/>
        <v>-0.15999999999999998</v>
      </c>
      <c r="H167" s="81">
        <f>(R167-S167)/T167</f>
        <v>1.2152133580705032E-2</v>
      </c>
      <c r="I167" s="81">
        <f>R167/T167-1</f>
        <v>3.0612244897958441E-3</v>
      </c>
      <c r="J167" s="81">
        <f>S167/T167-1</f>
        <v>-9.0909090909090384E-3</v>
      </c>
      <c r="K167" s="81">
        <f>T167/T166-1</f>
        <v>2.6041666666665186E-3</v>
      </c>
      <c r="L167" s="81">
        <f>T168/T167-1</f>
        <v>-2.0315398886827429E-2</v>
      </c>
      <c r="M167" s="81">
        <f>T170/T167-1</f>
        <v>-5.3648732220160644E-2</v>
      </c>
      <c r="N167" s="81">
        <f>T173/T167-1</f>
        <v>-3.3766233766233666E-2</v>
      </c>
      <c r="O167" s="58">
        <f t="shared" si="7"/>
        <v>0.3791596081903717</v>
      </c>
      <c r="P167" s="58">
        <f t="shared" si="8"/>
        <v>0.47947799900108218</v>
      </c>
      <c r="Q167" s="58">
        <f t="shared" si="9"/>
        <v>0.27884121737966122</v>
      </c>
      <c r="R167" s="26">
        <v>324.39</v>
      </c>
      <c r="S167" s="26">
        <v>320.45999999999998</v>
      </c>
      <c r="T167" s="26">
        <v>323.39999999999998</v>
      </c>
    </row>
    <row r="168" spans="1:20" x14ac:dyDescent="0.2">
      <c r="A168" s="25">
        <v>33130</v>
      </c>
      <c r="B168" s="27">
        <v>0.16</v>
      </c>
      <c r="C168" s="27">
        <v>0.33</v>
      </c>
      <c r="D168" s="27">
        <v>0.51</v>
      </c>
      <c r="E168" s="64">
        <f t="shared" si="11"/>
        <v>0.49374999999999991</v>
      </c>
      <c r="F168" s="64">
        <f>AVERAGE(B161:B168)</f>
        <v>0.27250000000000002</v>
      </c>
      <c r="G168" s="53">
        <f t="shared" si="10"/>
        <v>-0.35</v>
      </c>
      <c r="H168" s="81">
        <f>(R168-S168)/T168</f>
        <v>1.8022283243379848E-2</v>
      </c>
      <c r="I168" s="81">
        <f>R168/T168-1</f>
        <v>1.8022283243379844E-2</v>
      </c>
      <c r="J168" s="81">
        <f>S168/T168-1</f>
        <v>0</v>
      </c>
      <c r="K168" s="81">
        <f>T168/T167-1</f>
        <v>-2.0315398886827429E-2</v>
      </c>
      <c r="L168" s="81">
        <f>T169/T168-1</f>
        <v>-1.739102988984631E-2</v>
      </c>
      <c r="M168" s="81">
        <f>T171/T168-1</f>
        <v>-1.6822901871666129E-2</v>
      </c>
      <c r="N168" s="81">
        <f>T174/T168-1</f>
        <v>-3.8253953224126502E-2</v>
      </c>
      <c r="O168" s="58">
        <f t="shared" si="7"/>
        <v>0.3791596081903717</v>
      </c>
      <c r="P168" s="58">
        <f t="shared" si="8"/>
        <v>0.47947799900108218</v>
      </c>
      <c r="Q168" s="58">
        <f t="shared" si="9"/>
        <v>0.27884121737966122</v>
      </c>
      <c r="R168" s="26">
        <v>322.54000000000002</v>
      </c>
      <c r="S168" s="26">
        <v>316.83</v>
      </c>
      <c r="T168" s="26">
        <v>316.83</v>
      </c>
    </row>
    <row r="169" spans="1:20" x14ac:dyDescent="0.2">
      <c r="A169" s="25">
        <v>33137</v>
      </c>
      <c r="B169" s="27">
        <v>0.13</v>
      </c>
      <c r="C169" s="27">
        <v>0.31</v>
      </c>
      <c r="D169" s="27">
        <v>0.56000000000000005</v>
      </c>
      <c r="E169" s="64">
        <f t="shared" si="11"/>
        <v>0.53374999999999995</v>
      </c>
      <c r="F169" s="64">
        <f>AVERAGE(B162:B169)</f>
        <v>0.22375</v>
      </c>
      <c r="G169" s="53">
        <f t="shared" si="10"/>
        <v>-0.43000000000000005</v>
      </c>
      <c r="H169" s="81">
        <f>(R169-S169)/T169</f>
        <v>2.3384299113452491E-2</v>
      </c>
      <c r="I169" s="81">
        <f>R169/T169-1</f>
        <v>2.3384299113452522E-2</v>
      </c>
      <c r="J169" s="81">
        <f>S169/T169-1</f>
        <v>0</v>
      </c>
      <c r="K169" s="81">
        <f>T169/T168-1</f>
        <v>-1.739102988984631E-2</v>
      </c>
      <c r="L169" s="81">
        <f>T170/T169-1</f>
        <v>-1.6927919825260096E-2</v>
      </c>
      <c r="M169" s="81">
        <f>T172/T169-1</f>
        <v>-3.6264936399845848E-2</v>
      </c>
      <c r="N169" s="81">
        <f>T175/T169-1</f>
        <v>1.702428369523501E-3</v>
      </c>
      <c r="O169" s="58">
        <f t="shared" si="7"/>
        <v>0.3791596081903717</v>
      </c>
      <c r="P169" s="58">
        <f t="shared" si="8"/>
        <v>0.47947799900108218</v>
      </c>
      <c r="Q169" s="58">
        <f t="shared" si="9"/>
        <v>0.27884121737966122</v>
      </c>
      <c r="R169" s="26">
        <v>318.60000000000002</v>
      </c>
      <c r="S169" s="26">
        <v>311.32</v>
      </c>
      <c r="T169" s="26">
        <v>311.32</v>
      </c>
    </row>
    <row r="170" spans="1:20" x14ac:dyDescent="0.2">
      <c r="A170" s="25">
        <v>33144</v>
      </c>
      <c r="B170" s="27">
        <v>0.26</v>
      </c>
      <c r="C170" s="27">
        <v>0.2</v>
      </c>
      <c r="D170" s="27">
        <v>0.54</v>
      </c>
      <c r="E170" s="64">
        <f t="shared" si="11"/>
        <v>0.54374999999999996</v>
      </c>
      <c r="F170" s="64">
        <f>AVERAGE(B163:B170)</f>
        <v>0.22374999999999998</v>
      </c>
      <c r="G170" s="53">
        <f t="shared" si="10"/>
        <v>-0.28000000000000003</v>
      </c>
      <c r="H170" s="81">
        <f>(R170-S170)/T170</f>
        <v>2.3819637314164234E-2</v>
      </c>
      <c r="I170" s="81">
        <f>R170/T170-1</f>
        <v>7.2210423133474144E-3</v>
      </c>
      <c r="J170" s="81">
        <f>S170/T170-1</f>
        <v>-1.659859500081684E-2</v>
      </c>
      <c r="K170" s="81">
        <f>T170/T169-1</f>
        <v>-1.6927919825260096E-2</v>
      </c>
      <c r="L170" s="81">
        <f>T171/T170-1</f>
        <v>1.780754778630933E-2</v>
      </c>
      <c r="M170" s="81">
        <f>T173/T170-1</f>
        <v>2.1009638947884435E-2</v>
      </c>
      <c r="N170" s="81">
        <f>T176/T170-1</f>
        <v>2.5126613298480649E-2</v>
      </c>
      <c r="O170" s="58">
        <f t="shared" si="7"/>
        <v>0.3791596081903717</v>
      </c>
      <c r="P170" s="58">
        <f t="shared" si="8"/>
        <v>0.47947799900108218</v>
      </c>
      <c r="Q170" s="58">
        <f t="shared" si="9"/>
        <v>0.27884121737966122</v>
      </c>
      <c r="R170" s="26">
        <v>308.26</v>
      </c>
      <c r="S170" s="26">
        <v>300.97000000000003</v>
      </c>
      <c r="T170" s="26">
        <v>306.05</v>
      </c>
    </row>
    <row r="171" spans="1:20" x14ac:dyDescent="0.2">
      <c r="A171" s="25">
        <v>33151</v>
      </c>
      <c r="B171" s="27">
        <v>0.15</v>
      </c>
      <c r="C171" s="27">
        <v>0.26</v>
      </c>
      <c r="D171" s="27">
        <v>0.59</v>
      </c>
      <c r="E171" s="64">
        <f t="shared" si="11"/>
        <v>0.55000000000000004</v>
      </c>
      <c r="F171" s="64">
        <f>AVERAGE(B164:B171)</f>
        <v>0.21124999999999997</v>
      </c>
      <c r="G171" s="53">
        <f t="shared" si="10"/>
        <v>-0.43999999999999995</v>
      </c>
      <c r="H171" s="81">
        <f>(R171-S171)/T171</f>
        <v>1.2231139646869992E-2</v>
      </c>
      <c r="I171" s="81">
        <f>R171/T171-1</f>
        <v>1.1910112359550418E-2</v>
      </c>
      <c r="J171" s="81">
        <f>S171/T171-1</f>
        <v>-3.2102728731953079E-4</v>
      </c>
      <c r="K171" s="81">
        <f>T171/T170-1</f>
        <v>1.780754778630933E-2</v>
      </c>
      <c r="L171" s="81">
        <f>T172/T171-1</f>
        <v>-3.6821829855537835E-2</v>
      </c>
      <c r="M171" s="81">
        <f>T174/T171-1</f>
        <v>-2.1797752808988879E-2</v>
      </c>
      <c r="N171" s="81">
        <f>T177/T171-1</f>
        <v>1.8041733547351502E-2</v>
      </c>
      <c r="O171" s="58">
        <f t="shared" si="7"/>
        <v>0.3791596081903717</v>
      </c>
      <c r="P171" s="58">
        <f t="shared" si="8"/>
        <v>0.47947799900108218</v>
      </c>
      <c r="Q171" s="58">
        <f t="shared" si="9"/>
        <v>0.27884121737966122</v>
      </c>
      <c r="R171" s="26">
        <v>315.20999999999998</v>
      </c>
      <c r="S171" s="26">
        <v>311.39999999999998</v>
      </c>
      <c r="T171" s="26">
        <v>311.5</v>
      </c>
    </row>
    <row r="172" spans="1:20" x14ac:dyDescent="0.2">
      <c r="A172" s="25">
        <v>33158</v>
      </c>
      <c r="B172" s="27">
        <v>0.21</v>
      </c>
      <c r="C172" s="27">
        <v>0.27</v>
      </c>
      <c r="D172" s="27">
        <v>0.52</v>
      </c>
      <c r="E172" s="64">
        <f t="shared" si="11"/>
        <v>0.54125000000000001</v>
      </c>
      <c r="F172" s="64">
        <f>AVERAGE(B165:B172)</f>
        <v>0.215</v>
      </c>
      <c r="G172" s="53">
        <f t="shared" si="10"/>
        <v>-0.31000000000000005</v>
      </c>
      <c r="H172" s="81">
        <f>(R172-S172)/T172</f>
        <v>6.006066060060674E-2</v>
      </c>
      <c r="I172" s="81">
        <f>R172/T172-1</f>
        <v>4.4828850448288771E-2</v>
      </c>
      <c r="J172" s="81">
        <f>S172/T172-1</f>
        <v>-1.5231810152318115E-2</v>
      </c>
      <c r="K172" s="81">
        <f>T172/T171-1</f>
        <v>-3.6821829855537835E-2</v>
      </c>
      <c r="L172" s="81">
        <f>T173/T172-1</f>
        <v>4.1495850414958735E-2</v>
      </c>
      <c r="M172" s="81">
        <f>T175/T172-1</f>
        <v>3.9396060393960708E-2</v>
      </c>
      <c r="N172" s="81">
        <f>T178/T172-1</f>
        <v>5.3328000533279907E-2</v>
      </c>
      <c r="O172" s="58">
        <f t="shared" si="7"/>
        <v>0.3791596081903717</v>
      </c>
      <c r="P172" s="58">
        <f t="shared" si="8"/>
        <v>0.47947799900108218</v>
      </c>
      <c r="Q172" s="58">
        <f t="shared" si="9"/>
        <v>0.27884121737966122</v>
      </c>
      <c r="R172" s="26">
        <v>313.48</v>
      </c>
      <c r="S172" s="26">
        <v>295.45999999999998</v>
      </c>
      <c r="T172" s="26">
        <v>300.02999999999997</v>
      </c>
    </row>
    <row r="173" spans="1:20" x14ac:dyDescent="0.2">
      <c r="A173" s="25">
        <v>33165</v>
      </c>
      <c r="B173" s="27">
        <v>0.13</v>
      </c>
      <c r="C173" s="27">
        <v>0.2</v>
      </c>
      <c r="D173" s="27">
        <v>0.67</v>
      </c>
      <c r="E173" s="64">
        <f t="shared" si="11"/>
        <v>0.56125000000000003</v>
      </c>
      <c r="F173" s="64">
        <f>AVERAGE(B166:B173)</f>
        <v>0.2</v>
      </c>
      <c r="G173" s="53">
        <f t="shared" si="10"/>
        <v>-0.54</v>
      </c>
      <c r="H173" s="81">
        <f>(R173-S173)/T173</f>
        <v>4.3906810035842382E-2</v>
      </c>
      <c r="I173" s="81">
        <f>R173/T173-1</f>
        <v>0</v>
      </c>
      <c r="J173" s="81">
        <f>S173/T173-1</f>
        <v>-4.3906810035842403E-2</v>
      </c>
      <c r="K173" s="81">
        <f>T173/T172-1</f>
        <v>4.1495850414958735E-2</v>
      </c>
      <c r="L173" s="81">
        <f>T174/T173-1</f>
        <v>-2.4865591397849607E-2</v>
      </c>
      <c r="M173" s="81">
        <f>T176/T173-1</f>
        <v>4.0322580645160144E-3</v>
      </c>
      <c r="N173" s="81">
        <f>T179/T173-1</f>
        <v>3.1169994879672425E-2</v>
      </c>
      <c r="O173" s="58">
        <f t="shared" si="7"/>
        <v>0.3791596081903717</v>
      </c>
      <c r="P173" s="58">
        <f t="shared" si="8"/>
        <v>0.47947799900108218</v>
      </c>
      <c r="Q173" s="58">
        <f t="shared" si="9"/>
        <v>0.27884121737966122</v>
      </c>
      <c r="R173" s="26">
        <v>312.48</v>
      </c>
      <c r="S173" s="26">
        <v>298.76</v>
      </c>
      <c r="T173" s="26">
        <v>312.48</v>
      </c>
    </row>
    <row r="174" spans="1:20" x14ac:dyDescent="0.2">
      <c r="A174" s="25">
        <v>33172</v>
      </c>
      <c r="B174" s="27">
        <v>0.23</v>
      </c>
      <c r="C174" s="27">
        <v>0.19</v>
      </c>
      <c r="D174" s="27">
        <v>0.57999999999999996</v>
      </c>
      <c r="E174" s="64">
        <f t="shared" si="11"/>
        <v>0.5575</v>
      </c>
      <c r="F174" s="64">
        <f>AVERAGE(B167:B174)</f>
        <v>0.2</v>
      </c>
      <c r="G174" s="53">
        <f t="shared" si="10"/>
        <v>-0.35</v>
      </c>
      <c r="H174" s="81">
        <f>(R174-S174)/T174</f>
        <v>3.2982179777493396E-2</v>
      </c>
      <c r="I174" s="81">
        <f>R174/T174-1</f>
        <v>3.2982179777493403E-2</v>
      </c>
      <c r="J174" s="81">
        <f>S174/T174-1</f>
        <v>0</v>
      </c>
      <c r="K174" s="81">
        <f>T174/T173-1</f>
        <v>-2.4865591397849607E-2</v>
      </c>
      <c r="L174" s="81">
        <f>T175/T174-1</f>
        <v>2.3432115782219265E-2</v>
      </c>
      <c r="M174" s="81">
        <f>T177/T174-1</f>
        <v>4.0727248859571574E-2</v>
      </c>
      <c r="N174" s="81">
        <f>T180/T174-1</f>
        <v>7.5612877818253432E-2</v>
      </c>
      <c r="O174" s="58">
        <f t="shared" si="7"/>
        <v>0.3791596081903717</v>
      </c>
      <c r="P174" s="58">
        <f t="shared" si="8"/>
        <v>0.47947799900108218</v>
      </c>
      <c r="Q174" s="58">
        <f t="shared" si="9"/>
        <v>0.27884121737966122</v>
      </c>
      <c r="R174" s="26">
        <v>314.76</v>
      </c>
      <c r="S174" s="26">
        <v>304.70999999999998</v>
      </c>
      <c r="T174" s="26">
        <v>304.70999999999998</v>
      </c>
    </row>
    <row r="175" spans="1:20" x14ac:dyDescent="0.2">
      <c r="A175" s="25">
        <v>33179</v>
      </c>
      <c r="B175" s="27">
        <v>0.2</v>
      </c>
      <c r="C175" s="27">
        <v>0.36</v>
      </c>
      <c r="D175" s="27">
        <v>0.44</v>
      </c>
      <c r="E175" s="64">
        <f t="shared" si="11"/>
        <v>0.55125000000000002</v>
      </c>
      <c r="F175" s="64">
        <f>AVERAGE(B168:B175)</f>
        <v>0.18375</v>
      </c>
      <c r="G175" s="53">
        <f t="shared" si="10"/>
        <v>-0.24</v>
      </c>
      <c r="H175" s="81">
        <f>(R175-S175)/T175</f>
        <v>3.197049863716539E-2</v>
      </c>
      <c r="I175" s="81">
        <f>R175/T175-1</f>
        <v>0</v>
      </c>
      <c r="J175" s="81">
        <f>S175/T175-1</f>
        <v>-3.197049863716539E-2</v>
      </c>
      <c r="K175" s="81">
        <f>T175/T174-1</f>
        <v>2.3432115782219265E-2</v>
      </c>
      <c r="L175" s="81">
        <f>T176/T175-1</f>
        <v>6.0606060606060996E-3</v>
      </c>
      <c r="M175" s="81">
        <f>T178/T175-1</f>
        <v>1.3403880070546492E-2</v>
      </c>
      <c r="N175" s="81">
        <f>T181/T175-1</f>
        <v>4.8003848003847827E-2</v>
      </c>
      <c r="O175" s="58">
        <f t="shared" si="7"/>
        <v>0.3791596081903717</v>
      </c>
      <c r="P175" s="58">
        <f t="shared" si="8"/>
        <v>0.47947799900108218</v>
      </c>
      <c r="Q175" s="58">
        <f t="shared" si="9"/>
        <v>0.27884121737966122</v>
      </c>
      <c r="R175" s="26">
        <v>311.85000000000002</v>
      </c>
      <c r="S175" s="26">
        <v>301.88</v>
      </c>
      <c r="T175" s="26">
        <v>311.85000000000002</v>
      </c>
    </row>
    <row r="176" spans="1:20" x14ac:dyDescent="0.2">
      <c r="A176" s="25">
        <v>33186</v>
      </c>
      <c r="B176" s="27">
        <v>0.2</v>
      </c>
      <c r="C176" s="27">
        <v>0.32</v>
      </c>
      <c r="D176" s="27">
        <v>0.48</v>
      </c>
      <c r="E176" s="64">
        <f t="shared" si="11"/>
        <v>0.54749999999999999</v>
      </c>
      <c r="F176" s="64">
        <f>AVERAGE(B169:B176)</f>
        <v>0.18875</v>
      </c>
      <c r="G176" s="53">
        <f t="shared" si="10"/>
        <v>-0.27999999999999997</v>
      </c>
      <c r="H176" s="81">
        <f>(R176-S176)/T176</f>
        <v>2.734748517881043E-2</v>
      </c>
      <c r="I176" s="81">
        <f>R176/T176-1</f>
        <v>2.7092496972014324E-3</v>
      </c>
      <c r="J176" s="81">
        <f>S176/T176-1</f>
        <v>-2.4638235481609039E-2</v>
      </c>
      <c r="K176" s="81">
        <f>T176/T175-1</f>
        <v>6.0606060606060996E-3</v>
      </c>
      <c r="L176" s="81">
        <f>T177/T176-1</f>
        <v>1.0773251737107081E-2</v>
      </c>
      <c r="M176" s="81">
        <f>T179/T176-1</f>
        <v>2.7028749920316342E-2</v>
      </c>
      <c r="N176" s="81">
        <f>T182/T176-1</f>
        <v>5.7404220054822375E-2</v>
      </c>
      <c r="O176" s="58">
        <f t="shared" si="7"/>
        <v>0.3791596081903717</v>
      </c>
      <c r="P176" s="58">
        <f t="shared" si="8"/>
        <v>0.47947799900108218</v>
      </c>
      <c r="Q176" s="58">
        <f t="shared" si="9"/>
        <v>0.27884121737966122</v>
      </c>
      <c r="R176" s="26">
        <v>314.58999999999997</v>
      </c>
      <c r="S176" s="26">
        <v>306.01</v>
      </c>
      <c r="T176" s="26">
        <v>313.74</v>
      </c>
    </row>
    <row r="177" spans="1:20" x14ac:dyDescent="0.2">
      <c r="A177" s="25">
        <v>33193</v>
      </c>
      <c r="B177" s="27">
        <v>0.12</v>
      </c>
      <c r="C177" s="27">
        <v>0.33</v>
      </c>
      <c r="D177" s="27">
        <v>0.55000000000000004</v>
      </c>
      <c r="E177" s="64">
        <f t="shared" si="11"/>
        <v>0.54625000000000001</v>
      </c>
      <c r="F177" s="64">
        <f>AVERAGE(B170:B177)</f>
        <v>0.1875</v>
      </c>
      <c r="G177" s="53">
        <f t="shared" si="10"/>
        <v>-0.43000000000000005</v>
      </c>
      <c r="H177" s="81">
        <f>(R177-S177)/T177</f>
        <v>1.0658425832492418E-2</v>
      </c>
      <c r="I177" s="81">
        <f>R177/T177-1</f>
        <v>1.034308779011095E-2</v>
      </c>
      <c r="J177" s="81">
        <f>S177/T177-1</f>
        <v>-3.1533804238148555E-4</v>
      </c>
      <c r="K177" s="81">
        <f>T177/T176-1</f>
        <v>1.0773251737107081E-2</v>
      </c>
      <c r="L177" s="81">
        <f>T178/T177-1</f>
        <v>-3.4371846619577484E-3</v>
      </c>
      <c r="M177" s="81">
        <f>T180/T177-1</f>
        <v>3.3520433905146252E-2</v>
      </c>
      <c r="N177" s="81">
        <f>T183/T177-1</f>
        <v>3.6579212916246329E-2</v>
      </c>
      <c r="O177" s="58">
        <f t="shared" si="7"/>
        <v>0.3791596081903717</v>
      </c>
      <c r="P177" s="58">
        <f t="shared" si="8"/>
        <v>0.47947799900108218</v>
      </c>
      <c r="Q177" s="58">
        <f t="shared" si="9"/>
        <v>0.27884121737966122</v>
      </c>
      <c r="R177" s="26">
        <v>320.39999999999998</v>
      </c>
      <c r="S177" s="26">
        <v>317.02</v>
      </c>
      <c r="T177" s="26">
        <v>317.12</v>
      </c>
    </row>
    <row r="178" spans="1:20" x14ac:dyDescent="0.2">
      <c r="A178" s="25">
        <v>33198</v>
      </c>
      <c r="B178" s="27">
        <v>0.16</v>
      </c>
      <c r="C178" s="27">
        <v>0.37</v>
      </c>
      <c r="D178" s="27">
        <v>0.47</v>
      </c>
      <c r="E178" s="64">
        <f t="shared" si="11"/>
        <v>0.53749999999999998</v>
      </c>
      <c r="F178" s="64">
        <f>AVERAGE(B171:B178)</f>
        <v>0.17499999999999996</v>
      </c>
      <c r="G178" s="53">
        <f t="shared" si="10"/>
        <v>-0.30999999999999994</v>
      </c>
      <c r="H178" s="81">
        <f>(R178-S178)/T178</f>
        <v>1.3416447805587928E-2</v>
      </c>
      <c r="I178" s="81">
        <f>R178/T178-1</f>
        <v>1.0473689206720982E-2</v>
      </c>
      <c r="J178" s="81">
        <f>S178/T178-1</f>
        <v>-2.9427585988670568E-3</v>
      </c>
      <c r="K178" s="81">
        <f>T178/T177-1</f>
        <v>-3.4371846619577484E-3</v>
      </c>
      <c r="L178" s="81">
        <f>T179/T178-1</f>
        <v>1.9586748093535666E-2</v>
      </c>
      <c r="M178" s="81">
        <f>T181/T178-1</f>
        <v>3.4142328259975319E-2</v>
      </c>
      <c r="N178" s="81">
        <f>T184/T178-1</f>
        <v>1.5726355092871014E-2</v>
      </c>
      <c r="O178" s="58">
        <f t="shared" si="7"/>
        <v>0.3791596081903717</v>
      </c>
      <c r="P178" s="58">
        <f t="shared" si="8"/>
        <v>0.47947799900108218</v>
      </c>
      <c r="Q178" s="58">
        <f t="shared" si="9"/>
        <v>0.27884121737966122</v>
      </c>
      <c r="R178" s="26">
        <v>319.33999999999997</v>
      </c>
      <c r="S178" s="26">
        <v>315.10000000000002</v>
      </c>
      <c r="T178" s="26">
        <v>316.02999999999997</v>
      </c>
    </row>
    <row r="179" spans="1:20" x14ac:dyDescent="0.2">
      <c r="A179" s="25">
        <v>33207</v>
      </c>
      <c r="B179" s="27">
        <v>0.22</v>
      </c>
      <c r="C179" s="27">
        <v>0.33</v>
      </c>
      <c r="D179" s="27">
        <v>0.45</v>
      </c>
      <c r="E179" s="64">
        <f t="shared" si="11"/>
        <v>0.52</v>
      </c>
      <c r="F179" s="64">
        <f>AVERAGE(B172:B179)</f>
        <v>0.18374999999999997</v>
      </c>
      <c r="G179" s="53">
        <f t="shared" si="10"/>
        <v>-0.23</v>
      </c>
      <c r="H179" s="81">
        <f>(R179-S179)/T179</f>
        <v>1.8000124138787196E-2</v>
      </c>
      <c r="I179" s="81">
        <f>R179/T179-1</f>
        <v>0</v>
      </c>
      <c r="J179" s="81">
        <f>S179/T179-1</f>
        <v>-1.8000124138787155E-2</v>
      </c>
      <c r="K179" s="81">
        <f>T179/T178-1</f>
        <v>1.9586748093535666E-2</v>
      </c>
      <c r="L179" s="81">
        <f>T180/T179-1</f>
        <v>1.7162187325429734E-2</v>
      </c>
      <c r="M179" s="81">
        <f>T182/T179-1</f>
        <v>2.9576066041834714E-2</v>
      </c>
      <c r="N179" s="81">
        <f>T185/T179-1</f>
        <v>-2.1693253056917605E-2</v>
      </c>
      <c r="O179" s="58">
        <f t="shared" si="7"/>
        <v>0.3791596081903717</v>
      </c>
      <c r="P179" s="58">
        <f t="shared" si="8"/>
        <v>0.47947799900108218</v>
      </c>
      <c r="Q179" s="58">
        <f t="shared" si="9"/>
        <v>0.27884121737966122</v>
      </c>
      <c r="R179" s="26">
        <v>322.22000000000003</v>
      </c>
      <c r="S179" s="26">
        <v>316.42</v>
      </c>
      <c r="T179" s="26">
        <v>322.22000000000003</v>
      </c>
    </row>
    <row r="180" spans="1:20" x14ac:dyDescent="0.2">
      <c r="A180" s="25">
        <v>33214</v>
      </c>
      <c r="B180" s="27">
        <v>0.26</v>
      </c>
      <c r="C180" s="27">
        <v>0.33</v>
      </c>
      <c r="D180" s="27">
        <v>0.41</v>
      </c>
      <c r="E180" s="64">
        <f t="shared" si="11"/>
        <v>0.50624999999999998</v>
      </c>
      <c r="F180" s="64">
        <f>AVERAGE(B173:B180)</f>
        <v>0.19</v>
      </c>
      <c r="G180" s="53">
        <f t="shared" si="10"/>
        <v>-0.14999999999999997</v>
      </c>
      <c r="H180" s="81">
        <f>(R180-S180)/T180</f>
        <v>1.7757437070938194E-2</v>
      </c>
      <c r="I180" s="81">
        <f>R180/T180-1</f>
        <v>6.6209000762778025E-3</v>
      </c>
      <c r="J180" s="81">
        <f>S180/T180-1</f>
        <v>-1.113653699466044E-2</v>
      </c>
      <c r="K180" s="81">
        <f>T180/T179-1</f>
        <v>1.7162187325429734E-2</v>
      </c>
      <c r="L180" s="81">
        <f>T181/T180-1</f>
        <v>-2.8375286041190106E-3</v>
      </c>
      <c r="M180" s="81">
        <f>T183/T180-1</f>
        <v>2.9595728451563552E-3</v>
      </c>
      <c r="N180" s="81">
        <f>T186/T180-1</f>
        <v>1.3668954996186145E-2</v>
      </c>
      <c r="O180" s="58">
        <f t="shared" si="7"/>
        <v>0.3791596081903717</v>
      </c>
      <c r="P180" s="58">
        <f t="shared" si="8"/>
        <v>0.47947799900108218</v>
      </c>
      <c r="Q180" s="58">
        <f t="shared" si="9"/>
        <v>0.27884121737966122</v>
      </c>
      <c r="R180" s="26">
        <v>329.92</v>
      </c>
      <c r="S180" s="26">
        <v>324.10000000000002</v>
      </c>
      <c r="T180" s="26">
        <v>327.75</v>
      </c>
    </row>
    <row r="181" spans="1:20" x14ac:dyDescent="0.2">
      <c r="A181" s="25">
        <v>33221</v>
      </c>
      <c r="B181" s="27">
        <v>0.31</v>
      </c>
      <c r="C181" s="27">
        <v>0.31</v>
      </c>
      <c r="D181" s="27">
        <v>0.38</v>
      </c>
      <c r="E181" s="64">
        <f t="shared" si="11"/>
        <v>0.47</v>
      </c>
      <c r="F181" s="64">
        <f>AVERAGE(B174:B181)</f>
        <v>0.21250000000000002</v>
      </c>
      <c r="G181" s="53">
        <f t="shared" si="10"/>
        <v>-7.0000000000000007E-2</v>
      </c>
      <c r="H181" s="81">
        <f>(R181-S181)/T181</f>
        <v>1.1474205984945841E-2</v>
      </c>
      <c r="I181" s="81">
        <f>R181/T181-1</f>
        <v>1.0311486445137907E-2</v>
      </c>
      <c r="J181" s="81">
        <f>S181/T181-1</f>
        <v>-1.1627195398078438E-3</v>
      </c>
      <c r="K181" s="81">
        <f>T181/T180-1</f>
        <v>-2.8375286041190106E-3</v>
      </c>
      <c r="L181" s="81">
        <f>T182/T181-1</f>
        <v>1.5084756134875477E-2</v>
      </c>
      <c r="M181" s="81">
        <f>T184/T181-1</f>
        <v>-1.7807967688635906E-2</v>
      </c>
      <c r="N181" s="81">
        <f>T187/T181-1</f>
        <v>2.8303041429533105E-2</v>
      </c>
      <c r="O181" s="58">
        <f t="shared" si="7"/>
        <v>0.3791596081903717</v>
      </c>
      <c r="P181" s="58">
        <f t="shared" si="8"/>
        <v>0.47947799900108218</v>
      </c>
      <c r="Q181" s="58">
        <f t="shared" si="9"/>
        <v>0.27884121737966122</v>
      </c>
      <c r="R181" s="26">
        <v>330.19</v>
      </c>
      <c r="S181" s="26">
        <v>326.44</v>
      </c>
      <c r="T181" s="26">
        <v>326.82</v>
      </c>
    </row>
    <row r="182" spans="1:20" x14ac:dyDescent="0.2">
      <c r="A182" s="25">
        <v>33228</v>
      </c>
      <c r="B182" s="27">
        <v>0.16</v>
      </c>
      <c r="C182" s="27">
        <v>0.34</v>
      </c>
      <c r="D182" s="27">
        <v>0.5</v>
      </c>
      <c r="E182" s="64">
        <f t="shared" si="11"/>
        <v>0.46</v>
      </c>
      <c r="F182" s="64">
        <f>AVERAGE(B175:B182)</f>
        <v>0.20375000000000001</v>
      </c>
      <c r="G182" s="53">
        <f t="shared" si="10"/>
        <v>-0.33999999999999997</v>
      </c>
      <c r="H182" s="81">
        <f>(R182-S182)/T182</f>
        <v>1.7272042200452201E-2</v>
      </c>
      <c r="I182" s="81">
        <f>R182/T182-1</f>
        <v>0</v>
      </c>
      <c r="J182" s="81">
        <f>S182/T182-1</f>
        <v>-1.7272042200452198E-2</v>
      </c>
      <c r="K182" s="81">
        <f>T182/T181-1</f>
        <v>1.5084756134875477E-2</v>
      </c>
      <c r="L182" s="81">
        <f>T183/T182-1</f>
        <v>-9.1333835719668022E-3</v>
      </c>
      <c r="M182" s="81">
        <f>T185/T182-1</f>
        <v>-4.9796533534287812E-2</v>
      </c>
      <c r="N182" s="81">
        <f>T188/T182-1</f>
        <v>3.4061793519216232E-2</v>
      </c>
      <c r="O182" s="58">
        <f t="shared" si="7"/>
        <v>0.3791596081903717</v>
      </c>
      <c r="P182" s="58">
        <f t="shared" si="8"/>
        <v>0.47947799900108218</v>
      </c>
      <c r="Q182" s="58">
        <f t="shared" si="9"/>
        <v>0.27884121737966122</v>
      </c>
      <c r="R182" s="26">
        <v>331.75</v>
      </c>
      <c r="S182" s="26">
        <v>326.02</v>
      </c>
      <c r="T182" s="26">
        <v>331.75</v>
      </c>
    </row>
    <row r="183" spans="1:20" x14ac:dyDescent="0.2">
      <c r="A183" s="25">
        <v>33235</v>
      </c>
      <c r="B183" s="27">
        <v>0.3</v>
      </c>
      <c r="C183" s="27">
        <v>0.3</v>
      </c>
      <c r="D183" s="27">
        <v>0.4</v>
      </c>
      <c r="E183" s="64">
        <f t="shared" si="11"/>
        <v>0.45499999999999996</v>
      </c>
      <c r="F183" s="64">
        <f>AVERAGE(B176:B183)</f>
        <v>0.21625</v>
      </c>
      <c r="G183" s="53">
        <f t="shared" si="10"/>
        <v>-0.10000000000000003</v>
      </c>
      <c r="H183" s="81">
        <f>(R183-S183)/T183</f>
        <v>7.7877829155512356E-3</v>
      </c>
      <c r="I183" s="81">
        <f>R183/T183-1</f>
        <v>6.4796787539547207E-3</v>
      </c>
      <c r="J183" s="81">
        <f>S183/T183-1</f>
        <v>-1.3081041615965461E-3</v>
      </c>
      <c r="K183" s="81">
        <f>T183/T182-1</f>
        <v>-9.1333835719668022E-3</v>
      </c>
      <c r="L183" s="81">
        <f>T184/T183-1</f>
        <v>-2.3485032854709265E-2</v>
      </c>
      <c r="M183" s="81">
        <f>T186/T183-1</f>
        <v>1.0677780481868959E-2</v>
      </c>
      <c r="N183" s="81">
        <f>T189/T183-1</f>
        <v>9.3179605743489935E-2</v>
      </c>
      <c r="O183" s="58">
        <f t="shared" si="7"/>
        <v>0.3791596081903717</v>
      </c>
      <c r="P183" s="58">
        <f t="shared" si="8"/>
        <v>0.47947799900108218</v>
      </c>
      <c r="Q183" s="58">
        <f t="shared" si="9"/>
        <v>0.27884121737966122</v>
      </c>
      <c r="R183" s="26">
        <v>330.85</v>
      </c>
      <c r="S183" s="26">
        <v>328.29</v>
      </c>
      <c r="T183" s="26">
        <v>328.72</v>
      </c>
    </row>
    <row r="184" spans="1:20" x14ac:dyDescent="0.2">
      <c r="A184" s="25">
        <v>33242</v>
      </c>
      <c r="B184" s="27">
        <v>0.31</v>
      </c>
      <c r="C184" s="27">
        <v>0.39</v>
      </c>
      <c r="D184" s="27">
        <v>0.3</v>
      </c>
      <c r="E184" s="64">
        <f t="shared" si="11"/>
        <v>0.43249999999999994</v>
      </c>
      <c r="F184" s="64">
        <f>AVERAGE(B177:B184)</f>
        <v>0.23</v>
      </c>
      <c r="G184" s="53">
        <f t="shared" si="10"/>
        <v>1.0000000000000009E-2</v>
      </c>
      <c r="H184" s="81">
        <f>(R184-S184)/T184</f>
        <v>2.8722741433021892E-2</v>
      </c>
      <c r="I184" s="81">
        <f>R184/T184-1</f>
        <v>2.8722741433021781E-2</v>
      </c>
      <c r="J184" s="81">
        <f>S184/T184-1</f>
        <v>0</v>
      </c>
      <c r="K184" s="81">
        <f>T184/T183-1</f>
        <v>-2.3485032854709265E-2</v>
      </c>
      <c r="L184" s="81">
        <f>T185/T184-1</f>
        <v>-1.7975077881619894E-2</v>
      </c>
      <c r="M184" s="81">
        <f>T187/T184-1</f>
        <v>4.6947040498442449E-2</v>
      </c>
      <c r="N184" s="81">
        <f>T190/T184-1</f>
        <v>0.14971962616822432</v>
      </c>
      <c r="O184" s="58">
        <f t="shared" si="7"/>
        <v>0.3791596081903717</v>
      </c>
      <c r="P184" s="58">
        <f t="shared" si="8"/>
        <v>0.47947799900108218</v>
      </c>
      <c r="Q184" s="58">
        <f t="shared" si="9"/>
        <v>0.27884121737966122</v>
      </c>
      <c r="R184" s="26">
        <v>330.22</v>
      </c>
      <c r="S184" s="26">
        <v>321</v>
      </c>
      <c r="T184" s="26">
        <v>321</v>
      </c>
    </row>
    <row r="185" spans="1:20" x14ac:dyDescent="0.2">
      <c r="A185" s="25">
        <v>33249</v>
      </c>
      <c r="B185" s="27">
        <v>0.22</v>
      </c>
      <c r="C185" s="27">
        <v>0.3</v>
      </c>
      <c r="D185" s="27">
        <v>0.48</v>
      </c>
      <c r="E185" s="64">
        <f t="shared" si="11"/>
        <v>0.42374999999999996</v>
      </c>
      <c r="F185" s="64">
        <f>AVERAGE(B178:B185)</f>
        <v>0.24249999999999999</v>
      </c>
      <c r="G185" s="53">
        <f t="shared" si="10"/>
        <v>-0.26</v>
      </c>
      <c r="H185" s="81">
        <f>(R185-S185)/T185</f>
        <v>1.2530533261428127E-2</v>
      </c>
      <c r="I185" s="81">
        <f>R185/T185-1</f>
        <v>6.6618024934173015E-4</v>
      </c>
      <c r="J185" s="81">
        <f>S185/T185-1</f>
        <v>-1.1864353012086437E-2</v>
      </c>
      <c r="K185" s="81">
        <f>T185/T184-1</f>
        <v>-1.7975077881619894E-2</v>
      </c>
      <c r="L185" s="81">
        <f>T186/T185-1</f>
        <v>5.3928877327665603E-2</v>
      </c>
      <c r="M185" s="81">
        <f>T188/T185-1</f>
        <v>8.8253021603273751E-2</v>
      </c>
      <c r="N185" s="81">
        <f>T191/T185-1</f>
        <v>0.15994670558005253</v>
      </c>
      <c r="O185" s="58">
        <f t="shared" si="7"/>
        <v>0.3791596081903717</v>
      </c>
      <c r="P185" s="58">
        <f t="shared" si="8"/>
        <v>0.47947799900108218</v>
      </c>
      <c r="Q185" s="58">
        <f t="shared" si="9"/>
        <v>0.27884121737966122</v>
      </c>
      <c r="R185" s="26">
        <v>315.44</v>
      </c>
      <c r="S185" s="26">
        <v>311.49</v>
      </c>
      <c r="T185" s="26">
        <v>315.23</v>
      </c>
    </row>
    <row r="186" spans="1:20" x14ac:dyDescent="0.2">
      <c r="A186" s="25">
        <v>33256</v>
      </c>
      <c r="B186" s="27">
        <v>0.22</v>
      </c>
      <c r="C186" s="27">
        <v>0.27</v>
      </c>
      <c r="D186" s="27">
        <v>0.51</v>
      </c>
      <c r="E186" s="64">
        <f t="shared" si="11"/>
        <v>0.42874999999999996</v>
      </c>
      <c r="F186" s="64">
        <f>AVERAGE(B179:B186)</f>
        <v>0.25</v>
      </c>
      <c r="G186" s="53">
        <f t="shared" si="10"/>
        <v>-0.29000000000000004</v>
      </c>
      <c r="H186" s="81">
        <f>(R186-S186)/T186</f>
        <v>5.9416669174969169E-2</v>
      </c>
      <c r="I186" s="81">
        <f>R186/T186-1</f>
        <v>0</v>
      </c>
      <c r="J186" s="81">
        <f>S186/T186-1</f>
        <v>-5.9416669174969128E-2</v>
      </c>
      <c r="K186" s="81">
        <f>T186/T185-1</f>
        <v>5.3928877327665603E-2</v>
      </c>
      <c r="L186" s="81">
        <f>T187/T186-1</f>
        <v>1.1558257833428565E-2</v>
      </c>
      <c r="M186" s="81">
        <f>T189/T186-1</f>
        <v>8.163019594858989E-2</v>
      </c>
      <c r="N186" s="81">
        <f>T192/T186-1</f>
        <v>0.11495048610902092</v>
      </c>
      <c r="O186" s="58">
        <f t="shared" si="7"/>
        <v>0.3791596081903717</v>
      </c>
      <c r="P186" s="58">
        <f t="shared" si="8"/>
        <v>0.47947799900108218</v>
      </c>
      <c r="Q186" s="58">
        <f t="shared" si="9"/>
        <v>0.27884121737966122</v>
      </c>
      <c r="R186" s="26">
        <v>332.23</v>
      </c>
      <c r="S186" s="26">
        <v>312.49</v>
      </c>
      <c r="T186" s="26">
        <v>332.23</v>
      </c>
    </row>
    <row r="187" spans="1:20" x14ac:dyDescent="0.2">
      <c r="A187" s="25">
        <v>33263</v>
      </c>
      <c r="B187" s="27">
        <v>0.25</v>
      </c>
      <c r="C187" s="27">
        <v>0.25</v>
      </c>
      <c r="D187" s="27">
        <v>0.5</v>
      </c>
      <c r="E187" s="64">
        <f t="shared" si="11"/>
        <v>0.43499999999999994</v>
      </c>
      <c r="F187" s="64">
        <f>AVERAGE(B180:B187)</f>
        <v>0.25375000000000003</v>
      </c>
      <c r="G187" s="53">
        <f t="shared" si="10"/>
        <v>-0.25</v>
      </c>
      <c r="H187" s="81">
        <f>(R187-S187)/T187</f>
        <v>2.3090427589490259E-2</v>
      </c>
      <c r="I187" s="81">
        <f>R187/T187-1</f>
        <v>0</v>
      </c>
      <c r="J187" s="81">
        <f>S187/T187-1</f>
        <v>-2.3090427589490203E-2</v>
      </c>
      <c r="K187" s="81">
        <f>T187/T186-1</f>
        <v>1.1558257833428565E-2</v>
      </c>
      <c r="L187" s="81">
        <f>T188/T187-1</f>
        <v>2.0769482548278706E-2</v>
      </c>
      <c r="M187" s="81">
        <f>T190/T187-1</f>
        <v>9.8164072960990278E-2</v>
      </c>
      <c r="N187" s="81">
        <f>T193/T187-1</f>
        <v>0.115690183592704</v>
      </c>
      <c r="O187" s="58">
        <f t="shared" si="7"/>
        <v>0.3791596081903717</v>
      </c>
      <c r="P187" s="58">
        <f t="shared" si="8"/>
        <v>0.47947799900108218</v>
      </c>
      <c r="Q187" s="58">
        <f t="shared" si="9"/>
        <v>0.27884121737966122</v>
      </c>
      <c r="R187" s="26">
        <v>336.07</v>
      </c>
      <c r="S187" s="26">
        <v>328.31</v>
      </c>
      <c r="T187" s="26">
        <v>336.07</v>
      </c>
    </row>
    <row r="188" spans="1:20" x14ac:dyDescent="0.2">
      <c r="A188" s="25">
        <v>33270</v>
      </c>
      <c r="B188" s="27">
        <v>0.28999999999999998</v>
      </c>
      <c r="C188" s="27">
        <v>0.28999999999999998</v>
      </c>
      <c r="D188" s="27">
        <v>0.42</v>
      </c>
      <c r="E188" s="64">
        <f t="shared" si="11"/>
        <v>0.43625000000000003</v>
      </c>
      <c r="F188" s="64">
        <f>AVERAGE(B181:B188)</f>
        <v>0.25750000000000001</v>
      </c>
      <c r="G188" s="53">
        <f t="shared" si="10"/>
        <v>-0.13</v>
      </c>
      <c r="H188" s="81">
        <f>(R188-S188)/T188</f>
        <v>2.3582568138755377E-2</v>
      </c>
      <c r="I188" s="81">
        <f>R188/T188-1</f>
        <v>2.5652237283195767E-3</v>
      </c>
      <c r="J188" s="81">
        <f>S188/T188-1</f>
        <v>-2.1017344410435901E-2</v>
      </c>
      <c r="K188" s="81">
        <f>T188/T187-1</f>
        <v>2.0769482548278706E-2</v>
      </c>
      <c r="L188" s="81">
        <f>T189/T188-1</f>
        <v>4.7514939513190635E-2</v>
      </c>
      <c r="M188" s="81">
        <f>T191/T188-1</f>
        <v>6.5879609386386706E-2</v>
      </c>
      <c r="N188" s="81">
        <f>T194/T188-1</f>
        <v>8.9024923480542029E-2</v>
      </c>
      <c r="O188" s="58">
        <f t="shared" si="7"/>
        <v>0.3791596081903717</v>
      </c>
      <c r="P188" s="58">
        <f t="shared" si="8"/>
        <v>0.47947799900108218</v>
      </c>
      <c r="Q188" s="58">
        <f t="shared" si="9"/>
        <v>0.27884121737966122</v>
      </c>
      <c r="R188" s="26">
        <v>343.93</v>
      </c>
      <c r="S188" s="26">
        <v>335.84</v>
      </c>
      <c r="T188" s="26">
        <v>343.05</v>
      </c>
    </row>
    <row r="189" spans="1:20" x14ac:dyDescent="0.2">
      <c r="A189" s="25">
        <v>33277</v>
      </c>
      <c r="B189" s="27">
        <v>0.36</v>
      </c>
      <c r="C189" s="27">
        <v>0.28000000000000003</v>
      </c>
      <c r="D189" s="27">
        <v>0.36</v>
      </c>
      <c r="E189" s="64">
        <f t="shared" si="11"/>
        <v>0.43374999999999997</v>
      </c>
      <c r="F189" s="64">
        <f>AVERAGE(B182:B189)</f>
        <v>0.26374999999999998</v>
      </c>
      <c r="G189" s="53">
        <f t="shared" si="10"/>
        <v>0</v>
      </c>
      <c r="H189" s="81">
        <f>(R189-S189)/T189</f>
        <v>4.5359677194935326E-2</v>
      </c>
      <c r="I189" s="81">
        <f>R189/T189-1</f>
        <v>0</v>
      </c>
      <c r="J189" s="81">
        <f>S189/T189-1</f>
        <v>-4.5359677194935277E-2</v>
      </c>
      <c r="K189" s="81">
        <f>T189/T188-1</f>
        <v>4.7514939513190635E-2</v>
      </c>
      <c r="L189" s="81">
        <f>T190/T189-1</f>
        <v>2.7021010157228353E-2</v>
      </c>
      <c r="M189" s="81">
        <f>T192/T189-1</f>
        <v>3.0805621260609373E-2</v>
      </c>
      <c r="N189" s="81">
        <f>T195/T189-1</f>
        <v>2.262418255182963E-2</v>
      </c>
      <c r="O189" s="58">
        <f t="shared" si="7"/>
        <v>0.3791596081903717</v>
      </c>
      <c r="P189" s="58">
        <f t="shared" si="8"/>
        <v>0.47947799900108218</v>
      </c>
      <c r="Q189" s="58">
        <f t="shared" si="9"/>
        <v>0.27884121737966122</v>
      </c>
      <c r="R189" s="26">
        <v>359.35</v>
      </c>
      <c r="S189" s="26">
        <v>343.05</v>
      </c>
      <c r="T189" s="26">
        <v>359.35</v>
      </c>
    </row>
    <row r="190" spans="1:20" x14ac:dyDescent="0.2">
      <c r="A190" s="25">
        <v>33284</v>
      </c>
      <c r="B190" s="27">
        <v>0.46</v>
      </c>
      <c r="C190" s="27">
        <v>0.3</v>
      </c>
      <c r="D190" s="27">
        <v>0.24</v>
      </c>
      <c r="E190" s="64">
        <f t="shared" si="11"/>
        <v>0.40125</v>
      </c>
      <c r="F190" s="64">
        <f>AVERAGE(B183:B190)</f>
        <v>0.30125000000000002</v>
      </c>
      <c r="G190" s="53">
        <f t="shared" si="10"/>
        <v>0.22000000000000003</v>
      </c>
      <c r="H190" s="81">
        <f>(R190-S190)/T190</f>
        <v>2.6310085081016583E-2</v>
      </c>
      <c r="I190" s="81">
        <f>R190/T190-1</f>
        <v>0</v>
      </c>
      <c r="J190" s="81">
        <f>S190/T190-1</f>
        <v>-2.6310085081016621E-2</v>
      </c>
      <c r="K190" s="81">
        <f>T190/T189-1</f>
        <v>2.7021010157228353E-2</v>
      </c>
      <c r="L190" s="81">
        <f>T191/T190-1</f>
        <v>-9.2396900233024937E-3</v>
      </c>
      <c r="M190" s="81">
        <f>T193/T190-1</f>
        <v>1.5959464585704186E-2</v>
      </c>
      <c r="N190" s="81">
        <f>T196/T190-1</f>
        <v>1.6691052945320584E-2</v>
      </c>
      <c r="O190" s="58">
        <f t="shared" si="7"/>
        <v>0.3791596081903717</v>
      </c>
      <c r="P190" s="58">
        <f t="shared" si="8"/>
        <v>0.47947799900108218</v>
      </c>
      <c r="Q190" s="58">
        <f t="shared" si="9"/>
        <v>0.27884121737966122</v>
      </c>
      <c r="R190" s="26">
        <v>369.06</v>
      </c>
      <c r="S190" s="26">
        <v>359.35</v>
      </c>
      <c r="T190" s="26">
        <v>369.06</v>
      </c>
    </row>
    <row r="191" spans="1:20" x14ac:dyDescent="0.2">
      <c r="A191" s="25">
        <v>33291</v>
      </c>
      <c r="B191" s="27">
        <v>0.56999999999999995</v>
      </c>
      <c r="C191" s="27">
        <v>0.2</v>
      </c>
      <c r="D191" s="27">
        <v>0.23</v>
      </c>
      <c r="E191" s="64">
        <f t="shared" si="11"/>
        <v>0.37999999999999995</v>
      </c>
      <c r="F191" s="64">
        <f>AVERAGE(B184:B191)</f>
        <v>0.33499999999999996</v>
      </c>
      <c r="G191" s="53">
        <f t="shared" si="10"/>
        <v>0.33999999999999997</v>
      </c>
      <c r="H191" s="81">
        <f>(R191-S191)/T191</f>
        <v>1.1623136879529606E-2</v>
      </c>
      <c r="I191" s="81">
        <f>R191/T191-1</f>
        <v>1.0228360453986118E-2</v>
      </c>
      <c r="J191" s="81">
        <f>S191/T191-1</f>
        <v>-1.3947764255435313E-3</v>
      </c>
      <c r="K191" s="81">
        <f>T191/T190-1</f>
        <v>-9.2396900233024937E-3</v>
      </c>
      <c r="L191" s="81">
        <f>T192/T191-1</f>
        <v>1.3045261862436819E-2</v>
      </c>
      <c r="M191" s="81">
        <f>T194/T191-1</f>
        <v>2.1714754546697579E-2</v>
      </c>
      <c r="N191" s="81">
        <f>T197/T191-1</f>
        <v>2.6555449200054815E-2</v>
      </c>
      <c r="O191" s="58">
        <f t="shared" si="7"/>
        <v>0.3791596081903717</v>
      </c>
      <c r="P191" s="58">
        <f t="shared" si="8"/>
        <v>0.47947799900108218</v>
      </c>
      <c r="Q191" s="58">
        <f t="shared" si="9"/>
        <v>0.27884121737966122</v>
      </c>
      <c r="R191" s="26">
        <v>369.39</v>
      </c>
      <c r="S191" s="26">
        <v>365.14</v>
      </c>
      <c r="T191" s="26">
        <v>365.65</v>
      </c>
    </row>
    <row r="192" spans="1:20" x14ac:dyDescent="0.2">
      <c r="A192" s="25">
        <v>33298</v>
      </c>
      <c r="B192" s="27">
        <v>0.5</v>
      </c>
      <c r="C192" s="27">
        <v>0.18</v>
      </c>
      <c r="D192" s="27">
        <v>0.32</v>
      </c>
      <c r="E192" s="64">
        <f t="shared" si="11"/>
        <v>0.38249999999999995</v>
      </c>
      <c r="F192" s="64">
        <f>AVERAGE(B185:B192)</f>
        <v>0.35874999999999996</v>
      </c>
      <c r="G192" s="53">
        <f t="shared" si="10"/>
        <v>0.18</v>
      </c>
      <c r="H192" s="81">
        <f>(R192-S192)/T192</f>
        <v>2.0544247070892536E-2</v>
      </c>
      <c r="I192" s="81">
        <f>R192/T192-1</f>
        <v>0</v>
      </c>
      <c r="J192" s="81">
        <f>S192/T192-1</f>
        <v>-2.054424707089253E-2</v>
      </c>
      <c r="K192" s="81">
        <f>T192/T191-1</f>
        <v>1.3045261862436819E-2</v>
      </c>
      <c r="L192" s="81">
        <f>T193/T192-1</f>
        <v>1.2229361265590377E-2</v>
      </c>
      <c r="M192" s="81">
        <f>T195/T192-1</f>
        <v>-7.9369364505156303E-3</v>
      </c>
      <c r="N192" s="81">
        <f>T198/T192-1</f>
        <v>2.694238971977736E-2</v>
      </c>
      <c r="O192" s="58">
        <f t="shared" si="7"/>
        <v>0.3791596081903717</v>
      </c>
      <c r="P192" s="58">
        <f t="shared" si="8"/>
        <v>0.47947799900108218</v>
      </c>
      <c r="Q192" s="58">
        <f t="shared" si="9"/>
        <v>0.27884121737966122</v>
      </c>
      <c r="R192" s="26">
        <v>370.42</v>
      </c>
      <c r="S192" s="26">
        <v>362.81</v>
      </c>
      <c r="T192" s="26">
        <v>370.42</v>
      </c>
    </row>
    <row r="193" spans="1:20" x14ac:dyDescent="0.2">
      <c r="A193" s="25">
        <v>33305</v>
      </c>
      <c r="B193" s="27">
        <v>0.5</v>
      </c>
      <c r="C193" s="27">
        <v>0.21</v>
      </c>
      <c r="D193" s="27">
        <v>0.28999999999999998</v>
      </c>
      <c r="E193" s="64">
        <f t="shared" si="11"/>
        <v>0.35875000000000001</v>
      </c>
      <c r="F193" s="64">
        <f>AVERAGE(B186:B193)</f>
        <v>0.39374999999999999</v>
      </c>
      <c r="G193" s="53">
        <f t="shared" si="10"/>
        <v>0.21000000000000002</v>
      </c>
      <c r="H193" s="81">
        <f>(R193-S193)/T193</f>
        <v>1.9709294572609799E-2</v>
      </c>
      <c r="I193" s="81">
        <f>R193/T193-1</f>
        <v>4.7206294172557062E-3</v>
      </c>
      <c r="J193" s="81">
        <f>S193/T193-1</f>
        <v>-1.498866515535402E-2</v>
      </c>
      <c r="K193" s="81">
        <f>T193/T192-1</f>
        <v>1.2229361265590377E-2</v>
      </c>
      <c r="L193" s="81">
        <f>T194/T193-1</f>
        <v>-3.6271502867049055E-3</v>
      </c>
      <c r="M193" s="81">
        <f>T196/T193-1</f>
        <v>7.2009601280176305E-4</v>
      </c>
      <c r="N193" s="81">
        <f>T199/T193-1</f>
        <v>2.4669955994132575E-2</v>
      </c>
      <c r="O193" s="58">
        <f t="shared" si="7"/>
        <v>0.3791596081903717</v>
      </c>
      <c r="P193" s="58">
        <f t="shared" si="8"/>
        <v>0.47947799900108218</v>
      </c>
      <c r="Q193" s="58">
        <f t="shared" si="9"/>
        <v>0.27884121737966122</v>
      </c>
      <c r="R193" s="26">
        <v>376.72</v>
      </c>
      <c r="S193" s="26">
        <v>369.33</v>
      </c>
      <c r="T193" s="26">
        <v>374.95</v>
      </c>
    </row>
    <row r="194" spans="1:20" x14ac:dyDescent="0.2">
      <c r="A194" s="25">
        <v>33312</v>
      </c>
      <c r="B194" s="27">
        <v>0.55000000000000004</v>
      </c>
      <c r="C194" s="27">
        <v>0.22</v>
      </c>
      <c r="D194" s="27">
        <v>0.23</v>
      </c>
      <c r="E194" s="64">
        <f t="shared" si="11"/>
        <v>0.32374999999999998</v>
      </c>
      <c r="F194" s="64">
        <f>AVERAGE(B187:B194)</f>
        <v>0.43500000000000005</v>
      </c>
      <c r="G194" s="53">
        <f t="shared" si="10"/>
        <v>0.32000000000000006</v>
      </c>
      <c r="H194" s="81">
        <f>(R194-S194)/T194</f>
        <v>1.2152359538531601E-2</v>
      </c>
      <c r="I194" s="81">
        <f>R194/T194-1</f>
        <v>2.6231965523701994E-3</v>
      </c>
      <c r="J194" s="81">
        <f>S194/T194-1</f>
        <v>-9.5291629861613547E-3</v>
      </c>
      <c r="K194" s="81">
        <f>T194/T193-1</f>
        <v>-3.6271502867049055E-3</v>
      </c>
      <c r="L194" s="81">
        <f>T195/T194-1</f>
        <v>-1.6354827484675649E-2</v>
      </c>
      <c r="M194" s="81">
        <f>T197/T194-1</f>
        <v>4.7378141813219088E-3</v>
      </c>
      <c r="N194" s="81">
        <f>T200/T194-1</f>
        <v>1.4534650285071837E-2</v>
      </c>
      <c r="O194" s="58">
        <f t="shared" ref="O194:O257" si="12">$B$1826</f>
        <v>0.3791596081903717</v>
      </c>
      <c r="P194" s="58">
        <f t="shared" ref="P194:P257" si="13">$B$1828</f>
        <v>0.47947799900108218</v>
      </c>
      <c r="Q194" s="58">
        <f t="shared" ref="Q194:Q257" si="14">$B$1829</f>
        <v>0.27884121737966122</v>
      </c>
      <c r="R194" s="26">
        <v>374.57</v>
      </c>
      <c r="S194" s="26">
        <v>370.03</v>
      </c>
      <c r="T194" s="26">
        <v>373.59</v>
      </c>
    </row>
    <row r="195" spans="1:20" x14ac:dyDescent="0.2">
      <c r="A195" s="25">
        <v>33319</v>
      </c>
      <c r="B195" s="27">
        <v>0.42</v>
      </c>
      <c r="C195" s="27">
        <v>0.31</v>
      </c>
      <c r="D195" s="27">
        <v>0.27</v>
      </c>
      <c r="E195" s="64">
        <f t="shared" si="11"/>
        <v>0.29500000000000004</v>
      </c>
      <c r="F195" s="64">
        <f>AVERAGE(B188:B195)</f>
        <v>0.45624999999999993</v>
      </c>
      <c r="G195" s="53">
        <f t="shared" si="10"/>
        <v>0.14999999999999997</v>
      </c>
      <c r="H195" s="81">
        <f>(R195-S195)/T195</f>
        <v>1.5048438010231929E-2</v>
      </c>
      <c r="I195" s="81">
        <f>R195/T195-1</f>
        <v>1.25993251333405E-2</v>
      </c>
      <c r="J195" s="81">
        <f>S195/T195-1</f>
        <v>-2.4491128768913129E-3</v>
      </c>
      <c r="K195" s="81">
        <f>T195/T194-1</f>
        <v>-1.6354827484675649E-2</v>
      </c>
      <c r="L195" s="81">
        <f>T196/T195-1</f>
        <v>2.1062370741264935E-2</v>
      </c>
      <c r="M195" s="81">
        <f>T198/T195-1</f>
        <v>3.5158375966038768E-2</v>
      </c>
      <c r="N195" s="81">
        <f>T201/T195-1</f>
        <v>3.6246870577990586E-2</v>
      </c>
      <c r="O195" s="58">
        <f t="shared" si="12"/>
        <v>0.3791596081903717</v>
      </c>
      <c r="P195" s="58">
        <f t="shared" si="13"/>
        <v>0.47947799900108218</v>
      </c>
      <c r="Q195" s="58">
        <f t="shared" si="14"/>
        <v>0.27884121737966122</v>
      </c>
      <c r="R195" s="26">
        <v>372.11</v>
      </c>
      <c r="S195" s="26">
        <v>366.58</v>
      </c>
      <c r="T195" s="26">
        <v>367.48</v>
      </c>
    </row>
    <row r="196" spans="1:20" x14ac:dyDescent="0.2">
      <c r="A196" s="25">
        <v>33326</v>
      </c>
      <c r="B196" s="27">
        <v>0.47</v>
      </c>
      <c r="C196" s="27">
        <v>0.28000000000000003</v>
      </c>
      <c r="D196" s="27">
        <v>0.25</v>
      </c>
      <c r="E196" s="64">
        <f t="shared" si="11"/>
        <v>0.27374999999999999</v>
      </c>
      <c r="F196" s="64">
        <f>AVERAGE(B189:B196)</f>
        <v>0.47875000000000001</v>
      </c>
      <c r="G196" s="53">
        <f t="shared" si="10"/>
        <v>0.21999999999999997</v>
      </c>
      <c r="H196" s="81">
        <f>(R196-S196)/T196</f>
        <v>1.7243217312510065E-2</v>
      </c>
      <c r="I196" s="81">
        <f>R196/T196-1</f>
        <v>2.8783113906507563E-3</v>
      </c>
      <c r="J196" s="81">
        <f>S196/T196-1</f>
        <v>-1.4364905921859239E-2</v>
      </c>
      <c r="K196" s="81">
        <f>T196/T195-1</f>
        <v>2.1062370741264935E-2</v>
      </c>
      <c r="L196" s="81">
        <f>T197/T196-1</f>
        <v>3.7311443952869894E-4</v>
      </c>
      <c r="M196" s="81">
        <f>T199/T196-1</f>
        <v>2.3932626192633588E-2</v>
      </c>
      <c r="N196" s="81">
        <f>T202/T196-1</f>
        <v>1.3858536325355164E-3</v>
      </c>
      <c r="O196" s="58">
        <f t="shared" si="12"/>
        <v>0.3791596081903717</v>
      </c>
      <c r="P196" s="58">
        <f t="shared" si="13"/>
        <v>0.47947799900108218</v>
      </c>
      <c r="Q196" s="58">
        <f t="shared" si="14"/>
        <v>0.27884121737966122</v>
      </c>
      <c r="R196" s="26">
        <v>376.3</v>
      </c>
      <c r="S196" s="26">
        <v>369.83</v>
      </c>
      <c r="T196" s="26">
        <v>375.22</v>
      </c>
    </row>
    <row r="197" spans="1:20" x14ac:dyDescent="0.2">
      <c r="A197" s="25">
        <v>33333</v>
      </c>
      <c r="B197" s="27">
        <v>0.57999999999999996</v>
      </c>
      <c r="C197" s="27">
        <v>0.22</v>
      </c>
      <c r="D197" s="27">
        <v>0.2</v>
      </c>
      <c r="E197" s="64">
        <f t="shared" si="11"/>
        <v>0.25375000000000003</v>
      </c>
      <c r="F197" s="64">
        <f>AVERAGE(B190:B197)</f>
        <v>0.50624999999999998</v>
      </c>
      <c r="G197" s="53">
        <f t="shared" ref="G197:G260" si="15">B197-D197</f>
        <v>0.37999999999999995</v>
      </c>
      <c r="H197" s="81">
        <f>(R197-S197)/T197</f>
        <v>2.2565004262574514E-2</v>
      </c>
      <c r="I197" s="81">
        <f>R197/T197-1</f>
        <v>1.1748721227621495E-2</v>
      </c>
      <c r="J197" s="81">
        <f>S197/T197-1</f>
        <v>-1.0816283034953078E-2</v>
      </c>
      <c r="K197" s="81">
        <f>T197/T196-1</f>
        <v>3.7311443952869894E-4</v>
      </c>
      <c r="L197" s="81">
        <f>T198/T197-1</f>
        <v>1.3427109974424534E-2</v>
      </c>
      <c r="M197" s="81">
        <f>T200/T197-1</f>
        <v>9.7506393861892526E-3</v>
      </c>
      <c r="N197" s="81">
        <f>T203/T197-1</f>
        <v>-7.9124040920717231E-3</v>
      </c>
      <c r="O197" s="58">
        <f t="shared" si="12"/>
        <v>0.3791596081903717</v>
      </c>
      <c r="P197" s="58">
        <f t="shared" si="13"/>
        <v>0.47947799900108218</v>
      </c>
      <c r="Q197" s="58">
        <f t="shared" si="14"/>
        <v>0.27884121737966122</v>
      </c>
      <c r="R197" s="26">
        <v>379.77</v>
      </c>
      <c r="S197" s="26">
        <v>371.3</v>
      </c>
      <c r="T197" s="26">
        <v>375.36</v>
      </c>
    </row>
    <row r="198" spans="1:20" x14ac:dyDescent="0.2">
      <c r="A198" s="25">
        <v>33340</v>
      </c>
      <c r="B198" s="27">
        <v>0.43</v>
      </c>
      <c r="C198" s="27">
        <v>0.32</v>
      </c>
      <c r="D198" s="27">
        <v>0.25</v>
      </c>
      <c r="E198" s="64">
        <f t="shared" si="11"/>
        <v>0.255</v>
      </c>
      <c r="F198" s="64">
        <f>AVERAGE(B191:B198)</f>
        <v>0.50249999999999995</v>
      </c>
      <c r="G198" s="53">
        <f t="shared" si="15"/>
        <v>0.18</v>
      </c>
      <c r="H198" s="81">
        <f>(R198-S198)/T198</f>
        <v>1.9058885383806519E-2</v>
      </c>
      <c r="I198" s="81">
        <f>R198/T198-1</f>
        <v>0</v>
      </c>
      <c r="J198" s="81">
        <f>S198/T198-1</f>
        <v>-1.9058885383806512E-2</v>
      </c>
      <c r="K198" s="81">
        <f>T198/T197-1</f>
        <v>1.3427109974424534E-2</v>
      </c>
      <c r="L198" s="81">
        <f>T199/T198-1</f>
        <v>9.9894847528916308E-3</v>
      </c>
      <c r="M198" s="81">
        <f>T201/T198-1</f>
        <v>1.051524710830698E-3</v>
      </c>
      <c r="N198" s="81">
        <f>T204/T198-1</f>
        <v>-7.6498422712932834E-3</v>
      </c>
      <c r="O198" s="58">
        <f t="shared" si="12"/>
        <v>0.3791596081903717</v>
      </c>
      <c r="P198" s="58">
        <f t="shared" si="13"/>
        <v>0.47947799900108218</v>
      </c>
      <c r="Q198" s="58">
        <f t="shared" si="14"/>
        <v>0.27884121737966122</v>
      </c>
      <c r="R198" s="26">
        <v>380.4</v>
      </c>
      <c r="S198" s="26">
        <v>373.15</v>
      </c>
      <c r="T198" s="26">
        <v>380.4</v>
      </c>
    </row>
    <row r="199" spans="1:20" x14ac:dyDescent="0.2">
      <c r="A199" s="25">
        <v>33347</v>
      </c>
      <c r="B199" s="27">
        <v>0.39</v>
      </c>
      <c r="C199" s="27">
        <v>0.39</v>
      </c>
      <c r="D199" s="27">
        <v>0.22</v>
      </c>
      <c r="E199" s="64">
        <f t="shared" si="11"/>
        <v>0.25374999999999998</v>
      </c>
      <c r="F199" s="64">
        <f>AVERAGE(B192:B199)</f>
        <v>0.48000000000000004</v>
      </c>
      <c r="G199" s="53">
        <f t="shared" si="15"/>
        <v>0.17</v>
      </c>
      <c r="H199" s="81">
        <f>(R199-S199)/T199</f>
        <v>2.4102030192607992E-2</v>
      </c>
      <c r="I199" s="81">
        <f>R199/T199-1</f>
        <v>1.6267568974492441E-2</v>
      </c>
      <c r="J199" s="81">
        <f>S199/T199-1</f>
        <v>-7.8344612181155959E-3</v>
      </c>
      <c r="K199" s="81">
        <f>T199/T198-1</f>
        <v>9.9894847528916308E-3</v>
      </c>
      <c r="L199" s="81">
        <f>T200/T199-1</f>
        <v>-1.3482561166059392E-2</v>
      </c>
      <c r="M199" s="81">
        <f>T202/T199-1</f>
        <v>-2.2019781363872948E-2</v>
      </c>
      <c r="N199" s="81">
        <f>T205/T199-1</f>
        <v>1.465382613222288E-2</v>
      </c>
      <c r="O199" s="58">
        <f t="shared" si="12"/>
        <v>0.3791596081903717</v>
      </c>
      <c r="P199" s="58">
        <f t="shared" si="13"/>
        <v>0.47947799900108218</v>
      </c>
      <c r="Q199" s="58">
        <f t="shared" si="14"/>
        <v>0.27884121737966122</v>
      </c>
      <c r="R199" s="26">
        <v>390.45</v>
      </c>
      <c r="S199" s="26">
        <v>381.19</v>
      </c>
      <c r="T199" s="26">
        <v>384.2</v>
      </c>
    </row>
    <row r="200" spans="1:20" x14ac:dyDescent="0.2">
      <c r="A200" s="25">
        <v>33354</v>
      </c>
      <c r="B200" s="27">
        <v>0.55000000000000004</v>
      </c>
      <c r="C200" s="27">
        <v>0.28000000000000003</v>
      </c>
      <c r="D200" s="27">
        <v>0.17</v>
      </c>
      <c r="E200" s="64">
        <f t="shared" si="11"/>
        <v>0.23499999999999999</v>
      </c>
      <c r="F200" s="64">
        <f>AVERAGE(B193:B200)</f>
        <v>0.48625000000000007</v>
      </c>
      <c r="G200" s="53">
        <f t="shared" si="15"/>
        <v>0.38</v>
      </c>
      <c r="H200" s="81">
        <f>(R200-S200)/T200</f>
        <v>9.8675531634214806E-3</v>
      </c>
      <c r="I200" s="81">
        <f>R200/T200-1</f>
        <v>9.867553163421583E-3</v>
      </c>
      <c r="J200" s="81">
        <f>S200/T200-1</f>
        <v>0</v>
      </c>
      <c r="K200" s="81">
        <f>T200/T199-1</f>
        <v>-1.3482561166059392E-2</v>
      </c>
      <c r="L200" s="81">
        <f>T201/T200-1</f>
        <v>4.6963220938209815E-3</v>
      </c>
      <c r="M200" s="81">
        <f>T203/T200-1</f>
        <v>-1.7492480607883443E-2</v>
      </c>
      <c r="N200" s="81">
        <f>T206/T200-1</f>
        <v>1.0817371114981711E-3</v>
      </c>
      <c r="O200" s="58">
        <f t="shared" si="12"/>
        <v>0.3791596081903717</v>
      </c>
      <c r="P200" s="58">
        <f t="shared" si="13"/>
        <v>0.47947799900108218</v>
      </c>
      <c r="Q200" s="58">
        <f t="shared" si="14"/>
        <v>0.27884121737966122</v>
      </c>
      <c r="R200" s="26">
        <v>382.76</v>
      </c>
      <c r="S200" s="26">
        <v>379.02</v>
      </c>
      <c r="T200" s="26">
        <v>379.02</v>
      </c>
    </row>
    <row r="201" spans="1:20" x14ac:dyDescent="0.2">
      <c r="A201" s="25">
        <v>33361</v>
      </c>
      <c r="B201" s="27">
        <v>0.39</v>
      </c>
      <c r="C201" s="27">
        <v>0.33</v>
      </c>
      <c r="D201" s="27">
        <v>0.28000000000000003</v>
      </c>
      <c r="E201" s="64">
        <f t="shared" si="11"/>
        <v>0.23374999999999999</v>
      </c>
      <c r="F201" s="64">
        <f>AVERAGE(B194:B201)</f>
        <v>0.47250000000000009</v>
      </c>
      <c r="G201" s="53">
        <f t="shared" si="15"/>
        <v>0.10999999999999999</v>
      </c>
      <c r="H201" s="81">
        <f>(R201-S201)/T201</f>
        <v>1.8749999999999965E-2</v>
      </c>
      <c r="I201" s="81">
        <f>R201/T201-1</f>
        <v>0</v>
      </c>
      <c r="J201" s="81">
        <f>S201/T201-1</f>
        <v>-1.8749999999999933E-2</v>
      </c>
      <c r="K201" s="81">
        <f>T201/T200-1</f>
        <v>4.6963220938209815E-3</v>
      </c>
      <c r="L201" s="81">
        <f>T202/T201-1</f>
        <v>-1.3287815126050373E-2</v>
      </c>
      <c r="M201" s="81">
        <f>T204/T201-1</f>
        <v>-8.6922268907563272E-3</v>
      </c>
      <c r="N201" s="81">
        <f>T207/T201-1</f>
        <v>3.9128151260503508E-3</v>
      </c>
      <c r="O201" s="58">
        <f t="shared" si="12"/>
        <v>0.3791596081903717</v>
      </c>
      <c r="P201" s="58">
        <f t="shared" si="13"/>
        <v>0.47947799900108218</v>
      </c>
      <c r="Q201" s="58">
        <f t="shared" si="14"/>
        <v>0.27884121737966122</v>
      </c>
      <c r="R201" s="26">
        <v>380.8</v>
      </c>
      <c r="S201" s="26">
        <v>373.66</v>
      </c>
      <c r="T201" s="26">
        <v>380.8</v>
      </c>
    </row>
    <row r="202" spans="1:20" x14ac:dyDescent="0.2">
      <c r="A202" s="25">
        <v>33368</v>
      </c>
      <c r="B202" s="27">
        <v>0.38</v>
      </c>
      <c r="C202" s="27">
        <v>0.34</v>
      </c>
      <c r="D202" s="27">
        <v>0.28000000000000003</v>
      </c>
      <c r="E202" s="64">
        <f t="shared" si="11"/>
        <v>0.24</v>
      </c>
      <c r="F202" s="64">
        <f>AVERAGE(B195:B202)</f>
        <v>0.45124999999999998</v>
      </c>
      <c r="G202" s="53">
        <f t="shared" si="15"/>
        <v>9.9999999999999978E-2</v>
      </c>
      <c r="H202" s="81">
        <f>(R202-S202)/T202</f>
        <v>1.9987225208921038E-2</v>
      </c>
      <c r="I202" s="81">
        <f>R202/T202-1</f>
        <v>1.9987225208921044E-2</v>
      </c>
      <c r="J202" s="81">
        <f>S202/T202-1</f>
        <v>0</v>
      </c>
      <c r="K202" s="81">
        <f>T202/T201-1</f>
        <v>-1.3287815126050373E-2</v>
      </c>
      <c r="L202" s="81">
        <f>T203/T202-1</f>
        <v>-8.9157396071752881E-3</v>
      </c>
      <c r="M202" s="81">
        <f>T205/T202-1</f>
        <v>3.7499334646297955E-2</v>
      </c>
      <c r="N202" s="81">
        <f>T208/T202-1</f>
        <v>5.3494437643051285E-3</v>
      </c>
      <c r="O202" s="58">
        <f t="shared" si="12"/>
        <v>0.3791596081903717</v>
      </c>
      <c r="P202" s="58">
        <f t="shared" si="13"/>
        <v>0.47947799900108218</v>
      </c>
      <c r="Q202" s="58">
        <f t="shared" si="14"/>
        <v>0.27884121737966122</v>
      </c>
      <c r="R202" s="26">
        <v>383.25</v>
      </c>
      <c r="S202" s="26">
        <v>375.74</v>
      </c>
      <c r="T202" s="26">
        <v>375.74</v>
      </c>
    </row>
    <row r="203" spans="1:20" x14ac:dyDescent="0.2">
      <c r="A203" s="25">
        <v>33375</v>
      </c>
      <c r="B203" s="27">
        <v>0.42</v>
      </c>
      <c r="C203" s="27">
        <v>0.32</v>
      </c>
      <c r="D203" s="27">
        <v>0.26</v>
      </c>
      <c r="E203" s="64">
        <f t="shared" si="11"/>
        <v>0.23874999999999999</v>
      </c>
      <c r="F203" s="64">
        <f>AVERAGE(B196:B203)</f>
        <v>0.45124999999999998</v>
      </c>
      <c r="G203" s="53">
        <f t="shared" si="15"/>
        <v>0.15999999999999998</v>
      </c>
      <c r="H203" s="81">
        <f>(R203-S203)/T203</f>
        <v>2.1993071779585913E-2</v>
      </c>
      <c r="I203" s="81">
        <f>R203/T203-1</f>
        <v>1.1735008995945151E-2</v>
      </c>
      <c r="J203" s="81">
        <f>S203/T203-1</f>
        <v>-1.0258062783640831E-2</v>
      </c>
      <c r="K203" s="81">
        <f>T203/T202-1</f>
        <v>-8.9157396071752881E-3</v>
      </c>
      <c r="L203" s="81">
        <f>T204/T203-1</f>
        <v>1.369531942318547E-2</v>
      </c>
      <c r="M203" s="81">
        <f>T206/T203-1</f>
        <v>1.8904911517495071E-2</v>
      </c>
      <c r="N203" s="81">
        <f>T209/T203-1</f>
        <v>-3.3029888020622566E-3</v>
      </c>
      <c r="O203" s="58">
        <f t="shared" si="12"/>
        <v>0.3791596081903717</v>
      </c>
      <c r="P203" s="58">
        <f t="shared" si="13"/>
        <v>0.47947799900108218</v>
      </c>
      <c r="Q203" s="58">
        <f t="shared" si="14"/>
        <v>0.27884121737966122</v>
      </c>
      <c r="R203" s="26">
        <v>376.76</v>
      </c>
      <c r="S203" s="26">
        <v>368.57</v>
      </c>
      <c r="T203" s="26">
        <v>372.39</v>
      </c>
    </row>
    <row r="204" spans="1:20" x14ac:dyDescent="0.2">
      <c r="A204" s="25">
        <v>33382</v>
      </c>
      <c r="B204" s="27">
        <v>0.38</v>
      </c>
      <c r="C204" s="27">
        <v>0.39</v>
      </c>
      <c r="D204" s="27">
        <v>0.23</v>
      </c>
      <c r="E204" s="64">
        <f t="shared" ref="E204:E267" si="16">AVERAGE(D197:D204)</f>
        <v>0.23625000000000002</v>
      </c>
      <c r="F204" s="64">
        <f>AVERAGE(B197:B204)</f>
        <v>0.43999999999999995</v>
      </c>
      <c r="G204" s="53">
        <f t="shared" si="15"/>
        <v>0.15</v>
      </c>
      <c r="H204" s="81">
        <f>(R204-S204)/T204</f>
        <v>1.3801690110996414E-2</v>
      </c>
      <c r="I204" s="81">
        <f>R204/T204-1</f>
        <v>0</v>
      </c>
      <c r="J204" s="81">
        <f>S204/T204-1</f>
        <v>-1.3801690110996412E-2</v>
      </c>
      <c r="K204" s="81">
        <f>T204/T203-1</f>
        <v>1.369531942318547E-2</v>
      </c>
      <c r="L204" s="81">
        <f>T205/T204-1</f>
        <v>3.268960767172624E-2</v>
      </c>
      <c r="M204" s="81">
        <f>T207/T204-1</f>
        <v>1.2715568624334539E-2</v>
      </c>
      <c r="N204" s="81">
        <f>T210/T204-1</f>
        <v>-9.033351876870932E-3</v>
      </c>
      <c r="O204" s="58">
        <f t="shared" si="12"/>
        <v>0.3791596081903717</v>
      </c>
      <c r="P204" s="58">
        <f t="shared" si="13"/>
        <v>0.47947799900108218</v>
      </c>
      <c r="Q204" s="58">
        <f t="shared" si="14"/>
        <v>0.27884121737966122</v>
      </c>
      <c r="R204" s="26">
        <v>377.49</v>
      </c>
      <c r="S204" s="26">
        <v>372.28</v>
      </c>
      <c r="T204" s="26">
        <v>377.49</v>
      </c>
    </row>
    <row r="205" spans="1:20" x14ac:dyDescent="0.2">
      <c r="A205" s="25">
        <v>33389</v>
      </c>
      <c r="B205" s="27">
        <v>0.42</v>
      </c>
      <c r="C205" s="27">
        <v>0.35</v>
      </c>
      <c r="D205" s="27">
        <v>0.23</v>
      </c>
      <c r="E205" s="64">
        <f t="shared" si="16"/>
        <v>0.24000000000000002</v>
      </c>
      <c r="F205" s="64">
        <f>AVERAGE(B198:B205)</f>
        <v>0.42</v>
      </c>
      <c r="G205" s="53">
        <f t="shared" si="15"/>
        <v>0.18999999999999997</v>
      </c>
      <c r="H205" s="81">
        <f>(R205-S205)/T205</f>
        <v>2.0239591616858597E-2</v>
      </c>
      <c r="I205" s="81">
        <f>R205/T205-1</f>
        <v>0</v>
      </c>
      <c r="J205" s="81">
        <f>S205/T205-1</f>
        <v>-2.0239591616858621E-2</v>
      </c>
      <c r="K205" s="81">
        <f>T205/T204-1</f>
        <v>3.268960767172624E-2</v>
      </c>
      <c r="L205" s="81">
        <f>T206/T205-1</f>
        <v>-2.6678295667342145E-2</v>
      </c>
      <c r="M205" s="81">
        <f>T208/T205-1</f>
        <v>-3.0987866505912787E-2</v>
      </c>
      <c r="N205" s="81">
        <f>T211/T205-1</f>
        <v>-2.4574814662801647E-2</v>
      </c>
      <c r="O205" s="58">
        <f t="shared" si="12"/>
        <v>0.3791596081903717</v>
      </c>
      <c r="P205" s="58">
        <f t="shared" si="13"/>
        <v>0.47947799900108218</v>
      </c>
      <c r="Q205" s="58">
        <f t="shared" si="14"/>
        <v>0.27884121737966122</v>
      </c>
      <c r="R205" s="26">
        <v>389.83</v>
      </c>
      <c r="S205" s="26">
        <v>381.94</v>
      </c>
      <c r="T205" s="26">
        <v>389.83</v>
      </c>
    </row>
    <row r="206" spans="1:20" x14ac:dyDescent="0.2">
      <c r="A206" s="25">
        <v>33396</v>
      </c>
      <c r="B206" s="27">
        <v>0.46</v>
      </c>
      <c r="C206" s="27">
        <v>0.37</v>
      </c>
      <c r="D206" s="27">
        <v>0.17</v>
      </c>
      <c r="E206" s="64">
        <f t="shared" si="16"/>
        <v>0.22999999999999998</v>
      </c>
      <c r="F206" s="64">
        <f>AVERAGE(B199:B206)</f>
        <v>0.42374999999999996</v>
      </c>
      <c r="G206" s="53">
        <f t="shared" si="15"/>
        <v>0.29000000000000004</v>
      </c>
      <c r="H206" s="81">
        <f>(R206-S206)/T206</f>
        <v>1.1675407848615045E-2</v>
      </c>
      <c r="I206" s="81">
        <f>R206/T206-1</f>
        <v>2.2744643280710575E-2</v>
      </c>
      <c r="J206" s="81">
        <f>S206/T206-1</f>
        <v>1.1069235432095592E-2</v>
      </c>
      <c r="K206" s="81">
        <f>T206/T205-1</f>
        <v>-2.6678295667342145E-2</v>
      </c>
      <c r="L206" s="81">
        <f>T207/T206-1</f>
        <v>7.5376222228078493E-3</v>
      </c>
      <c r="M206" s="81">
        <f>T209/T206-1</f>
        <v>-2.1795851672245181E-2</v>
      </c>
      <c r="N206" s="81">
        <f>T212/T206-1</f>
        <v>1.2624199457080376E-2</v>
      </c>
      <c r="O206" s="58">
        <f t="shared" si="12"/>
        <v>0.3791596081903717</v>
      </c>
      <c r="P206" s="58">
        <f t="shared" si="13"/>
        <v>0.47947799900108218</v>
      </c>
      <c r="Q206" s="58">
        <f t="shared" si="14"/>
        <v>0.27884121737966122</v>
      </c>
      <c r="R206" s="26">
        <v>388.06</v>
      </c>
      <c r="S206" s="26">
        <v>383.63</v>
      </c>
      <c r="T206" s="26">
        <v>379.43</v>
      </c>
    </row>
    <row r="207" spans="1:20" x14ac:dyDescent="0.2">
      <c r="A207" s="25">
        <v>33403</v>
      </c>
      <c r="B207" s="27">
        <v>0.47</v>
      </c>
      <c r="C207" s="27">
        <v>0.31</v>
      </c>
      <c r="D207" s="27">
        <v>0.22</v>
      </c>
      <c r="E207" s="64">
        <f t="shared" si="16"/>
        <v>0.23</v>
      </c>
      <c r="F207" s="64">
        <f>AVERAGE(B200:B207)</f>
        <v>0.43374999999999997</v>
      </c>
      <c r="G207" s="53">
        <f t="shared" si="15"/>
        <v>0.24999999999999997</v>
      </c>
      <c r="H207" s="81">
        <f>(R207-S207)/T207</f>
        <v>1.4753197834105111E-2</v>
      </c>
      <c r="I207" s="81">
        <f>R207/T207-1</f>
        <v>0</v>
      </c>
      <c r="J207" s="81">
        <f>S207/T207-1</f>
        <v>-1.4753197834105114E-2</v>
      </c>
      <c r="K207" s="81">
        <f>T207/T206-1</f>
        <v>7.5376222228078493E-3</v>
      </c>
      <c r="L207" s="81">
        <f>T208/T207-1</f>
        <v>-1.1875801093410798E-2</v>
      </c>
      <c r="M207" s="81">
        <f>T210/T207-1</f>
        <v>-2.1475842946454327E-2</v>
      </c>
      <c r="N207" s="81">
        <f>T213/T207-1</f>
        <v>-3.5575086975856429E-3</v>
      </c>
      <c r="O207" s="58">
        <f t="shared" si="12"/>
        <v>0.3791596081903717</v>
      </c>
      <c r="P207" s="58">
        <f t="shared" si="13"/>
        <v>0.47947799900108218</v>
      </c>
      <c r="Q207" s="58">
        <f t="shared" si="14"/>
        <v>0.27884121737966122</v>
      </c>
      <c r="R207" s="26">
        <v>382.29</v>
      </c>
      <c r="S207" s="26">
        <v>376.65</v>
      </c>
      <c r="T207" s="26">
        <v>382.29</v>
      </c>
    </row>
    <row r="208" spans="1:20" x14ac:dyDescent="0.2">
      <c r="A208" s="25">
        <v>33410</v>
      </c>
      <c r="B208" s="27">
        <v>0.44</v>
      </c>
      <c r="C208" s="27">
        <v>0.4</v>
      </c>
      <c r="D208" s="27">
        <v>0.16</v>
      </c>
      <c r="E208" s="64">
        <f t="shared" si="16"/>
        <v>0.22874999999999998</v>
      </c>
      <c r="F208" s="64">
        <f>AVERAGE(B201:B208)</f>
        <v>0.42</v>
      </c>
      <c r="G208" s="53">
        <f t="shared" si="15"/>
        <v>0.28000000000000003</v>
      </c>
      <c r="H208" s="81">
        <f>(R208-S208)/T208</f>
        <v>1.3342157511581788E-2</v>
      </c>
      <c r="I208" s="81">
        <f>R208/T208-1</f>
        <v>6.3004632693579588E-3</v>
      </c>
      <c r="J208" s="81">
        <f>S208/T208-1</f>
        <v>-7.0416942422237838E-3</v>
      </c>
      <c r="K208" s="81">
        <f>T208/T207-1</f>
        <v>-1.1875801093410798E-2</v>
      </c>
      <c r="L208" s="81">
        <f>T209/T208-1</f>
        <v>-1.7445400397087973E-2</v>
      </c>
      <c r="M208" s="81">
        <f>T211/T208-1</f>
        <v>6.6181336863004869E-3</v>
      </c>
      <c r="N208" s="81">
        <f>T214/T208-1</f>
        <v>2.4963600264725327E-2</v>
      </c>
      <c r="O208" s="58">
        <f t="shared" si="12"/>
        <v>0.3791596081903717</v>
      </c>
      <c r="P208" s="58">
        <f t="shared" si="13"/>
        <v>0.47947799900108218</v>
      </c>
      <c r="Q208" s="58">
        <f t="shared" si="14"/>
        <v>0.27884121737966122</v>
      </c>
      <c r="R208" s="26">
        <v>380.13</v>
      </c>
      <c r="S208" s="26">
        <v>375.09</v>
      </c>
      <c r="T208" s="26">
        <v>377.75</v>
      </c>
    </row>
    <row r="209" spans="1:20" x14ac:dyDescent="0.2">
      <c r="A209" s="25">
        <v>33417</v>
      </c>
      <c r="B209" s="27">
        <v>0.28000000000000003</v>
      </c>
      <c r="C209" s="27">
        <v>0.37</v>
      </c>
      <c r="D209" s="27">
        <v>0.35</v>
      </c>
      <c r="E209" s="64">
        <f t="shared" si="16"/>
        <v>0.23749999999999999</v>
      </c>
      <c r="F209" s="64">
        <f>AVERAGE(B202:B209)</f>
        <v>0.40625</v>
      </c>
      <c r="G209" s="53">
        <f t="shared" si="15"/>
        <v>-6.9999999999999951E-2</v>
      </c>
      <c r="H209" s="81">
        <f>(R209-S209)/T209</f>
        <v>1.0103459424506951E-2</v>
      </c>
      <c r="I209" s="81">
        <f>R209/T209-1</f>
        <v>8.7293889427739746E-3</v>
      </c>
      <c r="J209" s="81">
        <f>S209/T209-1</f>
        <v>-1.3740704817331029E-3</v>
      </c>
      <c r="K209" s="81">
        <f>T209/T208-1</f>
        <v>-1.7445400397087973E-2</v>
      </c>
      <c r="L209" s="81">
        <f>T210/T209-1</f>
        <v>7.8672270718826987E-3</v>
      </c>
      <c r="M209" s="81">
        <f>T212/T209-1</f>
        <v>3.5186981355749491E-2</v>
      </c>
      <c r="N209" s="81">
        <f>T215/T209-1</f>
        <v>4.3000323310701472E-2</v>
      </c>
      <c r="O209" s="58">
        <f t="shared" si="12"/>
        <v>0.3791596081903717</v>
      </c>
      <c r="P209" s="58">
        <f t="shared" si="13"/>
        <v>0.47947799900108218</v>
      </c>
      <c r="Q209" s="58">
        <f t="shared" si="14"/>
        <v>0.27884121737966122</v>
      </c>
      <c r="R209" s="26">
        <v>374.4</v>
      </c>
      <c r="S209" s="26">
        <v>370.65</v>
      </c>
      <c r="T209" s="26">
        <v>371.16</v>
      </c>
    </row>
    <row r="210" spans="1:20" x14ac:dyDescent="0.2">
      <c r="A210" s="25">
        <v>33422</v>
      </c>
      <c r="B210" s="27">
        <v>0.28000000000000003</v>
      </c>
      <c r="C210" s="27">
        <v>0.39</v>
      </c>
      <c r="D210" s="27">
        <v>0.33</v>
      </c>
      <c r="E210" s="64">
        <f t="shared" si="16"/>
        <v>0.24375000000000002</v>
      </c>
      <c r="F210" s="64">
        <f>AVERAGE(B203:B210)</f>
        <v>0.39375000000000004</v>
      </c>
      <c r="G210" s="53">
        <f t="shared" si="15"/>
        <v>-4.9999999999999989E-2</v>
      </c>
      <c r="H210" s="81">
        <f>(R210-S210)/T210</f>
        <v>1.2270102651839265E-2</v>
      </c>
      <c r="I210" s="81">
        <f>R210/T210-1</f>
        <v>1.0265183917878673E-2</v>
      </c>
      <c r="J210" s="81">
        <f>S210/T210-1</f>
        <v>-2.0049187339606922E-3</v>
      </c>
      <c r="K210" s="81">
        <f>T210/T209-1</f>
        <v>7.8672270718826987E-3</v>
      </c>
      <c r="L210" s="81">
        <f>T211/T210-1</f>
        <v>1.6493798118049741E-2</v>
      </c>
      <c r="M210" s="81">
        <f>T213/T210-1</f>
        <v>1.8311591103507441E-2</v>
      </c>
      <c r="N210" s="81">
        <f>T216/T210-1</f>
        <v>3.0742087254063355E-2</v>
      </c>
      <c r="O210" s="58">
        <f t="shared" si="12"/>
        <v>0.3791596081903717</v>
      </c>
      <c r="P210" s="58">
        <f t="shared" si="13"/>
        <v>0.47947799900108218</v>
      </c>
      <c r="Q210" s="58">
        <f t="shared" si="14"/>
        <v>0.27884121737966122</v>
      </c>
      <c r="R210" s="26">
        <v>377.92</v>
      </c>
      <c r="S210" s="26">
        <v>373.33</v>
      </c>
      <c r="T210" s="26">
        <v>374.08</v>
      </c>
    </row>
    <row r="211" spans="1:20" x14ac:dyDescent="0.2">
      <c r="A211" s="25">
        <v>33431</v>
      </c>
      <c r="B211" s="27">
        <v>0.41</v>
      </c>
      <c r="C211" s="27">
        <v>0.39</v>
      </c>
      <c r="D211" s="27">
        <v>0.2</v>
      </c>
      <c r="E211" s="64">
        <f t="shared" si="16"/>
        <v>0.23624999999999999</v>
      </c>
      <c r="F211" s="64">
        <f>AVERAGE(B204:B211)</f>
        <v>0.39250000000000007</v>
      </c>
      <c r="G211" s="53">
        <f t="shared" si="15"/>
        <v>0.20999999999999996</v>
      </c>
      <c r="H211" s="81">
        <f>(R211-S211)/T211</f>
        <v>1.1860618014464145E-2</v>
      </c>
      <c r="I211" s="81">
        <f>R211/T211-1</f>
        <v>0</v>
      </c>
      <c r="J211" s="81">
        <f>S211/T211-1</f>
        <v>-1.1860618014464142E-2</v>
      </c>
      <c r="K211" s="81">
        <f>T211/T210-1</f>
        <v>1.6493798118049741E-2</v>
      </c>
      <c r="L211" s="81">
        <f>T212/T211-1</f>
        <v>1.0440499671269032E-2</v>
      </c>
      <c r="M211" s="81">
        <f>T214/T211-1</f>
        <v>1.8224852071005992E-2</v>
      </c>
      <c r="N211" s="81">
        <f>T217/T211-1</f>
        <v>3.6607495069033602E-2</v>
      </c>
      <c r="O211" s="58">
        <f t="shared" si="12"/>
        <v>0.3791596081903717</v>
      </c>
      <c r="P211" s="58">
        <f t="shared" si="13"/>
        <v>0.47947799900108218</v>
      </c>
      <c r="Q211" s="58">
        <f t="shared" si="14"/>
        <v>0.27884121737966122</v>
      </c>
      <c r="R211" s="26">
        <v>380.25</v>
      </c>
      <c r="S211" s="26">
        <v>375.74</v>
      </c>
      <c r="T211" s="26">
        <v>380.25</v>
      </c>
    </row>
    <row r="212" spans="1:20" x14ac:dyDescent="0.2">
      <c r="A212" s="25">
        <v>33438</v>
      </c>
      <c r="B212" s="27">
        <v>0.27</v>
      </c>
      <c r="C212" s="27">
        <v>0.51</v>
      </c>
      <c r="D212" s="27">
        <v>0.22</v>
      </c>
      <c r="E212" s="64">
        <f t="shared" si="16"/>
        <v>0.23499999999999999</v>
      </c>
      <c r="F212" s="64">
        <f>AVERAGE(B205:B212)</f>
        <v>0.37875000000000009</v>
      </c>
      <c r="G212" s="53">
        <f t="shared" si="15"/>
        <v>5.0000000000000017E-2</v>
      </c>
      <c r="H212" s="81">
        <f>(R212-S212)/T212</f>
        <v>1.4522929571599561E-2</v>
      </c>
      <c r="I212" s="81">
        <f>R212/T212-1</f>
        <v>4.1903076362499458E-3</v>
      </c>
      <c r="J212" s="81">
        <f>S212/T212-1</f>
        <v>-1.0332621935349562E-2</v>
      </c>
      <c r="K212" s="81">
        <f>T212/T211-1</f>
        <v>1.0440499671269032E-2</v>
      </c>
      <c r="L212" s="81">
        <f>T213/T212-1</f>
        <v>-8.5628025610328118E-3</v>
      </c>
      <c r="M212" s="81">
        <f>T215/T212-1</f>
        <v>7.547759096351081E-3</v>
      </c>
      <c r="N212" s="81">
        <f>T218/T212-1</f>
        <v>2.9175992920722482E-2</v>
      </c>
      <c r="O212" s="58">
        <f t="shared" si="12"/>
        <v>0.3791596081903717</v>
      </c>
      <c r="P212" s="58">
        <f t="shared" si="13"/>
        <v>0.47947799900108218</v>
      </c>
      <c r="Q212" s="58">
        <f t="shared" si="14"/>
        <v>0.27884121737966122</v>
      </c>
      <c r="R212" s="26">
        <v>385.83</v>
      </c>
      <c r="S212" s="26">
        <v>380.25</v>
      </c>
      <c r="T212" s="26">
        <v>384.22</v>
      </c>
    </row>
    <row r="213" spans="1:20" x14ac:dyDescent="0.2">
      <c r="A213" s="25">
        <v>33445</v>
      </c>
      <c r="B213" s="27">
        <v>0.35</v>
      </c>
      <c r="C213" s="27">
        <v>0.42</v>
      </c>
      <c r="D213" s="27">
        <v>0.23</v>
      </c>
      <c r="E213" s="64">
        <f t="shared" si="16"/>
        <v>0.23499999999999999</v>
      </c>
      <c r="F213" s="64">
        <f>AVERAGE(B206:B213)</f>
        <v>0.37</v>
      </c>
      <c r="G213" s="53">
        <f t="shared" si="15"/>
        <v>0.11999999999999997</v>
      </c>
      <c r="H213" s="81">
        <f>(R213-S213)/T213</f>
        <v>1.7614784868611125E-2</v>
      </c>
      <c r="I213" s="81">
        <f>R213/T213-1</f>
        <v>1.0316856115296869E-2</v>
      </c>
      <c r="J213" s="81">
        <f>S213/T213-1</f>
        <v>-7.2979287533143644E-3</v>
      </c>
      <c r="K213" s="81">
        <f>T213/T212-1</f>
        <v>-8.5628025610328118E-3</v>
      </c>
      <c r="L213" s="81">
        <f>T214/T213-1</f>
        <v>1.6407213923818054E-2</v>
      </c>
      <c r="M213" s="81">
        <f>T216/T213-1</f>
        <v>1.220696715932057E-2</v>
      </c>
      <c r="N213" s="81">
        <f>T219/T213-1</f>
        <v>2.1447510041215034E-2</v>
      </c>
      <c r="O213" s="58">
        <f t="shared" si="12"/>
        <v>0.3791596081903717</v>
      </c>
      <c r="P213" s="58">
        <f t="shared" si="13"/>
        <v>0.47947799900108218</v>
      </c>
      <c r="Q213" s="58">
        <f t="shared" si="14"/>
        <v>0.27884121737966122</v>
      </c>
      <c r="R213" s="26">
        <v>384.86</v>
      </c>
      <c r="S213" s="26">
        <v>378.15</v>
      </c>
      <c r="T213" s="26">
        <v>380.93</v>
      </c>
    </row>
    <row r="214" spans="1:20" x14ac:dyDescent="0.2">
      <c r="A214" s="25">
        <v>33452</v>
      </c>
      <c r="B214" s="27">
        <v>0.33</v>
      </c>
      <c r="C214" s="27">
        <v>0.36</v>
      </c>
      <c r="D214" s="27">
        <v>0.31</v>
      </c>
      <c r="E214" s="64">
        <f t="shared" si="16"/>
        <v>0.2525</v>
      </c>
      <c r="F214" s="64">
        <f>AVERAGE(B207:B214)</f>
        <v>0.35375000000000001</v>
      </c>
      <c r="G214" s="53">
        <f t="shared" si="15"/>
        <v>2.0000000000000018E-2</v>
      </c>
      <c r="H214" s="81">
        <f>(R214-S214)/T214</f>
        <v>2.3529107908466382E-2</v>
      </c>
      <c r="I214" s="81">
        <f>R214/T214-1</f>
        <v>6.1470117258122237E-3</v>
      </c>
      <c r="J214" s="81">
        <f>S214/T214-1</f>
        <v>-1.7382096182654072E-2</v>
      </c>
      <c r="K214" s="81">
        <f>T214/T213-1</f>
        <v>1.6407213923818054E-2</v>
      </c>
      <c r="L214" s="81">
        <f>T215/T214-1</f>
        <v>-1.5496668216330445E-4</v>
      </c>
      <c r="M214" s="81">
        <f>T217/T214-1</f>
        <v>1.8053618472028576E-2</v>
      </c>
      <c r="N214" s="81">
        <f>T220/T214-1</f>
        <v>-9.272173149439622E-3</v>
      </c>
      <c r="O214" s="58">
        <f t="shared" si="12"/>
        <v>0.3791596081903717</v>
      </c>
      <c r="P214" s="58">
        <f t="shared" si="13"/>
        <v>0.47947799900108218</v>
      </c>
      <c r="Q214" s="58">
        <f t="shared" si="14"/>
        <v>0.27884121737966122</v>
      </c>
      <c r="R214" s="26">
        <v>389.56</v>
      </c>
      <c r="S214" s="26">
        <v>380.45</v>
      </c>
      <c r="T214" s="26">
        <v>387.18</v>
      </c>
    </row>
    <row r="215" spans="1:20" x14ac:dyDescent="0.2">
      <c r="A215" s="25">
        <v>33459</v>
      </c>
      <c r="B215" s="27">
        <v>0.26</v>
      </c>
      <c r="C215" s="27">
        <v>0.45</v>
      </c>
      <c r="D215" s="27">
        <v>0.28999999999999998</v>
      </c>
      <c r="E215" s="64">
        <f t="shared" si="16"/>
        <v>0.26124999999999998</v>
      </c>
      <c r="F215" s="64">
        <f>AVERAGE(B208:B215)</f>
        <v>0.32750000000000001</v>
      </c>
      <c r="G215" s="53">
        <f t="shared" si="15"/>
        <v>-2.9999999999999971E-2</v>
      </c>
      <c r="H215" s="81">
        <f>(R215-S215)/T215</f>
        <v>1.9399669353172118E-2</v>
      </c>
      <c r="I215" s="81">
        <f>R215/T215-1</f>
        <v>1.2089274643521497E-2</v>
      </c>
      <c r="J215" s="81">
        <f>S215/T215-1</f>
        <v>-7.3103947096506694E-3</v>
      </c>
      <c r="K215" s="81">
        <f>T215/T214-1</f>
        <v>-1.5496668216330445E-4</v>
      </c>
      <c r="L215" s="81">
        <f>T216/T215-1</f>
        <v>-3.9780946476545287E-3</v>
      </c>
      <c r="M215" s="81">
        <f>T218/T215-1</f>
        <v>2.1466212027278386E-2</v>
      </c>
      <c r="N215" s="81">
        <f>T221/T215-1</f>
        <v>2.0665426741062198E-3</v>
      </c>
      <c r="O215" s="58">
        <f t="shared" si="12"/>
        <v>0.3791596081903717</v>
      </c>
      <c r="P215" s="58">
        <f t="shared" si="13"/>
        <v>0.47947799900108218</v>
      </c>
      <c r="Q215" s="58">
        <f t="shared" si="14"/>
        <v>0.27884121737966122</v>
      </c>
      <c r="R215" s="26">
        <v>391.8</v>
      </c>
      <c r="S215" s="26">
        <v>384.29</v>
      </c>
      <c r="T215" s="26">
        <v>387.12</v>
      </c>
    </row>
    <row r="216" spans="1:20" x14ac:dyDescent="0.2">
      <c r="A216" s="25">
        <v>33466</v>
      </c>
      <c r="B216" s="27">
        <v>0.37</v>
      </c>
      <c r="C216" s="27">
        <v>0.33</v>
      </c>
      <c r="D216" s="27">
        <v>0.3</v>
      </c>
      <c r="E216" s="64">
        <f t="shared" si="16"/>
        <v>0.27875</v>
      </c>
      <c r="F216" s="64">
        <f>AVERAGE(B209:B216)</f>
        <v>0.31874999999999998</v>
      </c>
      <c r="G216" s="53">
        <f t="shared" si="15"/>
        <v>7.0000000000000007E-2</v>
      </c>
      <c r="H216" s="81">
        <f>(R216-S216)/T216</f>
        <v>2.4197313138648376E-2</v>
      </c>
      <c r="I216" s="81">
        <f>R216/T216-1</f>
        <v>1.6442761554022578E-2</v>
      </c>
      <c r="J216" s="81">
        <f>S216/T216-1</f>
        <v>-7.7545515846257906E-3</v>
      </c>
      <c r="K216" s="81">
        <f>T216/T215-1</f>
        <v>-3.9780946476545287E-3</v>
      </c>
      <c r="L216" s="81">
        <f>T217/T216-1</f>
        <v>2.2278126458841419E-2</v>
      </c>
      <c r="M216" s="81">
        <f>T219/T216-1</f>
        <v>9.1291042066499184E-3</v>
      </c>
      <c r="N216" s="81">
        <f>T222/T216-1</f>
        <v>8.299185642408613E-4</v>
      </c>
      <c r="O216" s="58">
        <f t="shared" si="12"/>
        <v>0.3791596081903717</v>
      </c>
      <c r="P216" s="58">
        <f t="shared" si="13"/>
        <v>0.47947799900108218</v>
      </c>
      <c r="Q216" s="58">
        <f t="shared" si="14"/>
        <v>0.27884121737966122</v>
      </c>
      <c r="R216" s="26">
        <v>391.92</v>
      </c>
      <c r="S216" s="26">
        <v>382.59</v>
      </c>
      <c r="T216" s="26">
        <v>385.58</v>
      </c>
    </row>
    <row r="217" spans="1:20" x14ac:dyDescent="0.2">
      <c r="A217" s="25">
        <v>33473</v>
      </c>
      <c r="B217" s="27">
        <v>0.32</v>
      </c>
      <c r="C217" s="27">
        <v>0.36</v>
      </c>
      <c r="D217" s="27">
        <v>0.32</v>
      </c>
      <c r="E217" s="64">
        <f t="shared" si="16"/>
        <v>0.27500000000000002</v>
      </c>
      <c r="F217" s="64">
        <f>AVERAGE(B210:B217)</f>
        <v>0.32374999999999998</v>
      </c>
      <c r="G217" s="53">
        <f t="shared" si="15"/>
        <v>0</v>
      </c>
      <c r="H217" s="81">
        <f>(R217-S217)/T217</f>
        <v>5.3910749169140217E-2</v>
      </c>
      <c r="I217" s="81">
        <f>R217/T217-1</f>
        <v>2.9682624248419387E-3</v>
      </c>
      <c r="J217" s="81">
        <f>S217/T217-1</f>
        <v>-5.0942486744298243E-2</v>
      </c>
      <c r="K217" s="81">
        <f>T217/T216-1</f>
        <v>2.2278126458841419E-2</v>
      </c>
      <c r="L217" s="81">
        <f>T218/T217-1</f>
        <v>3.1965903036761389E-3</v>
      </c>
      <c r="M217" s="81">
        <f>T220/T217-1</f>
        <v>-2.6841210645153213E-2</v>
      </c>
      <c r="N217" s="81">
        <f>T223/T217-1</f>
        <v>-3.2803105259152199E-2</v>
      </c>
      <c r="O217" s="58">
        <f t="shared" si="12"/>
        <v>0.3791596081903717</v>
      </c>
      <c r="P217" s="58">
        <f t="shared" si="13"/>
        <v>0.47947799900108218</v>
      </c>
      <c r="Q217" s="58">
        <f t="shared" si="14"/>
        <v>0.27884121737966122</v>
      </c>
      <c r="R217" s="26">
        <v>395.34</v>
      </c>
      <c r="S217" s="26">
        <v>374.09</v>
      </c>
      <c r="T217" s="26">
        <v>394.17</v>
      </c>
    </row>
    <row r="218" spans="1:20" x14ac:dyDescent="0.2">
      <c r="A218" s="25">
        <v>33480</v>
      </c>
      <c r="B218" s="27">
        <v>0.41</v>
      </c>
      <c r="C218" s="27">
        <v>0.4</v>
      </c>
      <c r="D218" s="27">
        <v>0.19</v>
      </c>
      <c r="E218" s="64">
        <f t="shared" si="16"/>
        <v>0.25750000000000001</v>
      </c>
      <c r="F218" s="64">
        <f>AVERAGE(B211:B218)</f>
        <v>0.33999999999999997</v>
      </c>
      <c r="G218" s="53">
        <f t="shared" si="15"/>
        <v>0.21999999999999997</v>
      </c>
      <c r="H218" s="81">
        <f>(R218-S218)/T218</f>
        <v>1.2770907619553426E-2</v>
      </c>
      <c r="I218" s="81">
        <f>R218/T218-1</f>
        <v>3.5151607111245653E-3</v>
      </c>
      <c r="J218" s="81">
        <f>S218/T218-1</f>
        <v>-9.2557469084288968E-3</v>
      </c>
      <c r="K218" s="81">
        <f>T218/T217-1</f>
        <v>3.1965903036761389E-3</v>
      </c>
      <c r="L218" s="81">
        <f>T219/T218-1</f>
        <v>-1.6007890144905557E-2</v>
      </c>
      <c r="M218" s="81">
        <f>T221/T218-1</f>
        <v>-1.8991983410464486E-2</v>
      </c>
      <c r="N218" s="81">
        <f>T224/T218-1</f>
        <v>-3.5353918519080541E-2</v>
      </c>
      <c r="O218" s="58">
        <f t="shared" si="12"/>
        <v>0.3791596081903717</v>
      </c>
      <c r="P218" s="58">
        <f t="shared" si="13"/>
        <v>0.47947799900108218</v>
      </c>
      <c r="Q218" s="58">
        <f t="shared" si="14"/>
        <v>0.27884121737966122</v>
      </c>
      <c r="R218" s="26">
        <v>396.82</v>
      </c>
      <c r="S218" s="26">
        <v>391.77</v>
      </c>
      <c r="T218" s="26">
        <v>395.43</v>
      </c>
    </row>
    <row r="219" spans="1:20" x14ac:dyDescent="0.2">
      <c r="A219" s="25">
        <v>33487</v>
      </c>
      <c r="B219" s="27">
        <v>0.36</v>
      </c>
      <c r="C219" s="27">
        <v>0.31</v>
      </c>
      <c r="D219" s="27">
        <v>0.33</v>
      </c>
      <c r="E219" s="64">
        <f t="shared" si="16"/>
        <v>0.27374999999999999</v>
      </c>
      <c r="F219" s="64">
        <f>AVERAGE(B212:B219)</f>
        <v>0.33374999999999999</v>
      </c>
      <c r="G219" s="53">
        <f t="shared" si="15"/>
        <v>2.9999999999999971E-2</v>
      </c>
      <c r="H219" s="81">
        <f>(R219-S219)/T219</f>
        <v>2.636854279105626E-2</v>
      </c>
      <c r="I219" s="81">
        <f>R219/T219-1</f>
        <v>2.1896684656900423E-2</v>
      </c>
      <c r="J219" s="81">
        <f>S219/T219-1</f>
        <v>-4.4718581341557373E-3</v>
      </c>
      <c r="K219" s="81">
        <f>T219/T218-1</f>
        <v>-1.6007890144905557E-2</v>
      </c>
      <c r="L219" s="81">
        <f>T220/T219-1</f>
        <v>-1.4160884091493298E-2</v>
      </c>
      <c r="M219" s="81">
        <f>T222/T219-1</f>
        <v>-8.2241069133900391E-3</v>
      </c>
      <c r="N219" s="81">
        <f>T225/T219-1</f>
        <v>8.7381135954767153E-3</v>
      </c>
      <c r="O219" s="58">
        <f t="shared" si="12"/>
        <v>0.3791596081903717</v>
      </c>
      <c r="P219" s="58">
        <f t="shared" si="13"/>
        <v>0.47947799900108218</v>
      </c>
      <c r="Q219" s="58">
        <f t="shared" si="14"/>
        <v>0.27884121737966122</v>
      </c>
      <c r="R219" s="26">
        <v>397.62</v>
      </c>
      <c r="S219" s="26">
        <v>387.36</v>
      </c>
      <c r="T219" s="26">
        <v>389.1</v>
      </c>
    </row>
    <row r="220" spans="1:20" x14ac:dyDescent="0.2">
      <c r="A220" s="25">
        <v>33494</v>
      </c>
      <c r="B220" s="27">
        <v>0.43</v>
      </c>
      <c r="C220" s="27">
        <v>0.39</v>
      </c>
      <c r="D220" s="27">
        <v>0.18</v>
      </c>
      <c r="E220" s="64">
        <f t="shared" si="16"/>
        <v>0.26875000000000004</v>
      </c>
      <c r="F220" s="64">
        <f>AVERAGE(B213:B220)</f>
        <v>0.35375000000000001</v>
      </c>
      <c r="G220" s="53">
        <f t="shared" si="15"/>
        <v>0.25</v>
      </c>
      <c r="H220" s="81">
        <f>(R220-S220)/T220</f>
        <v>1.6919106337495639E-2</v>
      </c>
      <c r="I220" s="81">
        <f>R220/T220-1</f>
        <v>1.498996324200319E-2</v>
      </c>
      <c r="J220" s="81">
        <f>S220/T220-1</f>
        <v>-1.9291430954924138E-3</v>
      </c>
      <c r="K220" s="81">
        <f>T220/T219-1</f>
        <v>-1.4160884091493298E-2</v>
      </c>
      <c r="L220" s="81">
        <f>T221/T220-1</f>
        <v>1.1288094058760745E-2</v>
      </c>
      <c r="M220" s="81">
        <f>T223/T220-1</f>
        <v>-6.1263328032533648E-3</v>
      </c>
      <c r="N220" s="81">
        <f>T226/T220-1</f>
        <v>1.5902395787168455E-3</v>
      </c>
      <c r="O220" s="58">
        <f t="shared" si="12"/>
        <v>0.3791596081903717</v>
      </c>
      <c r="P220" s="58">
        <f t="shared" si="13"/>
        <v>0.47947799900108218</v>
      </c>
      <c r="Q220" s="58">
        <f t="shared" si="14"/>
        <v>0.27884121737966122</v>
      </c>
      <c r="R220" s="26">
        <v>389.34</v>
      </c>
      <c r="S220" s="26">
        <v>382.85</v>
      </c>
      <c r="T220" s="26">
        <v>383.59</v>
      </c>
    </row>
    <row r="221" spans="1:20" x14ac:dyDescent="0.2">
      <c r="A221" s="25">
        <v>33501</v>
      </c>
      <c r="B221" s="27">
        <v>0.32</v>
      </c>
      <c r="C221" s="27">
        <v>0.48</v>
      </c>
      <c r="D221" s="27">
        <v>0.2</v>
      </c>
      <c r="E221" s="64">
        <f t="shared" si="16"/>
        <v>0.26500000000000001</v>
      </c>
      <c r="F221" s="64">
        <f>AVERAGE(B214:B221)</f>
        <v>0.35</v>
      </c>
      <c r="G221" s="53">
        <f t="shared" si="15"/>
        <v>0.12</v>
      </c>
      <c r="H221" s="81">
        <f>(R221-S221)/T221</f>
        <v>1.7142709837079897E-2</v>
      </c>
      <c r="I221" s="81">
        <f>R221/T221-1</f>
        <v>3.866776654980475E-3</v>
      </c>
      <c r="J221" s="81">
        <f>S221/T221-1</f>
        <v>-1.327593318209952E-2</v>
      </c>
      <c r="K221" s="81">
        <f>T221/T220-1</f>
        <v>1.1288094058760745E-2</v>
      </c>
      <c r="L221" s="81">
        <f>T222/T221-1</f>
        <v>-5.2072592287070174E-3</v>
      </c>
      <c r="M221" s="81">
        <f>T224/T221-1</f>
        <v>-1.6678696638482204E-2</v>
      </c>
      <c r="N221" s="81">
        <f>T227/T221-1</f>
        <v>8.7646937512888545E-3</v>
      </c>
      <c r="O221" s="58">
        <f t="shared" si="12"/>
        <v>0.3791596081903717</v>
      </c>
      <c r="P221" s="58">
        <f t="shared" si="13"/>
        <v>0.47947799900108218</v>
      </c>
      <c r="Q221" s="58">
        <f t="shared" si="14"/>
        <v>0.27884121737966122</v>
      </c>
      <c r="R221" s="26">
        <v>389.42</v>
      </c>
      <c r="S221" s="26">
        <v>382.77</v>
      </c>
      <c r="T221" s="26">
        <v>387.92</v>
      </c>
    </row>
    <row r="222" spans="1:20" x14ac:dyDescent="0.2">
      <c r="A222" s="25">
        <v>33508</v>
      </c>
      <c r="B222" s="27">
        <v>0.31</v>
      </c>
      <c r="C222" s="27">
        <v>0.38</v>
      </c>
      <c r="D222" s="27">
        <v>0.31</v>
      </c>
      <c r="E222" s="64">
        <f t="shared" si="16"/>
        <v>0.26499999999999996</v>
      </c>
      <c r="F222" s="64">
        <f>AVERAGE(B215:B222)</f>
        <v>0.34749999999999998</v>
      </c>
      <c r="G222" s="53">
        <f t="shared" si="15"/>
        <v>0</v>
      </c>
      <c r="H222" s="81">
        <f>(R222-S222)/T222</f>
        <v>1.1997926924073582E-2</v>
      </c>
      <c r="I222" s="81">
        <f>R222/T222-1</f>
        <v>8.2663902565431879E-3</v>
      </c>
      <c r="J222" s="81">
        <f>S222/T222-1</f>
        <v>-3.7315366675304551E-3</v>
      </c>
      <c r="K222" s="81">
        <f>T222/T221-1</f>
        <v>-5.2072592287070174E-3</v>
      </c>
      <c r="L222" s="81">
        <f>T223/T222-1</f>
        <v>-1.2075667271313706E-2</v>
      </c>
      <c r="M222" s="81">
        <f>T225/T222-1</f>
        <v>1.7102876392848021E-2</v>
      </c>
      <c r="N222" s="81">
        <f>T228/T222-1</f>
        <v>1.8113500906970836E-2</v>
      </c>
      <c r="O222" s="58">
        <f t="shared" si="12"/>
        <v>0.3791596081903717</v>
      </c>
      <c r="P222" s="58">
        <f t="shared" si="13"/>
        <v>0.47947799900108218</v>
      </c>
      <c r="Q222" s="58">
        <f t="shared" si="14"/>
        <v>0.27884121737966122</v>
      </c>
      <c r="R222" s="26">
        <v>389.09</v>
      </c>
      <c r="S222" s="26">
        <v>384.46</v>
      </c>
      <c r="T222" s="26">
        <v>385.9</v>
      </c>
    </row>
    <row r="223" spans="1:20" x14ac:dyDescent="0.2">
      <c r="A223" s="25">
        <v>33515</v>
      </c>
      <c r="B223" s="27">
        <v>0.35</v>
      </c>
      <c r="C223" s="27">
        <v>0.3</v>
      </c>
      <c r="D223" s="27">
        <v>0.35</v>
      </c>
      <c r="E223" s="64">
        <f t="shared" si="16"/>
        <v>0.27250000000000002</v>
      </c>
      <c r="F223" s="64">
        <f>AVERAGE(B216:B223)</f>
        <v>0.35875000000000001</v>
      </c>
      <c r="G223" s="53">
        <f t="shared" si="15"/>
        <v>0</v>
      </c>
      <c r="H223" s="81">
        <f>(R223-S223)/T223</f>
        <v>2.3056342461441514E-2</v>
      </c>
      <c r="I223" s="81">
        <f>R223/T223-1</f>
        <v>2.3056342461441615E-2</v>
      </c>
      <c r="J223" s="81">
        <f>S223/T223-1</f>
        <v>0</v>
      </c>
      <c r="K223" s="81">
        <f>T223/T222-1</f>
        <v>-1.2075667271313706E-2</v>
      </c>
      <c r="L223" s="81">
        <f>T224/T223-1</f>
        <v>5.5083412023915201E-4</v>
      </c>
      <c r="M223" s="81">
        <f>T226/T223-1</f>
        <v>7.7641380757527134E-3</v>
      </c>
      <c r="N223" s="81">
        <f>T229/T223-1</f>
        <v>3.6197670758577605E-3</v>
      </c>
      <c r="O223" s="58">
        <f t="shared" si="12"/>
        <v>0.3791596081903717</v>
      </c>
      <c r="P223" s="58">
        <f t="shared" si="13"/>
        <v>0.47947799900108218</v>
      </c>
      <c r="Q223" s="58">
        <f t="shared" si="14"/>
        <v>0.27884121737966122</v>
      </c>
      <c r="R223" s="26">
        <v>390.03</v>
      </c>
      <c r="S223" s="26">
        <v>381.24</v>
      </c>
      <c r="T223" s="26">
        <v>381.24</v>
      </c>
    </row>
    <row r="224" spans="1:20" x14ac:dyDescent="0.2">
      <c r="A224" s="25">
        <v>33522</v>
      </c>
      <c r="B224" s="27">
        <v>0.39</v>
      </c>
      <c r="C224" s="27">
        <v>0.37</v>
      </c>
      <c r="D224" s="27">
        <v>0.24</v>
      </c>
      <c r="E224" s="64">
        <f t="shared" si="16"/>
        <v>0.26500000000000001</v>
      </c>
      <c r="F224" s="64">
        <f>AVERAGE(B217:B224)</f>
        <v>0.36125000000000002</v>
      </c>
      <c r="G224" s="53">
        <f t="shared" si="15"/>
        <v>0.15000000000000002</v>
      </c>
      <c r="H224" s="81">
        <f>(R224-S224)/T224</f>
        <v>1.4025429282998993E-2</v>
      </c>
      <c r="I224" s="81">
        <f>R224/T224-1</f>
        <v>2.6215755669189988E-5</v>
      </c>
      <c r="J224" s="81">
        <f>S224/T224-1</f>
        <v>-1.3999213527329912E-2</v>
      </c>
      <c r="K224" s="81">
        <f>T224/T223-1</f>
        <v>5.5083412023915201E-4</v>
      </c>
      <c r="L224" s="81">
        <f>T225/T224-1</f>
        <v>2.8968410014418744E-2</v>
      </c>
      <c r="M224" s="81">
        <f>T227/T224-1</f>
        <v>2.58749508454581E-2</v>
      </c>
      <c r="N224" s="81">
        <f>T230/T224-1</f>
        <v>-1.3920566260322453E-2</v>
      </c>
      <c r="O224" s="58">
        <f t="shared" si="12"/>
        <v>0.3791596081903717</v>
      </c>
      <c r="P224" s="58">
        <f t="shared" si="13"/>
        <v>0.47947799900108218</v>
      </c>
      <c r="Q224" s="58">
        <f t="shared" si="14"/>
        <v>0.27884121737966122</v>
      </c>
      <c r="R224" s="26">
        <v>381.46</v>
      </c>
      <c r="S224" s="26">
        <v>376.11</v>
      </c>
      <c r="T224" s="26">
        <v>381.45</v>
      </c>
    </row>
    <row r="225" spans="1:20" x14ac:dyDescent="0.2">
      <c r="A225" s="25">
        <v>33529</v>
      </c>
      <c r="B225" s="27">
        <v>0.3</v>
      </c>
      <c r="C225" s="27">
        <v>0.31</v>
      </c>
      <c r="D225" s="27">
        <v>0.39</v>
      </c>
      <c r="E225" s="64">
        <f t="shared" si="16"/>
        <v>0.27374999999999999</v>
      </c>
      <c r="F225" s="64">
        <f>AVERAGE(B218:B225)</f>
        <v>0.35875000000000001</v>
      </c>
      <c r="G225" s="53">
        <f t="shared" si="15"/>
        <v>-9.0000000000000024E-2</v>
      </c>
      <c r="H225" s="81">
        <f>(R225-S225)/T225</f>
        <v>3.1490445859872644E-2</v>
      </c>
      <c r="I225" s="81">
        <f>R225/T225-1</f>
        <v>3.3375796178343187E-3</v>
      </c>
      <c r="J225" s="81">
        <f>S225/T225-1</f>
        <v>-2.8152866242038277E-2</v>
      </c>
      <c r="K225" s="81">
        <f>T225/T224-1</f>
        <v>2.8968410014418744E-2</v>
      </c>
      <c r="L225" s="81">
        <f>T226/T225-1</f>
        <v>-2.1146496815286686E-2</v>
      </c>
      <c r="M225" s="81">
        <f>T228/T225-1</f>
        <v>9.9363057324830528E-4</v>
      </c>
      <c r="N225" s="81">
        <f>T231/T225-1</f>
        <v>-4.063694267515916E-2</v>
      </c>
      <c r="O225" s="58">
        <f t="shared" si="12"/>
        <v>0.3791596081903717</v>
      </c>
      <c r="P225" s="58">
        <f t="shared" si="13"/>
        <v>0.47947799900108218</v>
      </c>
      <c r="Q225" s="58">
        <f t="shared" si="14"/>
        <v>0.27884121737966122</v>
      </c>
      <c r="R225" s="26">
        <v>393.81</v>
      </c>
      <c r="S225" s="26">
        <v>381.45</v>
      </c>
      <c r="T225" s="26">
        <v>392.5</v>
      </c>
    </row>
    <row r="226" spans="1:20" x14ac:dyDescent="0.2">
      <c r="A226" s="25">
        <v>33536</v>
      </c>
      <c r="B226" s="27">
        <v>0.31</v>
      </c>
      <c r="C226" s="27">
        <v>0.36</v>
      </c>
      <c r="D226" s="27">
        <v>0.33</v>
      </c>
      <c r="E226" s="64">
        <f t="shared" si="16"/>
        <v>0.29125000000000001</v>
      </c>
      <c r="F226" s="64">
        <f>AVERAGE(B219:B226)</f>
        <v>0.34625</v>
      </c>
      <c r="G226" s="53">
        <f t="shared" si="15"/>
        <v>-2.0000000000000018E-2</v>
      </c>
      <c r="H226" s="81">
        <f>(R226-S226)/T226</f>
        <v>2.4804789172306021E-2</v>
      </c>
      <c r="I226" s="81">
        <f>R226/T226-1</f>
        <v>2.1603331598126108E-2</v>
      </c>
      <c r="J226" s="81">
        <f>S226/T226-1</f>
        <v>-3.20145757418E-3</v>
      </c>
      <c r="K226" s="81">
        <f>T226/T225-1</f>
        <v>-2.1146496815286686E-2</v>
      </c>
      <c r="L226" s="81">
        <f>T227/T226-1</f>
        <v>1.8532014575741718E-2</v>
      </c>
      <c r="M226" s="81">
        <f>T229/T226-1</f>
        <v>-4.1124414367516016E-3</v>
      </c>
      <c r="N226" s="81">
        <f>T232/T226-1</f>
        <v>-1.327433628318575E-2</v>
      </c>
      <c r="O226" s="58">
        <f t="shared" si="12"/>
        <v>0.3791596081903717</v>
      </c>
      <c r="P226" s="58">
        <f t="shared" si="13"/>
        <v>0.47947799900108218</v>
      </c>
      <c r="Q226" s="58">
        <f t="shared" si="14"/>
        <v>0.27884121737966122</v>
      </c>
      <c r="R226" s="26">
        <v>392.5</v>
      </c>
      <c r="S226" s="26">
        <v>382.97</v>
      </c>
      <c r="T226" s="26">
        <v>384.2</v>
      </c>
    </row>
    <row r="227" spans="1:20" x14ac:dyDescent="0.2">
      <c r="A227" s="25">
        <v>33543</v>
      </c>
      <c r="B227" s="27">
        <v>0.52</v>
      </c>
      <c r="C227" s="27">
        <v>0.12</v>
      </c>
      <c r="D227" s="27">
        <v>0.36</v>
      </c>
      <c r="E227" s="64">
        <f t="shared" si="16"/>
        <v>0.29499999999999998</v>
      </c>
      <c r="F227" s="64">
        <f>AVERAGE(B220:B227)</f>
        <v>0.36625000000000002</v>
      </c>
      <c r="G227" s="53">
        <f t="shared" si="15"/>
        <v>0.16000000000000003</v>
      </c>
      <c r="H227" s="81">
        <f>(R227-S227)/T227</f>
        <v>2.7854441377900527E-2</v>
      </c>
      <c r="I227" s="81">
        <f>R227/T227-1</f>
        <v>9.6596136154554202E-3</v>
      </c>
      <c r="J227" s="81">
        <f>S227/T227-1</f>
        <v>-1.8194827762445076E-2</v>
      </c>
      <c r="K227" s="81">
        <f>T227/T226-1</f>
        <v>1.8532014575741718E-2</v>
      </c>
      <c r="L227" s="81">
        <f>T228/T227-1</f>
        <v>4.0120617397525482E-3</v>
      </c>
      <c r="M227" s="81">
        <f>T230/T227-1</f>
        <v>-3.8791781662066871E-2</v>
      </c>
      <c r="N227" s="81">
        <f>T233/T227-1</f>
        <v>-1.7504855361341054E-2</v>
      </c>
      <c r="O227" s="58">
        <f t="shared" si="12"/>
        <v>0.3791596081903717</v>
      </c>
      <c r="P227" s="58">
        <f t="shared" si="13"/>
        <v>0.47947799900108218</v>
      </c>
      <c r="Q227" s="58">
        <f t="shared" si="14"/>
        <v>0.27884121737966122</v>
      </c>
      <c r="R227" s="26">
        <v>395.1</v>
      </c>
      <c r="S227" s="26">
        <v>384.2</v>
      </c>
      <c r="T227" s="26">
        <v>391.32</v>
      </c>
    </row>
    <row r="228" spans="1:20" x14ac:dyDescent="0.2">
      <c r="A228" s="25">
        <v>33550</v>
      </c>
      <c r="B228" s="27">
        <v>0.32</v>
      </c>
      <c r="C228" s="27">
        <v>0.36</v>
      </c>
      <c r="D228" s="27">
        <v>0.32</v>
      </c>
      <c r="E228" s="64">
        <f t="shared" si="16"/>
        <v>0.3125</v>
      </c>
      <c r="F228" s="64">
        <f>AVERAGE(B221:B228)</f>
        <v>0.35249999999999998</v>
      </c>
      <c r="G228" s="53">
        <f t="shared" si="15"/>
        <v>0</v>
      </c>
      <c r="H228" s="81">
        <f>(R228-S228)/T228</f>
        <v>2.1227315533609997E-2</v>
      </c>
      <c r="I228" s="81">
        <f>R228/T228-1</f>
        <v>9.0101555142660938E-3</v>
      </c>
      <c r="J228" s="81">
        <f>S228/T228-1</f>
        <v>-1.221716001934392E-2</v>
      </c>
      <c r="K228" s="81">
        <f>T228/T227-1</f>
        <v>4.0120617397525482E-3</v>
      </c>
      <c r="L228" s="81">
        <f>T229/T228-1</f>
        <v>-2.6139631958054355E-2</v>
      </c>
      <c r="M228" s="81">
        <f>T231/T228-1</f>
        <v>-4.1589248899182918E-2</v>
      </c>
      <c r="N228" s="81">
        <f>T234/T228-1</f>
        <v>-1.4889663773575257E-2</v>
      </c>
      <c r="O228" s="58">
        <f t="shared" si="12"/>
        <v>0.3791596081903717</v>
      </c>
      <c r="P228" s="58">
        <f t="shared" si="13"/>
        <v>0.47947799900108218</v>
      </c>
      <c r="Q228" s="58">
        <f t="shared" si="14"/>
        <v>0.27884121737966122</v>
      </c>
      <c r="R228" s="26">
        <v>396.43</v>
      </c>
      <c r="S228" s="26">
        <v>388.09</v>
      </c>
      <c r="T228" s="26">
        <v>392.89</v>
      </c>
    </row>
    <row r="229" spans="1:20" x14ac:dyDescent="0.2">
      <c r="A229" s="25">
        <v>33557</v>
      </c>
      <c r="B229" s="27">
        <v>0.38</v>
      </c>
      <c r="C229" s="27">
        <v>0.33</v>
      </c>
      <c r="D229" s="27">
        <v>0.28999999999999998</v>
      </c>
      <c r="E229" s="64">
        <f t="shared" si="16"/>
        <v>0.32374999999999998</v>
      </c>
      <c r="F229" s="64">
        <f>AVERAGE(B222:B229)</f>
        <v>0.35999999999999993</v>
      </c>
      <c r="G229" s="53">
        <f t="shared" si="15"/>
        <v>9.0000000000000024E-2</v>
      </c>
      <c r="H229" s="81">
        <f>(R229-S229)/T229</f>
        <v>4.0771522659557843E-2</v>
      </c>
      <c r="I229" s="81">
        <f>R229/T229-1</f>
        <v>4.0771522659557746E-2</v>
      </c>
      <c r="J229" s="81">
        <f>S229/T229-1</f>
        <v>0</v>
      </c>
      <c r="K229" s="81">
        <f>T229/T228-1</f>
        <v>-2.6139631958054355E-2</v>
      </c>
      <c r="L229" s="81">
        <f>T230/T229-1</f>
        <v>-1.6935863258585537E-2</v>
      </c>
      <c r="M229" s="81">
        <f>T232/T229-1</f>
        <v>-9.1997281898489325E-3</v>
      </c>
      <c r="N229" s="81">
        <f>T235/T229-1</f>
        <v>6.2307250013067694E-2</v>
      </c>
      <c r="O229" s="58">
        <f t="shared" si="12"/>
        <v>0.3791596081903717</v>
      </c>
      <c r="P229" s="58">
        <f t="shared" si="13"/>
        <v>0.47947799900108218</v>
      </c>
      <c r="Q229" s="58">
        <f t="shared" si="14"/>
        <v>0.27884121737966122</v>
      </c>
      <c r="R229" s="26">
        <v>398.22</v>
      </c>
      <c r="S229" s="26">
        <v>382.62</v>
      </c>
      <c r="T229" s="26">
        <v>382.62</v>
      </c>
    </row>
    <row r="230" spans="1:20" x14ac:dyDescent="0.2">
      <c r="A230" s="25">
        <v>33564</v>
      </c>
      <c r="B230" s="27">
        <v>0.48</v>
      </c>
      <c r="C230" s="27">
        <v>0.32</v>
      </c>
      <c r="D230" s="27">
        <v>0.2</v>
      </c>
      <c r="E230" s="64">
        <f t="shared" si="16"/>
        <v>0.31</v>
      </c>
      <c r="F230" s="64">
        <f>AVERAGE(B223:B230)</f>
        <v>0.38124999999999998</v>
      </c>
      <c r="G230" s="53">
        <f t="shared" si="15"/>
        <v>0.27999999999999997</v>
      </c>
      <c r="H230" s="81">
        <f>(R230-S230)/T230</f>
        <v>2.8925400116977709E-2</v>
      </c>
      <c r="I230" s="81">
        <f>R230/T230-1</f>
        <v>2.4618493114265894E-2</v>
      </c>
      <c r="J230" s="81">
        <f>S230/T230-1</f>
        <v>-4.3069070027117462E-3</v>
      </c>
      <c r="K230" s="81">
        <f>T230/T229-1</f>
        <v>-1.6935863258585537E-2</v>
      </c>
      <c r="L230" s="81">
        <f>T231/T230-1</f>
        <v>1.0900196735259549E-3</v>
      </c>
      <c r="M230" s="81">
        <f>T233/T230-1</f>
        <v>2.2146009464561134E-2</v>
      </c>
      <c r="N230" s="81">
        <f>T236/T230-1</f>
        <v>0.11485085340564671</v>
      </c>
      <c r="O230" s="58">
        <f t="shared" si="12"/>
        <v>0.3791596081903717</v>
      </c>
      <c r="P230" s="58">
        <f t="shared" si="13"/>
        <v>0.47947799900108218</v>
      </c>
      <c r="Q230" s="58">
        <f t="shared" si="14"/>
        <v>0.27884121737966122</v>
      </c>
      <c r="R230" s="26">
        <v>385.4</v>
      </c>
      <c r="S230" s="26">
        <v>374.52</v>
      </c>
      <c r="T230" s="26">
        <v>376.14</v>
      </c>
    </row>
    <row r="231" spans="1:20" x14ac:dyDescent="0.2">
      <c r="A231" s="25">
        <v>33569</v>
      </c>
      <c r="B231" s="27">
        <v>0.33</v>
      </c>
      <c r="C231" s="27">
        <v>0.27</v>
      </c>
      <c r="D231" s="27">
        <v>0.4</v>
      </c>
      <c r="E231" s="64">
        <f t="shared" si="16"/>
        <v>0.31624999999999998</v>
      </c>
      <c r="F231" s="64">
        <f>AVERAGE(B224:B231)</f>
        <v>0.37875000000000003</v>
      </c>
      <c r="G231" s="53">
        <f t="shared" si="15"/>
        <v>-7.0000000000000007E-2</v>
      </c>
      <c r="H231" s="81">
        <f>(R231-S231)/T231</f>
        <v>7.6749435665913858E-3</v>
      </c>
      <c r="I231" s="81">
        <f>R231/T231-1</f>
        <v>4.142876112070093E-3</v>
      </c>
      <c r="J231" s="81">
        <f>S231/T231-1</f>
        <v>-3.5320674545212816E-3</v>
      </c>
      <c r="K231" s="81">
        <f>T231/T230-1</f>
        <v>1.0900196735259549E-3</v>
      </c>
      <c r="L231" s="81">
        <f>T232/T231-1</f>
        <v>6.7720090293454938E-3</v>
      </c>
      <c r="M231" s="81">
        <f>T234/T231-1</f>
        <v>2.7858186163856047E-2</v>
      </c>
      <c r="N231" s="81">
        <f>T237/T231-1</f>
        <v>0.10237684238480949</v>
      </c>
      <c r="O231" s="58">
        <f t="shared" si="12"/>
        <v>0.3791596081903717</v>
      </c>
      <c r="P231" s="58">
        <f t="shared" si="13"/>
        <v>0.47947799900108218</v>
      </c>
      <c r="Q231" s="58">
        <f t="shared" si="14"/>
        <v>0.27884121737966122</v>
      </c>
      <c r="R231" s="26">
        <v>378.11</v>
      </c>
      <c r="S231" s="26">
        <v>375.22</v>
      </c>
      <c r="T231" s="26">
        <v>376.55</v>
      </c>
    </row>
    <row r="232" spans="1:20" x14ac:dyDescent="0.2">
      <c r="A232" s="25">
        <v>33578</v>
      </c>
      <c r="B232" s="27">
        <v>0.23</v>
      </c>
      <c r="C232" s="27">
        <v>0.32</v>
      </c>
      <c r="D232" s="27">
        <v>0.45</v>
      </c>
      <c r="E232" s="64">
        <f t="shared" si="16"/>
        <v>0.34250000000000003</v>
      </c>
      <c r="F232" s="64">
        <f>AVERAGE(B225:B232)</f>
        <v>0.35875000000000001</v>
      </c>
      <c r="G232" s="53">
        <f t="shared" si="15"/>
        <v>-0.22</v>
      </c>
      <c r="H232" s="81">
        <f>(R232-S232)/T232</f>
        <v>1.8412028488525353E-2</v>
      </c>
      <c r="I232" s="81">
        <f>R232/T232-1</f>
        <v>8.6784489580584712E-3</v>
      </c>
      <c r="J232" s="81">
        <f>S232/T232-1</f>
        <v>-9.7335795304669404E-3</v>
      </c>
      <c r="K232" s="81">
        <f>T232/T231-1</f>
        <v>6.7720090293454938E-3</v>
      </c>
      <c r="L232" s="81">
        <f>T233/T232-1</f>
        <v>1.4165127934582022E-2</v>
      </c>
      <c r="M232" s="81">
        <f>T235/T232-1</f>
        <v>7.21709311527301E-2</v>
      </c>
      <c r="N232" s="81">
        <f>T238/T232-1</f>
        <v>0.10487997889738843</v>
      </c>
      <c r="O232" s="58">
        <f t="shared" si="12"/>
        <v>0.3791596081903717</v>
      </c>
      <c r="P232" s="58">
        <f t="shared" si="13"/>
        <v>0.47947799900108218</v>
      </c>
      <c r="Q232" s="58">
        <f t="shared" si="14"/>
        <v>0.27884121737966122</v>
      </c>
      <c r="R232" s="26">
        <v>382.39</v>
      </c>
      <c r="S232" s="26">
        <v>375.41</v>
      </c>
      <c r="T232" s="26">
        <v>379.1</v>
      </c>
    </row>
    <row r="233" spans="1:20" x14ac:dyDescent="0.2">
      <c r="A233" s="25">
        <v>33585</v>
      </c>
      <c r="B233" s="27">
        <v>0.33</v>
      </c>
      <c r="C233" s="27">
        <v>0.36</v>
      </c>
      <c r="D233" s="27">
        <v>0.31</v>
      </c>
      <c r="E233" s="64">
        <f t="shared" si="16"/>
        <v>0.33250000000000002</v>
      </c>
      <c r="F233" s="64">
        <f>AVERAGE(B226:B233)</f>
        <v>0.36250000000000004</v>
      </c>
      <c r="G233" s="53">
        <f t="shared" si="15"/>
        <v>2.0000000000000018E-2</v>
      </c>
      <c r="H233" s="81">
        <f>(R233-S233)/T233</f>
        <v>2.6686087341015026E-2</v>
      </c>
      <c r="I233" s="81">
        <f>R233/T233-1</f>
        <v>1.4825604078341215E-3</v>
      </c>
      <c r="J233" s="81">
        <f>S233/T233-1</f>
        <v>-2.5203526933180842E-2</v>
      </c>
      <c r="K233" s="81">
        <f>T233/T232-1</f>
        <v>1.4165127934582022E-2</v>
      </c>
      <c r="L233" s="81">
        <f>T234/T233-1</f>
        <v>6.6845267511119744E-3</v>
      </c>
      <c r="M233" s="81">
        <f>T236/T233-1</f>
        <v>9.0696283195047522E-2</v>
      </c>
      <c r="N233" s="81">
        <f>T239/T233-1</f>
        <v>8.0656488152521577E-2</v>
      </c>
      <c r="O233" s="58">
        <f t="shared" si="12"/>
        <v>0.3791596081903717</v>
      </c>
      <c r="P233" s="58">
        <f t="shared" si="13"/>
        <v>0.47947799900108218</v>
      </c>
      <c r="Q233" s="58">
        <f t="shared" si="14"/>
        <v>0.27884121737966122</v>
      </c>
      <c r="R233" s="26">
        <v>385.04</v>
      </c>
      <c r="S233" s="26">
        <v>374.78</v>
      </c>
      <c r="T233" s="26">
        <v>384.47</v>
      </c>
    </row>
    <row r="234" spans="1:20" x14ac:dyDescent="0.2">
      <c r="A234" s="25">
        <v>33592</v>
      </c>
      <c r="B234" s="27">
        <v>0.36</v>
      </c>
      <c r="C234" s="27">
        <v>0.3</v>
      </c>
      <c r="D234" s="27">
        <v>0.34</v>
      </c>
      <c r="E234" s="64">
        <f t="shared" si="16"/>
        <v>0.33374999999999999</v>
      </c>
      <c r="F234" s="64">
        <f>AVERAGE(B227:B234)</f>
        <v>0.36875000000000002</v>
      </c>
      <c r="G234" s="53">
        <f t="shared" si="15"/>
        <v>1.9999999999999962E-2</v>
      </c>
      <c r="H234" s="81">
        <f>(R234-S234)/T234</f>
        <v>1.9636213311285712E-2</v>
      </c>
      <c r="I234" s="81">
        <f>R234/T234-1</f>
        <v>3.1004547333608468E-3</v>
      </c>
      <c r="J234" s="81">
        <f>S234/T234-1</f>
        <v>-1.6535758577924886E-2</v>
      </c>
      <c r="K234" s="81">
        <f>T234/T233-1</f>
        <v>6.6845267511119744E-3</v>
      </c>
      <c r="L234" s="81">
        <f>T235/T234-1</f>
        <v>5.0175692434890395E-2</v>
      </c>
      <c r="M234" s="81">
        <f>T237/T234-1</f>
        <v>7.2498966515088803E-2</v>
      </c>
      <c r="N234" s="81">
        <f>T240/T234-1</f>
        <v>5.6195742042166152E-2</v>
      </c>
      <c r="O234" s="58">
        <f t="shared" si="12"/>
        <v>0.3791596081903717</v>
      </c>
      <c r="P234" s="58">
        <f t="shared" si="13"/>
        <v>0.47947799900108218</v>
      </c>
      <c r="Q234" s="58">
        <f t="shared" si="14"/>
        <v>0.27884121737966122</v>
      </c>
      <c r="R234" s="26">
        <v>388.24</v>
      </c>
      <c r="S234" s="26">
        <v>380.64</v>
      </c>
      <c r="T234" s="26">
        <v>387.04</v>
      </c>
    </row>
    <row r="235" spans="1:20" x14ac:dyDescent="0.2">
      <c r="A235" s="25">
        <v>33599</v>
      </c>
      <c r="B235" s="27">
        <v>0.39</v>
      </c>
      <c r="C235" s="27">
        <v>0.28999999999999998</v>
      </c>
      <c r="D235" s="27">
        <v>0.32</v>
      </c>
      <c r="E235" s="64">
        <f t="shared" si="16"/>
        <v>0.32874999999999999</v>
      </c>
      <c r="F235" s="64">
        <f>AVERAGE(B228:B235)</f>
        <v>0.35249999999999998</v>
      </c>
      <c r="G235" s="53">
        <f t="shared" si="15"/>
        <v>7.0000000000000007E-2</v>
      </c>
      <c r="H235" s="81">
        <f>(R235-S235)/T235</f>
        <v>4.827043251488463E-2</v>
      </c>
      <c r="I235" s="81">
        <f>R235/T235-1</f>
        <v>2.9523200314907072E-4</v>
      </c>
      <c r="J235" s="81">
        <f>S235/T235-1</f>
        <v>-4.7975200511735427E-2</v>
      </c>
      <c r="K235" s="81">
        <f>T235/T234-1</f>
        <v>5.0175692434890395E-2</v>
      </c>
      <c r="L235" s="81">
        <f>T236/T235-1</f>
        <v>3.1688235004674548E-2</v>
      </c>
      <c r="M235" s="81">
        <f>T238/T235-1</f>
        <v>3.0507306992078043E-2</v>
      </c>
      <c r="N235" s="81">
        <f>T241/T235-1</f>
        <v>1.139103478817094E-2</v>
      </c>
      <c r="O235" s="58">
        <f t="shared" si="12"/>
        <v>0.3791596081903717</v>
      </c>
      <c r="P235" s="58">
        <f t="shared" si="13"/>
        <v>0.47947799900108218</v>
      </c>
      <c r="Q235" s="58">
        <f t="shared" si="14"/>
        <v>0.27884121737966122</v>
      </c>
      <c r="R235" s="26">
        <v>406.58</v>
      </c>
      <c r="S235" s="26">
        <v>386.96</v>
      </c>
      <c r="T235" s="26">
        <v>406.46</v>
      </c>
    </row>
    <row r="236" spans="1:20" x14ac:dyDescent="0.2">
      <c r="A236" s="25">
        <v>33606</v>
      </c>
      <c r="B236" s="27">
        <v>0.49</v>
      </c>
      <c r="C236" s="27">
        <v>0.2</v>
      </c>
      <c r="D236" s="27">
        <v>0.31</v>
      </c>
      <c r="E236" s="64">
        <f t="shared" si="16"/>
        <v>0.32750000000000001</v>
      </c>
      <c r="F236" s="64">
        <f>AVERAGE(B229:B236)</f>
        <v>0.37375000000000003</v>
      </c>
      <c r="G236" s="53">
        <f t="shared" si="15"/>
        <v>0.18</v>
      </c>
      <c r="H236" s="81">
        <f>(R236-S236)/T236</f>
        <v>3.1788047884771409E-2</v>
      </c>
      <c r="I236" s="81">
        <f>R236/T236-1</f>
        <v>1.073114894834859E-3</v>
      </c>
      <c r="J236" s="81">
        <f>S236/T236-1</f>
        <v>-3.071493298993655E-2</v>
      </c>
      <c r="K236" s="81">
        <f>T236/T235-1</f>
        <v>3.1688235004674548E-2</v>
      </c>
      <c r="L236" s="81">
        <f>T237/T236-1</f>
        <v>-1.0111127009109433E-2</v>
      </c>
      <c r="M236" s="81">
        <f>T239/T236-1</f>
        <v>-9.2049410979156976E-3</v>
      </c>
      <c r="N236" s="81">
        <f>T242/T236-1</f>
        <v>-1.6359040396813906E-2</v>
      </c>
      <c r="O236" s="58">
        <f t="shared" si="12"/>
        <v>0.3791596081903717</v>
      </c>
      <c r="P236" s="58">
        <f t="shared" si="13"/>
        <v>0.47947799900108218</v>
      </c>
      <c r="Q236" s="58">
        <f t="shared" si="14"/>
        <v>0.27884121737966122</v>
      </c>
      <c r="R236" s="26">
        <v>419.79</v>
      </c>
      <c r="S236" s="26">
        <v>406.46</v>
      </c>
      <c r="T236" s="26">
        <v>419.34</v>
      </c>
    </row>
    <row r="237" spans="1:20" x14ac:dyDescent="0.2">
      <c r="A237" s="25">
        <v>33613</v>
      </c>
      <c r="B237" s="27">
        <v>0.48</v>
      </c>
      <c r="C237" s="27">
        <v>0.27</v>
      </c>
      <c r="D237" s="27">
        <v>0.25</v>
      </c>
      <c r="E237" s="64">
        <f t="shared" si="16"/>
        <v>0.32250000000000001</v>
      </c>
      <c r="F237" s="64">
        <f>AVERAGE(B230:B237)</f>
        <v>0.38625000000000004</v>
      </c>
      <c r="G237" s="53">
        <f t="shared" si="15"/>
        <v>0.22999999999999998</v>
      </c>
      <c r="H237" s="81">
        <f>(R237-S237)/T237</f>
        <v>1.7321127439171278E-2</v>
      </c>
      <c r="I237" s="81">
        <f>R237/T237-1</f>
        <v>1.3008913514815701E-2</v>
      </c>
      <c r="J237" s="81">
        <f>S237/T237-1</f>
        <v>-4.3122139243556568E-3</v>
      </c>
      <c r="K237" s="81">
        <f>T237/T236-1</f>
        <v>-1.0111127009109433E-2</v>
      </c>
      <c r="L237" s="81">
        <f>T238/T237-1</f>
        <v>9.0580582992050296E-3</v>
      </c>
      <c r="M237" s="81">
        <f>T240/T237-1</f>
        <v>-1.5201156347868006E-2</v>
      </c>
      <c r="N237" s="81">
        <f>T243/T237-1</f>
        <v>-8.7689713322092189E-3</v>
      </c>
      <c r="O237" s="58">
        <f t="shared" si="12"/>
        <v>0.3791596081903717</v>
      </c>
      <c r="P237" s="58">
        <f t="shared" si="13"/>
        <v>0.47947799900108218</v>
      </c>
      <c r="Q237" s="58">
        <f t="shared" si="14"/>
        <v>0.27884121737966122</v>
      </c>
      <c r="R237" s="26">
        <v>420.5</v>
      </c>
      <c r="S237" s="26">
        <v>413.31</v>
      </c>
      <c r="T237" s="26">
        <v>415.1</v>
      </c>
    </row>
    <row r="238" spans="1:20" x14ac:dyDescent="0.2">
      <c r="A238" s="25">
        <v>33620</v>
      </c>
      <c r="B238" s="27">
        <v>0.51</v>
      </c>
      <c r="C238" s="27">
        <v>0.21</v>
      </c>
      <c r="D238" s="27">
        <v>0.28000000000000003</v>
      </c>
      <c r="E238" s="64">
        <f t="shared" si="16"/>
        <v>0.33250000000000002</v>
      </c>
      <c r="F238" s="64">
        <f>AVERAGE(B231:B238)</f>
        <v>0.39</v>
      </c>
      <c r="G238" s="53">
        <f t="shared" si="15"/>
        <v>0.22999999999999998</v>
      </c>
      <c r="H238" s="81">
        <f>(R238-S238)/T238</f>
        <v>1.5351191328844976E-2</v>
      </c>
      <c r="I238" s="81">
        <f>R238/T238-1</f>
        <v>4.5599961801079392E-3</v>
      </c>
      <c r="J238" s="81">
        <f>S238/T238-1</f>
        <v>-1.0791195148737165E-2</v>
      </c>
      <c r="K238" s="81">
        <f>T238/T237-1</f>
        <v>9.0580582992050296E-3</v>
      </c>
      <c r="L238" s="81">
        <f>T239/T238-1</f>
        <v>-8.0695220360024189E-3</v>
      </c>
      <c r="M238" s="81">
        <f>T241/T238-1</f>
        <v>-1.8550350952585726E-2</v>
      </c>
      <c r="N238" s="81">
        <f>T244/T238-1</f>
        <v>-1.4706584538986878E-2</v>
      </c>
      <c r="O238" s="58">
        <f t="shared" si="12"/>
        <v>0.3791596081903717</v>
      </c>
      <c r="P238" s="58">
        <f t="shared" si="13"/>
        <v>0.47947799900108218</v>
      </c>
      <c r="Q238" s="58">
        <f t="shared" si="14"/>
        <v>0.27884121737966122</v>
      </c>
      <c r="R238" s="26">
        <v>420.77</v>
      </c>
      <c r="S238" s="26">
        <v>414.34</v>
      </c>
      <c r="T238" s="26">
        <v>418.86</v>
      </c>
    </row>
    <row r="239" spans="1:20" x14ac:dyDescent="0.2">
      <c r="A239" s="25">
        <v>33627</v>
      </c>
      <c r="B239" s="27">
        <v>0.46</v>
      </c>
      <c r="C239" s="27">
        <v>0.25</v>
      </c>
      <c r="D239" s="27">
        <v>0.28999999999999998</v>
      </c>
      <c r="E239" s="64">
        <f t="shared" si="16"/>
        <v>0.31875000000000003</v>
      </c>
      <c r="F239" s="64">
        <f>AVERAGE(B232:B239)</f>
        <v>0.40625</v>
      </c>
      <c r="G239" s="53">
        <f t="shared" si="15"/>
        <v>0.17000000000000004</v>
      </c>
      <c r="H239" s="81">
        <f>(R239-S239)/T239</f>
        <v>1.3213632425146839E-2</v>
      </c>
      <c r="I239" s="81">
        <f>R239/T239-1</f>
        <v>6.3781650139596024E-3</v>
      </c>
      <c r="J239" s="81">
        <f>S239/T239-1</f>
        <v>-6.8354674111871239E-3</v>
      </c>
      <c r="K239" s="81">
        <f>T239/T238-1</f>
        <v>-8.0695220360024189E-3</v>
      </c>
      <c r="L239" s="81">
        <f>T240/T239-1</f>
        <v>-1.6101858091845611E-2</v>
      </c>
      <c r="M239" s="81">
        <f>T242/T239-1</f>
        <v>-7.220564166746879E-3</v>
      </c>
      <c r="N239" s="81">
        <f>T245/T239-1</f>
        <v>-2.6571676133628652E-2</v>
      </c>
      <c r="O239" s="58">
        <f t="shared" si="12"/>
        <v>0.3791596081903717</v>
      </c>
      <c r="P239" s="58">
        <f t="shared" si="13"/>
        <v>0.47947799900108218</v>
      </c>
      <c r="Q239" s="58">
        <f t="shared" si="14"/>
        <v>0.27884121737966122</v>
      </c>
      <c r="R239" s="26">
        <v>418.13</v>
      </c>
      <c r="S239" s="26">
        <v>412.64</v>
      </c>
      <c r="T239" s="26">
        <v>415.48</v>
      </c>
    </row>
    <row r="240" spans="1:20" x14ac:dyDescent="0.2">
      <c r="A240" s="25">
        <v>33634</v>
      </c>
      <c r="B240" s="27">
        <v>0.47</v>
      </c>
      <c r="C240" s="27">
        <v>0.26</v>
      </c>
      <c r="D240" s="27">
        <v>0.27</v>
      </c>
      <c r="E240" s="64">
        <f t="shared" si="16"/>
        <v>0.29625000000000001</v>
      </c>
      <c r="F240" s="64">
        <f>AVERAGE(B233:B240)</f>
        <v>0.43624999999999992</v>
      </c>
      <c r="G240" s="53">
        <f t="shared" si="15"/>
        <v>0.19999999999999996</v>
      </c>
      <c r="H240" s="81">
        <f>(R240-S240)/T240</f>
        <v>-1.1375033635852232E-2</v>
      </c>
      <c r="I240" s="81">
        <f>R240/T240-1</f>
        <v>3.7916778786173388E-3</v>
      </c>
      <c r="J240" s="81">
        <f>S240/T240-1</f>
        <v>1.5166711514469577E-2</v>
      </c>
      <c r="K240" s="81">
        <f>T240/T239-1</f>
        <v>-1.6101858091845611E-2</v>
      </c>
      <c r="L240" s="81">
        <f>T241/T240-1</f>
        <v>5.6263607231095136E-3</v>
      </c>
      <c r="M240" s="81">
        <f>T243/T240-1</f>
        <v>6.5314709263923909E-3</v>
      </c>
      <c r="N240" s="81">
        <f>T246/T240-1</f>
        <v>-7.216419188336376E-3</v>
      </c>
      <c r="O240" s="58">
        <f t="shared" si="12"/>
        <v>0.3791596081903717</v>
      </c>
      <c r="P240" s="58">
        <f t="shared" si="13"/>
        <v>0.47947799900108218</v>
      </c>
      <c r="Q240" s="58">
        <f t="shared" si="14"/>
        <v>0.27884121737966122</v>
      </c>
      <c r="R240" s="26">
        <v>410.34</v>
      </c>
      <c r="S240" s="26">
        <v>414.99</v>
      </c>
      <c r="T240" s="26">
        <v>408.79</v>
      </c>
    </row>
    <row r="241" spans="1:20" x14ac:dyDescent="0.2">
      <c r="A241" s="25">
        <v>33641</v>
      </c>
      <c r="B241" s="27">
        <v>0.36</v>
      </c>
      <c r="C241" s="27">
        <v>0.39</v>
      </c>
      <c r="D241" s="27">
        <v>0.25</v>
      </c>
      <c r="E241" s="64">
        <f t="shared" si="16"/>
        <v>0.28875000000000001</v>
      </c>
      <c r="F241" s="64">
        <f>AVERAGE(B234:B241)</f>
        <v>0.44</v>
      </c>
      <c r="G241" s="53">
        <f t="shared" si="15"/>
        <v>0.10999999999999999</v>
      </c>
      <c r="H241" s="81">
        <f>(R241-S241)/T241</f>
        <v>1.0508647741370626E-2</v>
      </c>
      <c r="I241" s="81">
        <f>R241/T241-1</f>
        <v>6.7138582792090062E-3</v>
      </c>
      <c r="J241" s="81">
        <f>S241/T241-1</f>
        <v>-3.7947894621616074E-3</v>
      </c>
      <c r="K241" s="81">
        <f>T241/T240-1</f>
        <v>5.6263607231095136E-3</v>
      </c>
      <c r="L241" s="81">
        <f>T242/T241-1</f>
        <v>3.3812547130800397E-3</v>
      </c>
      <c r="M241" s="81">
        <f>T244/T241-1</f>
        <v>3.916417329538513E-3</v>
      </c>
      <c r="N241" s="81">
        <f>T247/T241-1</f>
        <v>5.1083704298338084E-4</v>
      </c>
      <c r="O241" s="58">
        <f t="shared" si="12"/>
        <v>0.3791596081903717</v>
      </c>
      <c r="P241" s="58">
        <f t="shared" si="13"/>
        <v>0.47947799900108218</v>
      </c>
      <c r="Q241" s="58">
        <f t="shared" si="14"/>
        <v>0.27884121737966122</v>
      </c>
      <c r="R241" s="26">
        <v>413.85</v>
      </c>
      <c r="S241" s="26">
        <v>409.53</v>
      </c>
      <c r="T241" s="26">
        <v>411.09</v>
      </c>
    </row>
    <row r="242" spans="1:20" x14ac:dyDescent="0.2">
      <c r="A242" s="25">
        <v>33648</v>
      </c>
      <c r="B242" s="27">
        <v>0.46</v>
      </c>
      <c r="C242" s="27">
        <v>0.28000000000000003</v>
      </c>
      <c r="D242" s="27">
        <v>0.26</v>
      </c>
      <c r="E242" s="64">
        <f t="shared" si="16"/>
        <v>0.27875000000000005</v>
      </c>
      <c r="F242" s="64">
        <f>AVERAGE(B235:B242)</f>
        <v>0.45249999999999996</v>
      </c>
      <c r="G242" s="53">
        <f t="shared" si="15"/>
        <v>0.2</v>
      </c>
      <c r="H242" s="81">
        <f>(R242-S242)/T242</f>
        <v>8.3397982932505756E-3</v>
      </c>
      <c r="I242" s="81">
        <f>R242/T242-1</f>
        <v>1.1273273855701982E-2</v>
      </c>
      <c r="J242" s="81">
        <f>S242/T242-1</f>
        <v>2.933475562451493E-3</v>
      </c>
      <c r="K242" s="81">
        <f>T242/T241-1</f>
        <v>3.3812547130800397E-3</v>
      </c>
      <c r="L242" s="81">
        <f>T243/T242-1</f>
        <v>-2.4728471683476139E-3</v>
      </c>
      <c r="M242" s="81">
        <f>T245/T242-1</f>
        <v>-1.9491854150504362E-2</v>
      </c>
      <c r="N242" s="81">
        <f>T248/T242-1</f>
        <v>-2.1770752521334424E-2</v>
      </c>
      <c r="O242" s="58">
        <f t="shared" si="12"/>
        <v>0.3791596081903717</v>
      </c>
      <c r="P242" s="58">
        <f t="shared" si="13"/>
        <v>0.47947799900108218</v>
      </c>
      <c r="Q242" s="58">
        <f t="shared" si="14"/>
        <v>0.27884121737966122</v>
      </c>
      <c r="R242" s="26">
        <v>417.13</v>
      </c>
      <c r="S242" s="26">
        <v>413.69</v>
      </c>
      <c r="T242" s="26">
        <v>412.48</v>
      </c>
    </row>
    <row r="243" spans="1:20" x14ac:dyDescent="0.2">
      <c r="A243" s="25">
        <v>33655</v>
      </c>
      <c r="B243" s="27">
        <v>0.47</v>
      </c>
      <c r="C243" s="27">
        <v>0.25</v>
      </c>
      <c r="D243" s="27">
        <v>0.28000000000000003</v>
      </c>
      <c r="E243" s="64">
        <f t="shared" si="16"/>
        <v>0.27375000000000005</v>
      </c>
      <c r="F243" s="64">
        <f>AVERAGE(B236:B243)</f>
        <v>0.46250000000000002</v>
      </c>
      <c r="G243" s="53">
        <f t="shared" si="15"/>
        <v>0.18999999999999995</v>
      </c>
      <c r="H243" s="81">
        <f>(R243-S243)/T243</f>
        <v>1.5846011762990282E-2</v>
      </c>
      <c r="I243" s="81">
        <f>R243/T243-1</f>
        <v>5.9301025616098624E-3</v>
      </c>
      <c r="J243" s="81">
        <f>S243/T243-1</f>
        <v>-9.9159092013804129E-3</v>
      </c>
      <c r="K243" s="81">
        <f>T243/T242-1</f>
        <v>-2.4728471683476139E-3</v>
      </c>
      <c r="L243" s="81">
        <f>T244/T243-1</f>
        <v>3.0136586788509501E-3</v>
      </c>
      <c r="M243" s="81">
        <f>T246/T243-1</f>
        <v>-1.3658678850921091E-2</v>
      </c>
      <c r="N243" s="81">
        <f>T249/T243-1</f>
        <v>-2.4084965731784314E-2</v>
      </c>
      <c r="O243" s="58">
        <f t="shared" si="12"/>
        <v>0.3791596081903717</v>
      </c>
      <c r="P243" s="58">
        <f t="shared" si="13"/>
        <v>0.47947799900108218</v>
      </c>
      <c r="Q243" s="58">
        <f t="shared" si="14"/>
        <v>0.27884121737966122</v>
      </c>
      <c r="R243" s="26">
        <v>413.9</v>
      </c>
      <c r="S243" s="26">
        <v>407.38</v>
      </c>
      <c r="T243" s="26">
        <v>411.46</v>
      </c>
    </row>
    <row r="244" spans="1:20" x14ac:dyDescent="0.2">
      <c r="A244" s="25">
        <v>33662</v>
      </c>
      <c r="B244" s="27">
        <v>0.43</v>
      </c>
      <c r="C244" s="27">
        <v>0.36</v>
      </c>
      <c r="D244" s="27">
        <v>0.21</v>
      </c>
      <c r="E244" s="64">
        <f t="shared" si="16"/>
        <v>0.26125000000000004</v>
      </c>
      <c r="F244" s="64">
        <f>AVERAGE(B237:B244)</f>
        <v>0.45500000000000002</v>
      </c>
      <c r="G244" s="53">
        <f t="shared" si="15"/>
        <v>0.22</v>
      </c>
      <c r="H244" s="81">
        <f>(R244-S244)/T244</f>
        <v>1.9505694208868454E-2</v>
      </c>
      <c r="I244" s="81">
        <f>R244/T244-1</f>
        <v>8.1657378240853618E-3</v>
      </c>
      <c r="J244" s="81">
        <f>S244/T244-1</f>
        <v>-1.1339956384783134E-2</v>
      </c>
      <c r="K244" s="81">
        <f>T244/T243-1</f>
        <v>3.0136586788509501E-3</v>
      </c>
      <c r="L244" s="81">
        <f>T245/T244-1</f>
        <v>-2.0014538405621507E-2</v>
      </c>
      <c r="M244" s="81">
        <f>T247/T244-1</f>
        <v>-3.3922946450205549E-3</v>
      </c>
      <c r="N244" s="81">
        <f>T250/T244-1</f>
        <v>-2.0377998546159404E-2</v>
      </c>
      <c r="O244" s="58">
        <f t="shared" si="12"/>
        <v>0.3791596081903717</v>
      </c>
      <c r="P244" s="58">
        <f t="shared" si="13"/>
        <v>0.47947799900108218</v>
      </c>
      <c r="Q244" s="58">
        <f t="shared" si="14"/>
        <v>0.27884121737966122</v>
      </c>
      <c r="R244" s="26">
        <v>416.07</v>
      </c>
      <c r="S244" s="26">
        <v>408.02</v>
      </c>
      <c r="T244" s="26">
        <v>412.7</v>
      </c>
    </row>
    <row r="245" spans="1:20" x14ac:dyDescent="0.2">
      <c r="A245" s="25">
        <v>33669</v>
      </c>
      <c r="B245" s="27">
        <v>0.45</v>
      </c>
      <c r="C245" s="27">
        <v>0.28999999999999998</v>
      </c>
      <c r="D245" s="27">
        <v>0.26</v>
      </c>
      <c r="E245" s="64">
        <f t="shared" si="16"/>
        <v>0.26250000000000001</v>
      </c>
      <c r="F245" s="64">
        <f>AVERAGE(B238:B245)</f>
        <v>0.45124999999999998</v>
      </c>
      <c r="G245" s="53">
        <f t="shared" si="15"/>
        <v>0.19</v>
      </c>
      <c r="H245" s="81">
        <f>(R245-S245)/T245</f>
        <v>2.5046978538225684E-2</v>
      </c>
      <c r="I245" s="81">
        <f>R245/T245-1</f>
        <v>2.3093660369894131E-2</v>
      </c>
      <c r="J245" s="81">
        <f>S245/T245-1</f>
        <v>-1.9533181683315526E-3</v>
      </c>
      <c r="K245" s="81">
        <f>T245/T244-1</f>
        <v>-2.0014538405621507E-2</v>
      </c>
      <c r="L245" s="81">
        <f>T246/T245-1</f>
        <v>3.4615765008405575E-3</v>
      </c>
      <c r="M245" s="81">
        <f>T248/T245-1</f>
        <v>-2.3242013648501203E-3</v>
      </c>
      <c r="N245" s="81">
        <f>T251/T245-1</f>
        <v>2.8706359410543003E-2</v>
      </c>
      <c r="O245" s="58">
        <f t="shared" si="12"/>
        <v>0.3791596081903717</v>
      </c>
      <c r="P245" s="58">
        <f t="shared" si="13"/>
        <v>0.47947799900108218</v>
      </c>
      <c r="Q245" s="58">
        <f t="shared" si="14"/>
        <v>0.27884121737966122</v>
      </c>
      <c r="R245" s="26">
        <v>413.78</v>
      </c>
      <c r="S245" s="26">
        <v>403.65</v>
      </c>
      <c r="T245" s="26">
        <v>404.44</v>
      </c>
    </row>
    <row r="246" spans="1:20" x14ac:dyDescent="0.2">
      <c r="A246" s="25">
        <v>33676</v>
      </c>
      <c r="B246" s="27">
        <v>0.38</v>
      </c>
      <c r="C246" s="27">
        <v>0.35</v>
      </c>
      <c r="D246" s="27">
        <v>0.27</v>
      </c>
      <c r="E246" s="64">
        <f t="shared" si="16"/>
        <v>0.26124999999999998</v>
      </c>
      <c r="F246" s="64">
        <f>AVERAGE(B239:B246)</f>
        <v>0.435</v>
      </c>
      <c r="G246" s="53">
        <f t="shared" si="15"/>
        <v>0.10999999999999999</v>
      </c>
      <c r="H246" s="81">
        <f>(R246-S246)/T246</f>
        <v>1.0940272028385566E-2</v>
      </c>
      <c r="I246" s="81">
        <f>R246/T246-1</f>
        <v>8.180563768973137E-3</v>
      </c>
      <c r="J246" s="81">
        <f>S246/T246-1</f>
        <v>-2.7597082594124078E-3</v>
      </c>
      <c r="K246" s="81">
        <f>T246/T245-1</f>
        <v>3.4615765008405575E-3</v>
      </c>
      <c r="L246" s="81">
        <f>T247/T246-1</f>
        <v>1.3453577764636293E-2</v>
      </c>
      <c r="M246" s="81">
        <f>T249/T246-1</f>
        <v>-1.0570668243642722E-2</v>
      </c>
      <c r="N246" s="81">
        <f>T252/T246-1</f>
        <v>7.8356002365465027E-3</v>
      </c>
      <c r="O246" s="58">
        <f t="shared" si="12"/>
        <v>0.3791596081903717</v>
      </c>
      <c r="P246" s="58">
        <f t="shared" si="13"/>
        <v>0.47947799900108218</v>
      </c>
      <c r="Q246" s="58">
        <f t="shared" si="14"/>
        <v>0.27884121737966122</v>
      </c>
      <c r="R246" s="26">
        <v>409.16</v>
      </c>
      <c r="S246" s="26">
        <v>404.72</v>
      </c>
      <c r="T246" s="26">
        <v>405.84</v>
      </c>
    </row>
    <row r="247" spans="1:20" x14ac:dyDescent="0.2">
      <c r="A247" s="25">
        <v>33683</v>
      </c>
      <c r="B247" s="27">
        <v>0.48</v>
      </c>
      <c r="C247" s="27">
        <v>0.28999999999999998</v>
      </c>
      <c r="D247" s="27">
        <v>0.23</v>
      </c>
      <c r="E247" s="64">
        <f t="shared" si="16"/>
        <v>0.25375000000000003</v>
      </c>
      <c r="F247" s="64">
        <f>AVERAGE(B240:B247)</f>
        <v>0.4375</v>
      </c>
      <c r="G247" s="53">
        <f t="shared" si="15"/>
        <v>0.24999999999999997</v>
      </c>
      <c r="H247" s="81">
        <f>(R247-S247)/T247</f>
        <v>1.1937758327255105E-2</v>
      </c>
      <c r="I247" s="81">
        <f>R247/T247-1</f>
        <v>0</v>
      </c>
      <c r="J247" s="81">
        <f>S247/T247-1</f>
        <v>-1.1937758327255077E-2</v>
      </c>
      <c r="K247" s="81">
        <f>T247/T246-1</f>
        <v>1.3453577764636293E-2</v>
      </c>
      <c r="L247" s="81">
        <f>T248/T247-1</f>
        <v>-1.8964259664478456E-2</v>
      </c>
      <c r="M247" s="81">
        <f>T250/T247-1</f>
        <v>-1.7043520544614665E-2</v>
      </c>
      <c r="N247" s="81">
        <f>T253/T247-1</f>
        <v>2.990517870167686E-3</v>
      </c>
      <c r="O247" s="58">
        <f t="shared" si="12"/>
        <v>0.3791596081903717</v>
      </c>
      <c r="P247" s="58">
        <f t="shared" si="13"/>
        <v>0.47947799900108218</v>
      </c>
      <c r="Q247" s="58">
        <f t="shared" si="14"/>
        <v>0.27884121737966122</v>
      </c>
      <c r="R247" s="26">
        <v>411.3</v>
      </c>
      <c r="S247" s="26">
        <v>406.39</v>
      </c>
      <c r="T247" s="26">
        <v>411.3</v>
      </c>
    </row>
    <row r="248" spans="1:20" x14ac:dyDescent="0.2">
      <c r="A248" s="25">
        <v>33690</v>
      </c>
      <c r="B248" s="27">
        <v>0.43</v>
      </c>
      <c r="C248" s="27">
        <v>0.35</v>
      </c>
      <c r="D248" s="27">
        <v>0.22</v>
      </c>
      <c r="E248" s="64">
        <f t="shared" si="16"/>
        <v>0.2475</v>
      </c>
      <c r="F248" s="64">
        <f>AVERAGE(B241:B248)</f>
        <v>0.4325</v>
      </c>
      <c r="G248" s="53">
        <f t="shared" si="15"/>
        <v>0.21</v>
      </c>
      <c r="H248" s="81">
        <f>(R248-S248)/T248</f>
        <v>1.5885997521685315E-2</v>
      </c>
      <c r="I248" s="81">
        <f>R248/T248-1</f>
        <v>1.5885997521685402E-2</v>
      </c>
      <c r="J248" s="81">
        <f>S248/T248-1</f>
        <v>0</v>
      </c>
      <c r="K248" s="81">
        <f>T248/T247-1</f>
        <v>-1.8964259664478456E-2</v>
      </c>
      <c r="L248" s="81">
        <f>T249/T248-1</f>
        <v>-4.832713754646778E-3</v>
      </c>
      <c r="M248" s="81">
        <f>T251/T248-1</f>
        <v>3.1102850061957898E-2</v>
      </c>
      <c r="N248" s="81">
        <f>T254/T248-1</f>
        <v>3.1102850061957898E-2</v>
      </c>
      <c r="O248" s="58">
        <f t="shared" si="12"/>
        <v>0.3791596081903717</v>
      </c>
      <c r="P248" s="58">
        <f t="shared" si="13"/>
        <v>0.47947799900108218</v>
      </c>
      <c r="Q248" s="58">
        <f t="shared" si="14"/>
        <v>0.27884121737966122</v>
      </c>
      <c r="R248" s="26">
        <v>409.91</v>
      </c>
      <c r="S248" s="26">
        <v>403.5</v>
      </c>
      <c r="T248" s="26">
        <v>403.5</v>
      </c>
    </row>
    <row r="249" spans="1:20" x14ac:dyDescent="0.2">
      <c r="A249" s="25">
        <v>33697</v>
      </c>
      <c r="B249" s="27">
        <v>0.35</v>
      </c>
      <c r="C249" s="27">
        <v>0.42</v>
      </c>
      <c r="D249" s="27">
        <v>0.23</v>
      </c>
      <c r="E249" s="64">
        <f t="shared" si="16"/>
        <v>0.245</v>
      </c>
      <c r="F249" s="64">
        <f>AVERAGE(B242:B249)</f>
        <v>0.43125000000000002</v>
      </c>
      <c r="G249" s="53">
        <f t="shared" si="15"/>
        <v>0.11999999999999997</v>
      </c>
      <c r="H249" s="81">
        <f>(R249-S249)/T249</f>
        <v>9.2890051052173274E-3</v>
      </c>
      <c r="I249" s="81">
        <f>R249/T249-1</f>
        <v>6.6741377163490601E-3</v>
      </c>
      <c r="J249" s="81">
        <f>S249/T249-1</f>
        <v>-2.6148673888681806E-3</v>
      </c>
      <c r="K249" s="81">
        <f>T249/T248-1</f>
        <v>-4.832713754646778E-3</v>
      </c>
      <c r="L249" s="81">
        <f>T250/T249-1</f>
        <v>6.8235587099987338E-3</v>
      </c>
      <c r="M249" s="81">
        <f>T252/T249-1</f>
        <v>1.8602913709376168E-2</v>
      </c>
      <c r="N249" s="81">
        <f>T255/T249-1</f>
        <v>2.1267588096127499E-2</v>
      </c>
      <c r="O249" s="58">
        <f t="shared" si="12"/>
        <v>0.3791596081903717</v>
      </c>
      <c r="P249" s="58">
        <f t="shared" si="13"/>
        <v>0.47947799900108218</v>
      </c>
      <c r="Q249" s="58">
        <f t="shared" si="14"/>
        <v>0.27884121737966122</v>
      </c>
      <c r="R249" s="26">
        <v>404.23</v>
      </c>
      <c r="S249" s="26">
        <v>400.5</v>
      </c>
      <c r="T249" s="26">
        <v>401.55</v>
      </c>
    </row>
    <row r="250" spans="1:20" x14ac:dyDescent="0.2">
      <c r="A250" s="25">
        <v>33704</v>
      </c>
      <c r="B250" s="27">
        <v>0.43</v>
      </c>
      <c r="C250" s="27">
        <v>0.27</v>
      </c>
      <c r="D250" s="27">
        <v>0.3</v>
      </c>
      <c r="E250" s="64">
        <f t="shared" si="16"/>
        <v>0.25</v>
      </c>
      <c r="F250" s="64">
        <f>AVERAGE(B243:B250)</f>
        <v>0.42750000000000005</v>
      </c>
      <c r="G250" s="53">
        <f t="shared" si="15"/>
        <v>0.13</v>
      </c>
      <c r="H250" s="81">
        <f>(R250-S250)/T250</f>
        <v>2.7430804620445656E-2</v>
      </c>
      <c r="I250" s="81">
        <f>R250/T250-1</f>
        <v>3.215513616463328E-3</v>
      </c>
      <c r="J250" s="81">
        <f>S250/T250-1</f>
        <v>-2.4215291003982342E-2</v>
      </c>
      <c r="K250" s="81">
        <f>T250/T249-1</f>
        <v>6.8235587099987338E-3</v>
      </c>
      <c r="L250" s="81">
        <f>T251/T250-1</f>
        <v>2.9088030868930748E-2</v>
      </c>
      <c r="M250" s="81">
        <f>T253/T250-1</f>
        <v>2.0381409384352622E-2</v>
      </c>
      <c r="N250" s="81">
        <f>T256/T250-1</f>
        <v>2.4066882683222435E-2</v>
      </c>
      <c r="O250" s="58">
        <f t="shared" si="12"/>
        <v>0.3791596081903717</v>
      </c>
      <c r="P250" s="58">
        <f t="shared" si="13"/>
        <v>0.47947799900108218</v>
      </c>
      <c r="Q250" s="58">
        <f t="shared" si="14"/>
        <v>0.27884121737966122</v>
      </c>
      <c r="R250" s="26">
        <v>405.59</v>
      </c>
      <c r="S250" s="26">
        <v>394.5</v>
      </c>
      <c r="T250" s="26">
        <v>404.29</v>
      </c>
    </row>
    <row r="251" spans="1:20" x14ac:dyDescent="0.2">
      <c r="A251" s="25">
        <v>33711</v>
      </c>
      <c r="B251" s="27">
        <v>0.37</v>
      </c>
      <c r="C251" s="27">
        <v>0.38</v>
      </c>
      <c r="D251" s="27">
        <v>0.25</v>
      </c>
      <c r="E251" s="64">
        <f t="shared" si="16"/>
        <v>0.24625</v>
      </c>
      <c r="F251" s="64">
        <f>AVERAGE(B244:B251)</f>
        <v>0.41500000000000004</v>
      </c>
      <c r="G251" s="53">
        <f t="shared" si="15"/>
        <v>0.12</v>
      </c>
      <c r="H251" s="81">
        <f>(R251-S251)/T251</f>
        <v>2.4516284100468664E-2</v>
      </c>
      <c r="I251" s="81">
        <f>R251/T251-1</f>
        <v>5.528181708929214E-4</v>
      </c>
      <c r="J251" s="81">
        <f>S251/T251-1</f>
        <v>-2.3963465929575878E-2</v>
      </c>
      <c r="K251" s="81">
        <f>T251/T250-1</f>
        <v>2.9088030868930748E-2</v>
      </c>
      <c r="L251" s="81">
        <f>T252/T251-1</f>
        <v>-1.6897007571205491E-2</v>
      </c>
      <c r="M251" s="81">
        <f>T254/T251-1</f>
        <v>0</v>
      </c>
      <c r="N251" s="81">
        <f>T257/T251-1</f>
        <v>-1.6824900853262825E-3</v>
      </c>
      <c r="O251" s="58">
        <f t="shared" si="12"/>
        <v>0.3791596081903717</v>
      </c>
      <c r="P251" s="58">
        <f t="shared" si="13"/>
        <v>0.47947799900108218</v>
      </c>
      <c r="Q251" s="58">
        <f t="shared" si="14"/>
        <v>0.27884121737966122</v>
      </c>
      <c r="R251" s="26">
        <v>416.28</v>
      </c>
      <c r="S251" s="26">
        <v>406.08</v>
      </c>
      <c r="T251" s="26">
        <v>416.05</v>
      </c>
    </row>
    <row r="252" spans="1:20" x14ac:dyDescent="0.2">
      <c r="A252" s="25">
        <v>33718</v>
      </c>
      <c r="B252" s="27">
        <v>0.52</v>
      </c>
      <c r="C252" s="27">
        <v>0.34</v>
      </c>
      <c r="D252" s="27">
        <v>0.14000000000000001</v>
      </c>
      <c r="E252" s="64">
        <f t="shared" si="16"/>
        <v>0.23749999999999999</v>
      </c>
      <c r="F252" s="64">
        <f>AVERAGE(B245:B252)</f>
        <v>0.42625000000000002</v>
      </c>
      <c r="G252" s="53">
        <f t="shared" si="15"/>
        <v>0.38</v>
      </c>
      <c r="H252" s="81">
        <f>(R252-S252)/T252</f>
        <v>4.3763141166691614E-3</v>
      </c>
      <c r="I252" s="81">
        <f>R252/T252-1</f>
        <v>6.307760011735386E-3</v>
      </c>
      <c r="J252" s="81">
        <f>S252/T252-1</f>
        <v>1.9314458950663305E-3</v>
      </c>
      <c r="K252" s="81">
        <f>T252/T251-1</f>
        <v>-1.6897007571205491E-2</v>
      </c>
      <c r="L252" s="81">
        <f>T253/T252-1</f>
        <v>8.5814874578260536E-3</v>
      </c>
      <c r="M252" s="81">
        <f>T255/T252-1</f>
        <v>2.6160089971150047E-3</v>
      </c>
      <c r="N252" s="81">
        <f>T258/T252-1</f>
        <v>1.0904112268348864E-2</v>
      </c>
      <c r="O252" s="58">
        <f t="shared" si="12"/>
        <v>0.3791596081903717</v>
      </c>
      <c r="P252" s="58">
        <f t="shared" si="13"/>
        <v>0.47947799900108218</v>
      </c>
      <c r="Q252" s="58">
        <f t="shared" si="14"/>
        <v>0.27884121737966122</v>
      </c>
      <c r="R252" s="26">
        <v>411.6</v>
      </c>
      <c r="S252" s="26">
        <v>409.81</v>
      </c>
      <c r="T252" s="26">
        <v>409.02</v>
      </c>
    </row>
    <row r="253" spans="1:20" x14ac:dyDescent="0.2">
      <c r="A253" s="25">
        <v>33725</v>
      </c>
      <c r="B253" s="27">
        <v>0.28999999999999998</v>
      </c>
      <c r="C253" s="27">
        <v>0.36</v>
      </c>
      <c r="D253" s="27">
        <v>0.35</v>
      </c>
      <c r="E253" s="64">
        <f t="shared" si="16"/>
        <v>0.24875000000000003</v>
      </c>
      <c r="F253" s="64">
        <f>AVERAGE(B246:B253)</f>
        <v>0.40625000000000006</v>
      </c>
      <c r="G253" s="53">
        <f t="shared" si="15"/>
        <v>-0.06</v>
      </c>
      <c r="H253" s="81">
        <f>(R253-S253)/T253</f>
        <v>1.575642983540591E-2</v>
      </c>
      <c r="I253" s="81">
        <f>R253/T253-1</f>
        <v>5.8662400310280916E-3</v>
      </c>
      <c r="J253" s="81">
        <f>S253/T253-1</f>
        <v>-9.8901898043778358E-3</v>
      </c>
      <c r="K253" s="81">
        <f>T253/T252-1</f>
        <v>8.5814874578260536E-3</v>
      </c>
      <c r="L253" s="81">
        <f>T254/T253-1</f>
        <v>8.5327127724044161E-3</v>
      </c>
      <c r="M253" s="81">
        <f>T256/T253-1</f>
        <v>3.6118585315008112E-3</v>
      </c>
      <c r="N253" s="81">
        <f>T259/T253-1</f>
        <v>-6.7146631760114373E-3</v>
      </c>
      <c r="O253" s="58">
        <f t="shared" si="12"/>
        <v>0.3791596081903717</v>
      </c>
      <c r="P253" s="58">
        <f t="shared" si="13"/>
        <v>0.47947799900108218</v>
      </c>
      <c r="Q253" s="58">
        <f t="shared" si="14"/>
        <v>0.27884121737966122</v>
      </c>
      <c r="R253" s="26">
        <v>414.95</v>
      </c>
      <c r="S253" s="26">
        <v>408.45</v>
      </c>
      <c r="T253" s="26">
        <v>412.53</v>
      </c>
    </row>
    <row r="254" spans="1:20" x14ac:dyDescent="0.2">
      <c r="A254" s="25">
        <v>33732</v>
      </c>
      <c r="B254" s="27">
        <v>0.43</v>
      </c>
      <c r="C254" s="27">
        <v>0.31</v>
      </c>
      <c r="D254" s="27">
        <v>0.26</v>
      </c>
      <c r="E254" s="64">
        <f t="shared" si="16"/>
        <v>0.24750000000000003</v>
      </c>
      <c r="F254" s="64">
        <f>AVERAGE(B247:B254)</f>
        <v>0.41249999999999998</v>
      </c>
      <c r="G254" s="53">
        <f t="shared" si="15"/>
        <v>0.16999999999999998</v>
      </c>
      <c r="H254" s="81">
        <f>(R254-S254)/T254</f>
        <v>2.5477707006369482E-3</v>
      </c>
      <c r="I254" s="81">
        <f>R254/T254-1</f>
        <v>2.0670592476865757E-3</v>
      </c>
      <c r="J254" s="81">
        <f>S254/T254-1</f>
        <v>-4.8071145295036644E-4</v>
      </c>
      <c r="K254" s="81">
        <f>T254/T253-1</f>
        <v>8.5327127724044161E-3</v>
      </c>
      <c r="L254" s="81">
        <f>T255/T254-1</f>
        <v>-1.4325201297921031E-2</v>
      </c>
      <c r="M254" s="81">
        <f>T257/T254-1</f>
        <v>-1.6824900853262825E-3</v>
      </c>
      <c r="N254" s="81">
        <f>T260/T254-1</f>
        <v>-2.9756038937627682E-2</v>
      </c>
      <c r="O254" s="58">
        <f t="shared" si="12"/>
        <v>0.3791596081903717</v>
      </c>
      <c r="P254" s="58">
        <f t="shared" si="13"/>
        <v>0.47947799900108218</v>
      </c>
      <c r="Q254" s="58">
        <f t="shared" si="14"/>
        <v>0.27884121737966122</v>
      </c>
      <c r="R254" s="26">
        <v>416.91</v>
      </c>
      <c r="S254" s="26">
        <v>415.85</v>
      </c>
      <c r="T254" s="26">
        <v>416.05</v>
      </c>
    </row>
    <row r="255" spans="1:20" x14ac:dyDescent="0.2">
      <c r="A255" s="25">
        <v>33739</v>
      </c>
      <c r="B255" s="27">
        <v>0.4</v>
      </c>
      <c r="C255" s="27">
        <v>0.37</v>
      </c>
      <c r="D255" s="27">
        <v>0.23</v>
      </c>
      <c r="E255" s="64">
        <f t="shared" si="16"/>
        <v>0.24750000000000003</v>
      </c>
      <c r="F255" s="64">
        <f>AVERAGE(B248:B255)</f>
        <v>0.40250000000000002</v>
      </c>
      <c r="G255" s="53">
        <f t="shared" si="15"/>
        <v>0.17</v>
      </c>
      <c r="H255" s="81">
        <f>(R255-S255)/T255</f>
        <v>2.0483308542027446E-2</v>
      </c>
      <c r="I255" s="81">
        <f>R255/T255-1</f>
        <v>2.0483308542027512E-2</v>
      </c>
      <c r="J255" s="81">
        <f>S255/T255-1</f>
        <v>0</v>
      </c>
      <c r="K255" s="81">
        <f>T255/T254-1</f>
        <v>-1.4325201297921031E-2</v>
      </c>
      <c r="L255" s="81">
        <f>T256/T255-1</f>
        <v>9.5832622107343557E-3</v>
      </c>
      <c r="M255" s="81">
        <f>T258/T255-1</f>
        <v>8.2664780901753332E-3</v>
      </c>
      <c r="N255" s="81">
        <f>T261/T255-1</f>
        <v>-1.6191567704650134E-2</v>
      </c>
      <c r="O255" s="58">
        <f t="shared" si="12"/>
        <v>0.3791596081903717</v>
      </c>
      <c r="P255" s="58">
        <f t="shared" si="13"/>
        <v>0.47947799900108218</v>
      </c>
      <c r="Q255" s="58">
        <f t="shared" si="14"/>
        <v>0.27884121737966122</v>
      </c>
      <c r="R255" s="26">
        <v>418.49</v>
      </c>
      <c r="S255" s="26">
        <v>410.09</v>
      </c>
      <c r="T255" s="26">
        <v>410.09</v>
      </c>
    </row>
    <row r="256" spans="1:20" x14ac:dyDescent="0.2">
      <c r="A256" s="25">
        <v>33746</v>
      </c>
      <c r="B256" s="27">
        <v>0.48</v>
      </c>
      <c r="C256" s="27">
        <v>0.24</v>
      </c>
      <c r="D256" s="27">
        <v>0.28000000000000003</v>
      </c>
      <c r="E256" s="64">
        <f t="shared" si="16"/>
        <v>0.255</v>
      </c>
      <c r="F256" s="64">
        <f>AVERAGE(B249:B256)</f>
        <v>0.40875</v>
      </c>
      <c r="G256" s="53">
        <f t="shared" si="15"/>
        <v>0.19999999999999996</v>
      </c>
      <c r="H256" s="81">
        <f>(R256-S256)/T256</f>
        <v>9.1058402975701218E-3</v>
      </c>
      <c r="I256" s="81">
        <f>R256/T256-1</f>
        <v>5.6760542968938843E-3</v>
      </c>
      <c r="J256" s="81">
        <f>S256/T256-1</f>
        <v>-3.4297860006762271E-3</v>
      </c>
      <c r="K256" s="81">
        <f>T256/T255-1</f>
        <v>9.5832622107343557E-3</v>
      </c>
      <c r="L256" s="81">
        <f>T257/T256-1</f>
        <v>3.2124051978166257E-3</v>
      </c>
      <c r="M256" s="81">
        <f>T259/T256-1</f>
        <v>-1.0289358002028903E-2</v>
      </c>
      <c r="N256" s="81">
        <f>T262/T256-1</f>
        <v>-5.4345200714941422E-3</v>
      </c>
      <c r="O256" s="58">
        <f t="shared" si="12"/>
        <v>0.3791596081903717</v>
      </c>
      <c r="P256" s="58">
        <f t="shared" si="13"/>
        <v>0.47947799900108218</v>
      </c>
      <c r="Q256" s="58">
        <f t="shared" si="14"/>
        <v>0.27884121737966122</v>
      </c>
      <c r="R256" s="26">
        <v>416.37</v>
      </c>
      <c r="S256" s="26">
        <v>412.6</v>
      </c>
      <c r="T256" s="26">
        <v>414.02</v>
      </c>
    </row>
    <row r="257" spans="1:20" x14ac:dyDescent="0.2">
      <c r="A257" s="25">
        <v>33753</v>
      </c>
      <c r="B257" s="27">
        <v>0.41</v>
      </c>
      <c r="C257" s="27">
        <v>0.43</v>
      </c>
      <c r="D257" s="27">
        <v>0.16</v>
      </c>
      <c r="E257" s="64">
        <f t="shared" si="16"/>
        <v>0.24625</v>
      </c>
      <c r="F257" s="64">
        <f>AVERAGE(B250:B257)</f>
        <v>0.41625000000000001</v>
      </c>
      <c r="G257" s="53">
        <f t="shared" si="15"/>
        <v>0.24999999999999997</v>
      </c>
      <c r="H257" s="81">
        <f>(R257-S257)/T257</f>
        <v>1.2832550860719836E-2</v>
      </c>
      <c r="I257" s="81">
        <f>R257/T257-1</f>
        <v>3.3465751775609842E-3</v>
      </c>
      <c r="J257" s="81">
        <f>S257/T257-1</f>
        <v>-9.4859756831587871E-3</v>
      </c>
      <c r="K257" s="81">
        <f>T257/T256-1</f>
        <v>3.2124051978166257E-3</v>
      </c>
      <c r="L257" s="81">
        <f>T258/T257-1</f>
        <v>-4.5022270374383E-3</v>
      </c>
      <c r="M257" s="81">
        <f>T260/T257-1</f>
        <v>-2.8120861923678797E-2</v>
      </c>
      <c r="N257" s="81">
        <f>T263/T257-1</f>
        <v>-1.757553870230022E-3</v>
      </c>
      <c r="O257" s="58">
        <f t="shared" si="12"/>
        <v>0.3791596081903717</v>
      </c>
      <c r="P257" s="58">
        <f t="shared" si="13"/>
        <v>0.47947799900108218</v>
      </c>
      <c r="Q257" s="58">
        <f t="shared" si="14"/>
        <v>0.27884121737966122</v>
      </c>
      <c r="R257" s="26">
        <v>416.74</v>
      </c>
      <c r="S257" s="26">
        <v>411.41</v>
      </c>
      <c r="T257" s="26">
        <v>415.35</v>
      </c>
    </row>
    <row r="258" spans="1:20" x14ac:dyDescent="0.2">
      <c r="A258" s="25">
        <v>33760</v>
      </c>
      <c r="B258" s="27">
        <v>0.41</v>
      </c>
      <c r="C258" s="27">
        <v>0.4</v>
      </c>
      <c r="D258" s="27">
        <v>0.19</v>
      </c>
      <c r="E258" s="64">
        <f t="shared" si="16"/>
        <v>0.23249999999999998</v>
      </c>
      <c r="F258" s="64">
        <f>AVERAGE(B251:B258)</f>
        <v>0.41375000000000001</v>
      </c>
      <c r="G258" s="53">
        <f t="shared" si="15"/>
        <v>0.21999999999999997</v>
      </c>
      <c r="H258" s="81">
        <f>(R258-S258)/T258</f>
        <v>9.7707265163974565E-3</v>
      </c>
      <c r="I258" s="81">
        <f>R258/T258-1</f>
        <v>9.2386572506528708E-3</v>
      </c>
      <c r="J258" s="81">
        <f>S258/T258-1</f>
        <v>-5.3206926574445035E-4</v>
      </c>
      <c r="K258" s="81">
        <f>T258/T257-1</f>
        <v>-4.5022270374383E-3</v>
      </c>
      <c r="L258" s="81">
        <f>T259/T258-1</f>
        <v>-8.996807584405575E-3</v>
      </c>
      <c r="M258" s="81">
        <f>T261/T258-1</f>
        <v>-2.4257521524620351E-2</v>
      </c>
      <c r="N258" s="81">
        <f>T264/T258-1</f>
        <v>5.1755828576955931E-3</v>
      </c>
      <c r="O258" s="58">
        <f t="shared" ref="O258:O321" si="17">$B$1826</f>
        <v>0.3791596081903717</v>
      </c>
      <c r="P258" s="58">
        <f t="shared" ref="P258:P321" si="18">$B$1828</f>
        <v>0.47947799900108218</v>
      </c>
      <c r="Q258" s="58">
        <f t="shared" ref="Q258:Q321" si="19">$B$1829</f>
        <v>0.27884121737966122</v>
      </c>
      <c r="R258" s="26">
        <v>417.3</v>
      </c>
      <c r="S258" s="26">
        <v>413.26</v>
      </c>
      <c r="T258" s="26">
        <v>413.48</v>
      </c>
    </row>
    <row r="259" spans="1:20" x14ac:dyDescent="0.2">
      <c r="A259" s="25">
        <v>33767</v>
      </c>
      <c r="B259" s="27">
        <v>0.31</v>
      </c>
      <c r="C259" s="27">
        <v>0.46</v>
      </c>
      <c r="D259" s="27">
        <v>0.23</v>
      </c>
      <c r="E259" s="64">
        <f t="shared" si="16"/>
        <v>0.22999999999999998</v>
      </c>
      <c r="F259" s="64">
        <f>AVERAGE(B252:B259)</f>
        <v>0.40625000000000006</v>
      </c>
      <c r="G259" s="53">
        <f t="shared" si="15"/>
        <v>7.9999999999999988E-2</v>
      </c>
      <c r="H259" s="81">
        <f>(R259-S259)/T259</f>
        <v>1.6399843811011391E-2</v>
      </c>
      <c r="I259" s="81">
        <f>R259/T259-1</f>
        <v>8.7856306130418282E-3</v>
      </c>
      <c r="J259" s="81">
        <f>S259/T259-1</f>
        <v>-7.6142131979695105E-3</v>
      </c>
      <c r="K259" s="81">
        <f>T259/T258-1</f>
        <v>-8.996807584405575E-3</v>
      </c>
      <c r="L259" s="81">
        <f>T260/T259-1</f>
        <v>-1.4862358453728963E-2</v>
      </c>
      <c r="M259" s="81">
        <f>T262/T259-1</f>
        <v>4.9053104256149282E-3</v>
      </c>
      <c r="N259" s="81">
        <f>T265/T259-1</f>
        <v>4.4904334244435518E-3</v>
      </c>
      <c r="O259" s="58">
        <f t="shared" si="17"/>
        <v>0.3791596081903717</v>
      </c>
      <c r="P259" s="58">
        <f t="shared" si="18"/>
        <v>0.47947799900108218</v>
      </c>
      <c r="Q259" s="58">
        <f t="shared" si="19"/>
        <v>0.27884121737966122</v>
      </c>
      <c r="R259" s="26">
        <v>413.36</v>
      </c>
      <c r="S259" s="26">
        <v>406.64</v>
      </c>
      <c r="T259" s="26">
        <v>409.76</v>
      </c>
    </row>
    <row r="260" spans="1:20" x14ac:dyDescent="0.2">
      <c r="A260" s="25">
        <v>33774</v>
      </c>
      <c r="B260" s="27">
        <v>0.35</v>
      </c>
      <c r="C260" s="27">
        <v>0.37</v>
      </c>
      <c r="D260" s="27">
        <v>0.28000000000000003</v>
      </c>
      <c r="E260" s="64">
        <f t="shared" si="16"/>
        <v>0.2475</v>
      </c>
      <c r="F260" s="64">
        <f>AVERAGE(B253:B260)</f>
        <v>0.38500000000000006</v>
      </c>
      <c r="G260" s="53">
        <f t="shared" si="15"/>
        <v>6.9999999999999951E-2</v>
      </c>
      <c r="H260" s="81">
        <f>(R260-S260)/T260</f>
        <v>2.3112938786632745E-2</v>
      </c>
      <c r="I260" s="81">
        <f>R260/T260-1</f>
        <v>1.6399534273044747E-2</v>
      </c>
      <c r="J260" s="81">
        <f>S260/T260-1</f>
        <v>-6.7134045135879283E-3</v>
      </c>
      <c r="K260" s="81">
        <f>T260/T259-1</f>
        <v>-1.4862358453728963E-2</v>
      </c>
      <c r="L260" s="81">
        <f>T261/T260-1</f>
        <v>-5.4499962840937055E-4</v>
      </c>
      <c r="M260" s="81">
        <f>T263/T260-1</f>
        <v>2.712611786855601E-2</v>
      </c>
      <c r="N260" s="81">
        <f>T266/T260-1</f>
        <v>5.088314712512676E-2</v>
      </c>
      <c r="O260" s="58">
        <f t="shared" si="17"/>
        <v>0.3791596081903717</v>
      </c>
      <c r="P260" s="58">
        <f t="shared" si="18"/>
        <v>0.47947799900108218</v>
      </c>
      <c r="Q260" s="58">
        <f t="shared" si="19"/>
        <v>0.27884121737966122</v>
      </c>
      <c r="R260" s="26">
        <v>410.29</v>
      </c>
      <c r="S260" s="26">
        <v>400.96</v>
      </c>
      <c r="T260" s="26">
        <v>403.67</v>
      </c>
    </row>
    <row r="261" spans="1:20" x14ac:dyDescent="0.2">
      <c r="A261" s="25">
        <v>33781</v>
      </c>
      <c r="B261" s="27">
        <v>0.39</v>
      </c>
      <c r="C261" s="27">
        <v>0.34</v>
      </c>
      <c r="D261" s="27">
        <v>0.27</v>
      </c>
      <c r="E261" s="64">
        <f t="shared" si="16"/>
        <v>0.23750000000000002</v>
      </c>
      <c r="F261" s="64">
        <f>AVERAGE(B254:B261)</f>
        <v>0.39750000000000002</v>
      </c>
      <c r="G261" s="53">
        <f t="shared" ref="G261:G324" si="20">B261-D261</f>
        <v>0.12</v>
      </c>
      <c r="H261" s="81">
        <f>(R261-S261)/T261</f>
        <v>2.2803321353327944E-3</v>
      </c>
      <c r="I261" s="81">
        <f>R261/T261-1</f>
        <v>1.4623869128764788E-3</v>
      </c>
      <c r="J261" s="81">
        <f>S261/T261-1</f>
        <v>-8.1794522245626222E-4</v>
      </c>
      <c r="K261" s="81">
        <f>T261/T260-1</f>
        <v>-5.4499962840937055E-4</v>
      </c>
      <c r="L261" s="81">
        <f>T262/T261-1</f>
        <v>2.0622134093444044E-2</v>
      </c>
      <c r="M261" s="81">
        <f>T264/T261-1</f>
        <v>3.0164828355434326E-2</v>
      </c>
      <c r="N261" s="81">
        <f>T267/T261-1</f>
        <v>4.6449374147973677E-2</v>
      </c>
      <c r="O261" s="58">
        <f t="shared" si="17"/>
        <v>0.3791596081903717</v>
      </c>
      <c r="P261" s="58">
        <f t="shared" si="18"/>
        <v>0.47947799900108218</v>
      </c>
      <c r="Q261" s="58">
        <f t="shared" si="19"/>
        <v>0.27884121737966122</v>
      </c>
      <c r="R261" s="26">
        <v>404.04</v>
      </c>
      <c r="S261" s="26">
        <v>403.12</v>
      </c>
      <c r="T261" s="26">
        <v>403.45</v>
      </c>
    </row>
    <row r="262" spans="1:20" x14ac:dyDescent="0.2">
      <c r="A262" s="25">
        <v>33787</v>
      </c>
      <c r="B262" s="27">
        <v>0.21</v>
      </c>
      <c r="C262" s="27">
        <v>0.44</v>
      </c>
      <c r="D262" s="27">
        <v>0.35</v>
      </c>
      <c r="E262" s="64">
        <f t="shared" si="16"/>
        <v>0.24875000000000003</v>
      </c>
      <c r="F262" s="64">
        <f>AVERAGE(B255:B262)</f>
        <v>0.37</v>
      </c>
      <c r="G262" s="53">
        <f t="shared" si="20"/>
        <v>-0.13999999999999999</v>
      </c>
      <c r="H262" s="81">
        <f>(R262-S262)/T262</f>
        <v>1.1511280569249847E-2</v>
      </c>
      <c r="I262" s="81">
        <f>R262/T262-1</f>
        <v>2.6956796269763661E-3</v>
      </c>
      <c r="J262" s="81">
        <f>S262/T262-1</f>
        <v>-8.815600942273627E-3</v>
      </c>
      <c r="K262" s="81">
        <f>T262/T261-1</f>
        <v>2.0622134093444044E-2</v>
      </c>
      <c r="L262" s="81">
        <f>T263/T262-1</f>
        <v>6.9213395827767421E-3</v>
      </c>
      <c r="M262" s="81">
        <f>T265/T262-1</f>
        <v>-4.1285183476202914E-4</v>
      </c>
      <c r="N262" s="81">
        <f>T268/T262-1</f>
        <v>1.9768317264492463E-2</v>
      </c>
      <c r="O262" s="58">
        <f t="shared" si="17"/>
        <v>0.3791596081903717</v>
      </c>
      <c r="P262" s="58">
        <f t="shared" si="18"/>
        <v>0.47947799900108218</v>
      </c>
      <c r="Q262" s="58">
        <f t="shared" si="19"/>
        <v>0.27884121737966122</v>
      </c>
      <c r="R262" s="26">
        <v>412.88</v>
      </c>
      <c r="S262" s="26">
        <v>408.14</v>
      </c>
      <c r="T262" s="26">
        <v>411.77</v>
      </c>
    </row>
    <row r="263" spans="1:20" x14ac:dyDescent="0.2">
      <c r="A263" s="25">
        <v>33794</v>
      </c>
      <c r="B263" s="27">
        <v>0.23</v>
      </c>
      <c r="C263" s="27">
        <v>0.42</v>
      </c>
      <c r="D263" s="27">
        <v>0.35</v>
      </c>
      <c r="E263" s="64">
        <f t="shared" si="16"/>
        <v>0.26375000000000004</v>
      </c>
      <c r="F263" s="64">
        <f>AVERAGE(B256:B263)</f>
        <v>0.34875</v>
      </c>
      <c r="G263" s="53">
        <f t="shared" si="20"/>
        <v>-0.11999999999999997</v>
      </c>
      <c r="H263" s="81">
        <f>(R263-S263)/T263</f>
        <v>1.316868457865028E-2</v>
      </c>
      <c r="I263" s="81">
        <f>R263/T263-1</f>
        <v>0</v>
      </c>
      <c r="J263" s="81">
        <f>S263/T263-1</f>
        <v>-1.316868457865028E-2</v>
      </c>
      <c r="K263" s="81">
        <f>T263/T262-1</f>
        <v>6.9213395827767421E-3</v>
      </c>
      <c r="L263" s="81">
        <f>T264/T263-1</f>
        <v>2.4118469924268027E-3</v>
      </c>
      <c r="M263" s="81">
        <f>T266/T263-1</f>
        <v>2.3129612657373011E-2</v>
      </c>
      <c r="N263" s="81">
        <f>T269/T263-1</f>
        <v>5.5472480825824455E-4</v>
      </c>
      <c r="O263" s="58">
        <f t="shared" si="17"/>
        <v>0.3791596081903717</v>
      </c>
      <c r="P263" s="58">
        <f t="shared" si="18"/>
        <v>0.47947799900108218</v>
      </c>
      <c r="Q263" s="58">
        <f t="shared" si="19"/>
        <v>0.27884121737966122</v>
      </c>
      <c r="R263" s="26">
        <v>414.62</v>
      </c>
      <c r="S263" s="26">
        <v>409.16</v>
      </c>
      <c r="T263" s="26">
        <v>414.62</v>
      </c>
    </row>
    <row r="264" spans="1:20" x14ac:dyDescent="0.2">
      <c r="A264" s="25">
        <v>33802</v>
      </c>
      <c r="B264" s="27">
        <v>0.28999999999999998</v>
      </c>
      <c r="C264" s="27">
        <v>0.4</v>
      </c>
      <c r="D264" s="27">
        <v>0.31</v>
      </c>
      <c r="E264" s="64">
        <f t="shared" si="16"/>
        <v>0.26750000000000002</v>
      </c>
      <c r="F264" s="64">
        <f>AVERAGE(B257:B264)</f>
        <v>0.32500000000000001</v>
      </c>
      <c r="G264" s="53">
        <f t="shared" si="20"/>
        <v>-2.0000000000000018E-2</v>
      </c>
      <c r="H264" s="81">
        <f>(R264-S264)/T264</f>
        <v>1.1669313315047454E-2</v>
      </c>
      <c r="I264" s="81">
        <f>R264/T264-1</f>
        <v>5.2692363216400029E-3</v>
      </c>
      <c r="J264" s="81">
        <f>S264/T264-1</f>
        <v>-6.4000769934074997E-3</v>
      </c>
      <c r="K264" s="81">
        <f>T264/T263-1</f>
        <v>2.4118469924268027E-3</v>
      </c>
      <c r="L264" s="81">
        <f>T265/T264-1</f>
        <v>-9.6722968095855899E-3</v>
      </c>
      <c r="M264" s="81">
        <f>T267/T264-1</f>
        <v>1.5807708964919787E-2</v>
      </c>
      <c r="N264" s="81">
        <f>T270/T264-1</f>
        <v>-1.8767143063376235E-3</v>
      </c>
      <c r="O264" s="58">
        <f t="shared" si="17"/>
        <v>0.3791596081903717</v>
      </c>
      <c r="P264" s="58">
        <f t="shared" si="18"/>
        <v>0.47947799900108218</v>
      </c>
      <c r="Q264" s="58">
        <f t="shared" si="19"/>
        <v>0.27884121737966122</v>
      </c>
      <c r="R264" s="26">
        <v>417.81</v>
      </c>
      <c r="S264" s="26">
        <v>412.96</v>
      </c>
      <c r="T264" s="26">
        <v>415.62</v>
      </c>
    </row>
    <row r="265" spans="1:20" x14ac:dyDescent="0.2">
      <c r="A265" s="25">
        <v>33809</v>
      </c>
      <c r="B265" s="27">
        <v>0.32</v>
      </c>
      <c r="C265" s="27">
        <v>0.44</v>
      </c>
      <c r="D265" s="27">
        <v>0.24</v>
      </c>
      <c r="E265" s="64">
        <f t="shared" si="16"/>
        <v>0.27749999999999997</v>
      </c>
      <c r="F265" s="64">
        <f>AVERAGE(B258:B265)</f>
        <v>0.31374999999999997</v>
      </c>
      <c r="G265" s="53">
        <f t="shared" si="20"/>
        <v>8.0000000000000016E-2</v>
      </c>
      <c r="H265" s="81">
        <f>(R265-S265)/T265</f>
        <v>1.3799805636540347E-2</v>
      </c>
      <c r="I265" s="81">
        <f>R265/T265-1</f>
        <v>9.7667638483964758E-3</v>
      </c>
      <c r="J265" s="81">
        <f>S265/T265-1</f>
        <v>-4.0330417881438985E-3</v>
      </c>
      <c r="K265" s="81">
        <f>T265/T264-1</f>
        <v>-9.6722968095855899E-3</v>
      </c>
      <c r="L265" s="81">
        <f>T266/T265-1</f>
        <v>3.063654033041785E-2</v>
      </c>
      <c r="M265" s="81">
        <f>T268/T265-1</f>
        <v>2.0189504373177902E-2</v>
      </c>
      <c r="N265" s="81">
        <f>T271/T265-1</f>
        <v>1.3313896987366292E-2</v>
      </c>
      <c r="O265" s="58">
        <f t="shared" si="17"/>
        <v>0.3791596081903717</v>
      </c>
      <c r="P265" s="58">
        <f t="shared" si="18"/>
        <v>0.47947799900108218</v>
      </c>
      <c r="Q265" s="58">
        <f t="shared" si="19"/>
        <v>0.27884121737966122</v>
      </c>
      <c r="R265" s="26">
        <v>415.62</v>
      </c>
      <c r="S265" s="26">
        <v>409.94</v>
      </c>
      <c r="T265" s="26">
        <v>411.6</v>
      </c>
    </row>
    <row r="266" spans="1:20" x14ac:dyDescent="0.2">
      <c r="A266" s="25">
        <v>33816</v>
      </c>
      <c r="B266" s="27">
        <v>0.22</v>
      </c>
      <c r="C266" s="27">
        <v>0.47</v>
      </c>
      <c r="D266" s="27">
        <v>0.31</v>
      </c>
      <c r="E266" s="64">
        <f t="shared" si="16"/>
        <v>0.29250000000000004</v>
      </c>
      <c r="F266" s="64">
        <f>AVERAGE(B259:B266)</f>
        <v>0.28999999999999998</v>
      </c>
      <c r="G266" s="53">
        <f t="shared" si="20"/>
        <v>-0.09</v>
      </c>
      <c r="H266" s="81">
        <f>(R266-S266)/T266</f>
        <v>3.1894580514367957E-2</v>
      </c>
      <c r="I266" s="81">
        <f>R266/T266-1</f>
        <v>1.3908205841446364E-3</v>
      </c>
      <c r="J266" s="81">
        <f>S266/T266-1</f>
        <v>-3.0503759930223251E-2</v>
      </c>
      <c r="K266" s="81">
        <f>T266/T265-1</f>
        <v>3.063654033041785E-2</v>
      </c>
      <c r="L266" s="81">
        <f>T267/T266-1</f>
        <v>-4.7617925084273427E-3</v>
      </c>
      <c r="M266" s="81">
        <f>T269/T266-1</f>
        <v>-2.206454350439635E-2</v>
      </c>
      <c r="N266" s="81">
        <f>T272/T266-1</f>
        <v>-1.0914405600999544E-2</v>
      </c>
      <c r="O266" s="58">
        <f t="shared" si="17"/>
        <v>0.3791596081903717</v>
      </c>
      <c r="P266" s="58">
        <f t="shared" si="18"/>
        <v>0.47947799900108218</v>
      </c>
      <c r="Q266" s="58">
        <f t="shared" si="19"/>
        <v>0.27884121737966122</v>
      </c>
      <c r="R266" s="26">
        <v>424.8</v>
      </c>
      <c r="S266" s="26">
        <v>411.27</v>
      </c>
      <c r="T266" s="26">
        <v>424.21</v>
      </c>
    </row>
    <row r="267" spans="1:20" x14ac:dyDescent="0.2">
      <c r="A267" s="25">
        <v>33821</v>
      </c>
      <c r="B267" s="27">
        <v>0.28000000000000003</v>
      </c>
      <c r="C267" s="27">
        <v>0.39</v>
      </c>
      <c r="D267" s="27">
        <v>0.33</v>
      </c>
      <c r="E267" s="64">
        <f t="shared" si="16"/>
        <v>0.30499999999999999</v>
      </c>
      <c r="F267" s="64">
        <f>AVERAGE(B260:B267)</f>
        <v>0.28625</v>
      </c>
      <c r="G267" s="53">
        <f t="shared" si="20"/>
        <v>-4.9999999999999989E-2</v>
      </c>
      <c r="H267" s="81">
        <f>(R267-S267)/T267</f>
        <v>5.7793884270115293E-3</v>
      </c>
      <c r="I267" s="81">
        <f>R267/T267-1</f>
        <v>5.1398659371373334E-3</v>
      </c>
      <c r="J267" s="81">
        <f>S267/T267-1</f>
        <v>-6.3952248987420024E-4</v>
      </c>
      <c r="K267" s="81">
        <f>T267/T266-1</f>
        <v>-4.7617925084273427E-3</v>
      </c>
      <c r="L267" s="81">
        <f>T268/T267-1</f>
        <v>-5.4004121367156044E-3</v>
      </c>
      <c r="M267" s="81">
        <f>T270/T267-1</f>
        <v>-1.7409223335465129E-2</v>
      </c>
      <c r="N267" s="81">
        <f>T273/T267-1</f>
        <v>1.7527653426183676E-3</v>
      </c>
      <c r="O267" s="58">
        <f t="shared" si="17"/>
        <v>0.3791596081903717</v>
      </c>
      <c r="P267" s="58">
        <f t="shared" si="18"/>
        <v>0.47947799900108218</v>
      </c>
      <c r="Q267" s="58">
        <f t="shared" si="19"/>
        <v>0.27884121737966122</v>
      </c>
      <c r="R267" s="26">
        <v>424.36</v>
      </c>
      <c r="S267" s="26">
        <v>421.92</v>
      </c>
      <c r="T267" s="26">
        <v>422.19</v>
      </c>
    </row>
    <row r="268" spans="1:20" x14ac:dyDescent="0.2">
      <c r="A268" s="25">
        <v>33830</v>
      </c>
      <c r="B268" s="27">
        <v>0.26</v>
      </c>
      <c r="C268" s="27">
        <v>0.37</v>
      </c>
      <c r="D268" s="27">
        <v>0.37</v>
      </c>
      <c r="E268" s="64">
        <f t="shared" ref="E268:E331" si="21">AVERAGE(D261:D268)</f>
        <v>0.31625000000000003</v>
      </c>
      <c r="F268" s="64">
        <f>AVERAGE(B261:B268)</f>
        <v>0.27500000000000002</v>
      </c>
      <c r="G268" s="53">
        <f t="shared" si="20"/>
        <v>-0.10999999999999999</v>
      </c>
      <c r="H268" s="81">
        <f>(R268-S268)/T268</f>
        <v>1.6789311995427617E-2</v>
      </c>
      <c r="I268" s="81">
        <f>R268/T268-1</f>
        <v>8.4303779381296184E-3</v>
      </c>
      <c r="J268" s="81">
        <f>S268/T268-1</f>
        <v>-8.3589340572981508E-3</v>
      </c>
      <c r="K268" s="81">
        <f>T268/T267-1</f>
        <v>-5.4004121367156044E-3</v>
      </c>
      <c r="L268" s="81">
        <f>T269/T268-1</f>
        <v>-1.2050201233597679E-2</v>
      </c>
      <c r="M268" s="81">
        <f>T271/T268-1</f>
        <v>-6.7395394251149598E-3</v>
      </c>
      <c r="N268" s="81">
        <f>T274/T268-1</f>
        <v>-1.3240932580791176E-2</v>
      </c>
      <c r="O268" s="58">
        <f t="shared" si="17"/>
        <v>0.3791596081903717</v>
      </c>
      <c r="P268" s="58">
        <f t="shared" si="18"/>
        <v>0.47947799900108218</v>
      </c>
      <c r="Q268" s="58">
        <f t="shared" si="19"/>
        <v>0.27884121737966122</v>
      </c>
      <c r="R268" s="26">
        <v>423.45</v>
      </c>
      <c r="S268" s="26">
        <v>416.4</v>
      </c>
      <c r="T268" s="26">
        <v>419.91</v>
      </c>
    </row>
    <row r="269" spans="1:20" x14ac:dyDescent="0.2">
      <c r="A269" s="25">
        <v>33837</v>
      </c>
      <c r="B269" s="27">
        <v>0.22</v>
      </c>
      <c r="C269" s="27">
        <v>0.34</v>
      </c>
      <c r="D269" s="27">
        <v>0.44</v>
      </c>
      <c r="E269" s="64">
        <f t="shared" si="21"/>
        <v>0.33750000000000002</v>
      </c>
      <c r="F269" s="64">
        <f>AVERAGE(B262:B269)</f>
        <v>0.25375000000000003</v>
      </c>
      <c r="G269" s="53">
        <f t="shared" si="20"/>
        <v>-0.22</v>
      </c>
      <c r="H269" s="81">
        <f>(R269-S269)/T269</f>
        <v>2.0031336627696763E-2</v>
      </c>
      <c r="I269" s="81">
        <f>R269/T269-1</f>
        <v>1.6969989152705756E-2</v>
      </c>
      <c r="J269" s="81">
        <f>S269/T269-1</f>
        <v>-3.0613474749910941E-3</v>
      </c>
      <c r="K269" s="81">
        <f>T269/T268-1</f>
        <v>-1.2050201233597679E-2</v>
      </c>
      <c r="L269" s="81">
        <f>T270/T269-1</f>
        <v>-2.4105098228366373E-5</v>
      </c>
      <c r="M269" s="81">
        <f>T272/T269-1</f>
        <v>1.1401711461974218E-2</v>
      </c>
      <c r="N269" s="81">
        <f>T275/T269-1</f>
        <v>-1.0558033023984614E-2</v>
      </c>
      <c r="O269" s="58">
        <f t="shared" si="17"/>
        <v>0.3791596081903717</v>
      </c>
      <c r="P269" s="58">
        <f t="shared" si="18"/>
        <v>0.47947799900108218</v>
      </c>
      <c r="Q269" s="58">
        <f t="shared" si="19"/>
        <v>0.27884121737966122</v>
      </c>
      <c r="R269" s="26">
        <v>421.89</v>
      </c>
      <c r="S269" s="26">
        <v>413.58</v>
      </c>
      <c r="T269" s="26">
        <v>414.85</v>
      </c>
    </row>
    <row r="270" spans="1:20" x14ac:dyDescent="0.2">
      <c r="A270" s="25">
        <v>33844</v>
      </c>
      <c r="B270" s="27">
        <v>0.3</v>
      </c>
      <c r="C270" s="27">
        <v>0.37</v>
      </c>
      <c r="D270" s="27">
        <v>0.33</v>
      </c>
      <c r="E270" s="64">
        <f t="shared" si="21"/>
        <v>0.33500000000000002</v>
      </c>
      <c r="F270" s="64">
        <f>AVERAGE(B263:B270)</f>
        <v>0.26500000000000001</v>
      </c>
      <c r="G270" s="53">
        <f t="shared" si="20"/>
        <v>-3.0000000000000027E-2</v>
      </c>
      <c r="H270" s="81">
        <f>(R270-S270)/T270</f>
        <v>1.6030276733198286E-2</v>
      </c>
      <c r="I270" s="81">
        <f>R270/T270-1</f>
        <v>2.6516247227847956E-4</v>
      </c>
      <c r="J270" s="81">
        <f>S270/T270-1</f>
        <v>-1.5765114260919755E-2</v>
      </c>
      <c r="K270" s="81">
        <f>T270/T269-1</f>
        <v>-2.4105098228366373E-5</v>
      </c>
      <c r="L270" s="81">
        <f>T271/T270-1</f>
        <v>5.399672162761604E-3</v>
      </c>
      <c r="M270" s="81">
        <f>T273/T270-1</f>
        <v>1.9501494552116583E-2</v>
      </c>
      <c r="N270" s="81">
        <f>T276/T270-1</f>
        <v>-2.9360717385015778E-2</v>
      </c>
      <c r="O270" s="58">
        <f t="shared" si="17"/>
        <v>0.3791596081903717</v>
      </c>
      <c r="P270" s="58">
        <f t="shared" si="18"/>
        <v>0.47947799900108218</v>
      </c>
      <c r="Q270" s="58">
        <f t="shared" si="19"/>
        <v>0.27884121737966122</v>
      </c>
      <c r="R270" s="26">
        <v>414.95</v>
      </c>
      <c r="S270" s="26">
        <v>408.3</v>
      </c>
      <c r="T270" s="26">
        <v>414.84</v>
      </c>
    </row>
    <row r="271" spans="1:20" x14ac:dyDescent="0.2">
      <c r="A271" s="25">
        <v>33851</v>
      </c>
      <c r="B271" s="27">
        <v>0.14000000000000001</v>
      </c>
      <c r="C271" s="27">
        <v>0.44</v>
      </c>
      <c r="D271" s="27">
        <v>0.42</v>
      </c>
      <c r="E271" s="64">
        <f t="shared" si="21"/>
        <v>0.34375</v>
      </c>
      <c r="F271" s="64">
        <f>AVERAGE(B264:B271)</f>
        <v>0.25374999999999998</v>
      </c>
      <c r="G271" s="53">
        <f t="shared" si="20"/>
        <v>-0.27999999999999997</v>
      </c>
      <c r="H271" s="81">
        <f>(R271-S271)/T271</f>
        <v>1.6687446053514864E-2</v>
      </c>
      <c r="I271" s="81">
        <f>R271/T271-1</f>
        <v>7.7443176369043076E-3</v>
      </c>
      <c r="J271" s="81">
        <f>S271/T271-1</f>
        <v>-8.9431284166106018E-3</v>
      </c>
      <c r="K271" s="81">
        <f>T271/T270-1</f>
        <v>5.399672162761604E-3</v>
      </c>
      <c r="L271" s="81">
        <f>T272/T271-1</f>
        <v>5.9940538985325809E-3</v>
      </c>
      <c r="M271" s="81">
        <f>T274/T271-1</f>
        <v>-6.5455068571975694E-3</v>
      </c>
      <c r="N271" s="81">
        <f>T277/T271-1</f>
        <v>-1.2827275342859767E-2</v>
      </c>
      <c r="O271" s="58">
        <f t="shared" si="17"/>
        <v>0.3791596081903717</v>
      </c>
      <c r="P271" s="58">
        <f t="shared" si="18"/>
        <v>0.47947799900108218</v>
      </c>
      <c r="Q271" s="58">
        <f t="shared" si="19"/>
        <v>0.27884121737966122</v>
      </c>
      <c r="R271" s="26">
        <v>420.31</v>
      </c>
      <c r="S271" s="26">
        <v>413.35</v>
      </c>
      <c r="T271" s="26">
        <v>417.08</v>
      </c>
    </row>
    <row r="272" spans="1:20" x14ac:dyDescent="0.2">
      <c r="A272" s="25">
        <v>33858</v>
      </c>
      <c r="B272" s="27">
        <v>0.22</v>
      </c>
      <c r="C272" s="27">
        <v>0.39</v>
      </c>
      <c r="D272" s="27">
        <v>0.39</v>
      </c>
      <c r="E272" s="64">
        <f t="shared" si="21"/>
        <v>0.35375000000000001</v>
      </c>
      <c r="F272" s="64">
        <f>AVERAGE(B265:B272)</f>
        <v>0.24500000000000002</v>
      </c>
      <c r="G272" s="53">
        <f t="shared" si="20"/>
        <v>-0.17</v>
      </c>
      <c r="H272" s="81">
        <f>(R272-S272)/T272</f>
        <v>1.496734830068157E-2</v>
      </c>
      <c r="I272" s="81">
        <f>R272/T272-1</f>
        <v>2.3833357166691549E-3</v>
      </c>
      <c r="J272" s="81">
        <f>S272/T272-1</f>
        <v>-1.2584012584012538E-2</v>
      </c>
      <c r="K272" s="81">
        <f>T272/T271-1</f>
        <v>5.9940538985325809E-3</v>
      </c>
      <c r="L272" s="81">
        <f>T273/T272-1</f>
        <v>7.9841746508413358E-3</v>
      </c>
      <c r="M272" s="81">
        <f>T275/T272-1</f>
        <v>-2.1712188378854913E-2</v>
      </c>
      <c r="N272" s="81">
        <f>T278/T272-1</f>
        <v>-1.3060679727346258E-2</v>
      </c>
      <c r="O272" s="58">
        <f t="shared" si="17"/>
        <v>0.3791596081903717</v>
      </c>
      <c r="P272" s="58">
        <f t="shared" si="18"/>
        <v>0.47947799900108218</v>
      </c>
      <c r="Q272" s="58">
        <f t="shared" si="19"/>
        <v>0.27884121737966122</v>
      </c>
      <c r="R272" s="26">
        <v>420.58</v>
      </c>
      <c r="S272" s="26">
        <v>414.3</v>
      </c>
      <c r="T272" s="26">
        <v>419.58</v>
      </c>
    </row>
    <row r="273" spans="1:20" x14ac:dyDescent="0.2">
      <c r="A273" s="25">
        <v>33865</v>
      </c>
      <c r="B273" s="27">
        <v>0.21</v>
      </c>
      <c r="C273" s="27">
        <v>0.42</v>
      </c>
      <c r="D273" s="27">
        <v>0.37</v>
      </c>
      <c r="E273" s="64">
        <f t="shared" si="21"/>
        <v>0.37000000000000005</v>
      </c>
      <c r="F273" s="64">
        <f>AVERAGE(B266:B273)</f>
        <v>0.23124999999999998</v>
      </c>
      <c r="G273" s="53">
        <f t="shared" si="20"/>
        <v>-0.16</v>
      </c>
      <c r="H273" s="81">
        <f>(R273-S273)/T273</f>
        <v>1.773343106424231E-2</v>
      </c>
      <c r="I273" s="81">
        <f>R273/T273-1</f>
        <v>5.5328304920434501E-3</v>
      </c>
      <c r="J273" s="81">
        <f>S273/T273-1</f>
        <v>-1.2200600572198739E-2</v>
      </c>
      <c r="K273" s="81">
        <f>T273/T272-1</f>
        <v>7.9841746508413358E-3</v>
      </c>
      <c r="L273" s="81">
        <f>T274/T273-1</f>
        <v>-2.0287045137493132E-2</v>
      </c>
      <c r="M273" s="81">
        <f>T276/T273-1</f>
        <v>-4.7927553022958813E-2</v>
      </c>
      <c r="N273" s="81">
        <f>T279/T273-1</f>
        <v>-1.0048944269737348E-2</v>
      </c>
      <c r="O273" s="58">
        <f t="shared" si="17"/>
        <v>0.3791596081903717</v>
      </c>
      <c r="P273" s="58">
        <f t="shared" si="18"/>
        <v>0.47947799900108218</v>
      </c>
      <c r="Q273" s="58">
        <f t="shared" si="19"/>
        <v>0.27884121737966122</v>
      </c>
      <c r="R273" s="26">
        <v>425.27</v>
      </c>
      <c r="S273" s="26">
        <v>417.77</v>
      </c>
      <c r="T273" s="26">
        <v>422.93</v>
      </c>
    </row>
    <row r="274" spans="1:20" x14ac:dyDescent="0.2">
      <c r="A274" s="25">
        <v>33872</v>
      </c>
      <c r="B274" s="27">
        <v>0.25</v>
      </c>
      <c r="C274" s="27">
        <v>0.34</v>
      </c>
      <c r="D274" s="27">
        <v>0.41</v>
      </c>
      <c r="E274" s="64">
        <f t="shared" si="21"/>
        <v>0.38250000000000001</v>
      </c>
      <c r="F274" s="64">
        <f>AVERAGE(B267:B274)</f>
        <v>0.23500000000000001</v>
      </c>
      <c r="G274" s="53">
        <f t="shared" si="20"/>
        <v>-0.15999999999999998</v>
      </c>
      <c r="H274" s="81">
        <f>(R274-S274)/T274</f>
        <v>2.4665138168215341E-2</v>
      </c>
      <c r="I274" s="81">
        <f>R274/T274-1</f>
        <v>2.07071316519849E-2</v>
      </c>
      <c r="J274" s="81">
        <f>S274/T274-1</f>
        <v>-3.9580065162303502E-3</v>
      </c>
      <c r="K274" s="81">
        <f>T274/T273-1</f>
        <v>-2.0287045137493132E-2</v>
      </c>
      <c r="L274" s="81">
        <f>T275/T274-1</f>
        <v>-9.3640641969349181E-3</v>
      </c>
      <c r="M274" s="81">
        <f>T277/T274-1</f>
        <v>-6.3231567515386056E-3</v>
      </c>
      <c r="N274" s="81">
        <f>T280/T274-1</f>
        <v>7.7953421020875435E-3</v>
      </c>
      <c r="O274" s="58">
        <f t="shared" si="17"/>
        <v>0.3791596081903717</v>
      </c>
      <c r="P274" s="58">
        <f t="shared" si="18"/>
        <v>0.47947799900108218</v>
      </c>
      <c r="Q274" s="58">
        <f t="shared" si="19"/>
        <v>0.27884121737966122</v>
      </c>
      <c r="R274" s="26">
        <v>422.93</v>
      </c>
      <c r="S274" s="26">
        <v>412.71</v>
      </c>
      <c r="T274" s="26">
        <v>414.35</v>
      </c>
    </row>
    <row r="275" spans="1:20" x14ac:dyDescent="0.2">
      <c r="A275" s="25">
        <v>33879</v>
      </c>
      <c r="B275" s="27">
        <v>0.3</v>
      </c>
      <c r="C275" s="27">
        <v>0.35</v>
      </c>
      <c r="D275" s="27">
        <v>0.35</v>
      </c>
      <c r="E275" s="64">
        <f t="shared" si="21"/>
        <v>0.38500000000000006</v>
      </c>
      <c r="F275" s="64">
        <f>AVERAGE(B268:B275)</f>
        <v>0.23750000000000002</v>
      </c>
      <c r="G275" s="53">
        <f t="shared" si="20"/>
        <v>-4.9999999999999989E-2</v>
      </c>
      <c r="H275" s="81">
        <f>(R275-S275)/T275</f>
        <v>2.0025824055351249E-2</v>
      </c>
      <c r="I275" s="81">
        <f>R275/T275-1</f>
        <v>1.9977099422613165E-2</v>
      </c>
      <c r="J275" s="81">
        <f>S275/T275-1</f>
        <v>-4.8724632738195162E-5</v>
      </c>
      <c r="K275" s="81">
        <f>T275/T274-1</f>
        <v>-9.3640641969349181E-3</v>
      </c>
      <c r="L275" s="81">
        <f>T276/T275-1</f>
        <v>-1.9026969084220524E-2</v>
      </c>
      <c r="M275" s="81">
        <f>T278/T275-1</f>
        <v>8.8435208419617162E-3</v>
      </c>
      <c r="N275" s="81">
        <f>T281/T275-1</f>
        <v>2.9137330377372317E-2</v>
      </c>
      <c r="O275" s="58">
        <f t="shared" si="17"/>
        <v>0.3791596081903717</v>
      </c>
      <c r="P275" s="58">
        <f t="shared" si="18"/>
        <v>0.47947799900108218</v>
      </c>
      <c r="Q275" s="58">
        <f t="shared" si="19"/>
        <v>0.27884121737966122</v>
      </c>
      <c r="R275" s="26">
        <v>418.67</v>
      </c>
      <c r="S275" s="26">
        <v>410.45</v>
      </c>
      <c r="T275" s="26">
        <v>410.47</v>
      </c>
    </row>
    <row r="276" spans="1:20" x14ac:dyDescent="0.2">
      <c r="A276" s="25">
        <v>33886</v>
      </c>
      <c r="B276" s="27">
        <v>0.21</v>
      </c>
      <c r="C276" s="27">
        <v>0.35</v>
      </c>
      <c r="D276" s="27">
        <v>0.44</v>
      </c>
      <c r="E276" s="64">
        <f t="shared" si="21"/>
        <v>0.39375000000000004</v>
      </c>
      <c r="F276" s="64">
        <f>AVERAGE(B269:B276)</f>
        <v>0.23125000000000001</v>
      </c>
      <c r="G276" s="53">
        <f t="shared" si="20"/>
        <v>-0.23</v>
      </c>
      <c r="H276" s="81">
        <f>(R276-S276)/T276</f>
        <v>1.3236974122088074E-2</v>
      </c>
      <c r="I276" s="81">
        <f>R276/T276-1</f>
        <v>1.2640937763870097E-2</v>
      </c>
      <c r="J276" s="81">
        <f>S276/T276-1</f>
        <v>-5.9603635821792178E-4</v>
      </c>
      <c r="K276" s="81">
        <f>T276/T275-1</f>
        <v>-1.9026969084220524E-2</v>
      </c>
      <c r="L276" s="81">
        <f>T277/T276-1</f>
        <v>2.2525207370982958E-2</v>
      </c>
      <c r="M276" s="81">
        <f>T279/T276-1</f>
        <v>3.9785426911041588E-2</v>
      </c>
      <c r="N276" s="81">
        <f>T282/T276-1</f>
        <v>5.9578800973525858E-2</v>
      </c>
      <c r="O276" s="58">
        <f t="shared" si="17"/>
        <v>0.3791596081903717</v>
      </c>
      <c r="P276" s="58">
        <f t="shared" si="18"/>
        <v>0.47947799900108218</v>
      </c>
      <c r="Q276" s="58">
        <f t="shared" si="19"/>
        <v>0.27884121737966122</v>
      </c>
      <c r="R276" s="26">
        <v>407.75</v>
      </c>
      <c r="S276" s="26">
        <v>402.42</v>
      </c>
      <c r="T276" s="26">
        <v>402.66</v>
      </c>
    </row>
    <row r="277" spans="1:20" x14ac:dyDescent="0.2">
      <c r="A277" s="25">
        <v>33893</v>
      </c>
      <c r="B277" s="27">
        <v>0.2</v>
      </c>
      <c r="C277" s="27">
        <v>0.24</v>
      </c>
      <c r="D277" s="27">
        <v>0.56000000000000005</v>
      </c>
      <c r="E277" s="64">
        <f t="shared" si="21"/>
        <v>0.40875</v>
      </c>
      <c r="F277" s="64">
        <f>AVERAGE(B270:B277)</f>
        <v>0.22875000000000001</v>
      </c>
      <c r="G277" s="53">
        <f t="shared" si="20"/>
        <v>-0.36000000000000004</v>
      </c>
      <c r="H277" s="81">
        <f>(R277-S277)/T277</f>
        <v>1.0443737400723803E-2</v>
      </c>
      <c r="I277" s="81">
        <f>R277/T277-1</f>
        <v>0</v>
      </c>
      <c r="J277" s="81">
        <f>S277/T277-1</f>
        <v>-1.0443737400723796E-2</v>
      </c>
      <c r="K277" s="81">
        <f>T277/T276-1</f>
        <v>2.2525207370982958E-2</v>
      </c>
      <c r="L277" s="81">
        <f>T278/T277-1</f>
        <v>5.7561994510966219E-3</v>
      </c>
      <c r="M277" s="81">
        <f>T280/T277-1</f>
        <v>1.420834041726371E-2</v>
      </c>
      <c r="N277" s="81">
        <f>T283/T277-1</f>
        <v>4.2406431399217848E-2</v>
      </c>
      <c r="O277" s="58">
        <f t="shared" si="17"/>
        <v>0.3791596081903717</v>
      </c>
      <c r="P277" s="58">
        <f t="shared" si="18"/>
        <v>0.47947799900108218</v>
      </c>
      <c r="Q277" s="58">
        <f t="shared" si="19"/>
        <v>0.27884121737966122</v>
      </c>
      <c r="R277" s="26">
        <v>411.73</v>
      </c>
      <c r="S277" s="26">
        <v>407.43</v>
      </c>
      <c r="T277" s="26">
        <v>411.73</v>
      </c>
    </row>
    <row r="278" spans="1:20" x14ac:dyDescent="0.2">
      <c r="A278" s="25">
        <v>33900</v>
      </c>
      <c r="B278" s="27">
        <v>0.21</v>
      </c>
      <c r="C278" s="27">
        <v>0.32</v>
      </c>
      <c r="D278" s="27">
        <v>0.47</v>
      </c>
      <c r="E278" s="64">
        <f t="shared" si="21"/>
        <v>0.42625000000000002</v>
      </c>
      <c r="F278" s="64">
        <f>AVERAGE(B271:B278)</f>
        <v>0.21749999999999997</v>
      </c>
      <c r="G278" s="53">
        <f t="shared" si="20"/>
        <v>-0.26</v>
      </c>
      <c r="H278" s="81">
        <f>(R278-S278)/T278</f>
        <v>2.5476937937696235E-2</v>
      </c>
      <c r="I278" s="81">
        <f>R278/T278-1</f>
        <v>9.3697174595508415E-3</v>
      </c>
      <c r="J278" s="81">
        <f>S278/T278-1</f>
        <v>-1.610722047814539E-2</v>
      </c>
      <c r="K278" s="81">
        <f>T278/T277-1</f>
        <v>5.7561994510966219E-3</v>
      </c>
      <c r="L278" s="81">
        <f>T279/T278-1</f>
        <v>1.1060130403284241E-2</v>
      </c>
      <c r="M278" s="81">
        <f>T281/T278-1</f>
        <v>2.0115914030427451E-2</v>
      </c>
      <c r="N278" s="81">
        <f>T284/T278-1</f>
        <v>4.3371166384931215E-2</v>
      </c>
      <c r="O278" s="58">
        <f t="shared" si="17"/>
        <v>0.3791596081903717</v>
      </c>
      <c r="P278" s="58">
        <f t="shared" si="18"/>
        <v>0.47947799900108218</v>
      </c>
      <c r="Q278" s="58">
        <f t="shared" si="19"/>
        <v>0.27884121737966122</v>
      </c>
      <c r="R278" s="26">
        <v>417.98</v>
      </c>
      <c r="S278" s="26">
        <v>407.43</v>
      </c>
      <c r="T278" s="26">
        <v>414.1</v>
      </c>
    </row>
    <row r="279" spans="1:20" x14ac:dyDescent="0.2">
      <c r="A279" s="25">
        <v>33907</v>
      </c>
      <c r="B279" s="27">
        <v>0.35</v>
      </c>
      <c r="C279" s="27">
        <v>0.35</v>
      </c>
      <c r="D279" s="27">
        <v>0.3</v>
      </c>
      <c r="E279" s="64">
        <f t="shared" si="21"/>
        <v>0.41125</v>
      </c>
      <c r="F279" s="64">
        <f>AVERAGE(B272:B279)</f>
        <v>0.24374999999999997</v>
      </c>
      <c r="G279" s="53">
        <f t="shared" si="20"/>
        <v>4.9999999999999989E-2</v>
      </c>
      <c r="H279" s="81">
        <f>(R279-S279)/T279</f>
        <v>1.7817903888411285E-2</v>
      </c>
      <c r="I279" s="81">
        <f>R279/T279-1</f>
        <v>5.9233782363619092E-3</v>
      </c>
      <c r="J279" s="81">
        <f>S279/T279-1</f>
        <v>-1.1894525652049293E-2</v>
      </c>
      <c r="K279" s="81">
        <f>T279/T278-1</f>
        <v>1.1060130403284241E-2</v>
      </c>
      <c r="L279" s="81">
        <f>T280/T279-1</f>
        <v>-2.6273048629025242E-3</v>
      </c>
      <c r="M279" s="81">
        <f>T282/T279-1</f>
        <v>1.903601796121146E-2</v>
      </c>
      <c r="N279" s="81">
        <f>T285/T279-1</f>
        <v>3.5946307442438208E-2</v>
      </c>
      <c r="O279" s="58">
        <f t="shared" si="17"/>
        <v>0.3791596081903717</v>
      </c>
      <c r="P279" s="58">
        <f t="shared" si="18"/>
        <v>0.47947799900108218</v>
      </c>
      <c r="Q279" s="58">
        <f t="shared" si="19"/>
        <v>0.27884121737966122</v>
      </c>
      <c r="R279" s="26">
        <v>421.16</v>
      </c>
      <c r="S279" s="26">
        <v>413.7</v>
      </c>
      <c r="T279" s="26">
        <v>418.68</v>
      </c>
    </row>
    <row r="280" spans="1:20" x14ac:dyDescent="0.2">
      <c r="A280" s="25">
        <v>33914</v>
      </c>
      <c r="B280" s="27">
        <v>0.49</v>
      </c>
      <c r="C280" s="27">
        <v>0.27</v>
      </c>
      <c r="D280" s="27">
        <v>0.24</v>
      </c>
      <c r="E280" s="64">
        <f t="shared" si="21"/>
        <v>0.39249999999999996</v>
      </c>
      <c r="F280" s="64">
        <f>AVERAGE(B273:B280)</f>
        <v>0.27749999999999997</v>
      </c>
      <c r="G280" s="53">
        <f t="shared" si="20"/>
        <v>0.25</v>
      </c>
      <c r="H280" s="81">
        <f>(R280-S280)/T280</f>
        <v>1.7314047607644087E-2</v>
      </c>
      <c r="I280" s="81">
        <f>R280/T280-1</f>
        <v>1.2524546194741193E-2</v>
      </c>
      <c r="J280" s="81">
        <f>S280/T280-1</f>
        <v>-4.7895014129029079E-3</v>
      </c>
      <c r="K280" s="81">
        <f>T280/T279-1</f>
        <v>-2.6273048629025242E-3</v>
      </c>
      <c r="L280" s="81">
        <f>T281/T280-1</f>
        <v>1.1614540926289552E-2</v>
      </c>
      <c r="M280" s="81">
        <f>T283/T280-1</f>
        <v>2.7803055701901558E-2</v>
      </c>
      <c r="N280" s="81">
        <f>T286/T280-1</f>
        <v>5.6755591742899458E-2</v>
      </c>
      <c r="O280" s="58">
        <f t="shared" si="17"/>
        <v>0.3791596081903717</v>
      </c>
      <c r="P280" s="58">
        <f t="shared" si="18"/>
        <v>0.47947799900108218</v>
      </c>
      <c r="Q280" s="58">
        <f t="shared" si="19"/>
        <v>0.27884121737966122</v>
      </c>
      <c r="R280" s="26">
        <v>422.81</v>
      </c>
      <c r="S280" s="26">
        <v>415.58</v>
      </c>
      <c r="T280" s="26">
        <v>417.58</v>
      </c>
    </row>
    <row r="281" spans="1:20" x14ac:dyDescent="0.2">
      <c r="A281" s="25">
        <v>33921</v>
      </c>
      <c r="B281" s="27">
        <v>0.37</v>
      </c>
      <c r="C281" s="27">
        <v>0.44</v>
      </c>
      <c r="D281" s="27">
        <v>0.19</v>
      </c>
      <c r="E281" s="64">
        <f t="shared" si="21"/>
        <v>0.36999999999999994</v>
      </c>
      <c r="F281" s="64">
        <f>AVERAGE(B274:B281)</f>
        <v>0.29749999999999999</v>
      </c>
      <c r="G281" s="53">
        <f t="shared" si="20"/>
        <v>0.18</v>
      </c>
      <c r="H281" s="81">
        <f>(R281-S281)/T281</f>
        <v>1.4937386075799546E-2</v>
      </c>
      <c r="I281" s="81">
        <f>R281/T281-1</f>
        <v>1.5860615960041624E-3</v>
      </c>
      <c r="J281" s="81">
        <f>S281/T281-1</f>
        <v>-1.3351324479795479E-2</v>
      </c>
      <c r="K281" s="81">
        <f>T281/T280-1</f>
        <v>1.1614540926289552E-2</v>
      </c>
      <c r="L281" s="81">
        <f>T282/T281-1</f>
        <v>9.9898207987121346E-3</v>
      </c>
      <c r="M281" s="81">
        <f>T284/T281-1</f>
        <v>2.279667637241678E-2</v>
      </c>
      <c r="N281" s="81">
        <f>T287/T281-1</f>
        <v>4.104822100703065E-2</v>
      </c>
      <c r="O281" s="58">
        <f t="shared" si="17"/>
        <v>0.3791596081903717</v>
      </c>
      <c r="P281" s="58">
        <f t="shared" si="18"/>
        <v>0.47947799900108218</v>
      </c>
      <c r="Q281" s="58">
        <f t="shared" si="19"/>
        <v>0.27884121737966122</v>
      </c>
      <c r="R281" s="26">
        <v>423.1</v>
      </c>
      <c r="S281" s="26">
        <v>416.79</v>
      </c>
      <c r="T281" s="26">
        <v>422.43</v>
      </c>
    </row>
    <row r="282" spans="1:20" x14ac:dyDescent="0.2">
      <c r="A282" s="25">
        <v>33928</v>
      </c>
      <c r="B282" s="27">
        <v>0.48</v>
      </c>
      <c r="C282" s="27">
        <v>0.38</v>
      </c>
      <c r="D282" s="27">
        <v>0.14000000000000001</v>
      </c>
      <c r="E282" s="64">
        <f t="shared" si="21"/>
        <v>0.33625000000000005</v>
      </c>
      <c r="F282" s="64">
        <f>AVERAGE(B275:B282)</f>
        <v>0.32624999999999998</v>
      </c>
      <c r="G282" s="53">
        <f t="shared" si="20"/>
        <v>0.33999999999999997</v>
      </c>
      <c r="H282" s="81">
        <f>(R282-S282)/T282</f>
        <v>2.0321106293214618E-2</v>
      </c>
      <c r="I282" s="81">
        <f>R282/T282-1</f>
        <v>7.7346771358266508E-4</v>
      </c>
      <c r="J282" s="81">
        <f>S282/T282-1</f>
        <v>-1.9547638579631932E-2</v>
      </c>
      <c r="K282" s="81">
        <f>T282/T281-1</f>
        <v>9.9898207987121346E-3</v>
      </c>
      <c r="L282" s="81">
        <f>T283/T282-1</f>
        <v>5.9533575530295035E-3</v>
      </c>
      <c r="M282" s="81">
        <f>T285/T282-1</f>
        <v>1.6594398218680473E-2</v>
      </c>
      <c r="N282" s="81">
        <f>T288/T282-1</f>
        <v>2.1235204500175797E-2</v>
      </c>
      <c r="O282" s="58">
        <f t="shared" si="17"/>
        <v>0.3791596081903717</v>
      </c>
      <c r="P282" s="58">
        <f t="shared" si="18"/>
        <v>0.47947799900108218</v>
      </c>
      <c r="Q282" s="58">
        <f t="shared" si="19"/>
        <v>0.27884121737966122</v>
      </c>
      <c r="R282" s="26">
        <v>426.98</v>
      </c>
      <c r="S282" s="26">
        <v>418.31</v>
      </c>
      <c r="T282" s="26">
        <v>426.65</v>
      </c>
    </row>
    <row r="283" spans="1:20" x14ac:dyDescent="0.2">
      <c r="A283" s="25">
        <v>33933</v>
      </c>
      <c r="B283" s="27">
        <v>0.43</v>
      </c>
      <c r="C283" s="27">
        <v>0.37</v>
      </c>
      <c r="D283" s="27">
        <v>0.2</v>
      </c>
      <c r="E283" s="64">
        <f t="shared" si="21"/>
        <v>0.3175</v>
      </c>
      <c r="F283" s="64">
        <f>AVERAGE(B276:B283)</f>
        <v>0.34250000000000003</v>
      </c>
      <c r="G283" s="53">
        <f t="shared" si="20"/>
        <v>0.22999999999999998</v>
      </c>
      <c r="H283" s="81">
        <f>(R283-S283)/T283</f>
        <v>1.6100095528786842E-2</v>
      </c>
      <c r="I283" s="81">
        <f>R283/T283-1</f>
        <v>5.1259349006271826E-4</v>
      </c>
      <c r="J283" s="81">
        <f>S283/T283-1</f>
        <v>-1.5587502038724055E-2</v>
      </c>
      <c r="K283" s="81">
        <f>T283/T282-1</f>
        <v>5.9533575530295035E-3</v>
      </c>
      <c r="L283" s="81">
        <f>T284/T283-1</f>
        <v>6.6870150749085422E-3</v>
      </c>
      <c r="M283" s="81">
        <f>T286/T283-1</f>
        <v>2.8169342249353413E-2</v>
      </c>
      <c r="N283" s="81">
        <f>T289/T283-1</f>
        <v>-3.2619585731252787E-4</v>
      </c>
      <c r="O283" s="58">
        <f t="shared" si="17"/>
        <v>0.3791596081903717</v>
      </c>
      <c r="P283" s="58">
        <f t="shared" si="18"/>
        <v>0.47947799900108218</v>
      </c>
      <c r="Q283" s="58">
        <f t="shared" si="19"/>
        <v>0.27884121737966122</v>
      </c>
      <c r="R283" s="26">
        <v>429.41</v>
      </c>
      <c r="S283" s="26">
        <v>422.5</v>
      </c>
      <c r="T283" s="26">
        <v>429.19</v>
      </c>
    </row>
    <row r="284" spans="1:20" x14ac:dyDescent="0.2">
      <c r="A284" s="25">
        <v>33942</v>
      </c>
      <c r="B284" s="27">
        <v>0.37</v>
      </c>
      <c r="C284" s="27">
        <v>0.39</v>
      </c>
      <c r="D284" s="27">
        <v>0.24</v>
      </c>
      <c r="E284" s="64">
        <f t="shared" si="21"/>
        <v>0.29249999999999998</v>
      </c>
      <c r="F284" s="64">
        <f>AVERAGE(B277:B284)</f>
        <v>0.36250000000000004</v>
      </c>
      <c r="G284" s="53">
        <f t="shared" si="20"/>
        <v>0.13</v>
      </c>
      <c r="H284" s="81">
        <f>(R284-S284)/T284</f>
        <v>9.9060315696893313E-3</v>
      </c>
      <c r="I284" s="81">
        <f>R284/T284-1</f>
        <v>1.9210294866454092E-3</v>
      </c>
      <c r="J284" s="81">
        <f>S284/T284-1</f>
        <v>-7.9850020830439794E-3</v>
      </c>
      <c r="K284" s="81">
        <f>T284/T283-1</f>
        <v>6.6870150749085422E-3</v>
      </c>
      <c r="L284" s="81">
        <f>T285/T284-1</f>
        <v>3.8652039068647337E-3</v>
      </c>
      <c r="M284" s="81">
        <f>T287/T284-1</f>
        <v>1.7844743785585315E-2</v>
      </c>
      <c r="N284" s="81">
        <f>T290/T284-1</f>
        <v>1.1780771189186634E-2</v>
      </c>
      <c r="O284" s="58">
        <f t="shared" si="17"/>
        <v>0.3791596081903717</v>
      </c>
      <c r="P284" s="58">
        <f t="shared" si="18"/>
        <v>0.47947799900108218</v>
      </c>
      <c r="Q284" s="58">
        <f t="shared" si="19"/>
        <v>0.27884121737966122</v>
      </c>
      <c r="R284" s="26">
        <v>432.89</v>
      </c>
      <c r="S284" s="26">
        <v>428.61</v>
      </c>
      <c r="T284" s="26">
        <v>432.06</v>
      </c>
    </row>
    <row r="285" spans="1:20" x14ac:dyDescent="0.2">
      <c r="A285" s="25">
        <v>33949</v>
      </c>
      <c r="B285" s="27">
        <v>0.43</v>
      </c>
      <c r="C285" s="27">
        <v>0.42</v>
      </c>
      <c r="D285" s="27">
        <v>0.15</v>
      </c>
      <c r="E285" s="64">
        <f t="shared" si="21"/>
        <v>0.24124999999999996</v>
      </c>
      <c r="F285" s="64">
        <f>AVERAGE(B278:B285)</f>
        <v>0.39125000000000004</v>
      </c>
      <c r="G285" s="53">
        <f t="shared" si="20"/>
        <v>0.28000000000000003</v>
      </c>
      <c r="H285" s="81">
        <f>(R285-S285)/T285</f>
        <v>1.1366518340903343E-2</v>
      </c>
      <c r="I285" s="81">
        <f>R285/T285-1</f>
        <v>7.5161967122403528E-3</v>
      </c>
      <c r="J285" s="81">
        <f>S285/T285-1</f>
        <v>-3.8503216286630559E-3</v>
      </c>
      <c r="K285" s="81">
        <f>T285/T284-1</f>
        <v>3.8652039068647337E-3</v>
      </c>
      <c r="L285" s="81">
        <f>T286/T285-1</f>
        <v>1.7407142692458244E-2</v>
      </c>
      <c r="M285" s="81">
        <f>T288/T285-1</f>
        <v>4.5650519908697618E-3</v>
      </c>
      <c r="N285" s="81">
        <f>T291/T285-1</f>
        <v>5.4872847162981131E-3</v>
      </c>
      <c r="O285" s="58">
        <f t="shared" si="17"/>
        <v>0.3791596081903717</v>
      </c>
      <c r="P285" s="58">
        <f t="shared" si="18"/>
        <v>0.47947799900108218</v>
      </c>
      <c r="Q285" s="58">
        <f t="shared" si="19"/>
        <v>0.27884121737966122</v>
      </c>
      <c r="R285" s="26">
        <v>436.99</v>
      </c>
      <c r="S285" s="26">
        <v>432.06</v>
      </c>
      <c r="T285" s="26">
        <v>433.73</v>
      </c>
    </row>
    <row r="286" spans="1:20" x14ac:dyDescent="0.2">
      <c r="A286" s="25">
        <v>33956</v>
      </c>
      <c r="B286" s="27">
        <v>0.63</v>
      </c>
      <c r="C286" s="27">
        <v>0.27</v>
      </c>
      <c r="D286" s="27">
        <v>0.1</v>
      </c>
      <c r="E286" s="64">
        <f t="shared" si="21"/>
        <v>0.19500000000000001</v>
      </c>
      <c r="F286" s="64">
        <f>AVERAGE(B279:B286)</f>
        <v>0.44375000000000003</v>
      </c>
      <c r="G286" s="53">
        <f t="shared" si="20"/>
        <v>0.53</v>
      </c>
      <c r="H286" s="81">
        <f>(R286-S286)/T286</f>
        <v>2.3590464104423555E-2</v>
      </c>
      <c r="I286" s="81">
        <f>R286/T286-1</f>
        <v>2.2661348803687531E-5</v>
      </c>
      <c r="J286" s="81">
        <f>S286/T286-1</f>
        <v>-2.3567802755619982E-2</v>
      </c>
      <c r="K286" s="81">
        <f>T286/T285-1</f>
        <v>1.7407142692458244E-2</v>
      </c>
      <c r="L286" s="81">
        <f>T287/T286-1</f>
        <v>-3.4218636693256199E-3</v>
      </c>
      <c r="M286" s="81">
        <f>T289/T286-1</f>
        <v>-2.7714829586656942E-2</v>
      </c>
      <c r="N286" s="81">
        <f>T292/T286-1</f>
        <v>-5.6653372008701464E-3</v>
      </c>
      <c r="O286" s="58">
        <f t="shared" si="17"/>
        <v>0.3791596081903717</v>
      </c>
      <c r="P286" s="58">
        <f t="shared" si="18"/>
        <v>0.47947799900108218</v>
      </c>
      <c r="Q286" s="58">
        <f t="shared" si="19"/>
        <v>0.27884121737966122</v>
      </c>
      <c r="R286" s="26">
        <v>441.29</v>
      </c>
      <c r="S286" s="26">
        <v>430.88</v>
      </c>
      <c r="T286" s="26">
        <v>441.28</v>
      </c>
    </row>
    <row r="287" spans="1:20" x14ac:dyDescent="0.2">
      <c r="A287" s="25">
        <v>33962</v>
      </c>
      <c r="B287" s="27">
        <v>0.55000000000000004</v>
      </c>
      <c r="C287" s="27">
        <v>0.3</v>
      </c>
      <c r="D287" s="27">
        <v>0.15</v>
      </c>
      <c r="E287" s="64">
        <f t="shared" si="21"/>
        <v>0.17624999999999999</v>
      </c>
      <c r="F287" s="64">
        <f>AVERAGE(B280:B287)</f>
        <v>0.46875</v>
      </c>
      <c r="G287" s="53">
        <f t="shared" si="20"/>
        <v>0.4</v>
      </c>
      <c r="H287" s="81">
        <f>(R287-S287)/T287</f>
        <v>7.7085749368988026E-3</v>
      </c>
      <c r="I287" s="81">
        <f>R287/T287-1</f>
        <v>4.2522227528025702E-3</v>
      </c>
      <c r="J287" s="81">
        <f>S287/T287-1</f>
        <v>-3.4563521840962341E-3</v>
      </c>
      <c r="K287" s="81">
        <f>T287/T286-1</f>
        <v>-3.4218636693256199E-3</v>
      </c>
      <c r="L287" s="81">
        <f>T288/T287-1</f>
        <v>-9.2320985969939207E-3</v>
      </c>
      <c r="M287" s="81">
        <f>T290/T287-1</f>
        <v>-5.9576596857447983E-3</v>
      </c>
      <c r="N287" s="81">
        <f>T293/T287-1</f>
        <v>2.0829069741000961E-2</v>
      </c>
      <c r="O287" s="58">
        <f t="shared" si="17"/>
        <v>0.3791596081903717</v>
      </c>
      <c r="P287" s="58">
        <f t="shared" si="18"/>
        <v>0.47947799900108218</v>
      </c>
      <c r="Q287" s="58">
        <f t="shared" si="19"/>
        <v>0.27884121737966122</v>
      </c>
      <c r="R287" s="26">
        <v>441.64</v>
      </c>
      <c r="S287" s="26">
        <v>438.25</v>
      </c>
      <c r="T287" s="26">
        <v>439.77</v>
      </c>
    </row>
    <row r="288" spans="1:20" x14ac:dyDescent="0.2">
      <c r="A288" s="25">
        <v>33970</v>
      </c>
      <c r="B288" s="27">
        <v>0.6</v>
      </c>
      <c r="C288" s="27">
        <v>0.27</v>
      </c>
      <c r="D288" s="27">
        <v>0.13</v>
      </c>
      <c r="E288" s="64">
        <f t="shared" si="21"/>
        <v>0.16249999999999998</v>
      </c>
      <c r="F288" s="64">
        <f>AVERAGE(B281:B288)</f>
        <v>0.48249999999999998</v>
      </c>
      <c r="G288" s="53">
        <f t="shared" si="20"/>
        <v>0.47</v>
      </c>
      <c r="H288" s="81">
        <f>(R288-S288)/T288</f>
        <v>1.5928025521562503E-2</v>
      </c>
      <c r="I288" s="81">
        <f>R288/T288-1</f>
        <v>1.5928025521562583E-2</v>
      </c>
      <c r="J288" s="81">
        <f>S288/T288-1</f>
        <v>0</v>
      </c>
      <c r="K288" s="81">
        <f>T288/T287-1</f>
        <v>-9.2320985969939207E-3</v>
      </c>
      <c r="L288" s="81">
        <f>T289/T288-1</f>
        <v>-1.5285396249799077E-2</v>
      </c>
      <c r="M288" s="81">
        <f>T291/T288-1</f>
        <v>9.1804181680488206E-4</v>
      </c>
      <c r="N288" s="81">
        <f>T294/T288-1</f>
        <v>2.0357577287645423E-2</v>
      </c>
      <c r="O288" s="58">
        <f t="shared" si="17"/>
        <v>0.3791596081903717</v>
      </c>
      <c r="P288" s="58">
        <f t="shared" si="18"/>
        <v>0.47947799900108218</v>
      </c>
      <c r="Q288" s="58">
        <f t="shared" si="19"/>
        <v>0.27884121737966122</v>
      </c>
      <c r="R288" s="26">
        <v>442.65</v>
      </c>
      <c r="S288" s="26">
        <v>435.71</v>
      </c>
      <c r="T288" s="26">
        <v>435.71</v>
      </c>
    </row>
    <row r="289" spans="1:20" x14ac:dyDescent="0.2">
      <c r="A289" s="25">
        <v>33977</v>
      </c>
      <c r="B289" s="27">
        <v>0.2</v>
      </c>
      <c r="C289" s="27">
        <v>0.49</v>
      </c>
      <c r="D289" s="27">
        <v>0.31</v>
      </c>
      <c r="E289" s="64">
        <f t="shared" si="21"/>
        <v>0.17750000000000002</v>
      </c>
      <c r="F289" s="64">
        <f>AVERAGE(B282:B289)</f>
        <v>0.46124999999999999</v>
      </c>
      <c r="G289" s="53">
        <f t="shared" si="20"/>
        <v>-0.10999999999999999</v>
      </c>
      <c r="H289" s="81">
        <f>(R289-S289)/T289</f>
        <v>2.4332828341685112E-2</v>
      </c>
      <c r="I289" s="81">
        <f>R289/T289-1</f>
        <v>1.9275142757254393E-2</v>
      </c>
      <c r="J289" s="81">
        <f>S289/T289-1</f>
        <v>-5.05768558443076E-3</v>
      </c>
      <c r="K289" s="81">
        <f>T289/T288-1</f>
        <v>-1.5285396249799077E-2</v>
      </c>
      <c r="L289" s="81">
        <f>T290/T289-1</f>
        <v>1.8878918540962575E-2</v>
      </c>
      <c r="M289" s="81">
        <f>T292/T289-1</f>
        <v>2.2678009555995748E-2</v>
      </c>
      <c r="N289" s="81">
        <f>T295/T289-1</f>
        <v>1.2049877636639117E-2</v>
      </c>
      <c r="O289" s="58">
        <f t="shared" si="17"/>
        <v>0.3791596081903717</v>
      </c>
      <c r="P289" s="58">
        <f t="shared" si="18"/>
        <v>0.47947799900108218</v>
      </c>
      <c r="Q289" s="58">
        <f t="shared" si="19"/>
        <v>0.27884121737966122</v>
      </c>
      <c r="R289" s="26">
        <v>437.32</v>
      </c>
      <c r="S289" s="26">
        <v>426.88</v>
      </c>
      <c r="T289" s="26">
        <v>429.05</v>
      </c>
    </row>
    <row r="290" spans="1:20" x14ac:dyDescent="0.2">
      <c r="A290" s="25">
        <v>33984</v>
      </c>
      <c r="B290" s="27">
        <v>0.54</v>
      </c>
      <c r="C290" s="27">
        <v>0.32</v>
      </c>
      <c r="D290" s="27">
        <v>0.14000000000000001</v>
      </c>
      <c r="E290" s="64">
        <f t="shared" si="21"/>
        <v>0.17749999999999999</v>
      </c>
      <c r="F290" s="64">
        <f>AVERAGE(B283:B290)</f>
        <v>0.46875000000000006</v>
      </c>
      <c r="G290" s="53">
        <f t="shared" si="20"/>
        <v>0.4</v>
      </c>
      <c r="H290" s="81">
        <f>(R290-S290)/T290</f>
        <v>2.5849250829234845E-2</v>
      </c>
      <c r="I290" s="81">
        <f>R290/T290-1</f>
        <v>5.352853711540817E-3</v>
      </c>
      <c r="J290" s="81">
        <f>S290/T290-1</f>
        <v>-2.0496397117694132E-2</v>
      </c>
      <c r="K290" s="81">
        <f>T290/T289-1</f>
        <v>1.8878918540962575E-2</v>
      </c>
      <c r="L290" s="81">
        <f>T291/T290-1</f>
        <v>-2.3790460940179559E-3</v>
      </c>
      <c r="M290" s="81">
        <f>T293/T290-1</f>
        <v>2.694727210339698E-2</v>
      </c>
      <c r="N290" s="81">
        <f>T296/T290-1</f>
        <v>1.4251401120896734E-2</v>
      </c>
      <c r="O290" s="58">
        <f t="shared" si="17"/>
        <v>0.3791596081903717</v>
      </c>
      <c r="P290" s="58">
        <f t="shared" si="18"/>
        <v>0.47947799900108218</v>
      </c>
      <c r="Q290" s="58">
        <f t="shared" si="19"/>
        <v>0.27884121737966122</v>
      </c>
      <c r="R290" s="26">
        <v>439.49</v>
      </c>
      <c r="S290" s="26">
        <v>428.19</v>
      </c>
      <c r="T290" s="26">
        <v>437.15</v>
      </c>
    </row>
    <row r="291" spans="1:20" x14ac:dyDescent="0.2">
      <c r="A291" s="25">
        <v>33991</v>
      </c>
      <c r="B291" s="27">
        <v>0.41</v>
      </c>
      <c r="C291" s="27">
        <v>0.38</v>
      </c>
      <c r="D291" s="27">
        <v>0.21</v>
      </c>
      <c r="E291" s="64">
        <f t="shared" si="21"/>
        <v>0.17875000000000002</v>
      </c>
      <c r="F291" s="64">
        <f>AVERAGE(B284:B291)</f>
        <v>0.46625000000000005</v>
      </c>
      <c r="G291" s="53">
        <f t="shared" si="20"/>
        <v>0.19999999999999998</v>
      </c>
      <c r="H291" s="81">
        <f>(R291-S291)/T291</f>
        <v>1.2244617183737989E-2</v>
      </c>
      <c r="I291" s="81">
        <f>R291/T291-1</f>
        <v>3.9210290981632756E-3</v>
      </c>
      <c r="J291" s="81">
        <f>S291/T291-1</f>
        <v>-8.3235880855747624E-3</v>
      </c>
      <c r="K291" s="81">
        <f>T291/T290-1</f>
        <v>-2.3790460940179559E-3</v>
      </c>
      <c r="L291" s="81">
        <f>T292/T291-1</f>
        <v>6.122308591868908E-3</v>
      </c>
      <c r="M291" s="81">
        <f>T294/T291-1</f>
        <v>1.9421705533007705E-2</v>
      </c>
      <c r="N291" s="81">
        <f>T297/T291-1</f>
        <v>2.2929994726101244E-2</v>
      </c>
      <c r="O291" s="58">
        <f t="shared" si="17"/>
        <v>0.3791596081903717</v>
      </c>
      <c r="P291" s="58">
        <f t="shared" si="18"/>
        <v>0.47947799900108218</v>
      </c>
      <c r="Q291" s="58">
        <f t="shared" si="19"/>
        <v>0.27884121737966122</v>
      </c>
      <c r="R291" s="26">
        <v>437.82</v>
      </c>
      <c r="S291" s="26">
        <v>432.48</v>
      </c>
      <c r="T291" s="26">
        <v>436.11</v>
      </c>
    </row>
    <row r="292" spans="1:20" x14ac:dyDescent="0.2">
      <c r="A292" s="25">
        <v>33998</v>
      </c>
      <c r="B292" s="27">
        <v>0.4</v>
      </c>
      <c r="C292" s="27">
        <v>0.37</v>
      </c>
      <c r="D292" s="27">
        <v>0.23</v>
      </c>
      <c r="E292" s="64">
        <f t="shared" si="21"/>
        <v>0.17750000000000002</v>
      </c>
      <c r="F292" s="64">
        <f>AVERAGE(B285:B292)</f>
        <v>0.47000000000000003</v>
      </c>
      <c r="G292" s="53">
        <f t="shared" si="20"/>
        <v>0.17</v>
      </c>
      <c r="H292" s="81">
        <f>(R292-S292)/T292</f>
        <v>1.4927754227631186E-2</v>
      </c>
      <c r="I292" s="81">
        <f>R292/T292-1</f>
        <v>8.8427002142303923E-3</v>
      </c>
      <c r="J292" s="81">
        <f>S292/T292-1</f>
        <v>-6.0850540134006481E-3</v>
      </c>
      <c r="K292" s="81">
        <f>T292/T291-1</f>
        <v>6.122308591868908E-3</v>
      </c>
      <c r="L292" s="81">
        <f>T293/T292-1</f>
        <v>2.3132321436710956E-2</v>
      </c>
      <c r="M292" s="81">
        <f>T295/T292-1</f>
        <v>-1.0392451798167501E-2</v>
      </c>
      <c r="N292" s="81">
        <f>T298/T292-1</f>
        <v>2.5183463238980908E-2</v>
      </c>
      <c r="O292" s="58">
        <f t="shared" si="17"/>
        <v>0.3791596081903717</v>
      </c>
      <c r="P292" s="58">
        <f t="shared" si="18"/>
        <v>0.47947799900108218</v>
      </c>
      <c r="Q292" s="58">
        <f t="shared" si="19"/>
        <v>0.27884121737966122</v>
      </c>
      <c r="R292" s="26">
        <v>442.66</v>
      </c>
      <c r="S292" s="26">
        <v>436.11</v>
      </c>
      <c r="T292" s="26">
        <v>438.78</v>
      </c>
    </row>
    <row r="293" spans="1:20" x14ac:dyDescent="0.2">
      <c r="A293" s="25">
        <v>34005</v>
      </c>
      <c r="B293" s="27">
        <v>0.44</v>
      </c>
      <c r="C293" s="27">
        <v>0.34</v>
      </c>
      <c r="D293" s="27">
        <v>0.22</v>
      </c>
      <c r="E293" s="64">
        <f t="shared" si="21"/>
        <v>0.18625</v>
      </c>
      <c r="F293" s="64">
        <f>AVERAGE(B286:B293)</f>
        <v>0.47125000000000006</v>
      </c>
      <c r="G293" s="53">
        <f t="shared" si="20"/>
        <v>0.22</v>
      </c>
      <c r="H293" s="81">
        <f>(R293-S293)/T293</f>
        <v>2.4680907936649458E-2</v>
      </c>
      <c r="I293" s="81">
        <f>R293/T293-1</f>
        <v>2.0715924531664598E-3</v>
      </c>
      <c r="J293" s="81">
        <f>S293/T293-1</f>
        <v>-2.2609315483482995E-2</v>
      </c>
      <c r="K293" s="81">
        <f>T293/T292-1</f>
        <v>2.3132321436710956E-2</v>
      </c>
      <c r="L293" s="81">
        <f>T294/T293-1</f>
        <v>-9.6897066357785056E-3</v>
      </c>
      <c r="M293" s="81">
        <f>T296/T293-1</f>
        <v>-1.2362729155993124E-2</v>
      </c>
      <c r="N293" s="81">
        <f>T299/T293-1</f>
        <v>2.7843984585569359E-3</v>
      </c>
      <c r="O293" s="58">
        <f t="shared" si="17"/>
        <v>0.3791596081903717</v>
      </c>
      <c r="P293" s="58">
        <f t="shared" si="18"/>
        <v>0.47947799900108218</v>
      </c>
      <c r="Q293" s="58">
        <f t="shared" si="19"/>
        <v>0.27884121737966122</v>
      </c>
      <c r="R293" s="26">
        <v>449.86</v>
      </c>
      <c r="S293" s="26">
        <v>438.78</v>
      </c>
      <c r="T293" s="26">
        <v>448.93</v>
      </c>
    </row>
    <row r="294" spans="1:20" x14ac:dyDescent="0.2">
      <c r="A294" s="25">
        <v>34012</v>
      </c>
      <c r="B294" s="27">
        <v>0.47</v>
      </c>
      <c r="C294" s="27">
        <v>0.31</v>
      </c>
      <c r="D294" s="27">
        <v>0.22</v>
      </c>
      <c r="E294" s="64">
        <f t="shared" si="21"/>
        <v>0.20125000000000001</v>
      </c>
      <c r="F294" s="64">
        <f>AVERAGE(B287:B294)</f>
        <v>0.45124999999999993</v>
      </c>
      <c r="G294" s="53">
        <f t="shared" si="20"/>
        <v>0.24999999999999997</v>
      </c>
      <c r="H294" s="81">
        <f>(R294-S294)/T294</f>
        <v>1.3046020963606126E-2</v>
      </c>
      <c r="I294" s="81">
        <f>R294/T294-1</f>
        <v>1.2281254217463733E-2</v>
      </c>
      <c r="J294" s="81">
        <f>S294/T294-1</f>
        <v>-7.6476674614234241E-4</v>
      </c>
      <c r="K294" s="81">
        <f>T294/T293-1</f>
        <v>-9.6897066357785056E-3</v>
      </c>
      <c r="L294" s="81">
        <f>T295/T294-1</f>
        <v>-2.3302892617751536E-2</v>
      </c>
      <c r="M294" s="81">
        <f>T297/T294-1</f>
        <v>3.4414503576409849E-3</v>
      </c>
      <c r="N294" s="81">
        <f>T300/T294-1</f>
        <v>7.197804669575758E-3</v>
      </c>
      <c r="O294" s="58">
        <f t="shared" si="17"/>
        <v>0.3791596081903717</v>
      </c>
      <c r="P294" s="58">
        <f t="shared" si="18"/>
        <v>0.47947799900108218</v>
      </c>
      <c r="Q294" s="58">
        <f t="shared" si="19"/>
        <v>0.27884121737966122</v>
      </c>
      <c r="R294" s="26">
        <v>450.04</v>
      </c>
      <c r="S294" s="26">
        <v>444.24</v>
      </c>
      <c r="T294" s="26">
        <v>444.58</v>
      </c>
    </row>
    <row r="295" spans="1:20" x14ac:dyDescent="0.2">
      <c r="A295" s="25">
        <v>34019</v>
      </c>
      <c r="B295" s="27">
        <v>0.46</v>
      </c>
      <c r="C295" s="27">
        <v>0.27</v>
      </c>
      <c r="D295" s="27">
        <v>0.27</v>
      </c>
      <c r="E295" s="64">
        <f t="shared" si="21"/>
        <v>0.21625</v>
      </c>
      <c r="F295" s="64">
        <f>AVERAGE(B288:B295)</f>
        <v>0.43999999999999995</v>
      </c>
      <c r="G295" s="53">
        <f t="shared" si="20"/>
        <v>0.19</v>
      </c>
      <c r="H295" s="81">
        <f>(R295-S295)/T295</f>
        <v>3.7607664317626972E-2</v>
      </c>
      <c r="I295" s="81">
        <f>R295/T295-1</f>
        <v>2.3858873382156309E-2</v>
      </c>
      <c r="J295" s="81">
        <f>S295/T295-1</f>
        <v>-1.3748790935470545E-2</v>
      </c>
      <c r="K295" s="81">
        <f>T295/T294-1</f>
        <v>-2.3302892617751536E-2</v>
      </c>
      <c r="L295" s="81">
        <f>T296/T295-1</f>
        <v>2.1095297314725148E-2</v>
      </c>
      <c r="M295" s="81">
        <f>T298/T295-1</f>
        <v>3.5949518677168113E-2</v>
      </c>
      <c r="N295" s="81">
        <f>T301/T295-1</f>
        <v>1.6512367002901707E-2</v>
      </c>
      <c r="O295" s="58">
        <f t="shared" si="17"/>
        <v>0.3791596081903717</v>
      </c>
      <c r="P295" s="58">
        <f t="shared" si="18"/>
        <v>0.47947799900108218</v>
      </c>
      <c r="Q295" s="58">
        <f t="shared" si="19"/>
        <v>0.27884121737966122</v>
      </c>
      <c r="R295" s="26">
        <v>444.58</v>
      </c>
      <c r="S295" s="26">
        <v>428.25</v>
      </c>
      <c r="T295" s="26">
        <v>434.22</v>
      </c>
    </row>
    <row r="296" spans="1:20" x14ac:dyDescent="0.2">
      <c r="A296" s="25">
        <v>34026</v>
      </c>
      <c r="B296" s="27">
        <v>0.34</v>
      </c>
      <c r="C296" s="27">
        <v>0.32</v>
      </c>
      <c r="D296" s="27">
        <v>0.34</v>
      </c>
      <c r="E296" s="64">
        <f t="shared" si="21"/>
        <v>0.24250000000000002</v>
      </c>
      <c r="F296" s="64">
        <f>AVERAGE(B289:B296)</f>
        <v>0.40749999999999997</v>
      </c>
      <c r="G296" s="53">
        <f t="shared" si="20"/>
        <v>0</v>
      </c>
      <c r="H296" s="81">
        <f>(R296-S296)/T296</f>
        <v>2.5621363164779549E-2</v>
      </c>
      <c r="I296" s="81">
        <f>R296/T296-1</f>
        <v>8.7960665794573067E-4</v>
      </c>
      <c r="J296" s="81">
        <f>S296/T296-1</f>
        <v>-2.4741756506833745E-2</v>
      </c>
      <c r="K296" s="81">
        <f>T296/T295-1</f>
        <v>2.1095297314725148E-2</v>
      </c>
      <c r="L296" s="81">
        <f>T297/T296-1</f>
        <v>6.1572466056205588E-3</v>
      </c>
      <c r="M296" s="81">
        <f>T299/T296-1</f>
        <v>1.5336731471875087E-2</v>
      </c>
      <c r="N296" s="81">
        <f>T302/T296-1</f>
        <v>-3.4733185980423409E-3</v>
      </c>
      <c r="O296" s="58">
        <f t="shared" si="17"/>
        <v>0.3791596081903717</v>
      </c>
      <c r="P296" s="58">
        <f t="shared" si="18"/>
        <v>0.47947799900108218</v>
      </c>
      <c r="Q296" s="58">
        <f t="shared" si="19"/>
        <v>0.27884121737966122</v>
      </c>
      <c r="R296" s="26">
        <v>443.77</v>
      </c>
      <c r="S296" s="26">
        <v>432.41</v>
      </c>
      <c r="T296" s="26">
        <v>443.38</v>
      </c>
    </row>
    <row r="297" spans="1:20" x14ac:dyDescent="0.2">
      <c r="A297" s="25">
        <v>34033</v>
      </c>
      <c r="B297" s="27">
        <v>0.27</v>
      </c>
      <c r="C297" s="27">
        <v>0.36</v>
      </c>
      <c r="D297" s="27">
        <v>0.37</v>
      </c>
      <c r="E297" s="64">
        <f t="shared" si="21"/>
        <v>0.25</v>
      </c>
      <c r="F297" s="64">
        <f>AVERAGE(B290:B297)</f>
        <v>0.41624999999999995</v>
      </c>
      <c r="G297" s="53">
        <f t="shared" si="20"/>
        <v>-9.9999999999999978E-2</v>
      </c>
      <c r="H297" s="81">
        <f>(R297-S297)/T297</f>
        <v>2.0017484476922746E-2</v>
      </c>
      <c r="I297" s="81">
        <f>R297/T297-1</f>
        <v>8.7198224653111112E-3</v>
      </c>
      <c r="J297" s="81">
        <f>S297/T297-1</f>
        <v>-1.1297662011611531E-2</v>
      </c>
      <c r="K297" s="81">
        <f>T297/T296-1</f>
        <v>6.1572466056205588E-3</v>
      </c>
      <c r="L297" s="81">
        <f>T298/T297-1</f>
        <v>8.3387505323797573E-3</v>
      </c>
      <c r="M297" s="81">
        <f>T300/T297-1</f>
        <v>3.7434713411490517E-3</v>
      </c>
      <c r="N297" s="81">
        <f>T303/T297-1</f>
        <v>6.3437268835040417E-3</v>
      </c>
      <c r="O297" s="58">
        <f t="shared" si="17"/>
        <v>0.3791596081903717</v>
      </c>
      <c r="P297" s="58">
        <f t="shared" si="18"/>
        <v>0.47947799900108218</v>
      </c>
      <c r="Q297" s="58">
        <f t="shared" si="19"/>
        <v>0.27884121737966122</v>
      </c>
      <c r="R297" s="26">
        <v>450</v>
      </c>
      <c r="S297" s="26">
        <v>441.07</v>
      </c>
      <c r="T297" s="26">
        <v>446.11</v>
      </c>
    </row>
    <row r="298" spans="1:20" x14ac:dyDescent="0.2">
      <c r="A298" s="25">
        <v>34040</v>
      </c>
      <c r="B298" s="27">
        <v>0.45</v>
      </c>
      <c r="C298" s="27">
        <v>0.33</v>
      </c>
      <c r="D298" s="27">
        <v>0.22</v>
      </c>
      <c r="E298" s="64">
        <f t="shared" si="21"/>
        <v>0.26</v>
      </c>
      <c r="F298" s="64">
        <f>AVERAGE(B291:B298)</f>
        <v>0.40500000000000003</v>
      </c>
      <c r="G298" s="53">
        <f t="shared" si="20"/>
        <v>0.23</v>
      </c>
      <c r="H298" s="81">
        <f>(R298-S298)/T298</f>
        <v>2.065224640419706E-2</v>
      </c>
      <c r="I298" s="81">
        <f>R298/T298-1</f>
        <v>1.444990329680107E-2</v>
      </c>
      <c r="J298" s="81">
        <f>S298/T298-1</f>
        <v>-6.2023431073960911E-3</v>
      </c>
      <c r="K298" s="81">
        <f>T298/T297-1</f>
        <v>8.3387505323797573E-3</v>
      </c>
      <c r="L298" s="81">
        <f>T299/T298-1</f>
        <v>7.7807171598154312E-4</v>
      </c>
      <c r="M298" s="81">
        <f>T301/T298-1</f>
        <v>-1.8762643665384715E-2</v>
      </c>
      <c r="N298" s="81">
        <f>T304/T298-1</f>
        <v>-2.8143965498076962E-2</v>
      </c>
      <c r="O298" s="58">
        <f t="shared" si="17"/>
        <v>0.3791596081903717</v>
      </c>
      <c r="P298" s="58">
        <f t="shared" si="18"/>
        <v>0.47947799900108218</v>
      </c>
      <c r="Q298" s="58">
        <f t="shared" si="19"/>
        <v>0.27884121737966122</v>
      </c>
      <c r="R298" s="26">
        <v>456.33</v>
      </c>
      <c r="S298" s="26">
        <v>447.04</v>
      </c>
      <c r="T298" s="26">
        <v>449.83</v>
      </c>
    </row>
    <row r="299" spans="1:20" x14ac:dyDescent="0.2">
      <c r="A299" s="25">
        <v>34047</v>
      </c>
      <c r="B299" s="27">
        <v>0.41</v>
      </c>
      <c r="C299" s="27">
        <v>0.32</v>
      </c>
      <c r="D299" s="27">
        <v>0.27</v>
      </c>
      <c r="E299" s="64">
        <f t="shared" si="21"/>
        <v>0.26749999999999996</v>
      </c>
      <c r="F299" s="64">
        <f>AVERAGE(B292:B299)</f>
        <v>0.40500000000000003</v>
      </c>
      <c r="G299" s="53">
        <f t="shared" si="20"/>
        <v>0.13999999999999996</v>
      </c>
      <c r="H299" s="81">
        <f>(R299-S299)/T299</f>
        <v>1.183970856102E-2</v>
      </c>
      <c r="I299" s="81">
        <f>R299/T299-1</f>
        <v>6.9749877826645879E-3</v>
      </c>
      <c r="J299" s="81">
        <f>S299/T299-1</f>
        <v>-4.8647207783553137E-3</v>
      </c>
      <c r="K299" s="81">
        <f>T299/T298-1</f>
        <v>7.7807171598154312E-4</v>
      </c>
      <c r="L299" s="81">
        <f>T300/T299-1</f>
        <v>-5.3312008529922128E-3</v>
      </c>
      <c r="M299" s="81">
        <f>T302/T299-1</f>
        <v>-1.852592296414779E-2</v>
      </c>
      <c r="N299" s="81">
        <f>T305/T299-1</f>
        <v>-2.2191123550579839E-2</v>
      </c>
      <c r="O299" s="58">
        <f t="shared" si="17"/>
        <v>0.3791596081903717</v>
      </c>
      <c r="P299" s="58">
        <f t="shared" si="18"/>
        <v>0.47947799900108218</v>
      </c>
      <c r="Q299" s="58">
        <f t="shared" si="19"/>
        <v>0.27884121737966122</v>
      </c>
      <c r="R299" s="26">
        <v>453.32</v>
      </c>
      <c r="S299" s="26">
        <v>447.99</v>
      </c>
      <c r="T299" s="26">
        <v>450.18</v>
      </c>
    </row>
    <row r="300" spans="1:20" x14ac:dyDescent="0.2">
      <c r="A300" s="25">
        <v>34054</v>
      </c>
      <c r="B300" s="27">
        <v>0.43</v>
      </c>
      <c r="C300" s="27">
        <v>0.34</v>
      </c>
      <c r="D300" s="27">
        <v>0.23</v>
      </c>
      <c r="E300" s="64">
        <f t="shared" si="21"/>
        <v>0.26750000000000002</v>
      </c>
      <c r="F300" s="64">
        <f>AVERAGE(B293:B300)</f>
        <v>0.40875000000000006</v>
      </c>
      <c r="G300" s="53">
        <f t="shared" si="20"/>
        <v>0.19999999999999998</v>
      </c>
      <c r="H300" s="81">
        <f>(R300-S300)/T300</f>
        <v>1.3421769619009316E-2</v>
      </c>
      <c r="I300" s="81">
        <f>R300/T300-1</f>
        <v>9.6252624056456515E-3</v>
      </c>
      <c r="J300" s="81">
        <f>S300/T300-1</f>
        <v>-3.7965072133636646E-3</v>
      </c>
      <c r="K300" s="81">
        <f>T300/T299-1</f>
        <v>-5.3312008529922128E-3</v>
      </c>
      <c r="L300" s="81">
        <f>T301/T300-1</f>
        <v>-1.4270400643172976E-2</v>
      </c>
      <c r="M300" s="81">
        <f>T303/T300-1</f>
        <v>2.5905578632363646E-3</v>
      </c>
      <c r="N300" s="81">
        <f>T306/T300-1</f>
        <v>-1.2215820268882016E-2</v>
      </c>
      <c r="O300" s="58">
        <f t="shared" si="17"/>
        <v>0.3791596081903717</v>
      </c>
      <c r="P300" s="58">
        <f t="shared" si="18"/>
        <v>0.47947799900108218</v>
      </c>
      <c r="Q300" s="58">
        <f t="shared" si="19"/>
        <v>0.27884121737966122</v>
      </c>
      <c r="R300" s="26">
        <v>452.09</v>
      </c>
      <c r="S300" s="26">
        <v>446.08</v>
      </c>
      <c r="T300" s="26">
        <v>447.78</v>
      </c>
    </row>
    <row r="301" spans="1:20" x14ac:dyDescent="0.2">
      <c r="A301" s="25">
        <v>34061</v>
      </c>
      <c r="B301" s="27">
        <v>0.37</v>
      </c>
      <c r="C301" s="27">
        <v>0.36</v>
      </c>
      <c r="D301" s="27">
        <v>0.27</v>
      </c>
      <c r="E301" s="64">
        <f t="shared" si="21"/>
        <v>0.27375000000000005</v>
      </c>
      <c r="F301" s="64">
        <f>AVERAGE(B294:B301)</f>
        <v>0.4</v>
      </c>
      <c r="G301" s="53">
        <f t="shared" si="20"/>
        <v>9.9999999999999978E-2</v>
      </c>
      <c r="H301" s="81">
        <f>(R301-S301)/T301</f>
        <v>3.2103128752350565E-2</v>
      </c>
      <c r="I301" s="81">
        <f>R301/T301-1</f>
        <v>3.0562541063458681E-2</v>
      </c>
      <c r="J301" s="81">
        <f>S301/T301-1</f>
        <v>-1.5405876888918701E-3</v>
      </c>
      <c r="K301" s="81">
        <f>T301/T300-1</f>
        <v>-1.4270400643172976E-2</v>
      </c>
      <c r="L301" s="81">
        <f>T302/T301-1</f>
        <v>1.0195065588254337E-3</v>
      </c>
      <c r="M301" s="81">
        <f>T304/T301-1</f>
        <v>-9.5607059516527038E-3</v>
      </c>
      <c r="N301" s="81">
        <f>T307/T301-1</f>
        <v>-4.1459933392238302E-3</v>
      </c>
      <c r="O301" s="58">
        <f t="shared" si="17"/>
        <v>0.3791596081903717</v>
      </c>
      <c r="P301" s="58">
        <f t="shared" si="18"/>
        <v>0.47947799900108218</v>
      </c>
      <c r="Q301" s="58">
        <f t="shared" si="19"/>
        <v>0.27884121737966122</v>
      </c>
      <c r="R301" s="26">
        <v>454.88</v>
      </c>
      <c r="S301" s="26">
        <v>440.71</v>
      </c>
      <c r="T301" s="26">
        <v>441.39</v>
      </c>
    </row>
    <row r="302" spans="1:20" x14ac:dyDescent="0.2">
      <c r="A302" s="25">
        <v>34068</v>
      </c>
      <c r="B302" s="27">
        <v>0.32</v>
      </c>
      <c r="C302" s="27">
        <v>0.39</v>
      </c>
      <c r="D302" s="27">
        <v>0.28999999999999998</v>
      </c>
      <c r="E302" s="64">
        <f t="shared" si="21"/>
        <v>0.28250000000000003</v>
      </c>
      <c r="F302" s="64">
        <f>AVERAGE(B295:B302)</f>
        <v>0.38124999999999998</v>
      </c>
      <c r="G302" s="53">
        <f t="shared" si="20"/>
        <v>3.0000000000000027E-2</v>
      </c>
      <c r="H302" s="81">
        <f>(R302-S302)/T302</f>
        <v>9.7093970668114329E-3</v>
      </c>
      <c r="I302" s="81">
        <f>R302/T302-1</f>
        <v>4.3680970487054438E-3</v>
      </c>
      <c r="J302" s="81">
        <f>S302/T302-1</f>
        <v>-5.3413000181059545E-3</v>
      </c>
      <c r="K302" s="81">
        <f>T302/T301-1</f>
        <v>1.0195065588254337E-3</v>
      </c>
      <c r="L302" s="81">
        <f>T303/T302-1</f>
        <v>1.6069165308709055E-2</v>
      </c>
      <c r="M302" s="81">
        <f>T305/T302-1</f>
        <v>-3.7343834872350934E-3</v>
      </c>
      <c r="N302" s="81">
        <f>T308/T302-1</f>
        <v>9.0530508781458963E-3</v>
      </c>
      <c r="O302" s="58">
        <f t="shared" si="17"/>
        <v>0.3791596081903717</v>
      </c>
      <c r="P302" s="58">
        <f t="shared" si="18"/>
        <v>0.47947799900108218</v>
      </c>
      <c r="Q302" s="58">
        <f t="shared" si="19"/>
        <v>0.27884121737966122</v>
      </c>
      <c r="R302" s="26">
        <v>443.77</v>
      </c>
      <c r="S302" s="26">
        <v>439.48</v>
      </c>
      <c r="T302" s="26">
        <v>441.84</v>
      </c>
    </row>
    <row r="303" spans="1:20" x14ac:dyDescent="0.2">
      <c r="A303" s="25">
        <v>34075</v>
      </c>
      <c r="B303" s="27">
        <v>0.31</v>
      </c>
      <c r="C303" s="27">
        <v>0.35</v>
      </c>
      <c r="D303" s="27">
        <v>0.34</v>
      </c>
      <c r="E303" s="64">
        <f t="shared" si="21"/>
        <v>0.29125000000000001</v>
      </c>
      <c r="F303" s="64">
        <f>AVERAGE(B296:B303)</f>
        <v>0.36249999999999999</v>
      </c>
      <c r="G303" s="53">
        <f t="shared" si="20"/>
        <v>-3.0000000000000027E-2</v>
      </c>
      <c r="H303" s="81">
        <f>(R303-S303)/T303</f>
        <v>1.9067135920167511E-2</v>
      </c>
      <c r="I303" s="81">
        <f>R303/T303-1</f>
        <v>3.2521049583462691E-3</v>
      </c>
      <c r="J303" s="81">
        <f>S303/T303-1</f>
        <v>-1.5815030961821241E-2</v>
      </c>
      <c r="K303" s="81">
        <f>T303/T302-1</f>
        <v>1.6069165308709055E-2</v>
      </c>
      <c r="L303" s="81">
        <f>T304/T303-1</f>
        <v>-2.6217311890230244E-2</v>
      </c>
      <c r="M303" s="81">
        <f>T306/T303-1</f>
        <v>-1.4768120461531642E-2</v>
      </c>
      <c r="N303" s="81">
        <f>T309/T303-1</f>
        <v>2.7843364369404267E-3</v>
      </c>
      <c r="O303" s="58">
        <f t="shared" si="17"/>
        <v>0.3791596081903717</v>
      </c>
      <c r="P303" s="58">
        <f t="shared" si="18"/>
        <v>0.47947799900108218</v>
      </c>
      <c r="Q303" s="58">
        <f t="shared" si="19"/>
        <v>0.27884121737966122</v>
      </c>
      <c r="R303" s="26">
        <v>450.4</v>
      </c>
      <c r="S303" s="26">
        <v>441.84</v>
      </c>
      <c r="T303" s="26">
        <v>448.94</v>
      </c>
    </row>
    <row r="304" spans="1:20" x14ac:dyDescent="0.2">
      <c r="A304" s="25">
        <v>34082</v>
      </c>
      <c r="B304" s="27">
        <v>0.28000000000000003</v>
      </c>
      <c r="C304" s="27">
        <v>0.42</v>
      </c>
      <c r="D304" s="27">
        <v>0.3</v>
      </c>
      <c r="E304" s="64">
        <f t="shared" si="21"/>
        <v>0.28625</v>
      </c>
      <c r="F304" s="64">
        <f>AVERAGE(B297:B304)</f>
        <v>0.35499999999999998</v>
      </c>
      <c r="G304" s="53">
        <f t="shared" si="20"/>
        <v>-1.9999999999999962E-2</v>
      </c>
      <c r="H304" s="81">
        <f>(R304-S304)/T304</f>
        <v>2.8753116636548694E-2</v>
      </c>
      <c r="I304" s="81">
        <f>R304/T304-1</f>
        <v>2.7952512752476011E-2</v>
      </c>
      <c r="J304" s="81">
        <f>S304/T304-1</f>
        <v>-8.0060388407265926E-4</v>
      </c>
      <c r="K304" s="81">
        <f>T304/T303-1</f>
        <v>-2.6217311890230244E-2</v>
      </c>
      <c r="L304" s="81">
        <f>T305/T304-1</f>
        <v>6.908067799711759E-3</v>
      </c>
      <c r="M304" s="81">
        <f>T307/T304-1</f>
        <v>5.46698080838115E-3</v>
      </c>
      <c r="N304" s="81">
        <f>T310/T304-1</f>
        <v>2.9485097330557819E-2</v>
      </c>
      <c r="O304" s="58">
        <f t="shared" si="17"/>
        <v>0.3791596081903717</v>
      </c>
      <c r="P304" s="58">
        <f t="shared" si="18"/>
        <v>0.47947799900108218</v>
      </c>
      <c r="Q304" s="58">
        <f t="shared" si="19"/>
        <v>0.27884121737966122</v>
      </c>
      <c r="R304" s="26">
        <v>449.39</v>
      </c>
      <c r="S304" s="26">
        <v>436.82</v>
      </c>
      <c r="T304" s="26">
        <v>437.17</v>
      </c>
    </row>
    <row r="305" spans="1:20" x14ac:dyDescent="0.2">
      <c r="A305" s="25">
        <v>34089</v>
      </c>
      <c r="B305" s="27">
        <v>0.22</v>
      </c>
      <c r="C305" s="27">
        <v>0.37</v>
      </c>
      <c r="D305" s="27">
        <v>0.41</v>
      </c>
      <c r="E305" s="64">
        <f t="shared" si="21"/>
        <v>0.29125000000000001</v>
      </c>
      <c r="F305" s="64">
        <f>AVERAGE(B298:B305)</f>
        <v>0.34875000000000006</v>
      </c>
      <c r="G305" s="53">
        <f t="shared" si="20"/>
        <v>-0.18999999999999997</v>
      </c>
      <c r="H305" s="81">
        <f>(R305-S305)/T305</f>
        <v>2.2694745450828072E-2</v>
      </c>
      <c r="I305" s="81">
        <f>R305/T305-1</f>
        <v>4.7706672118859039E-3</v>
      </c>
      <c r="J305" s="81">
        <f>S305/T305-1</f>
        <v>-1.7924078238942265E-2</v>
      </c>
      <c r="K305" s="81">
        <f>T305/T304-1</f>
        <v>6.908067799711759E-3</v>
      </c>
      <c r="L305" s="81">
        <f>T306/T305-1</f>
        <v>4.8161021377133295E-3</v>
      </c>
      <c r="M305" s="81">
        <f>T308/T305-1</f>
        <v>1.283536654626416E-2</v>
      </c>
      <c r="N305" s="81">
        <f>T311/T305-1</f>
        <v>1.6061246280015373E-2</v>
      </c>
      <c r="O305" s="58">
        <f t="shared" si="17"/>
        <v>0.3791596081903717</v>
      </c>
      <c r="P305" s="58">
        <f t="shared" si="18"/>
        <v>0.47947799900108218</v>
      </c>
      <c r="Q305" s="58">
        <f t="shared" si="19"/>
        <v>0.27884121737966122</v>
      </c>
      <c r="R305" s="26">
        <v>442.29</v>
      </c>
      <c r="S305" s="26">
        <v>432.3</v>
      </c>
      <c r="T305" s="26">
        <v>440.19</v>
      </c>
    </row>
    <row r="306" spans="1:20" x14ac:dyDescent="0.2">
      <c r="A306" s="25">
        <v>34096</v>
      </c>
      <c r="B306" s="27">
        <v>0.21</v>
      </c>
      <c r="C306" s="27">
        <v>0.45</v>
      </c>
      <c r="D306" s="27">
        <v>0.34</v>
      </c>
      <c r="E306" s="64">
        <f t="shared" si="21"/>
        <v>0.30625000000000002</v>
      </c>
      <c r="F306" s="64">
        <f>AVERAGE(B299:B306)</f>
        <v>0.31875000000000003</v>
      </c>
      <c r="G306" s="53">
        <f t="shared" si="20"/>
        <v>-0.13000000000000003</v>
      </c>
      <c r="H306" s="81">
        <f>(R306-S306)/T306</f>
        <v>1.7725124912391706E-2</v>
      </c>
      <c r="I306" s="81">
        <f>R306/T306-1</f>
        <v>8.5460423684744491E-3</v>
      </c>
      <c r="J306" s="81">
        <f>S306/T306-1</f>
        <v>-9.1790825439171941E-3</v>
      </c>
      <c r="K306" s="81">
        <f>T306/T305-1</f>
        <v>4.8161021377133295E-3</v>
      </c>
      <c r="L306" s="81">
        <f>T307/T306-1</f>
        <v>-6.2173588659537593E-3</v>
      </c>
      <c r="M306" s="81">
        <f>T309/T306-1</f>
        <v>1.7815559223169242E-2</v>
      </c>
      <c r="N306" s="81">
        <f>T312/T306-1</f>
        <v>3.097375144129666E-3</v>
      </c>
      <c r="O306" s="58">
        <f t="shared" si="17"/>
        <v>0.3791596081903717</v>
      </c>
      <c r="P306" s="58">
        <f t="shared" si="18"/>
        <v>0.47947799900108218</v>
      </c>
      <c r="Q306" s="58">
        <f t="shared" si="19"/>
        <v>0.27884121737966122</v>
      </c>
      <c r="R306" s="26">
        <v>446.09</v>
      </c>
      <c r="S306" s="26">
        <v>438.25</v>
      </c>
      <c r="T306" s="26">
        <v>442.31</v>
      </c>
    </row>
    <row r="307" spans="1:20" x14ac:dyDescent="0.2">
      <c r="A307" s="25">
        <v>34103</v>
      </c>
      <c r="B307" s="27">
        <v>0.2</v>
      </c>
      <c r="C307" s="27">
        <v>0.41</v>
      </c>
      <c r="D307" s="27">
        <v>0.39</v>
      </c>
      <c r="E307" s="64">
        <f t="shared" si="21"/>
        <v>0.32125000000000004</v>
      </c>
      <c r="F307" s="64">
        <f>AVERAGE(B300:B307)</f>
        <v>0.29250000000000004</v>
      </c>
      <c r="G307" s="53">
        <f t="shared" si="20"/>
        <v>-0.19</v>
      </c>
      <c r="H307" s="81">
        <f>(R307-S307)/T307</f>
        <v>1.6653016653016637E-2</v>
      </c>
      <c r="I307" s="81">
        <f>R307/T307-1</f>
        <v>1.3331513331513278E-2</v>
      </c>
      <c r="J307" s="81">
        <f>S307/T307-1</f>
        <v>-3.3215033215032719E-3</v>
      </c>
      <c r="K307" s="81">
        <f>T307/T306-1</f>
        <v>-6.2173588659537593E-3</v>
      </c>
      <c r="L307" s="81">
        <f>T308/T307-1</f>
        <v>1.4287014287014177E-2</v>
      </c>
      <c r="M307" s="81">
        <f>T310/T307-1</f>
        <v>2.3887523887523798E-2</v>
      </c>
      <c r="N307" s="81">
        <f>T313/T307-1</f>
        <v>1.8291018291018313E-2</v>
      </c>
      <c r="O307" s="58">
        <f t="shared" si="17"/>
        <v>0.3791596081903717</v>
      </c>
      <c r="P307" s="58">
        <f t="shared" si="18"/>
        <v>0.47947799900108218</v>
      </c>
      <c r="Q307" s="58">
        <f t="shared" si="19"/>
        <v>0.27884121737966122</v>
      </c>
      <c r="R307" s="26">
        <v>445.42</v>
      </c>
      <c r="S307" s="26">
        <v>438.1</v>
      </c>
      <c r="T307" s="26">
        <v>439.56</v>
      </c>
    </row>
    <row r="308" spans="1:20" x14ac:dyDescent="0.2">
      <c r="A308" s="25">
        <v>34110</v>
      </c>
      <c r="B308" s="27">
        <v>0.21</v>
      </c>
      <c r="C308" s="27">
        <v>0.34</v>
      </c>
      <c r="D308" s="27">
        <v>0.45</v>
      </c>
      <c r="E308" s="64">
        <f t="shared" si="21"/>
        <v>0.34875000000000006</v>
      </c>
      <c r="F308" s="64">
        <f>AVERAGE(B301:B308)</f>
        <v>0.26500000000000001</v>
      </c>
      <c r="G308" s="53">
        <f t="shared" si="20"/>
        <v>-0.24000000000000002</v>
      </c>
      <c r="H308" s="81">
        <f>(R308-S308)/T308</f>
        <v>3.0863089897721137E-2</v>
      </c>
      <c r="I308" s="81">
        <f>R308/T308-1</f>
        <v>1.0654046294634956E-2</v>
      </c>
      <c r="J308" s="81">
        <f>S308/T308-1</f>
        <v>-2.0209043603086285E-2</v>
      </c>
      <c r="K308" s="81">
        <f>T308/T307-1</f>
        <v>1.4287014287014177E-2</v>
      </c>
      <c r="L308" s="81">
        <f>T309/T308-1</f>
        <v>9.7568634487708028E-3</v>
      </c>
      <c r="M308" s="81">
        <f>T311/T308-1</f>
        <v>3.1849991028172209E-3</v>
      </c>
      <c r="N308" s="81">
        <f>T314/T308-1</f>
        <v>0</v>
      </c>
      <c r="O308" s="58">
        <f t="shared" si="17"/>
        <v>0.3791596081903717</v>
      </c>
      <c r="P308" s="58">
        <f t="shared" si="18"/>
        <v>0.47947799900108218</v>
      </c>
      <c r="Q308" s="58">
        <f t="shared" si="19"/>
        <v>0.27884121737966122</v>
      </c>
      <c r="R308" s="26">
        <v>450.59</v>
      </c>
      <c r="S308" s="26">
        <v>436.83</v>
      </c>
      <c r="T308" s="26">
        <v>445.84</v>
      </c>
    </row>
    <row r="309" spans="1:20" x14ac:dyDescent="0.2">
      <c r="A309" s="25">
        <v>34117</v>
      </c>
      <c r="B309" s="27">
        <v>0.24</v>
      </c>
      <c r="C309" s="27">
        <v>0.37</v>
      </c>
      <c r="D309" s="27">
        <v>0.39</v>
      </c>
      <c r="E309" s="64">
        <f t="shared" si="21"/>
        <v>0.36375000000000002</v>
      </c>
      <c r="F309" s="64">
        <f>AVERAGE(B302:B309)</f>
        <v>0.24875</v>
      </c>
      <c r="G309" s="53">
        <f t="shared" si="20"/>
        <v>-0.15000000000000002</v>
      </c>
      <c r="H309" s="81">
        <f>(R309-S309)/T309</f>
        <v>2.1457606788245018E-2</v>
      </c>
      <c r="I309" s="81">
        <f>R309/T309-1</f>
        <v>9.6847997512161665E-3</v>
      </c>
      <c r="J309" s="81">
        <f>S309/T309-1</f>
        <v>-1.1772807037028876E-2</v>
      </c>
      <c r="K309" s="81">
        <f>T309/T308-1</f>
        <v>9.7568634487708028E-3</v>
      </c>
      <c r="L309" s="81">
        <f>T310/T309-1</f>
        <v>-2.8876696505919508E-4</v>
      </c>
      <c r="M309" s="81">
        <f>T312/T309-1</f>
        <v>-1.4460561096425906E-2</v>
      </c>
      <c r="N309" s="81">
        <f>T315/T309-1</f>
        <v>-4.5758457540149289E-3</v>
      </c>
      <c r="O309" s="58">
        <f t="shared" si="17"/>
        <v>0.3791596081903717</v>
      </c>
      <c r="P309" s="58">
        <f t="shared" si="18"/>
        <v>0.47947799900108218</v>
      </c>
      <c r="Q309" s="58">
        <f t="shared" si="19"/>
        <v>0.27884121737966122</v>
      </c>
      <c r="R309" s="26">
        <v>454.55</v>
      </c>
      <c r="S309" s="26">
        <v>444.89</v>
      </c>
      <c r="T309" s="26">
        <v>450.19</v>
      </c>
    </row>
    <row r="310" spans="1:20" x14ac:dyDescent="0.2">
      <c r="A310" s="25">
        <v>34124</v>
      </c>
      <c r="B310" s="27">
        <v>0.33</v>
      </c>
      <c r="C310" s="27">
        <v>0.39</v>
      </c>
      <c r="D310" s="27">
        <v>0.28000000000000003</v>
      </c>
      <c r="E310" s="64">
        <f t="shared" si="21"/>
        <v>0.36250000000000004</v>
      </c>
      <c r="F310" s="64">
        <f>AVERAGE(B303:B310)</f>
        <v>0.25</v>
      </c>
      <c r="G310" s="53">
        <f t="shared" si="20"/>
        <v>4.9999999999999989E-2</v>
      </c>
      <c r="H310" s="81">
        <f>(R310-S310)/T310</f>
        <v>1.4909123228013996E-2</v>
      </c>
      <c r="I310" s="81">
        <f>R310/T310-1</f>
        <v>1.2376127627427458E-2</v>
      </c>
      <c r="J310" s="81">
        <f>S310/T310-1</f>
        <v>-2.5329956005865073E-3</v>
      </c>
      <c r="K310" s="81">
        <f>T310/T309-1</f>
        <v>-2.8876696505919508E-4</v>
      </c>
      <c r="L310" s="81">
        <f>T311/T310-1</f>
        <v>-6.2213927031951055E-3</v>
      </c>
      <c r="M310" s="81">
        <f>T313/T310-1</f>
        <v>-5.4659378749499776E-3</v>
      </c>
      <c r="N310" s="81">
        <f>T316/T310-1</f>
        <v>-9.5765009109896049E-3</v>
      </c>
      <c r="O310" s="58">
        <f t="shared" si="17"/>
        <v>0.3791596081903717</v>
      </c>
      <c r="P310" s="58">
        <f t="shared" si="18"/>
        <v>0.47947799900108218</v>
      </c>
      <c r="Q310" s="58">
        <f t="shared" si="19"/>
        <v>0.27884121737966122</v>
      </c>
      <c r="R310" s="26">
        <v>455.63</v>
      </c>
      <c r="S310" s="26">
        <v>448.92</v>
      </c>
      <c r="T310" s="26">
        <v>450.06</v>
      </c>
    </row>
    <row r="311" spans="1:20" x14ac:dyDescent="0.2">
      <c r="A311" s="25">
        <v>34131</v>
      </c>
      <c r="B311" s="27">
        <v>0.23</v>
      </c>
      <c r="C311" s="27">
        <v>0.36</v>
      </c>
      <c r="D311" s="27">
        <v>0.41</v>
      </c>
      <c r="E311" s="64">
        <f t="shared" si="21"/>
        <v>0.37124999999999997</v>
      </c>
      <c r="F311" s="64">
        <f>AVERAGE(B304:B311)</f>
        <v>0.24</v>
      </c>
      <c r="G311" s="53">
        <f t="shared" si="20"/>
        <v>-0.17999999999999997</v>
      </c>
      <c r="H311" s="81">
        <f>(R311-S311)/T311</f>
        <v>1.8781022224209708E-2</v>
      </c>
      <c r="I311" s="81">
        <f>R311/T311-1</f>
        <v>1.1693422170549583E-2</v>
      </c>
      <c r="J311" s="81">
        <f>S311/T311-1</f>
        <v>-7.0876000536600481E-3</v>
      </c>
      <c r="K311" s="81">
        <f>T311/T310-1</f>
        <v>-6.2213927031951055E-3</v>
      </c>
      <c r="L311" s="81">
        <f>T312/T311-1</f>
        <v>-8.0042928050797491E-3</v>
      </c>
      <c r="M311" s="81">
        <f>T314/T311-1</f>
        <v>-3.1748870902831294E-3</v>
      </c>
      <c r="N311" s="81">
        <f>T317/T311-1</f>
        <v>-3.5773375665149043E-4</v>
      </c>
      <c r="O311" s="58">
        <f t="shared" si="17"/>
        <v>0.3791596081903717</v>
      </c>
      <c r="P311" s="58">
        <f t="shared" si="18"/>
        <v>0.47947799900108218</v>
      </c>
      <c r="Q311" s="58">
        <f t="shared" si="19"/>
        <v>0.27884121737966122</v>
      </c>
      <c r="R311" s="26">
        <v>452.49</v>
      </c>
      <c r="S311" s="26">
        <v>444.09</v>
      </c>
      <c r="T311" s="26">
        <v>447.26</v>
      </c>
    </row>
    <row r="312" spans="1:20" x14ac:dyDescent="0.2">
      <c r="A312" s="25">
        <v>34138</v>
      </c>
      <c r="B312" s="27">
        <v>0.22</v>
      </c>
      <c r="C312" s="27">
        <v>0.35</v>
      </c>
      <c r="D312" s="27">
        <v>0.43</v>
      </c>
      <c r="E312" s="64">
        <f t="shared" si="21"/>
        <v>0.38750000000000001</v>
      </c>
      <c r="F312" s="64">
        <f>AVERAGE(B305:B312)</f>
        <v>0.23250000000000001</v>
      </c>
      <c r="G312" s="53">
        <f t="shared" si="20"/>
        <v>-0.21</v>
      </c>
      <c r="H312" s="81">
        <f>(R312-S312)/T312</f>
        <v>1.2103317706455112E-2</v>
      </c>
      <c r="I312" s="81">
        <f>R312/T312-1</f>
        <v>1.1945546339704238E-2</v>
      </c>
      <c r="J312" s="81">
        <f>S312/T312-1</f>
        <v>-1.5777136675076964E-4</v>
      </c>
      <c r="K312" s="81">
        <f>T312/T311-1</f>
        <v>-8.0042928050797491E-3</v>
      </c>
      <c r="L312" s="81">
        <f>T313/T312-1</f>
        <v>8.8351965380455422E-3</v>
      </c>
      <c r="M312" s="81">
        <f>T315/T312-1</f>
        <v>1.0029751172015766E-2</v>
      </c>
      <c r="N312" s="81">
        <f>T318/T312-1</f>
        <v>1.0029751172015766E-2</v>
      </c>
      <c r="O312" s="58">
        <f t="shared" si="17"/>
        <v>0.3791596081903717</v>
      </c>
      <c r="P312" s="58">
        <f t="shared" si="18"/>
        <v>0.47947799900108218</v>
      </c>
      <c r="Q312" s="58">
        <f t="shared" si="19"/>
        <v>0.27884121737966122</v>
      </c>
      <c r="R312" s="26">
        <v>448.98</v>
      </c>
      <c r="S312" s="26">
        <v>443.61</v>
      </c>
      <c r="T312" s="26">
        <v>443.68</v>
      </c>
    </row>
    <row r="313" spans="1:20" x14ac:dyDescent="0.2">
      <c r="A313" s="25">
        <v>34145</v>
      </c>
      <c r="B313" s="27">
        <v>0.28000000000000003</v>
      </c>
      <c r="C313" s="27">
        <v>0.38</v>
      </c>
      <c r="D313" s="27">
        <v>0.34</v>
      </c>
      <c r="E313" s="64">
        <f t="shared" si="21"/>
        <v>0.37874999999999998</v>
      </c>
      <c r="F313" s="64">
        <f>AVERAGE(B306:B313)</f>
        <v>0.24</v>
      </c>
      <c r="G313" s="53">
        <f t="shared" si="20"/>
        <v>-0.06</v>
      </c>
      <c r="H313" s="81">
        <f>(R313-S313)/T313</f>
        <v>1.2176050044682727E-2</v>
      </c>
      <c r="I313" s="81">
        <f>R313/T313-1</f>
        <v>2.3235031277926144E-3</v>
      </c>
      <c r="J313" s="81">
        <f>S313/T313-1</f>
        <v>-9.8525469168900814E-3</v>
      </c>
      <c r="K313" s="81">
        <f>T313/T312-1</f>
        <v>8.8351965380455422E-3</v>
      </c>
      <c r="L313" s="81">
        <f>T314/T313-1</f>
        <v>-3.9320822162646207E-3</v>
      </c>
      <c r="M313" s="81">
        <f>T316/T313-1</f>
        <v>-4.1331546023235521E-3</v>
      </c>
      <c r="N313" s="81">
        <f>T319/T313-1</f>
        <v>2.412868632707843E-3</v>
      </c>
      <c r="O313" s="58">
        <f t="shared" si="17"/>
        <v>0.3791596081903717</v>
      </c>
      <c r="P313" s="58">
        <f t="shared" si="18"/>
        <v>0.47947799900108218</v>
      </c>
      <c r="Q313" s="58">
        <f t="shared" si="19"/>
        <v>0.27884121737966122</v>
      </c>
      <c r="R313" s="26">
        <v>448.64</v>
      </c>
      <c r="S313" s="26">
        <v>443.19</v>
      </c>
      <c r="T313" s="26">
        <v>447.6</v>
      </c>
    </row>
    <row r="314" spans="1:20" x14ac:dyDescent="0.2">
      <c r="A314" s="25">
        <v>34152</v>
      </c>
      <c r="B314" s="27">
        <v>0.18</v>
      </c>
      <c r="C314" s="27">
        <v>0.44</v>
      </c>
      <c r="D314" s="27">
        <v>0.38</v>
      </c>
      <c r="E314" s="64">
        <f t="shared" si="21"/>
        <v>0.38374999999999998</v>
      </c>
      <c r="F314" s="64">
        <f>AVERAGE(B307:B314)</f>
        <v>0.23624999999999999</v>
      </c>
      <c r="G314" s="53">
        <f t="shared" si="20"/>
        <v>-0.2</v>
      </c>
      <c r="H314" s="81">
        <f>(R314-S314)/T314</f>
        <v>1.5027812668221759E-2</v>
      </c>
      <c r="I314" s="81">
        <f>R314/T314-1</f>
        <v>1.3592320114839351E-2</v>
      </c>
      <c r="J314" s="81">
        <f>S314/T314-1</f>
        <v>-1.4354925533823781E-3</v>
      </c>
      <c r="K314" s="81">
        <f>T314/T313-1</f>
        <v>-3.9320822162646207E-3</v>
      </c>
      <c r="L314" s="81">
        <f>T315/T314-1</f>
        <v>5.1363717925714258E-3</v>
      </c>
      <c r="M314" s="81">
        <f>T317/T314-1</f>
        <v>2.8261259644717374E-3</v>
      </c>
      <c r="N314" s="81">
        <f>T320/T314-1</f>
        <v>9.6447155930379225E-3</v>
      </c>
      <c r="O314" s="58">
        <f t="shared" si="17"/>
        <v>0.3791596081903717</v>
      </c>
      <c r="P314" s="58">
        <f t="shared" si="18"/>
        <v>0.47947799900108218</v>
      </c>
      <c r="Q314" s="58">
        <f t="shared" si="19"/>
        <v>0.27884121737966122</v>
      </c>
      <c r="R314" s="26">
        <v>451.9</v>
      </c>
      <c r="S314" s="26">
        <v>445.2</v>
      </c>
      <c r="T314" s="26">
        <v>445.84</v>
      </c>
    </row>
    <row r="315" spans="1:20" x14ac:dyDescent="0.2">
      <c r="A315" s="25">
        <v>34159</v>
      </c>
      <c r="B315" s="27">
        <v>0.21</v>
      </c>
      <c r="C315" s="27">
        <v>0.45</v>
      </c>
      <c r="D315" s="27">
        <v>0.34</v>
      </c>
      <c r="E315" s="64">
        <f t="shared" si="21"/>
        <v>0.37749999999999995</v>
      </c>
      <c r="F315" s="64">
        <f>AVERAGE(B308:B315)</f>
        <v>0.23749999999999999</v>
      </c>
      <c r="G315" s="53">
        <f t="shared" si="20"/>
        <v>-0.13000000000000003</v>
      </c>
      <c r="H315" s="81">
        <f>(R315-S315)/T315</f>
        <v>1.6870104657130749E-2</v>
      </c>
      <c r="I315" s="81">
        <f>R315/T315-1</f>
        <v>1.8521411197642834E-3</v>
      </c>
      <c r="J315" s="81">
        <f>S315/T315-1</f>
        <v>-1.5017963537366397E-2</v>
      </c>
      <c r="K315" s="81">
        <f>T315/T314-1</f>
        <v>5.1363717925714258E-3</v>
      </c>
      <c r="L315" s="81">
        <f>T316/T315-1</f>
        <v>-5.3109588735411606E-3</v>
      </c>
      <c r="M315" s="81">
        <f>T318/T315-1</f>
        <v>0</v>
      </c>
      <c r="N315" s="81">
        <f>T321/T315-1</f>
        <v>1.7918907459888889E-2</v>
      </c>
      <c r="O315" s="58">
        <f t="shared" si="17"/>
        <v>0.3791596081903717</v>
      </c>
      <c r="P315" s="58">
        <f t="shared" si="18"/>
        <v>0.47947799900108218</v>
      </c>
      <c r="Q315" s="58">
        <f t="shared" si="19"/>
        <v>0.27884121737966122</v>
      </c>
      <c r="R315" s="26">
        <v>448.96</v>
      </c>
      <c r="S315" s="26">
        <v>441.4</v>
      </c>
      <c r="T315" s="26">
        <v>448.13</v>
      </c>
    </row>
    <row r="316" spans="1:20" x14ac:dyDescent="0.2">
      <c r="A316" s="25">
        <v>34166</v>
      </c>
      <c r="B316" s="27">
        <v>0.22</v>
      </c>
      <c r="C316" s="27">
        <v>0.44</v>
      </c>
      <c r="D316" s="27">
        <v>0.34</v>
      </c>
      <c r="E316" s="64">
        <f t="shared" si="21"/>
        <v>0.36374999999999996</v>
      </c>
      <c r="F316" s="64">
        <f>AVERAGE(B309:B316)</f>
        <v>0.23874999999999999</v>
      </c>
      <c r="G316" s="53">
        <f t="shared" si="20"/>
        <v>-0.12000000000000002</v>
      </c>
      <c r="H316" s="81">
        <f>(R316-S316)/T316</f>
        <v>1.2249018508132316E-2</v>
      </c>
      <c r="I316" s="81">
        <f>R316/T316-1</f>
        <v>1.2047111609646777E-2</v>
      </c>
      <c r="J316" s="81">
        <f>S316/T316-1</f>
        <v>-2.0190689848564869E-4</v>
      </c>
      <c r="K316" s="81">
        <f>T316/T315-1</f>
        <v>-5.3109588735411606E-3</v>
      </c>
      <c r="L316" s="81">
        <f>T317/T316-1</f>
        <v>3.0286034772855075E-3</v>
      </c>
      <c r="M316" s="81">
        <f>T319/T316-1</f>
        <v>6.5731912507009937E-3</v>
      </c>
      <c r="N316" s="81">
        <f>T322/T316-1</f>
        <v>3.3180033651149854E-2</v>
      </c>
      <c r="O316" s="58">
        <f t="shared" si="17"/>
        <v>0.3791596081903717</v>
      </c>
      <c r="P316" s="58">
        <f t="shared" si="18"/>
        <v>0.47947799900108218</v>
      </c>
      <c r="Q316" s="58">
        <f t="shared" si="19"/>
        <v>0.27884121737966122</v>
      </c>
      <c r="R316" s="26">
        <v>451.12</v>
      </c>
      <c r="S316" s="26">
        <v>445.66</v>
      </c>
      <c r="T316" s="26">
        <v>445.75</v>
      </c>
    </row>
    <row r="317" spans="1:20" x14ac:dyDescent="0.2">
      <c r="A317" s="25">
        <v>34173</v>
      </c>
      <c r="B317" s="27">
        <v>0.24</v>
      </c>
      <c r="C317" s="27">
        <v>0.43</v>
      </c>
      <c r="D317" s="27">
        <v>0.33</v>
      </c>
      <c r="E317" s="64">
        <f t="shared" si="21"/>
        <v>0.35624999999999996</v>
      </c>
      <c r="F317" s="64">
        <f>AVERAGE(B310:B317)</f>
        <v>0.23874999999999999</v>
      </c>
      <c r="G317" s="53">
        <f t="shared" si="20"/>
        <v>-9.0000000000000024E-2</v>
      </c>
      <c r="H317" s="81">
        <f>(R317-S317)/T317</f>
        <v>1.2323864907179708E-2</v>
      </c>
      <c r="I317" s="81">
        <f>R317/T317-1</f>
        <v>4.741668530530152E-3</v>
      </c>
      <c r="J317" s="81">
        <f>S317/T317-1</f>
        <v>-7.5821963766495859E-3</v>
      </c>
      <c r="K317" s="81">
        <f>T317/T316-1</f>
        <v>3.0286034772855075E-3</v>
      </c>
      <c r="L317" s="81">
        <f>T318/T317-1</f>
        <v>2.303735182285882E-3</v>
      </c>
      <c r="M317" s="81">
        <f>T320/T317-1</f>
        <v>6.7993737418921008E-3</v>
      </c>
      <c r="N317" s="81">
        <f>T323/T317-1</f>
        <v>3.1849698054126518E-2</v>
      </c>
      <c r="O317" s="58">
        <f t="shared" si="17"/>
        <v>0.3791596081903717</v>
      </c>
      <c r="P317" s="58">
        <f t="shared" si="18"/>
        <v>0.47947799900108218</v>
      </c>
      <c r="Q317" s="58">
        <f t="shared" si="19"/>
        <v>0.27884121737966122</v>
      </c>
      <c r="R317" s="26">
        <v>449.22</v>
      </c>
      <c r="S317" s="26">
        <v>443.71</v>
      </c>
      <c r="T317" s="26">
        <v>447.1</v>
      </c>
    </row>
    <row r="318" spans="1:20" x14ac:dyDescent="0.2">
      <c r="A318" s="25">
        <v>34180</v>
      </c>
      <c r="B318" s="27">
        <v>0.25</v>
      </c>
      <c r="C318" s="27">
        <v>0.45</v>
      </c>
      <c r="D318" s="27">
        <v>0.3</v>
      </c>
      <c r="E318" s="64">
        <f t="shared" si="21"/>
        <v>0.35875000000000001</v>
      </c>
      <c r="F318" s="64">
        <f>AVERAGE(B311:B318)</f>
        <v>0.22874999999999998</v>
      </c>
      <c r="G318" s="53">
        <f t="shared" si="20"/>
        <v>-4.9999999999999989E-2</v>
      </c>
      <c r="H318" s="81">
        <f>(R318-S318)/T318</f>
        <v>1.396916073460824E-2</v>
      </c>
      <c r="I318" s="81">
        <f>R318/T318-1</f>
        <v>5.891147658045659E-3</v>
      </c>
      <c r="J318" s="81">
        <f>S318/T318-1</f>
        <v>-8.0780130765626401E-3</v>
      </c>
      <c r="K318" s="81">
        <f>T318/T317-1</f>
        <v>2.303735182285882E-3</v>
      </c>
      <c r="L318" s="81">
        <f>T319/T318-1</f>
        <v>1.2273224287595585E-3</v>
      </c>
      <c r="M318" s="81">
        <f>T321/T318-1</f>
        <v>1.7918907459888889E-2</v>
      </c>
      <c r="N318" s="81">
        <f>T324/T318-1</f>
        <v>3.0326021466985154E-2</v>
      </c>
      <c r="O318" s="58">
        <f t="shared" si="17"/>
        <v>0.3791596081903717</v>
      </c>
      <c r="P318" s="58">
        <f t="shared" si="18"/>
        <v>0.47947799900108218</v>
      </c>
      <c r="Q318" s="58">
        <f t="shared" si="19"/>
        <v>0.27884121737966122</v>
      </c>
      <c r="R318" s="26">
        <v>450.77</v>
      </c>
      <c r="S318" s="26">
        <v>444.51</v>
      </c>
      <c r="T318" s="26">
        <v>448.13</v>
      </c>
    </row>
    <row r="319" spans="1:20" x14ac:dyDescent="0.2">
      <c r="A319" s="25">
        <v>34187</v>
      </c>
      <c r="B319" s="27">
        <v>0.26</v>
      </c>
      <c r="C319" s="27">
        <v>0.42</v>
      </c>
      <c r="D319" s="27">
        <v>0.32</v>
      </c>
      <c r="E319" s="64">
        <f t="shared" si="21"/>
        <v>0.34749999999999998</v>
      </c>
      <c r="F319" s="64">
        <f>AVERAGE(B312:B319)</f>
        <v>0.23249999999999998</v>
      </c>
      <c r="G319" s="53">
        <f t="shared" si="20"/>
        <v>-0.06</v>
      </c>
      <c r="H319" s="81">
        <f>(R319-S319)/T319</f>
        <v>7.7783721137559261E-3</v>
      </c>
      <c r="I319" s="81">
        <f>R319/T319-1</f>
        <v>3.9003298564679323E-3</v>
      </c>
      <c r="J319" s="81">
        <f>S319/T319-1</f>
        <v>-3.8780422572880502E-3</v>
      </c>
      <c r="K319" s="81">
        <f>T319/T318-1</f>
        <v>1.2273224287595585E-3</v>
      </c>
      <c r="L319" s="81">
        <f>T320/T319-1</f>
        <v>3.2539894802532388E-3</v>
      </c>
      <c r="M319" s="81">
        <f>T322/T319-1</f>
        <v>2.6433092627262234E-2</v>
      </c>
      <c r="N319" s="81">
        <f>T325/T319-1</f>
        <v>2.2621913167513608E-2</v>
      </c>
      <c r="O319" s="58">
        <f t="shared" si="17"/>
        <v>0.3791596081903717</v>
      </c>
      <c r="P319" s="58">
        <f t="shared" si="18"/>
        <v>0.47947799900108218</v>
      </c>
      <c r="Q319" s="58">
        <f t="shared" si="19"/>
        <v>0.27884121737966122</v>
      </c>
      <c r="R319" s="26">
        <v>450.43</v>
      </c>
      <c r="S319" s="26">
        <v>446.94</v>
      </c>
      <c r="T319" s="26">
        <v>448.68</v>
      </c>
    </row>
    <row r="320" spans="1:20" x14ac:dyDescent="0.2">
      <c r="A320" s="25">
        <v>34194</v>
      </c>
      <c r="B320" s="27">
        <v>0.25</v>
      </c>
      <c r="C320" s="27">
        <v>0.41</v>
      </c>
      <c r="D320" s="27">
        <v>0.34</v>
      </c>
      <c r="E320" s="64">
        <f t="shared" si="21"/>
        <v>0.33624999999999999</v>
      </c>
      <c r="F320" s="64">
        <f>AVERAGE(B313:B320)</f>
        <v>0.23624999999999999</v>
      </c>
      <c r="G320" s="53">
        <f t="shared" si="20"/>
        <v>-9.0000000000000024E-2</v>
      </c>
      <c r="H320" s="81">
        <f>(R320-S320)/T320</f>
        <v>9.1082774248012234E-3</v>
      </c>
      <c r="I320" s="81">
        <f>R320/T320-1</f>
        <v>3.3100813080375602E-3</v>
      </c>
      <c r="J320" s="81">
        <f>S320/T320-1</f>
        <v>-5.7981961167636875E-3</v>
      </c>
      <c r="K320" s="81">
        <f>T320/T319-1</f>
        <v>3.2539894802532388E-3</v>
      </c>
      <c r="L320" s="81">
        <f>T321/T320-1</f>
        <v>1.3373617096903212E-2</v>
      </c>
      <c r="M320" s="81">
        <f>T323/T320-1</f>
        <v>2.4881148087261717E-2</v>
      </c>
      <c r="N320" s="81">
        <f>T326/T320-1</f>
        <v>1.6639267783356226E-2</v>
      </c>
      <c r="O320" s="58">
        <f t="shared" si="17"/>
        <v>0.3791596081903717</v>
      </c>
      <c r="P320" s="58">
        <f t="shared" si="18"/>
        <v>0.47947799900108218</v>
      </c>
      <c r="Q320" s="58">
        <f t="shared" si="19"/>
        <v>0.27884121737966122</v>
      </c>
      <c r="R320" s="26">
        <v>451.63</v>
      </c>
      <c r="S320" s="26">
        <v>447.53</v>
      </c>
      <c r="T320" s="26">
        <v>450.14</v>
      </c>
    </row>
    <row r="321" spans="1:20" x14ac:dyDescent="0.2">
      <c r="A321" s="25">
        <v>34201</v>
      </c>
      <c r="B321" s="27">
        <v>0.28999999999999998</v>
      </c>
      <c r="C321" s="27">
        <v>0.41</v>
      </c>
      <c r="D321" s="27">
        <v>0.3</v>
      </c>
      <c r="E321" s="64">
        <f t="shared" si="21"/>
        <v>0.33124999999999999</v>
      </c>
      <c r="F321" s="64">
        <f>AVERAGE(B314:B321)</f>
        <v>0.23750000000000002</v>
      </c>
      <c r="G321" s="53">
        <f t="shared" si="20"/>
        <v>-1.0000000000000009E-2</v>
      </c>
      <c r="H321" s="81">
        <f>(R321-S321)/T321</f>
        <v>1.7603472465801538E-2</v>
      </c>
      <c r="I321" s="81">
        <f>R321/T321-1</f>
        <v>1.8195370045597237E-3</v>
      </c>
      <c r="J321" s="81">
        <f>S321/T321-1</f>
        <v>-1.5783935461241794E-2</v>
      </c>
      <c r="K321" s="81">
        <f>T321/T320-1</f>
        <v>1.3373617096903212E-2</v>
      </c>
      <c r="L321" s="81">
        <f>T322/T321-1</f>
        <v>9.6018940722553126E-3</v>
      </c>
      <c r="M321" s="81">
        <f>T324/T321-1</f>
        <v>1.2188705717292247E-2</v>
      </c>
      <c r="N321" s="81">
        <f>T327/T321-1</f>
        <v>1.1246054016134766E-2</v>
      </c>
      <c r="O321" s="58">
        <f t="shared" si="17"/>
        <v>0.3791596081903717</v>
      </c>
      <c r="P321" s="58">
        <f t="shared" si="18"/>
        <v>0.47947799900108218</v>
      </c>
      <c r="Q321" s="58">
        <f t="shared" si="19"/>
        <v>0.27884121737966122</v>
      </c>
      <c r="R321" s="26">
        <v>456.99</v>
      </c>
      <c r="S321" s="26">
        <v>448.96</v>
      </c>
      <c r="T321" s="26">
        <v>456.16</v>
      </c>
    </row>
    <row r="322" spans="1:20" x14ac:dyDescent="0.2">
      <c r="A322" s="25">
        <v>34208</v>
      </c>
      <c r="B322" s="27">
        <v>0.27</v>
      </c>
      <c r="C322" s="27">
        <v>0.35</v>
      </c>
      <c r="D322" s="27">
        <v>0.38</v>
      </c>
      <c r="E322" s="64">
        <f t="shared" si="21"/>
        <v>0.33124999999999999</v>
      </c>
      <c r="F322" s="64">
        <f>AVERAGE(B315:B322)</f>
        <v>0.24875</v>
      </c>
      <c r="G322" s="53">
        <f t="shared" si="20"/>
        <v>-0.10999999999999999</v>
      </c>
      <c r="H322" s="81">
        <f>(R322-S322)/T322</f>
        <v>1.465670734355322E-2</v>
      </c>
      <c r="I322" s="81">
        <f>R322/T322-1</f>
        <v>1.0856820254483424E-3</v>
      </c>
      <c r="J322" s="81">
        <f>S322/T322-1</f>
        <v>-1.3571025318104835E-2</v>
      </c>
      <c r="K322" s="81">
        <f>T322/T321-1</f>
        <v>9.6018940722553126E-3</v>
      </c>
      <c r="L322" s="81">
        <f>T323/T322-1</f>
        <v>1.7370912407173034E-3</v>
      </c>
      <c r="M322" s="81">
        <f>T325/T322-1</f>
        <v>-3.7130325270335884E-3</v>
      </c>
      <c r="N322" s="81">
        <f>T328/T322-1</f>
        <v>-4.9941373170625525E-4</v>
      </c>
      <c r="O322" s="58">
        <f t="shared" ref="O322:O385" si="22">$B$1826</f>
        <v>0.3791596081903717</v>
      </c>
      <c r="P322" s="58">
        <f t="shared" ref="P322:P385" si="23">$B$1828</f>
        <v>0.47947799900108218</v>
      </c>
      <c r="Q322" s="58">
        <f t="shared" ref="Q322:Q385" si="24">$B$1829</f>
        <v>0.27884121737966122</v>
      </c>
      <c r="R322" s="26">
        <v>461.04</v>
      </c>
      <c r="S322" s="26">
        <v>454.29</v>
      </c>
      <c r="T322" s="26">
        <v>460.54</v>
      </c>
    </row>
    <row r="323" spans="1:20" x14ac:dyDescent="0.2">
      <c r="A323" s="25">
        <v>34215</v>
      </c>
      <c r="B323" s="27">
        <v>0.38</v>
      </c>
      <c r="C323" s="27">
        <v>0.33</v>
      </c>
      <c r="D323" s="27">
        <v>0.28999999999999998</v>
      </c>
      <c r="E323" s="64">
        <f t="shared" si="21"/>
        <v>0.32500000000000001</v>
      </c>
      <c r="F323" s="64">
        <f>AVERAGE(B316:B323)</f>
        <v>0.27</v>
      </c>
      <c r="G323" s="53">
        <f t="shared" si="20"/>
        <v>9.0000000000000024E-2</v>
      </c>
      <c r="H323" s="81">
        <f>(R323-S323)/T323</f>
        <v>9.9926301643040137E-3</v>
      </c>
      <c r="I323" s="81">
        <f>R323/T323-1</f>
        <v>5.332292885940948E-3</v>
      </c>
      <c r="J323" s="81">
        <f>S323/T323-1</f>
        <v>-4.6603372783630137E-3</v>
      </c>
      <c r="K323" s="81">
        <f>T323/T322-1</f>
        <v>1.7370912407173034E-3</v>
      </c>
      <c r="L323" s="81">
        <f>T324/T323-1</f>
        <v>8.2368751896666481E-4</v>
      </c>
      <c r="M323" s="81">
        <f>T326/T323-1</f>
        <v>-8.0417913035938371E-3</v>
      </c>
      <c r="N323" s="81">
        <f>T329/T323-1</f>
        <v>1.7687605670438256E-2</v>
      </c>
      <c r="O323" s="58">
        <f t="shared" si="22"/>
        <v>0.3791596081903717</v>
      </c>
      <c r="P323" s="58">
        <f t="shared" si="23"/>
        <v>0.47947799900108218</v>
      </c>
      <c r="Q323" s="58">
        <f t="shared" si="24"/>
        <v>0.27884121737966122</v>
      </c>
      <c r="R323" s="26">
        <v>463.8</v>
      </c>
      <c r="S323" s="26">
        <v>459.19</v>
      </c>
      <c r="T323" s="26">
        <v>461.34</v>
      </c>
    </row>
    <row r="324" spans="1:20" x14ac:dyDescent="0.2">
      <c r="A324" s="25">
        <v>34222</v>
      </c>
      <c r="B324" s="27">
        <v>0.3</v>
      </c>
      <c r="C324" s="27">
        <v>0.3</v>
      </c>
      <c r="D324" s="27">
        <v>0.4</v>
      </c>
      <c r="E324" s="64">
        <f t="shared" si="21"/>
        <v>0.33250000000000002</v>
      </c>
      <c r="F324" s="64">
        <f>AVERAGE(B317:B324)</f>
        <v>0.27999999999999997</v>
      </c>
      <c r="G324" s="53">
        <f t="shared" si="20"/>
        <v>-0.10000000000000003</v>
      </c>
      <c r="H324" s="81">
        <f>(R324-S324)/T324</f>
        <v>1.8019578965606846E-2</v>
      </c>
      <c r="I324" s="81">
        <f>R324/T324-1</f>
        <v>7.5803517283201671E-4</v>
      </c>
      <c r="J324" s="81">
        <f>S324/T324-1</f>
        <v>-1.7261543792774892E-2</v>
      </c>
      <c r="K324" s="81">
        <f>T324/T323-1</f>
        <v>8.2368751896666481E-4</v>
      </c>
      <c r="L324" s="81">
        <f>T325/T324-1</f>
        <v>-6.259204712813049E-3</v>
      </c>
      <c r="M324" s="81">
        <f>T327/T324-1</f>
        <v>-9.3130035519362053E-4</v>
      </c>
      <c r="N324" s="81">
        <f>T330/T324-1</f>
        <v>3.357012908256074E-3</v>
      </c>
      <c r="O324" s="58">
        <f t="shared" si="22"/>
        <v>0.3791596081903717</v>
      </c>
      <c r="P324" s="58">
        <f t="shared" si="23"/>
        <v>0.47947799900108218</v>
      </c>
      <c r="Q324" s="58">
        <f t="shared" si="24"/>
        <v>0.27884121737966122</v>
      </c>
      <c r="R324" s="26">
        <v>462.07</v>
      </c>
      <c r="S324" s="26">
        <v>453.75</v>
      </c>
      <c r="T324" s="26">
        <v>461.72</v>
      </c>
    </row>
    <row r="325" spans="1:20" x14ac:dyDescent="0.2">
      <c r="A325" s="25">
        <v>34229</v>
      </c>
      <c r="B325" s="27">
        <v>0.32</v>
      </c>
      <c r="C325" s="27">
        <v>0.34</v>
      </c>
      <c r="D325" s="27">
        <v>0.34</v>
      </c>
      <c r="E325" s="64">
        <f t="shared" si="21"/>
        <v>0.33374999999999999</v>
      </c>
      <c r="F325" s="64">
        <f>AVERAGE(B318:B325)</f>
        <v>0.28999999999999998</v>
      </c>
      <c r="G325" s="53">
        <f t="shared" ref="G325:G388" si="25">B325-D325</f>
        <v>-2.0000000000000018E-2</v>
      </c>
      <c r="H325" s="81">
        <f>(R325-S325)/T325</f>
        <v>1.5408757055990221E-2</v>
      </c>
      <c r="I325" s="81">
        <f>R325/T325-1</f>
        <v>9.9165268182115351E-3</v>
      </c>
      <c r="J325" s="81">
        <f>S325/T325-1</f>
        <v>-5.4922302377786725E-3</v>
      </c>
      <c r="K325" s="81">
        <f>T325/T324-1</f>
        <v>-6.259204712813049E-3</v>
      </c>
      <c r="L325" s="81">
        <f>T326/T325-1</f>
        <v>-2.6153477322755636E-3</v>
      </c>
      <c r="M325" s="81">
        <f>T328/T325-1</f>
        <v>3.2255955364732802E-3</v>
      </c>
      <c r="N325" s="81">
        <f>T331/T325-1</f>
        <v>1.9615107992066783E-2</v>
      </c>
      <c r="O325" s="58">
        <f t="shared" si="22"/>
        <v>0.3791596081903717</v>
      </c>
      <c r="P325" s="58">
        <f t="shared" si="23"/>
        <v>0.47947799900108218</v>
      </c>
      <c r="Q325" s="58">
        <f t="shared" si="24"/>
        <v>0.27884121737966122</v>
      </c>
      <c r="R325" s="26">
        <v>463.38</v>
      </c>
      <c r="S325" s="26">
        <v>456.31</v>
      </c>
      <c r="T325" s="26">
        <v>458.83</v>
      </c>
    </row>
    <row r="326" spans="1:20" x14ac:dyDescent="0.2">
      <c r="A326" s="25">
        <v>34236</v>
      </c>
      <c r="B326" s="27">
        <v>0.28000000000000003</v>
      </c>
      <c r="C326" s="27">
        <v>0.4</v>
      </c>
      <c r="D326" s="27">
        <v>0.32</v>
      </c>
      <c r="E326" s="64">
        <f t="shared" si="21"/>
        <v>0.33624999999999994</v>
      </c>
      <c r="F326" s="64">
        <f>AVERAGE(B319:B326)</f>
        <v>0.29375000000000007</v>
      </c>
      <c r="G326" s="53">
        <f t="shared" si="25"/>
        <v>-3.999999999999998E-2</v>
      </c>
      <c r="H326" s="81">
        <f>(R326-S326)/T326</f>
        <v>2.2441710552192903E-2</v>
      </c>
      <c r="I326" s="81">
        <f>R326/T326-1</f>
        <v>4.9821908528724368E-3</v>
      </c>
      <c r="J326" s="81">
        <f>S326/T326-1</f>
        <v>-1.7459519699320469E-2</v>
      </c>
      <c r="K326" s="81">
        <f>T326/T325-1</f>
        <v>-2.6153477322755636E-3</v>
      </c>
      <c r="L326" s="81">
        <f>T327/T326-1</f>
        <v>7.9977274217162275E-3</v>
      </c>
      <c r="M326" s="81">
        <f>T329/T326-1</f>
        <v>2.5937984834910388E-2</v>
      </c>
      <c r="N326" s="81">
        <f>T332/T326-1</f>
        <v>4.2392325677949039E-3</v>
      </c>
      <c r="O326" s="58">
        <f t="shared" si="22"/>
        <v>0.3791596081903717</v>
      </c>
      <c r="P326" s="58">
        <f t="shared" si="23"/>
        <v>0.47947799900108218</v>
      </c>
      <c r="Q326" s="58">
        <f t="shared" si="24"/>
        <v>0.27884121737966122</v>
      </c>
      <c r="R326" s="26">
        <v>459.91</v>
      </c>
      <c r="S326" s="26">
        <v>449.64</v>
      </c>
      <c r="T326" s="26">
        <v>457.63</v>
      </c>
    </row>
    <row r="327" spans="1:20" x14ac:dyDescent="0.2">
      <c r="A327" s="25">
        <v>34243</v>
      </c>
      <c r="B327" s="27">
        <v>0.26</v>
      </c>
      <c r="C327" s="27">
        <v>0.34</v>
      </c>
      <c r="D327" s="27">
        <v>0.4</v>
      </c>
      <c r="E327" s="64">
        <f t="shared" si="21"/>
        <v>0.34624999999999995</v>
      </c>
      <c r="F327" s="64">
        <f>AVERAGE(B320:B327)</f>
        <v>0.29374999999999996</v>
      </c>
      <c r="G327" s="53">
        <f t="shared" si="25"/>
        <v>-0.14000000000000001</v>
      </c>
      <c r="H327" s="81">
        <f>(R327-S327)/T327</f>
        <v>1.1381126839948838E-2</v>
      </c>
      <c r="I327" s="81">
        <f>R327/T327-1</f>
        <v>1.9076936417437018E-3</v>
      </c>
      <c r="J327" s="81">
        <f>S327/T327-1</f>
        <v>-9.473433198205039E-3</v>
      </c>
      <c r="K327" s="81">
        <f>T327/T326-1</f>
        <v>7.9977274217162275E-3</v>
      </c>
      <c r="L327" s="81">
        <f>T328/T327-1</f>
        <v>-2.1244770101238597E-3</v>
      </c>
      <c r="M327" s="81">
        <f>T330/T327-1</f>
        <v>4.2923106939234401E-3</v>
      </c>
      <c r="N327" s="81">
        <f>T333/T327-1</f>
        <v>8.8881181035789236E-3</v>
      </c>
      <c r="O327" s="58">
        <f t="shared" si="22"/>
        <v>0.3791596081903717</v>
      </c>
      <c r="P327" s="58">
        <f t="shared" si="23"/>
        <v>0.47947799900108218</v>
      </c>
      <c r="Q327" s="58">
        <f t="shared" si="24"/>
        <v>0.27884121737966122</v>
      </c>
      <c r="R327" s="26">
        <v>462.17</v>
      </c>
      <c r="S327" s="26">
        <v>456.92</v>
      </c>
      <c r="T327" s="26">
        <v>461.29</v>
      </c>
    </row>
    <row r="328" spans="1:20" x14ac:dyDescent="0.2">
      <c r="A328" s="25">
        <v>34250</v>
      </c>
      <c r="B328" s="27">
        <v>0.28999999999999998</v>
      </c>
      <c r="C328" s="27">
        <v>0.37</v>
      </c>
      <c r="D328" s="27">
        <v>0.34</v>
      </c>
      <c r="E328" s="64">
        <f t="shared" si="21"/>
        <v>0.34625</v>
      </c>
      <c r="F328" s="64">
        <f>AVERAGE(B321:B328)</f>
        <v>0.29875000000000002</v>
      </c>
      <c r="G328" s="53">
        <f t="shared" si="25"/>
        <v>-5.0000000000000044E-2</v>
      </c>
      <c r="H328" s="81">
        <f>(R328-S328)/T328</f>
        <v>1.4664030761877864E-2</v>
      </c>
      <c r="I328" s="81">
        <f>R328/T328-1</f>
        <v>6.1697551649975146E-3</v>
      </c>
      <c r="J328" s="81">
        <f>S328/T328-1</f>
        <v>-8.4942755968804295E-3</v>
      </c>
      <c r="K328" s="81">
        <f>T328/T327-1</f>
        <v>-2.1244770101238597E-3</v>
      </c>
      <c r="L328" s="81">
        <f>T329/T328-1</f>
        <v>1.996480632617148E-2</v>
      </c>
      <c r="M328" s="81">
        <f>T331/T328-1</f>
        <v>1.6336816493232709E-2</v>
      </c>
      <c r="N328" s="81">
        <f>T334/T328-1</f>
        <v>4.974908214029794E-3</v>
      </c>
      <c r="O328" s="58">
        <f t="shared" si="22"/>
        <v>0.3791596081903717</v>
      </c>
      <c r="P328" s="58">
        <f t="shared" si="23"/>
        <v>0.47947799900108218</v>
      </c>
      <c r="Q328" s="58">
        <f t="shared" si="24"/>
        <v>0.27884121737966122</v>
      </c>
      <c r="R328" s="26">
        <v>463.15</v>
      </c>
      <c r="S328" s="26">
        <v>456.4</v>
      </c>
      <c r="T328" s="26">
        <v>460.31</v>
      </c>
    </row>
    <row r="329" spans="1:20" x14ac:dyDescent="0.2">
      <c r="A329" s="25">
        <v>34257</v>
      </c>
      <c r="B329" s="27">
        <v>0.31</v>
      </c>
      <c r="C329" s="27">
        <v>0.38</v>
      </c>
      <c r="D329" s="27">
        <v>0.31</v>
      </c>
      <c r="E329" s="64">
        <f t="shared" si="21"/>
        <v>0.34749999999999998</v>
      </c>
      <c r="F329" s="64">
        <f>AVERAGE(B322:B329)</f>
        <v>0.30125000000000002</v>
      </c>
      <c r="G329" s="53">
        <f t="shared" si="25"/>
        <v>0</v>
      </c>
      <c r="H329" s="81">
        <f>(R329-S329)/T329</f>
        <v>3.1309904153354731E-2</v>
      </c>
      <c r="I329" s="81">
        <f>R329/T329-1</f>
        <v>3.4078807241746389E-3</v>
      </c>
      <c r="J329" s="81">
        <f>S329/T329-1</f>
        <v>-2.7902023429180023E-2</v>
      </c>
      <c r="K329" s="81">
        <f>T329/T328-1</f>
        <v>1.996480632617148E-2</v>
      </c>
      <c r="L329" s="81">
        <f>T330/T329-1</f>
        <v>-1.3269435569755128E-2</v>
      </c>
      <c r="M329" s="81">
        <f>T332/T329-1</f>
        <v>-2.1150159744408925E-2</v>
      </c>
      <c r="N329" s="81">
        <f>T335/T329-1</f>
        <v>-1.5207667731629404E-2</v>
      </c>
      <c r="O329" s="58">
        <f t="shared" si="22"/>
        <v>0.3791596081903717</v>
      </c>
      <c r="P329" s="58">
        <f t="shared" si="23"/>
        <v>0.47947799900108218</v>
      </c>
      <c r="Q329" s="58">
        <f t="shared" si="24"/>
        <v>0.27884121737966122</v>
      </c>
      <c r="R329" s="26">
        <v>471.1</v>
      </c>
      <c r="S329" s="26">
        <v>456.4</v>
      </c>
      <c r="T329" s="26">
        <v>469.5</v>
      </c>
    </row>
    <row r="330" spans="1:20" x14ac:dyDescent="0.2">
      <c r="A330" s="25">
        <v>34264</v>
      </c>
      <c r="B330" s="27">
        <v>0.42</v>
      </c>
      <c r="C330" s="27">
        <v>0.3</v>
      </c>
      <c r="D330" s="27">
        <v>0.28000000000000003</v>
      </c>
      <c r="E330" s="64">
        <f t="shared" si="21"/>
        <v>0.33499999999999996</v>
      </c>
      <c r="F330" s="64">
        <f>AVERAGE(B323:B330)</f>
        <v>0.32</v>
      </c>
      <c r="G330" s="53">
        <f t="shared" si="25"/>
        <v>0.13999999999999996</v>
      </c>
      <c r="H330" s="81">
        <f>(R330-S330)/T330</f>
        <v>1.6901590864938462E-2</v>
      </c>
      <c r="I330" s="81">
        <f>R330/T330-1</f>
        <v>1.6901590864938365E-2</v>
      </c>
      <c r="J330" s="81">
        <f>S330/T330-1</f>
        <v>0</v>
      </c>
      <c r="K330" s="81">
        <f>T330/T329-1</f>
        <v>-1.3269435569755128E-2</v>
      </c>
      <c r="L330" s="81">
        <f>T331/T330-1</f>
        <v>9.8430720746001121E-3</v>
      </c>
      <c r="M330" s="81">
        <f>T333/T330-1</f>
        <v>4.5761650873141768E-3</v>
      </c>
      <c r="N330" s="81">
        <f>T336/T330-1</f>
        <v>3.4968808686079988E-3</v>
      </c>
      <c r="O330" s="58">
        <f t="shared" si="22"/>
        <v>0.3791596081903717</v>
      </c>
      <c r="P330" s="58">
        <f t="shared" si="23"/>
        <v>0.47947799900108218</v>
      </c>
      <c r="Q330" s="58">
        <f t="shared" si="24"/>
        <v>0.27884121737966122</v>
      </c>
      <c r="R330" s="26">
        <v>471.1</v>
      </c>
      <c r="S330" s="26">
        <v>463.27</v>
      </c>
      <c r="T330" s="26">
        <v>463.27</v>
      </c>
    </row>
    <row r="331" spans="1:20" x14ac:dyDescent="0.2">
      <c r="A331" s="25">
        <v>34271</v>
      </c>
      <c r="B331" s="27">
        <v>0.43</v>
      </c>
      <c r="C331" s="27">
        <v>0.33</v>
      </c>
      <c r="D331" s="27">
        <v>0.24</v>
      </c>
      <c r="E331" s="64">
        <f t="shared" si="21"/>
        <v>0.32874999999999999</v>
      </c>
      <c r="F331" s="64">
        <f>AVERAGE(B324:B331)</f>
        <v>0.32625000000000004</v>
      </c>
      <c r="G331" s="53">
        <f t="shared" si="25"/>
        <v>0.19</v>
      </c>
      <c r="H331" s="81">
        <f>(R331-S331)/T331</f>
        <v>1.4342816835175127E-2</v>
      </c>
      <c r="I331" s="81">
        <f>R331/T331-1</f>
        <v>1.9879015881838491E-3</v>
      </c>
      <c r="J331" s="81">
        <f>S331/T331-1</f>
        <v>-1.2354915246991394E-2</v>
      </c>
      <c r="K331" s="81">
        <f>T331/T330-1</f>
        <v>9.8430720746001121E-3</v>
      </c>
      <c r="L331" s="81">
        <f>T332/T331-1</f>
        <v>-1.7655986148814695E-2</v>
      </c>
      <c r="M331" s="81">
        <f>T334/T331-1</f>
        <v>-1.1179274522796656E-2</v>
      </c>
      <c r="N331" s="81">
        <f>T337/T331-1</f>
        <v>-8.3363614988349877E-3</v>
      </c>
      <c r="O331" s="58">
        <f t="shared" si="22"/>
        <v>0.3791596081903717</v>
      </c>
      <c r="P331" s="58">
        <f t="shared" si="23"/>
        <v>0.47947799900108218</v>
      </c>
      <c r="Q331" s="58">
        <f t="shared" si="24"/>
        <v>0.27884121737966122</v>
      </c>
      <c r="R331" s="26">
        <v>468.76</v>
      </c>
      <c r="S331" s="26">
        <v>462.05</v>
      </c>
      <c r="T331" s="26">
        <v>467.83</v>
      </c>
    </row>
    <row r="332" spans="1:20" x14ac:dyDescent="0.2">
      <c r="A332" s="25">
        <v>34277</v>
      </c>
      <c r="B332" s="27">
        <v>0.32</v>
      </c>
      <c r="C332" s="27">
        <v>0.36</v>
      </c>
      <c r="D332" s="27">
        <v>0.32</v>
      </c>
      <c r="E332" s="64">
        <f t="shared" ref="E332:E395" si="26">AVERAGE(D325:D332)</f>
        <v>0.31875000000000003</v>
      </c>
      <c r="F332" s="64">
        <f>AVERAGE(B325:B332)</f>
        <v>0.32874999999999999</v>
      </c>
      <c r="G332" s="53">
        <f t="shared" si="25"/>
        <v>0</v>
      </c>
      <c r="H332" s="81">
        <f>(R332-S332)/T332</f>
        <v>3.2095219444263114E-2</v>
      </c>
      <c r="I332" s="81">
        <f>R332/T332-1</f>
        <v>2.0758535152425095E-2</v>
      </c>
      <c r="J332" s="81">
        <f>S332/T332-1</f>
        <v>-1.1336684291837984E-2</v>
      </c>
      <c r="K332" s="81">
        <f>T332/T331-1</f>
        <v>-1.7655986148814695E-2</v>
      </c>
      <c r="L332" s="81">
        <f>T333/T332-1</f>
        <v>1.2664012011227799E-2</v>
      </c>
      <c r="M332" s="81">
        <f>T335/T332-1</f>
        <v>6.0708923558978611E-3</v>
      </c>
      <c r="N332" s="81">
        <f>T338/T332-1</f>
        <v>1.4818199621385197E-2</v>
      </c>
      <c r="O332" s="58">
        <f t="shared" si="22"/>
        <v>0.3791596081903717</v>
      </c>
      <c r="P332" s="58">
        <f t="shared" si="23"/>
        <v>0.47947799900108218</v>
      </c>
      <c r="Q332" s="58">
        <f t="shared" si="24"/>
        <v>0.27884121737966122</v>
      </c>
      <c r="R332" s="26">
        <v>469.11</v>
      </c>
      <c r="S332" s="26">
        <v>454.36</v>
      </c>
      <c r="T332" s="26">
        <v>459.57</v>
      </c>
    </row>
    <row r="333" spans="1:20" x14ac:dyDescent="0.2">
      <c r="A333" s="25">
        <v>34284</v>
      </c>
      <c r="B333" s="27">
        <v>0.35</v>
      </c>
      <c r="C333" s="27">
        <v>0.3</v>
      </c>
      <c r="D333" s="27">
        <v>0.35</v>
      </c>
      <c r="E333" s="64">
        <f t="shared" si="26"/>
        <v>0.32</v>
      </c>
      <c r="F333" s="64">
        <f>AVERAGE(B326:B333)</f>
        <v>0.33250000000000002</v>
      </c>
      <c r="G333" s="53">
        <f t="shared" si="25"/>
        <v>0</v>
      </c>
      <c r="H333" s="81">
        <f>(R333-S333)/T333</f>
        <v>2.4667483186144871E-2</v>
      </c>
      <c r="I333" s="81">
        <f>R333/T333-1</f>
        <v>9.6693096112931975E-4</v>
      </c>
      <c r="J333" s="81">
        <f>S333/T333-1</f>
        <v>-2.3700552225015548E-2</v>
      </c>
      <c r="K333" s="81">
        <f>T333/T332-1</f>
        <v>1.2664012011227799E-2</v>
      </c>
      <c r="L333" s="81">
        <f>T334/T333-1</f>
        <v>-5.9949719590020045E-3</v>
      </c>
      <c r="M333" s="81">
        <f>T336/T333-1</f>
        <v>-1.0743677345882441E-3</v>
      </c>
      <c r="N333" s="81">
        <f>T339/T333-1</f>
        <v>4.2759835836609916E-3</v>
      </c>
      <c r="O333" s="58">
        <f t="shared" si="22"/>
        <v>0.3791596081903717</v>
      </c>
      <c r="P333" s="58">
        <f t="shared" si="23"/>
        <v>0.47947799900108218</v>
      </c>
      <c r="Q333" s="58">
        <f t="shared" si="24"/>
        <v>0.27884121737966122</v>
      </c>
      <c r="R333" s="26">
        <v>465.84</v>
      </c>
      <c r="S333" s="26">
        <v>454.36</v>
      </c>
      <c r="T333" s="26">
        <v>465.39</v>
      </c>
    </row>
    <row r="334" spans="1:20" x14ac:dyDescent="0.2">
      <c r="A334" s="25">
        <v>34291</v>
      </c>
      <c r="B334" s="27">
        <v>0.34</v>
      </c>
      <c r="C334" s="27">
        <v>0.31</v>
      </c>
      <c r="D334" s="27">
        <v>0.35</v>
      </c>
      <c r="E334" s="64">
        <f t="shared" si="26"/>
        <v>0.32375000000000004</v>
      </c>
      <c r="F334" s="64">
        <f>AVERAGE(B327:B334)</f>
        <v>0.33999999999999997</v>
      </c>
      <c r="G334" s="53">
        <f t="shared" si="25"/>
        <v>-9.9999999999999534E-3</v>
      </c>
      <c r="H334" s="81">
        <f>(R334-S334)/T334</f>
        <v>1.5585819282317415E-2</v>
      </c>
      <c r="I334" s="81">
        <f>R334/T334-1</f>
        <v>1.0030263726761746E-2</v>
      </c>
      <c r="J334" s="81">
        <f>S334/T334-1</f>
        <v>-5.5555555555556468E-3</v>
      </c>
      <c r="K334" s="81">
        <f>T334/T333-1</f>
        <v>-5.9949719590020045E-3</v>
      </c>
      <c r="L334" s="81">
        <f>T335/T334-1</f>
        <v>-5.188067444876765E-4</v>
      </c>
      <c r="M334" s="81">
        <f>T337/T334-1</f>
        <v>2.8750540423692073E-3</v>
      </c>
      <c r="N334" s="81">
        <f>T340/T334-1</f>
        <v>8.3225248594898105E-3</v>
      </c>
      <c r="O334" s="58">
        <f t="shared" si="22"/>
        <v>0.3791596081903717</v>
      </c>
      <c r="P334" s="58">
        <f t="shared" si="23"/>
        <v>0.47947799900108218</v>
      </c>
      <c r="Q334" s="58">
        <f t="shared" si="24"/>
        <v>0.27884121737966122</v>
      </c>
      <c r="R334" s="26">
        <v>467.24</v>
      </c>
      <c r="S334" s="26">
        <v>460.03</v>
      </c>
      <c r="T334" s="26">
        <v>462.6</v>
      </c>
    </row>
    <row r="335" spans="1:20" x14ac:dyDescent="0.2">
      <c r="A335" s="25">
        <v>34297</v>
      </c>
      <c r="B335" s="27">
        <v>0.45</v>
      </c>
      <c r="C335" s="27">
        <v>0.3</v>
      </c>
      <c r="D335" s="27">
        <v>0.25</v>
      </c>
      <c r="E335" s="64">
        <f t="shared" si="26"/>
        <v>0.30499999999999999</v>
      </c>
      <c r="F335" s="64">
        <f>AVERAGE(B328:B335)</f>
        <v>0.36375000000000002</v>
      </c>
      <c r="G335" s="53">
        <f t="shared" si="25"/>
        <v>0.2</v>
      </c>
      <c r="H335" s="81">
        <f>(R335-S335)/T335</f>
        <v>1.2587594082533076E-2</v>
      </c>
      <c r="I335" s="81">
        <f>R335/T335-1</f>
        <v>1.1679211004411716E-3</v>
      </c>
      <c r="J335" s="81">
        <f>S335/T335-1</f>
        <v>-1.14196729820919E-2</v>
      </c>
      <c r="K335" s="81">
        <f>T335/T334-1</f>
        <v>-5.188067444876765E-4</v>
      </c>
      <c r="L335" s="81">
        <f>T336/T335-1</f>
        <v>5.4719266372522668E-3</v>
      </c>
      <c r="M335" s="81">
        <f>T338/T335-1</f>
        <v>8.6945237477289439E-3</v>
      </c>
      <c r="N335" s="81">
        <f>T341/T335-1</f>
        <v>1.630763906912347E-2</v>
      </c>
      <c r="O335" s="58">
        <f t="shared" si="22"/>
        <v>0.3791596081903717</v>
      </c>
      <c r="P335" s="58">
        <f t="shared" si="23"/>
        <v>0.47947799900108218</v>
      </c>
      <c r="Q335" s="58">
        <f t="shared" si="24"/>
        <v>0.27884121737966122</v>
      </c>
      <c r="R335" s="26">
        <v>462.9</v>
      </c>
      <c r="S335" s="26">
        <v>457.08</v>
      </c>
      <c r="T335" s="26">
        <v>462.36</v>
      </c>
    </row>
    <row r="336" spans="1:20" x14ac:dyDescent="0.2">
      <c r="A336" s="25">
        <v>34305</v>
      </c>
      <c r="B336" s="27">
        <v>0.33</v>
      </c>
      <c r="C336" s="27">
        <v>0.32</v>
      </c>
      <c r="D336" s="27">
        <v>0.35</v>
      </c>
      <c r="E336" s="64">
        <f t="shared" si="26"/>
        <v>0.30625000000000002</v>
      </c>
      <c r="F336" s="64">
        <f>AVERAGE(B329:B336)</f>
        <v>0.36875000000000002</v>
      </c>
      <c r="G336" s="53">
        <f t="shared" si="25"/>
        <v>-1.9999999999999962E-2</v>
      </c>
      <c r="H336" s="81">
        <f>(R336-S336)/T336</f>
        <v>9.5506463894684725E-3</v>
      </c>
      <c r="I336" s="81">
        <f>R336/T336-1</f>
        <v>0</v>
      </c>
      <c r="J336" s="81">
        <f>S336/T336-1</f>
        <v>-9.5506463894684535E-3</v>
      </c>
      <c r="K336" s="81">
        <f>T336/T335-1</f>
        <v>5.4719266372522668E-3</v>
      </c>
      <c r="L336" s="81">
        <f>T337/T336-1</f>
        <v>-2.0650046247498999E-3</v>
      </c>
      <c r="M336" s="81">
        <f>T339/T336-1</f>
        <v>5.3561057454452055E-3</v>
      </c>
      <c r="N336" s="81">
        <f>T342/T336-1</f>
        <v>2.1553485770827496E-2</v>
      </c>
      <c r="O336" s="58">
        <f t="shared" si="22"/>
        <v>0.3791596081903717</v>
      </c>
      <c r="P336" s="58">
        <f t="shared" si="23"/>
        <v>0.47947799900108218</v>
      </c>
      <c r="Q336" s="58">
        <f t="shared" si="24"/>
        <v>0.27884121737966122</v>
      </c>
      <c r="R336" s="26">
        <v>464.89</v>
      </c>
      <c r="S336" s="26">
        <v>460.45</v>
      </c>
      <c r="T336" s="26">
        <v>464.89</v>
      </c>
    </row>
    <row r="337" spans="1:20" x14ac:dyDescent="0.2">
      <c r="A337" s="25">
        <v>34312</v>
      </c>
      <c r="B337" s="27">
        <v>0.37</v>
      </c>
      <c r="C337" s="27">
        <v>0.39</v>
      </c>
      <c r="D337" s="27">
        <v>0.24</v>
      </c>
      <c r="E337" s="64">
        <f t="shared" si="26"/>
        <v>0.29749999999999999</v>
      </c>
      <c r="F337" s="64">
        <f>AVERAGE(B330:B337)</f>
        <v>0.37625000000000003</v>
      </c>
      <c r="G337" s="53">
        <f t="shared" si="25"/>
        <v>0.13</v>
      </c>
      <c r="H337" s="81">
        <f>(R337-S337)/T337</f>
        <v>9.117754833703277E-3</v>
      </c>
      <c r="I337" s="81">
        <f>R337/T337-1</f>
        <v>6.3802728859956304E-3</v>
      </c>
      <c r="J337" s="81">
        <f>S337/T337-1</f>
        <v>-2.7374819477076207E-3</v>
      </c>
      <c r="K337" s="81">
        <f>T337/T336-1</f>
        <v>-2.0650046247498999E-3</v>
      </c>
      <c r="L337" s="81">
        <f>T338/T337-1</f>
        <v>5.2809691117194912E-3</v>
      </c>
      <c r="M337" s="81">
        <f>T340/T337-1</f>
        <v>5.4318539434827784E-3</v>
      </c>
      <c r="N337" s="81">
        <f>T343/T337-1</f>
        <v>2.3257819067531882E-2</v>
      </c>
      <c r="O337" s="58">
        <f t="shared" si="22"/>
        <v>0.3791596081903717</v>
      </c>
      <c r="P337" s="58">
        <f t="shared" si="23"/>
        <v>0.47947799900108218</v>
      </c>
      <c r="Q337" s="58">
        <f t="shared" si="24"/>
        <v>0.27884121737966122</v>
      </c>
      <c r="R337" s="26">
        <v>466.89</v>
      </c>
      <c r="S337" s="26">
        <v>462.66</v>
      </c>
      <c r="T337" s="26">
        <v>463.93</v>
      </c>
    </row>
    <row r="338" spans="1:20" x14ac:dyDescent="0.2">
      <c r="A338" s="25">
        <v>34319</v>
      </c>
      <c r="B338" s="27">
        <v>0.33</v>
      </c>
      <c r="C338" s="27">
        <v>0.38</v>
      </c>
      <c r="D338" s="27">
        <v>0.28999999999999998</v>
      </c>
      <c r="E338" s="64">
        <f t="shared" si="26"/>
        <v>0.29874999999999996</v>
      </c>
      <c r="F338" s="64">
        <f>AVERAGE(B331:B338)</f>
        <v>0.36500000000000005</v>
      </c>
      <c r="G338" s="53">
        <f t="shared" si="25"/>
        <v>4.0000000000000036E-2</v>
      </c>
      <c r="H338" s="81">
        <f>(R338-S338)/T338</f>
        <v>9.7345512243235573E-3</v>
      </c>
      <c r="I338" s="81">
        <f>R338/T338-1</f>
        <v>0</v>
      </c>
      <c r="J338" s="81">
        <f>S338/T338-1</f>
        <v>-9.7345512243235399E-3</v>
      </c>
      <c r="K338" s="81">
        <f>T338/T337-1</f>
        <v>5.2809691117194912E-3</v>
      </c>
      <c r="L338" s="81">
        <f>T339/T338-1</f>
        <v>2.1441742784853446E-3</v>
      </c>
      <c r="M338" s="81">
        <f>T341/T338-1</f>
        <v>7.5474934602683952E-3</v>
      </c>
      <c r="N338" s="81">
        <f>T344/T338-1</f>
        <v>2.6416227110939605E-2</v>
      </c>
      <c r="O338" s="58">
        <f t="shared" si="22"/>
        <v>0.3791596081903717</v>
      </c>
      <c r="P338" s="58">
        <f t="shared" si="23"/>
        <v>0.47947799900108218</v>
      </c>
      <c r="Q338" s="58">
        <f t="shared" si="24"/>
        <v>0.27884121737966122</v>
      </c>
      <c r="R338" s="26">
        <v>466.38</v>
      </c>
      <c r="S338" s="26">
        <v>461.84</v>
      </c>
      <c r="T338" s="26">
        <v>466.38</v>
      </c>
    </row>
    <row r="339" spans="1:20" x14ac:dyDescent="0.2">
      <c r="A339" s="25">
        <v>34326</v>
      </c>
      <c r="B339" s="27">
        <v>0.36</v>
      </c>
      <c r="C339" s="27">
        <v>0.31</v>
      </c>
      <c r="D339" s="27">
        <v>0.33</v>
      </c>
      <c r="E339" s="64">
        <f t="shared" si="26"/>
        <v>0.31</v>
      </c>
      <c r="F339" s="64">
        <f>AVERAGE(B332:B339)</f>
        <v>0.35625000000000001</v>
      </c>
      <c r="G339" s="53">
        <f t="shared" si="25"/>
        <v>2.9999999999999971E-2</v>
      </c>
      <c r="H339" s="81">
        <f>(R339-S339)/T339</f>
        <v>1.2045872737387249E-2</v>
      </c>
      <c r="I339" s="81">
        <f>R339/T339-1</f>
        <v>3.4019427446618788E-3</v>
      </c>
      <c r="J339" s="81">
        <f>S339/T339-1</f>
        <v>-8.643929992725452E-3</v>
      </c>
      <c r="K339" s="81">
        <f>T339/T338-1</f>
        <v>2.1441742784853446E-3</v>
      </c>
      <c r="L339" s="81">
        <f>T340/T339-1</f>
        <v>-1.9898155676323359E-3</v>
      </c>
      <c r="M339" s="81">
        <f>T342/T339-1</f>
        <v>1.6111087337926433E-2</v>
      </c>
      <c r="N339" s="81">
        <f>T345/T339-1</f>
        <v>5.1991955154264691E-3</v>
      </c>
      <c r="O339" s="58">
        <f t="shared" si="22"/>
        <v>0.3791596081903717</v>
      </c>
      <c r="P339" s="58">
        <f t="shared" si="23"/>
        <v>0.47947799900108218</v>
      </c>
      <c r="Q339" s="58">
        <f t="shared" si="24"/>
        <v>0.27884121737966122</v>
      </c>
      <c r="R339" s="26">
        <v>468.97</v>
      </c>
      <c r="S339" s="26">
        <v>463.34</v>
      </c>
      <c r="T339" s="26">
        <v>467.38</v>
      </c>
    </row>
    <row r="340" spans="1:20" x14ac:dyDescent="0.2">
      <c r="A340" s="25">
        <v>34333</v>
      </c>
      <c r="B340" s="27">
        <v>0.44</v>
      </c>
      <c r="C340" s="27">
        <v>0.28000000000000003</v>
      </c>
      <c r="D340" s="27">
        <v>0.28000000000000003</v>
      </c>
      <c r="E340" s="64">
        <f t="shared" si="26"/>
        <v>0.30499999999999994</v>
      </c>
      <c r="F340" s="64">
        <f>AVERAGE(B333:B340)</f>
        <v>0.37124999999999997</v>
      </c>
      <c r="G340" s="53">
        <f t="shared" si="25"/>
        <v>0.15999999999999998</v>
      </c>
      <c r="H340" s="81">
        <f>(R340-S340)/T340</f>
        <v>1.0376246114267407E-2</v>
      </c>
      <c r="I340" s="81">
        <f>R340/T340-1</f>
        <v>1.0376246114267351E-2</v>
      </c>
      <c r="J340" s="81">
        <f>S340/T340-1</f>
        <v>0</v>
      </c>
      <c r="K340" s="81">
        <f>T340/T339-1</f>
        <v>-1.9898155676323359E-3</v>
      </c>
      <c r="L340" s="81">
        <f>T341/T340-1</f>
        <v>7.3962911351699301E-3</v>
      </c>
      <c r="M340" s="81">
        <f>T343/T340-1</f>
        <v>1.7729660199378383E-2</v>
      </c>
      <c r="N340" s="81">
        <f>T346/T340-1</f>
        <v>7.9965698359953929E-3</v>
      </c>
      <c r="O340" s="58">
        <f t="shared" si="22"/>
        <v>0.3791596081903717</v>
      </c>
      <c r="P340" s="58">
        <f t="shared" si="23"/>
        <v>0.47947799900108218</v>
      </c>
      <c r="Q340" s="58">
        <f t="shared" si="24"/>
        <v>0.27884121737966122</v>
      </c>
      <c r="R340" s="26">
        <v>471.29</v>
      </c>
      <c r="S340" s="26">
        <v>466.45</v>
      </c>
      <c r="T340" s="26">
        <v>466.45</v>
      </c>
    </row>
    <row r="341" spans="1:20" x14ac:dyDescent="0.2">
      <c r="A341" s="25">
        <v>34340</v>
      </c>
      <c r="B341" s="27">
        <v>0.4</v>
      </c>
      <c r="C341" s="27">
        <v>0.33</v>
      </c>
      <c r="D341" s="27">
        <v>0.27</v>
      </c>
      <c r="E341" s="64">
        <f t="shared" si="26"/>
        <v>0.29499999999999998</v>
      </c>
      <c r="F341" s="64">
        <f>AVERAGE(B334:B341)</f>
        <v>0.3775</v>
      </c>
      <c r="G341" s="53">
        <f t="shared" si="25"/>
        <v>0.13</v>
      </c>
      <c r="H341" s="81">
        <f>(R341-S341)/T341</f>
        <v>1.2555862949563689E-2</v>
      </c>
      <c r="I341" s="81">
        <f>R341/T341-1</f>
        <v>7.6612045115975747E-4</v>
      </c>
      <c r="J341" s="81">
        <f>S341/T341-1</f>
        <v>-1.178974249840381E-2</v>
      </c>
      <c r="K341" s="81">
        <f>T341/T340-1</f>
        <v>7.3962911351699301E-3</v>
      </c>
      <c r="L341" s="81">
        <f>T342/T341-1</f>
        <v>1.0661842945307587E-2</v>
      </c>
      <c r="M341" s="81">
        <f>T344/T341-1</f>
        <v>1.8727388806129008E-2</v>
      </c>
      <c r="N341" s="81">
        <f>T347/T341-1</f>
        <v>-4.7031283251754985E-3</v>
      </c>
      <c r="O341" s="58">
        <f t="shared" si="22"/>
        <v>0.3791596081903717</v>
      </c>
      <c r="P341" s="58">
        <f t="shared" si="23"/>
        <v>0.47947799900108218</v>
      </c>
      <c r="Q341" s="58">
        <f t="shared" si="24"/>
        <v>0.27884121737966122</v>
      </c>
      <c r="R341" s="26">
        <v>470.26</v>
      </c>
      <c r="S341" s="26">
        <v>464.36</v>
      </c>
      <c r="T341" s="26">
        <v>469.9</v>
      </c>
    </row>
    <row r="342" spans="1:20" x14ac:dyDescent="0.2">
      <c r="A342" s="25">
        <v>34347</v>
      </c>
      <c r="B342" s="27">
        <v>0.38</v>
      </c>
      <c r="C342" s="27">
        <v>0.31</v>
      </c>
      <c r="D342" s="27">
        <v>0.31</v>
      </c>
      <c r="E342" s="64">
        <f t="shared" si="26"/>
        <v>0.28999999999999998</v>
      </c>
      <c r="F342" s="64">
        <f>AVERAGE(B335:B342)</f>
        <v>0.38249999999999995</v>
      </c>
      <c r="G342" s="53">
        <f t="shared" si="25"/>
        <v>7.0000000000000007E-2</v>
      </c>
      <c r="H342" s="81">
        <f>(R342-S342)/T342</f>
        <v>1.7455939020024888E-2</v>
      </c>
      <c r="I342" s="81">
        <f>R342/T342-1</f>
        <v>8.6332147143663995E-4</v>
      </c>
      <c r="J342" s="81">
        <f>S342/T342-1</f>
        <v>-1.6592617548588318E-2</v>
      </c>
      <c r="K342" s="81">
        <f>T342/T341-1</f>
        <v>1.0661842945307587E-2</v>
      </c>
      <c r="L342" s="81">
        <f>T343/T342-1</f>
        <v>-4.000758038364971E-4</v>
      </c>
      <c r="M342" s="81">
        <f>T345/T342-1</f>
        <v>-1.0738876839822331E-2</v>
      </c>
      <c r="N342" s="81">
        <f>T348/T342-1</f>
        <v>-1.8614053189025315E-2</v>
      </c>
      <c r="O342" s="58">
        <f t="shared" si="22"/>
        <v>0.3791596081903717</v>
      </c>
      <c r="P342" s="58">
        <f t="shared" si="23"/>
        <v>0.47947799900108218</v>
      </c>
      <c r="Q342" s="58">
        <f t="shared" si="24"/>
        <v>0.27884121737966122</v>
      </c>
      <c r="R342" s="26">
        <v>475.32</v>
      </c>
      <c r="S342" s="26">
        <v>467.03</v>
      </c>
      <c r="T342" s="26">
        <v>474.91</v>
      </c>
    </row>
    <row r="343" spans="1:20" x14ac:dyDescent="0.2">
      <c r="A343" s="25">
        <v>34354</v>
      </c>
      <c r="B343" s="27">
        <v>0.48</v>
      </c>
      <c r="C343" s="27">
        <v>0.26</v>
      </c>
      <c r="D343" s="27">
        <v>0.26</v>
      </c>
      <c r="E343" s="64">
        <f t="shared" si="26"/>
        <v>0.29125000000000001</v>
      </c>
      <c r="F343" s="64">
        <f>AVERAGE(B336:B343)</f>
        <v>0.38624999999999998</v>
      </c>
      <c r="G343" s="53">
        <f t="shared" si="25"/>
        <v>0.21999999999999997</v>
      </c>
      <c r="H343" s="81">
        <f>(R343-S343)/T343</f>
        <v>7.0567913717560302E-3</v>
      </c>
      <c r="I343" s="81">
        <f>R343/T343-1</f>
        <v>1.7694641051566595E-3</v>
      </c>
      <c r="J343" s="81">
        <f>S343/T343-1</f>
        <v>-5.2873272665993065E-3</v>
      </c>
      <c r="K343" s="81">
        <f>T343/T342-1</f>
        <v>-4.000758038364971E-4</v>
      </c>
      <c r="L343" s="81">
        <f>T344/T343-1</f>
        <v>8.3838894506234052E-3</v>
      </c>
      <c r="M343" s="81">
        <f>T346/T343-1</f>
        <v>-9.5635321873946966E-3</v>
      </c>
      <c r="N343" s="81">
        <f>T349/T343-1</f>
        <v>-2.1022918773171639E-2</v>
      </c>
      <c r="O343" s="58">
        <f t="shared" si="22"/>
        <v>0.3791596081903717</v>
      </c>
      <c r="P343" s="58">
        <f t="shared" si="23"/>
        <v>0.47947799900108218</v>
      </c>
      <c r="Q343" s="58">
        <f t="shared" si="24"/>
        <v>0.27884121737966122</v>
      </c>
      <c r="R343" s="26">
        <v>475.56</v>
      </c>
      <c r="S343" s="26">
        <v>472.21</v>
      </c>
      <c r="T343" s="26">
        <v>474.72</v>
      </c>
    </row>
    <row r="344" spans="1:20" x14ac:dyDescent="0.2">
      <c r="A344" s="25">
        <v>34361</v>
      </c>
      <c r="B344" s="27">
        <v>0.41</v>
      </c>
      <c r="C344" s="27">
        <v>0.25</v>
      </c>
      <c r="D344" s="27">
        <v>0.34</v>
      </c>
      <c r="E344" s="64">
        <f t="shared" si="26"/>
        <v>0.29000000000000004</v>
      </c>
      <c r="F344" s="64">
        <f>AVERAGE(B337:B344)</f>
        <v>0.39624999999999999</v>
      </c>
      <c r="G344" s="53">
        <f t="shared" si="25"/>
        <v>6.9999999999999951E-2</v>
      </c>
      <c r="H344" s="81">
        <f>(R344-S344)/T344</f>
        <v>1.9803634844370206E-2</v>
      </c>
      <c r="I344" s="81">
        <f>R344/T344-1</f>
        <v>2.1934405682055846E-3</v>
      </c>
      <c r="J344" s="81">
        <f>S344/T344-1</f>
        <v>-1.7610194276164615E-2</v>
      </c>
      <c r="K344" s="81">
        <f>T344/T343-1</f>
        <v>8.3838894506234052E-3</v>
      </c>
      <c r="L344" s="81">
        <f>T345/T344-1</f>
        <v>-1.8571130144140358E-2</v>
      </c>
      <c r="M344" s="81">
        <f>T347/T344-1</f>
        <v>-2.2999791100898226E-2</v>
      </c>
      <c r="N344" s="81">
        <f>T350/T344-1</f>
        <v>-2.5611029872571578E-2</v>
      </c>
      <c r="O344" s="58">
        <f t="shared" si="22"/>
        <v>0.3791596081903717</v>
      </c>
      <c r="P344" s="58">
        <f t="shared" si="23"/>
        <v>0.47947799900108218</v>
      </c>
      <c r="Q344" s="58">
        <f t="shared" si="24"/>
        <v>0.27884121737966122</v>
      </c>
      <c r="R344" s="26">
        <v>479.75</v>
      </c>
      <c r="S344" s="26">
        <v>470.27</v>
      </c>
      <c r="T344" s="26">
        <v>478.7</v>
      </c>
    </row>
    <row r="345" spans="1:20" x14ac:dyDescent="0.2">
      <c r="A345" s="25">
        <v>34368</v>
      </c>
      <c r="B345" s="27">
        <v>0.38</v>
      </c>
      <c r="C345" s="27">
        <v>0.28999999999999998</v>
      </c>
      <c r="D345" s="27">
        <v>0.33</v>
      </c>
      <c r="E345" s="64">
        <f t="shared" si="26"/>
        <v>0.30125000000000002</v>
      </c>
      <c r="F345" s="64">
        <f>AVERAGE(B338:B345)</f>
        <v>0.39749999999999996</v>
      </c>
      <c r="G345" s="53">
        <f t="shared" si="25"/>
        <v>4.9999999999999989E-2</v>
      </c>
      <c r="H345" s="81">
        <f>(R345-S345)/T345</f>
        <v>2.8884016943019626E-2</v>
      </c>
      <c r="I345" s="81">
        <f>R345/T345-1</f>
        <v>2.7755901321810938E-2</v>
      </c>
      <c r="J345" s="81">
        <f>S345/T345-1</f>
        <v>-1.1281156212086252E-3</v>
      </c>
      <c r="K345" s="81">
        <f>T345/T344-1</f>
        <v>-1.8571130144140358E-2</v>
      </c>
      <c r="L345" s="81">
        <f>T346/T345-1</f>
        <v>7.8755241480599203E-4</v>
      </c>
      <c r="M345" s="81">
        <f>T348/T345-1</f>
        <v>-7.9606649496605231E-3</v>
      </c>
      <c r="N345" s="81">
        <f>T351/T345-1</f>
        <v>2.6606500500201413E-3</v>
      </c>
      <c r="O345" s="58">
        <f t="shared" si="22"/>
        <v>0.3791596081903717</v>
      </c>
      <c r="P345" s="58">
        <f t="shared" si="23"/>
        <v>0.47947799900108218</v>
      </c>
      <c r="Q345" s="58">
        <f t="shared" si="24"/>
        <v>0.27884121737966122</v>
      </c>
      <c r="R345" s="26">
        <v>482.85</v>
      </c>
      <c r="S345" s="26">
        <v>469.28</v>
      </c>
      <c r="T345" s="26">
        <v>469.81</v>
      </c>
    </row>
    <row r="346" spans="1:20" x14ac:dyDescent="0.2">
      <c r="A346" s="25">
        <v>34375</v>
      </c>
      <c r="B346" s="27">
        <v>0.49</v>
      </c>
      <c r="C346" s="27">
        <v>0.27</v>
      </c>
      <c r="D346" s="27">
        <v>0.24</v>
      </c>
      <c r="E346" s="64">
        <f t="shared" si="26"/>
        <v>0.29500000000000004</v>
      </c>
      <c r="F346" s="64">
        <f>AVERAGE(B339:B346)</f>
        <v>0.41749999999999998</v>
      </c>
      <c r="G346" s="53">
        <f t="shared" si="25"/>
        <v>0.25</v>
      </c>
      <c r="H346" s="81">
        <f>(R346-S346)/T346</f>
        <v>1.3271513037560103E-2</v>
      </c>
      <c r="I346" s="81">
        <f>R346/T346-1</f>
        <v>6.2741928623080145E-3</v>
      </c>
      <c r="J346" s="81">
        <f>S346/T346-1</f>
        <v>-6.9973201752521197E-3</v>
      </c>
      <c r="K346" s="81">
        <f>T346/T345-1</f>
        <v>7.8755241480599203E-4</v>
      </c>
      <c r="L346" s="81">
        <f>T347/T346-1</f>
        <v>-5.2958441447956695E-3</v>
      </c>
      <c r="M346" s="81">
        <f>T349/T346-1</f>
        <v>-1.1570037007103684E-2</v>
      </c>
      <c r="N346" s="81">
        <f>T352/T346-1</f>
        <v>-2.041771236547707E-2</v>
      </c>
      <c r="O346" s="58">
        <f t="shared" si="22"/>
        <v>0.3791596081903717</v>
      </c>
      <c r="P346" s="58">
        <f t="shared" si="23"/>
        <v>0.47947799900108218</v>
      </c>
      <c r="Q346" s="58">
        <f t="shared" si="24"/>
        <v>0.27884121737966122</v>
      </c>
      <c r="R346" s="26">
        <v>473.13</v>
      </c>
      <c r="S346" s="26">
        <v>466.89</v>
      </c>
      <c r="T346" s="26">
        <v>470.18</v>
      </c>
    </row>
    <row r="347" spans="1:20" x14ac:dyDescent="0.2">
      <c r="A347" s="25">
        <v>34382</v>
      </c>
      <c r="B347" s="27">
        <v>0.4</v>
      </c>
      <c r="C347" s="27">
        <v>0.36</v>
      </c>
      <c r="D347" s="27">
        <v>0.24</v>
      </c>
      <c r="E347" s="64">
        <f t="shared" si="26"/>
        <v>0.28375000000000006</v>
      </c>
      <c r="F347" s="64">
        <f>AVERAGE(B340:B347)</f>
        <v>0.42250000000000004</v>
      </c>
      <c r="G347" s="53">
        <f t="shared" si="25"/>
        <v>0.16000000000000003</v>
      </c>
      <c r="H347" s="81">
        <f>(R347-S347)/T347</f>
        <v>1.9371806110885421E-2</v>
      </c>
      <c r="I347" s="81">
        <f>R347/T347-1</f>
        <v>1.5907973230131045E-2</v>
      </c>
      <c r="J347" s="81">
        <f>S347/T347-1</f>
        <v>-3.4638328807543584E-3</v>
      </c>
      <c r="K347" s="81">
        <f>T347/T346-1</f>
        <v>-5.2958441447956695E-3</v>
      </c>
      <c r="L347" s="81">
        <f>T348/T347-1</f>
        <v>-3.4638328807543584E-3</v>
      </c>
      <c r="M347" s="81">
        <f>T350/T347-1</f>
        <v>-2.672710556137603E-3</v>
      </c>
      <c r="N347" s="81">
        <f>T353/T347-1</f>
        <v>-4.6868652312429204E-2</v>
      </c>
      <c r="O347" s="58">
        <f t="shared" si="22"/>
        <v>0.3791596081903717</v>
      </c>
      <c r="P347" s="58">
        <f t="shared" si="23"/>
        <v>0.47947799900108218</v>
      </c>
      <c r="Q347" s="58">
        <f t="shared" si="24"/>
        <v>0.27884121737966122</v>
      </c>
      <c r="R347" s="26">
        <v>475.13</v>
      </c>
      <c r="S347" s="26">
        <v>466.07</v>
      </c>
      <c r="T347" s="26">
        <v>467.69</v>
      </c>
    </row>
    <row r="348" spans="1:20" x14ac:dyDescent="0.2">
      <c r="A348" s="25">
        <v>34389</v>
      </c>
      <c r="B348" s="27">
        <v>0.41</v>
      </c>
      <c r="C348" s="27">
        <v>0.3</v>
      </c>
      <c r="D348" s="27">
        <v>0.28999999999999998</v>
      </c>
      <c r="E348" s="64">
        <f t="shared" si="26"/>
        <v>0.28500000000000003</v>
      </c>
      <c r="F348" s="64">
        <f>AVERAGE(B341:B348)</f>
        <v>0.41875000000000001</v>
      </c>
      <c r="G348" s="53">
        <f t="shared" si="25"/>
        <v>0.12</v>
      </c>
      <c r="H348" s="81">
        <f>(R348-S348)/T348</f>
        <v>1.7486643637221948E-2</v>
      </c>
      <c r="I348" s="81">
        <f>R348/T348-1</f>
        <v>1.360310682944621E-2</v>
      </c>
      <c r="J348" s="81">
        <f>S348/T348-1</f>
        <v>-3.8835368077756449E-3</v>
      </c>
      <c r="K348" s="81">
        <f>T348/T347-1</f>
        <v>-3.4638328807543584E-3</v>
      </c>
      <c r="L348" s="81">
        <f>T349/T348-1</f>
        <v>-2.8536485935588551E-3</v>
      </c>
      <c r="M348" s="81">
        <f>T351/T348-1</f>
        <v>1.0706546226961544E-2</v>
      </c>
      <c r="N348" s="81">
        <f>T354/T348-1</f>
        <v>-4.0702040466024325E-2</v>
      </c>
      <c r="O348" s="58">
        <f t="shared" si="22"/>
        <v>0.3791596081903717</v>
      </c>
      <c r="P348" s="58">
        <f t="shared" si="23"/>
        <v>0.47947799900108218</v>
      </c>
      <c r="Q348" s="58">
        <f t="shared" si="24"/>
        <v>0.27884121737966122</v>
      </c>
      <c r="R348" s="26">
        <v>472.41</v>
      </c>
      <c r="S348" s="26">
        <v>464.26</v>
      </c>
      <c r="T348" s="26">
        <v>466.07</v>
      </c>
    </row>
    <row r="349" spans="1:20" x14ac:dyDescent="0.2">
      <c r="A349" s="25">
        <v>34396</v>
      </c>
      <c r="B349" s="27">
        <v>0.31</v>
      </c>
      <c r="C349" s="27">
        <v>0.42</v>
      </c>
      <c r="D349" s="27">
        <v>0.27</v>
      </c>
      <c r="E349" s="64">
        <f t="shared" si="26"/>
        <v>0.28500000000000003</v>
      </c>
      <c r="F349" s="64">
        <f>AVERAGE(B342:B349)</f>
        <v>0.40749999999999997</v>
      </c>
      <c r="G349" s="53">
        <f t="shared" si="25"/>
        <v>3.999999999999998E-2</v>
      </c>
      <c r="H349" s="81">
        <f>(R349-S349)/T349</f>
        <v>2.4723501312561881E-2</v>
      </c>
      <c r="I349" s="81">
        <f>R349/T349-1</f>
        <v>9.5106941515685772E-3</v>
      </c>
      <c r="J349" s="81">
        <f>S349/T349-1</f>
        <v>-1.5212807160993269E-2</v>
      </c>
      <c r="K349" s="81">
        <f>T349/T348-1</f>
        <v>-2.8536485935588551E-3</v>
      </c>
      <c r="L349" s="81">
        <f>T350/T349-1</f>
        <v>3.6579592890648716E-3</v>
      </c>
      <c r="M349" s="81">
        <f>T352/T349-1</f>
        <v>-8.9512415544176216E-3</v>
      </c>
      <c r="N349" s="81">
        <f>T355/T349-1</f>
        <v>-3.9936308473555115E-2</v>
      </c>
      <c r="O349" s="58">
        <f t="shared" si="22"/>
        <v>0.3791596081903717</v>
      </c>
      <c r="P349" s="58">
        <f t="shared" si="23"/>
        <v>0.47947799900108218</v>
      </c>
      <c r="Q349" s="58">
        <f t="shared" si="24"/>
        <v>0.27884121737966122</v>
      </c>
      <c r="R349" s="26">
        <v>469.16</v>
      </c>
      <c r="S349" s="26">
        <v>457.67</v>
      </c>
      <c r="T349" s="26">
        <v>464.74</v>
      </c>
    </row>
    <row r="350" spans="1:20" x14ac:dyDescent="0.2">
      <c r="A350" s="25">
        <v>34403</v>
      </c>
      <c r="B350" s="27">
        <v>0.28999999999999998</v>
      </c>
      <c r="C350" s="27">
        <v>0.34</v>
      </c>
      <c r="D350" s="27">
        <v>0.37</v>
      </c>
      <c r="E350" s="64">
        <f t="shared" si="26"/>
        <v>0.29250000000000004</v>
      </c>
      <c r="F350" s="64">
        <f>AVERAGE(B343:B350)</f>
        <v>0.39625000000000005</v>
      </c>
      <c r="G350" s="53">
        <f t="shared" si="25"/>
        <v>-8.0000000000000016E-2</v>
      </c>
      <c r="H350" s="81">
        <f>(R350-S350)/T350</f>
        <v>1.2027270388474431E-2</v>
      </c>
      <c r="I350" s="81">
        <f>R350/T350-1</f>
        <v>3.4945544978990384E-3</v>
      </c>
      <c r="J350" s="81">
        <f>S350/T350-1</f>
        <v>-8.5327158905754708E-3</v>
      </c>
      <c r="K350" s="81">
        <f>T350/T349-1</f>
        <v>3.6579592890648716E-3</v>
      </c>
      <c r="L350" s="81">
        <f>T351/T350-1</f>
        <v>9.9048109081554259E-3</v>
      </c>
      <c r="M350" s="81">
        <f>T353/T350-1</f>
        <v>-4.4314381270903036E-2</v>
      </c>
      <c r="N350" s="81">
        <f>T356/T350-1</f>
        <v>-4.032673012606125E-2</v>
      </c>
      <c r="O350" s="58">
        <f t="shared" si="22"/>
        <v>0.3791596081903717</v>
      </c>
      <c r="P350" s="58">
        <f t="shared" si="23"/>
        <v>0.47947799900108218</v>
      </c>
      <c r="Q350" s="58">
        <f t="shared" si="24"/>
        <v>0.27884121737966122</v>
      </c>
      <c r="R350" s="26">
        <v>468.07</v>
      </c>
      <c r="S350" s="26">
        <v>462.46</v>
      </c>
      <c r="T350" s="26">
        <v>466.44</v>
      </c>
    </row>
    <row r="351" spans="1:20" x14ac:dyDescent="0.2">
      <c r="A351" s="25">
        <v>34410</v>
      </c>
      <c r="B351" s="27">
        <v>0.24</v>
      </c>
      <c r="C351" s="27">
        <v>0.41</v>
      </c>
      <c r="D351" s="27">
        <v>0.35</v>
      </c>
      <c r="E351" s="64">
        <f t="shared" si="26"/>
        <v>0.30375000000000002</v>
      </c>
      <c r="F351" s="64">
        <f>AVERAGE(B344:B351)</f>
        <v>0.36625000000000008</v>
      </c>
      <c r="G351" s="53">
        <f t="shared" si="25"/>
        <v>-0.10999999999999999</v>
      </c>
      <c r="H351" s="81">
        <f>(R351-S351)/T351</f>
        <v>1.1909310915806812E-2</v>
      </c>
      <c r="I351" s="81">
        <f>R351/T351-1</f>
        <v>6.3686154629927216E-5</v>
      </c>
      <c r="J351" s="81">
        <f>S351/T351-1</f>
        <v>-1.1845624761176898E-2</v>
      </c>
      <c r="K351" s="81">
        <f>T351/T350-1</f>
        <v>9.9048109081554259E-3</v>
      </c>
      <c r="L351" s="81">
        <f>T352/T351-1</f>
        <v>-2.2247696684074225E-2</v>
      </c>
      <c r="M351" s="81">
        <f>T354/T351-1</f>
        <v>-5.0864008831146723E-2</v>
      </c>
      <c r="N351" s="81">
        <f>T357/T351-1</f>
        <v>-4.2775867193138861E-2</v>
      </c>
      <c r="O351" s="58">
        <f t="shared" si="22"/>
        <v>0.3791596081903717</v>
      </c>
      <c r="P351" s="58">
        <f t="shared" si="23"/>
        <v>0.47947799900108218</v>
      </c>
      <c r="Q351" s="58">
        <f t="shared" si="24"/>
        <v>0.27884121737966122</v>
      </c>
      <c r="R351" s="26">
        <v>471.09</v>
      </c>
      <c r="S351" s="26">
        <v>465.48</v>
      </c>
      <c r="T351" s="26">
        <v>471.06</v>
      </c>
    </row>
    <row r="352" spans="1:20" x14ac:dyDescent="0.2">
      <c r="A352" s="25">
        <v>34417</v>
      </c>
      <c r="B352" s="27">
        <v>0.28999999999999998</v>
      </c>
      <c r="C352" s="27">
        <v>0.37</v>
      </c>
      <c r="D352" s="27">
        <v>0.34</v>
      </c>
      <c r="E352" s="64">
        <f t="shared" si="26"/>
        <v>0.30375000000000002</v>
      </c>
      <c r="F352" s="64">
        <f>AVERAGE(B345:B352)</f>
        <v>0.35124999999999995</v>
      </c>
      <c r="G352" s="53">
        <f t="shared" si="25"/>
        <v>-5.0000000000000044E-2</v>
      </c>
      <c r="H352" s="81">
        <f>(R352-S352)/T352</f>
        <v>2.2753918971731336E-2</v>
      </c>
      <c r="I352" s="81">
        <f>R352/T352-1</f>
        <v>2.2753918971731402E-2</v>
      </c>
      <c r="J352" s="81">
        <f>S352/T352-1</f>
        <v>0</v>
      </c>
      <c r="K352" s="81">
        <f>T352/T351-1</f>
        <v>-2.2247696684074225E-2</v>
      </c>
      <c r="L352" s="81">
        <f>T353/T352-1</f>
        <v>-3.2155108775891228E-2</v>
      </c>
      <c r="M352" s="81">
        <f>T355/T352-1</f>
        <v>-3.1264926831386486E-2</v>
      </c>
      <c r="N352" s="81">
        <f>T358/T352-1</f>
        <v>-2.7704199053367518E-2</v>
      </c>
      <c r="O352" s="58">
        <f t="shared" si="22"/>
        <v>0.3791596081903717</v>
      </c>
      <c r="P352" s="58">
        <f t="shared" si="23"/>
        <v>0.47947799900108218</v>
      </c>
      <c r="Q352" s="58">
        <f t="shared" si="24"/>
        <v>0.27884121737966122</v>
      </c>
      <c r="R352" s="26">
        <v>471.06</v>
      </c>
      <c r="S352" s="26">
        <v>460.58</v>
      </c>
      <c r="T352" s="26">
        <v>460.58</v>
      </c>
    </row>
    <row r="353" spans="1:20" x14ac:dyDescent="0.2">
      <c r="A353" s="25">
        <v>34424</v>
      </c>
      <c r="B353" s="27">
        <v>0.23</v>
      </c>
      <c r="C353" s="27">
        <v>0.33</v>
      </c>
      <c r="D353" s="27">
        <v>0.44</v>
      </c>
      <c r="E353" s="64">
        <f t="shared" si="26"/>
        <v>0.3175</v>
      </c>
      <c r="F353" s="64">
        <f>AVERAGE(B346:B353)</f>
        <v>0.33250000000000002</v>
      </c>
      <c r="G353" s="53">
        <f t="shared" si="25"/>
        <v>-0.21</v>
      </c>
      <c r="H353" s="81">
        <f>(R353-S353)/T353</f>
        <v>6.5347600780671644E-2</v>
      </c>
      <c r="I353" s="81">
        <f>R353/T353-1</f>
        <v>4.3789398120106959E-2</v>
      </c>
      <c r="J353" s="81">
        <f>S353/T353-1</f>
        <v>-2.155820266056474E-2</v>
      </c>
      <c r="K353" s="81">
        <f>T353/T352-1</f>
        <v>-3.2155108775891228E-2</v>
      </c>
      <c r="L353" s="81">
        <f>T354/T353-1</f>
        <v>2.9836014087982754E-3</v>
      </c>
      <c r="M353" s="81">
        <f>T356/T353-1</f>
        <v>4.172555353657792E-3</v>
      </c>
      <c r="N353" s="81">
        <f>T359/T353-1</f>
        <v>-3.65659420777531E-3</v>
      </c>
      <c r="O353" s="58">
        <f t="shared" si="22"/>
        <v>0.3791596081903717</v>
      </c>
      <c r="P353" s="58">
        <f t="shared" si="23"/>
        <v>0.47947799900108218</v>
      </c>
      <c r="Q353" s="58">
        <f t="shared" si="24"/>
        <v>0.27884121737966122</v>
      </c>
      <c r="R353" s="26">
        <v>465.29</v>
      </c>
      <c r="S353" s="26">
        <v>436.16</v>
      </c>
      <c r="T353" s="26">
        <v>445.77</v>
      </c>
    </row>
    <row r="354" spans="1:20" x14ac:dyDescent="0.2">
      <c r="A354" s="25">
        <v>34431</v>
      </c>
      <c r="B354" s="27">
        <v>0.28000000000000003</v>
      </c>
      <c r="C354" s="27">
        <v>0.31</v>
      </c>
      <c r="D354" s="27">
        <v>0.41</v>
      </c>
      <c r="E354" s="64">
        <f t="shared" si="26"/>
        <v>0.33875000000000005</v>
      </c>
      <c r="F354" s="64">
        <f>AVERAGE(B347:B354)</f>
        <v>0.30625000000000002</v>
      </c>
      <c r="G354" s="53">
        <f t="shared" si="25"/>
        <v>-0.12999999999999995</v>
      </c>
      <c r="H354" s="81">
        <f>(R354-S354)/T354</f>
        <v>3.4086334153433255E-2</v>
      </c>
      <c r="I354" s="81">
        <f>R354/T354-1</f>
        <v>8.9465443972265302E-3</v>
      </c>
      <c r="J354" s="81">
        <f>S354/T354-1</f>
        <v>-2.5139789756206676E-2</v>
      </c>
      <c r="K354" s="81">
        <f>T354/T353-1</f>
        <v>2.9836014087982754E-3</v>
      </c>
      <c r="L354" s="81">
        <f>T355/T354-1</f>
        <v>-2.0577052113621708E-3</v>
      </c>
      <c r="M354" s="81">
        <f>T357/T354-1</f>
        <v>8.5215835383583016E-3</v>
      </c>
      <c r="N354" s="81">
        <f>T360/T354-1</f>
        <v>1.7490494296577896E-2</v>
      </c>
      <c r="O354" s="58">
        <f t="shared" si="22"/>
        <v>0.3791596081903717</v>
      </c>
      <c r="P354" s="58">
        <f t="shared" si="23"/>
        <v>0.47947799900108218</v>
      </c>
      <c r="Q354" s="58">
        <f t="shared" si="24"/>
        <v>0.27884121737966122</v>
      </c>
      <c r="R354" s="26">
        <v>451.1</v>
      </c>
      <c r="S354" s="26">
        <v>435.86</v>
      </c>
      <c r="T354" s="26">
        <v>447.1</v>
      </c>
    </row>
    <row r="355" spans="1:20" x14ac:dyDescent="0.2">
      <c r="A355" s="25">
        <v>34438</v>
      </c>
      <c r="B355" s="27">
        <v>0.28999999999999998</v>
      </c>
      <c r="C355" s="27">
        <v>0.23</v>
      </c>
      <c r="D355" s="27">
        <v>0.48</v>
      </c>
      <c r="E355" s="64">
        <f t="shared" si="26"/>
        <v>0.36875000000000002</v>
      </c>
      <c r="F355" s="64">
        <f>AVERAGE(B348:B355)</f>
        <v>0.29249999999999998</v>
      </c>
      <c r="G355" s="53">
        <f t="shared" si="25"/>
        <v>-0.19</v>
      </c>
      <c r="H355" s="81">
        <f>(R355-S355)/T355</f>
        <v>1.8535120355013632E-2</v>
      </c>
      <c r="I355" s="81">
        <f>R355/T355-1</f>
        <v>1.0556277735443098E-2</v>
      </c>
      <c r="J355" s="81">
        <f>S355/T355-1</f>
        <v>-7.978842619570603E-3</v>
      </c>
      <c r="K355" s="81">
        <f>T355/T354-1</f>
        <v>-2.0577052113621708E-3</v>
      </c>
      <c r="L355" s="81">
        <f>T356/T355-1</f>
        <v>3.2498094939261701E-3</v>
      </c>
      <c r="M355" s="81">
        <f>T358/T355-1</f>
        <v>3.6756466000269494E-3</v>
      </c>
      <c r="N355" s="81">
        <f>T361/T355-1</f>
        <v>2.4989914384329071E-2</v>
      </c>
      <c r="O355" s="58">
        <f t="shared" si="22"/>
        <v>0.3791596081903717</v>
      </c>
      <c r="P355" s="58">
        <f t="shared" si="23"/>
        <v>0.47947799900108218</v>
      </c>
      <c r="Q355" s="58">
        <f t="shared" si="24"/>
        <v>0.27884121737966122</v>
      </c>
      <c r="R355" s="26">
        <v>450.89</v>
      </c>
      <c r="S355" s="26">
        <v>442.62</v>
      </c>
      <c r="T355" s="26">
        <v>446.18</v>
      </c>
    </row>
    <row r="356" spans="1:20" x14ac:dyDescent="0.2">
      <c r="A356" s="25">
        <v>34445</v>
      </c>
      <c r="B356" s="27">
        <v>0.26</v>
      </c>
      <c r="C356" s="27">
        <v>0.41</v>
      </c>
      <c r="D356" s="27">
        <v>0.33</v>
      </c>
      <c r="E356" s="64">
        <f t="shared" si="26"/>
        <v>0.37375000000000003</v>
      </c>
      <c r="F356" s="64">
        <f>AVERAGE(B349:B356)</f>
        <v>0.27374999999999999</v>
      </c>
      <c r="G356" s="53">
        <f t="shared" si="25"/>
        <v>-7.0000000000000007E-2</v>
      </c>
      <c r="H356" s="81">
        <f>(R356-S356)/T356</f>
        <v>2.4864285235574015E-2</v>
      </c>
      <c r="I356" s="81">
        <f>R356/T356-1</f>
        <v>5.2051917878603859E-3</v>
      </c>
      <c r="J356" s="81">
        <f>S356/T356-1</f>
        <v>-1.9659093447713549E-2</v>
      </c>
      <c r="K356" s="81">
        <f>T356/T355-1</f>
        <v>3.2498094939261701E-3</v>
      </c>
      <c r="L356" s="81">
        <f>T357/T356-1</f>
        <v>7.3274802850569198E-3</v>
      </c>
      <c r="M356" s="81">
        <f>T359/T356-1</f>
        <v>-7.7966177423318683E-3</v>
      </c>
      <c r="N356" s="81">
        <f>T362/T356-1</f>
        <v>2.7924848647320255E-2</v>
      </c>
      <c r="O356" s="58">
        <f t="shared" si="22"/>
        <v>0.3791596081903717</v>
      </c>
      <c r="P356" s="58">
        <f t="shared" si="23"/>
        <v>0.47947799900108218</v>
      </c>
      <c r="Q356" s="58">
        <f t="shared" si="24"/>
        <v>0.27884121737966122</v>
      </c>
      <c r="R356" s="26">
        <v>449.96</v>
      </c>
      <c r="S356" s="26">
        <v>438.83</v>
      </c>
      <c r="T356" s="26">
        <v>447.63</v>
      </c>
    </row>
    <row r="357" spans="1:20" x14ac:dyDescent="0.2">
      <c r="A357" s="25">
        <v>34452</v>
      </c>
      <c r="B357" s="27">
        <v>0.27</v>
      </c>
      <c r="C357" s="27">
        <v>0.35</v>
      </c>
      <c r="D357" s="27">
        <v>0.38</v>
      </c>
      <c r="E357" s="64">
        <f t="shared" si="26"/>
        <v>0.38749999999999996</v>
      </c>
      <c r="F357" s="64">
        <f>AVERAGE(B350:B357)</f>
        <v>0.26875000000000004</v>
      </c>
      <c r="G357" s="53">
        <f t="shared" si="25"/>
        <v>-0.10999999999999999</v>
      </c>
      <c r="H357" s="81">
        <f>(R357-S357)/T357</f>
        <v>1.1554412188685184E-2</v>
      </c>
      <c r="I357" s="81">
        <f>R357/T357-1</f>
        <v>4.1693464327692276E-3</v>
      </c>
      <c r="J357" s="81">
        <f>S357/T357-1</f>
        <v>-7.3850657559159094E-3</v>
      </c>
      <c r="K357" s="81">
        <f>T357/T356-1</f>
        <v>7.3274802850569198E-3</v>
      </c>
      <c r="L357" s="81">
        <f>T358/T357-1</f>
        <v>-6.8528087644985636E-3</v>
      </c>
      <c r="M357" s="81">
        <f>T360/T357-1</f>
        <v>8.8931272315984078E-3</v>
      </c>
      <c r="N357" s="81">
        <f>T363/T357-1</f>
        <v>1.7209642722494589E-2</v>
      </c>
      <c r="O357" s="58">
        <f t="shared" si="22"/>
        <v>0.3791596081903717</v>
      </c>
      <c r="P357" s="58">
        <f t="shared" si="23"/>
        <v>0.47947799900108218</v>
      </c>
      <c r="Q357" s="58">
        <f t="shared" si="24"/>
        <v>0.27884121737966122</v>
      </c>
      <c r="R357" s="26">
        <v>452.79</v>
      </c>
      <c r="S357" s="26">
        <v>447.58</v>
      </c>
      <c r="T357" s="26">
        <v>450.91</v>
      </c>
    </row>
    <row r="358" spans="1:20" x14ac:dyDescent="0.2">
      <c r="A358" s="25">
        <v>34459</v>
      </c>
      <c r="B358" s="27">
        <v>0.32</v>
      </c>
      <c r="C358" s="27">
        <v>0.32</v>
      </c>
      <c r="D358" s="27">
        <v>0.36</v>
      </c>
      <c r="E358" s="64">
        <f t="shared" si="26"/>
        <v>0.38624999999999993</v>
      </c>
      <c r="F358" s="64">
        <f>AVERAGE(B351:B358)</f>
        <v>0.27250000000000002</v>
      </c>
      <c r="G358" s="53">
        <f t="shared" si="25"/>
        <v>-3.999999999999998E-2</v>
      </c>
      <c r="H358" s="81">
        <f>(R358-S358)/T358</f>
        <v>1.8623554106560743E-2</v>
      </c>
      <c r="I358" s="81">
        <f>R358/T358-1</f>
        <v>1.3755526774150484E-2</v>
      </c>
      <c r="J358" s="81">
        <f>S358/T358-1</f>
        <v>-4.8680273324103185E-3</v>
      </c>
      <c r="K358" s="81">
        <f>T358/T357-1</f>
        <v>-6.8528087644985636E-3</v>
      </c>
      <c r="L358" s="81">
        <f>T359/T358-1</f>
        <v>-8.2175874235184132E-3</v>
      </c>
      <c r="M358" s="81">
        <f>T361/T358-1</f>
        <v>2.1236210977624959E-2</v>
      </c>
      <c r="N358" s="81">
        <f>T364/T358-1</f>
        <v>2.373721584565236E-2</v>
      </c>
      <c r="O358" s="58">
        <f t="shared" si="22"/>
        <v>0.3791596081903717</v>
      </c>
      <c r="P358" s="58">
        <f t="shared" si="23"/>
        <v>0.47947799900108218</v>
      </c>
      <c r="Q358" s="58">
        <f t="shared" si="24"/>
        <v>0.27884121737966122</v>
      </c>
      <c r="R358" s="26">
        <v>453.98</v>
      </c>
      <c r="S358" s="26">
        <v>445.64</v>
      </c>
      <c r="T358" s="26">
        <v>447.82</v>
      </c>
    </row>
    <row r="359" spans="1:20" x14ac:dyDescent="0.2">
      <c r="A359" s="25">
        <v>34466</v>
      </c>
      <c r="B359" s="27">
        <v>0.38</v>
      </c>
      <c r="C359" s="27">
        <v>0.32</v>
      </c>
      <c r="D359" s="27">
        <v>0.3</v>
      </c>
      <c r="E359" s="64">
        <f t="shared" si="26"/>
        <v>0.37999999999999995</v>
      </c>
      <c r="F359" s="64">
        <f>AVERAGE(B352:B359)</f>
        <v>0.29000000000000004</v>
      </c>
      <c r="G359" s="53">
        <f t="shared" si="25"/>
        <v>8.0000000000000016E-2</v>
      </c>
      <c r="H359" s="81">
        <f>(R359-S359)/T359</f>
        <v>1.5850857837618814E-2</v>
      </c>
      <c r="I359" s="81">
        <f>R359/T359-1</f>
        <v>8.2856756878462168E-3</v>
      </c>
      <c r="J359" s="81">
        <f>S359/T359-1</f>
        <v>-7.5651821497726424E-3</v>
      </c>
      <c r="K359" s="81">
        <f>T359/T358-1</f>
        <v>-8.2175874235184132E-3</v>
      </c>
      <c r="L359" s="81">
        <f>T360/T359-1</f>
        <v>2.4271626063853802E-2</v>
      </c>
      <c r="M359" s="81">
        <f>T362/T359-1</f>
        <v>3.6002161480614303E-2</v>
      </c>
      <c r="N359" s="81">
        <f>T365/T359-1</f>
        <v>-3.0170666906830235E-3</v>
      </c>
      <c r="O359" s="58">
        <f t="shared" si="22"/>
        <v>0.3791596081903717</v>
      </c>
      <c r="P359" s="58">
        <f t="shared" si="23"/>
        <v>0.47947799900108218</v>
      </c>
      <c r="Q359" s="58">
        <f t="shared" si="24"/>
        <v>0.27884121737966122</v>
      </c>
      <c r="R359" s="26">
        <v>447.82</v>
      </c>
      <c r="S359" s="26">
        <v>440.78</v>
      </c>
      <c r="T359" s="26">
        <v>444.14</v>
      </c>
    </row>
    <row r="360" spans="1:20" x14ac:dyDescent="0.2">
      <c r="A360" s="25">
        <v>34473</v>
      </c>
      <c r="B360" s="27">
        <v>0.22</v>
      </c>
      <c r="C360" s="27">
        <v>0.36</v>
      </c>
      <c r="D360" s="27">
        <v>0.42</v>
      </c>
      <c r="E360" s="64">
        <f t="shared" si="26"/>
        <v>0.38999999999999996</v>
      </c>
      <c r="F360" s="64">
        <f>AVERAGE(B353:B360)</f>
        <v>0.28125000000000006</v>
      </c>
      <c r="G360" s="53">
        <f t="shared" si="25"/>
        <v>-0.19999999999999998</v>
      </c>
      <c r="H360" s="81">
        <f>(R360-S360)/T360</f>
        <v>2.9147982062780249E-2</v>
      </c>
      <c r="I360" s="81">
        <f>R360/T360-1</f>
        <v>4.3084498373340274E-3</v>
      </c>
      <c r="J360" s="81">
        <f>S360/T360-1</f>
        <v>-2.4839532225446215E-2</v>
      </c>
      <c r="K360" s="81">
        <f>T360/T359-1</f>
        <v>2.4271626063853802E-2</v>
      </c>
      <c r="L360" s="81">
        <f>T361/T360-1</f>
        <v>5.2976347489668285E-3</v>
      </c>
      <c r="M360" s="81">
        <f>T363/T360-1</f>
        <v>8.2432075969400831E-3</v>
      </c>
      <c r="N360" s="81">
        <f>T366/T360-1</f>
        <v>-1.9168205398751526E-2</v>
      </c>
      <c r="O360" s="58">
        <f t="shared" si="22"/>
        <v>0.3791596081903717</v>
      </c>
      <c r="P360" s="58">
        <f t="shared" si="23"/>
        <v>0.47947799900108218</v>
      </c>
      <c r="Q360" s="58">
        <f t="shared" si="24"/>
        <v>0.27884121737966122</v>
      </c>
      <c r="R360" s="26">
        <v>456.88</v>
      </c>
      <c r="S360" s="26">
        <v>443.62</v>
      </c>
      <c r="T360" s="26">
        <v>454.92</v>
      </c>
    </row>
    <row r="361" spans="1:20" x14ac:dyDescent="0.2">
      <c r="A361" s="25">
        <v>34480</v>
      </c>
      <c r="B361" s="27">
        <v>0.28999999999999998</v>
      </c>
      <c r="C361" s="27">
        <v>0.33</v>
      </c>
      <c r="D361" s="27">
        <v>0.38</v>
      </c>
      <c r="E361" s="64">
        <f t="shared" si="26"/>
        <v>0.38249999999999995</v>
      </c>
      <c r="F361" s="64">
        <f>AVERAGE(B354:B361)</f>
        <v>0.28875000000000006</v>
      </c>
      <c r="G361" s="53">
        <f t="shared" si="25"/>
        <v>-9.0000000000000024E-2</v>
      </c>
      <c r="H361" s="81">
        <f>(R361-S361)/T361</f>
        <v>1.3075897054643171E-2</v>
      </c>
      <c r="I361" s="81">
        <f>R361/T361-1</f>
        <v>9.6210613779978971E-4</v>
      </c>
      <c r="J361" s="81">
        <f>S361/T361-1</f>
        <v>-1.2113790916843392E-2</v>
      </c>
      <c r="K361" s="81">
        <f>T361/T360-1</f>
        <v>5.2976347489668285E-3</v>
      </c>
      <c r="L361" s="81">
        <f>T362/T361-1</f>
        <v>6.1224936041808231E-3</v>
      </c>
      <c r="M361" s="81">
        <f>T364/T361-1</f>
        <v>2.4489974416723737E-3</v>
      </c>
      <c r="N361" s="81">
        <f>T367/T361-1</f>
        <v>-1.7011785800188028E-2</v>
      </c>
      <c r="O361" s="58">
        <f t="shared" si="22"/>
        <v>0.3791596081903717</v>
      </c>
      <c r="P361" s="58">
        <f t="shared" si="23"/>
        <v>0.47947799900108218</v>
      </c>
      <c r="Q361" s="58">
        <f t="shared" si="24"/>
        <v>0.27884121737966122</v>
      </c>
      <c r="R361" s="26">
        <v>457.77</v>
      </c>
      <c r="S361" s="26">
        <v>451.79</v>
      </c>
      <c r="T361" s="26">
        <v>457.33</v>
      </c>
    </row>
    <row r="362" spans="1:20" x14ac:dyDescent="0.2">
      <c r="A362" s="25">
        <v>34487</v>
      </c>
      <c r="B362" s="27">
        <v>0.39</v>
      </c>
      <c r="C362" s="27">
        <v>0.36</v>
      </c>
      <c r="D362" s="27">
        <v>0.25</v>
      </c>
      <c r="E362" s="64">
        <f t="shared" si="26"/>
        <v>0.36249999999999999</v>
      </c>
      <c r="F362" s="64">
        <f>AVERAGE(B355:B362)</f>
        <v>0.30249999999999999</v>
      </c>
      <c r="G362" s="53">
        <f t="shared" si="25"/>
        <v>0.14000000000000001</v>
      </c>
      <c r="H362" s="81">
        <f>(R362-S362)/T362</f>
        <v>1.4930563101732129E-2</v>
      </c>
      <c r="I362" s="81">
        <f>R362/T362-1</f>
        <v>1.5865081607371323E-3</v>
      </c>
      <c r="J362" s="81">
        <f>S362/T362-1</f>
        <v>-1.3344054940994887E-2</v>
      </c>
      <c r="K362" s="81">
        <f>T362/T361-1</f>
        <v>6.1224936041808231E-3</v>
      </c>
      <c r="L362" s="81">
        <f>T363/T362-1</f>
        <v>-3.1730163214743756E-3</v>
      </c>
      <c r="M362" s="81">
        <f>T365/T362-1</f>
        <v>-3.7663269076130601E-2</v>
      </c>
      <c r="N362" s="81">
        <f>T368/T362-1</f>
        <v>-1.2974594136439643E-2</v>
      </c>
      <c r="O362" s="58">
        <f t="shared" si="22"/>
        <v>0.3791596081903717</v>
      </c>
      <c r="P362" s="58">
        <f t="shared" si="23"/>
        <v>0.47947799900108218</v>
      </c>
      <c r="Q362" s="58">
        <f t="shared" si="24"/>
        <v>0.27884121737966122</v>
      </c>
      <c r="R362" s="26">
        <v>460.86</v>
      </c>
      <c r="S362" s="26">
        <v>453.99</v>
      </c>
      <c r="T362" s="26">
        <v>460.13</v>
      </c>
    </row>
    <row r="363" spans="1:20" x14ac:dyDescent="0.2">
      <c r="A363" s="25">
        <v>34494</v>
      </c>
      <c r="B363" s="27">
        <v>0.28000000000000003</v>
      </c>
      <c r="C363" s="27">
        <v>0.47</v>
      </c>
      <c r="D363" s="27">
        <v>0.25</v>
      </c>
      <c r="E363" s="64">
        <f t="shared" si="26"/>
        <v>0.33374999999999999</v>
      </c>
      <c r="F363" s="64">
        <f>AVERAGE(B356:B363)</f>
        <v>0.30125000000000002</v>
      </c>
      <c r="G363" s="53">
        <f t="shared" si="25"/>
        <v>3.0000000000000027E-2</v>
      </c>
      <c r="H363" s="81">
        <f>(R363-S363)/T363</f>
        <v>1.4040595635206134E-2</v>
      </c>
      <c r="I363" s="81">
        <f>R363/T363-1</f>
        <v>6.9766934833321859E-3</v>
      </c>
      <c r="J363" s="81">
        <f>S363/T363-1</f>
        <v>-7.0639021518739131E-3</v>
      </c>
      <c r="K363" s="81">
        <f>T363/T362-1</f>
        <v>-3.1730163214743756E-3</v>
      </c>
      <c r="L363" s="81">
        <f>T364/T363-1</f>
        <v>-4.7964767697916688E-4</v>
      </c>
      <c r="M363" s="81">
        <f>T366/T363-1</f>
        <v>-2.7187302417860382E-2</v>
      </c>
      <c r="N363" s="81">
        <f>T369/T363-1</f>
        <v>-1.2122004927289765E-2</v>
      </c>
      <c r="O363" s="58">
        <f t="shared" si="22"/>
        <v>0.3791596081903717</v>
      </c>
      <c r="P363" s="58">
        <f t="shared" si="23"/>
        <v>0.47947799900108218</v>
      </c>
      <c r="Q363" s="58">
        <f t="shared" si="24"/>
        <v>0.27884121737966122</v>
      </c>
      <c r="R363" s="26">
        <v>461.87</v>
      </c>
      <c r="S363" s="26">
        <v>455.43</v>
      </c>
      <c r="T363" s="26">
        <v>458.67</v>
      </c>
    </row>
    <row r="364" spans="1:20" x14ac:dyDescent="0.2">
      <c r="A364" s="25">
        <v>34501</v>
      </c>
      <c r="B364" s="27">
        <v>0.32</v>
      </c>
      <c r="C364" s="27">
        <v>0.42</v>
      </c>
      <c r="D364" s="27">
        <v>0.26</v>
      </c>
      <c r="E364" s="64">
        <f t="shared" si="26"/>
        <v>0.32499999999999996</v>
      </c>
      <c r="F364" s="64">
        <f>AVERAGE(B357:B364)</f>
        <v>0.30875000000000002</v>
      </c>
      <c r="G364" s="53">
        <f t="shared" si="25"/>
        <v>0.06</v>
      </c>
      <c r="H364" s="81">
        <f>(R364-S364)/T364</f>
        <v>1.3196640855055102E-2</v>
      </c>
      <c r="I364" s="81">
        <f>R364/T364-1</f>
        <v>1.0426436906969094E-2</v>
      </c>
      <c r="J364" s="81">
        <f>S364/T364-1</f>
        <v>-2.7702039480859142E-3</v>
      </c>
      <c r="K364" s="81">
        <f>T364/T363-1</f>
        <v>-4.7964767697916688E-4</v>
      </c>
      <c r="L364" s="81">
        <f>T365/T364-1</f>
        <v>-3.4136765187043228E-2</v>
      </c>
      <c r="M364" s="81">
        <f>T367/T364-1</f>
        <v>-1.9413240266114018E-2</v>
      </c>
      <c r="N364" s="81">
        <f>T370/T364-1</f>
        <v>-4.1443996073731171E-4</v>
      </c>
      <c r="O364" s="58">
        <f t="shared" si="22"/>
        <v>0.3791596081903717</v>
      </c>
      <c r="P364" s="58">
        <f t="shared" si="23"/>
        <v>0.47947799900108218</v>
      </c>
      <c r="Q364" s="58">
        <f t="shared" si="24"/>
        <v>0.27884121737966122</v>
      </c>
      <c r="R364" s="26">
        <v>463.23</v>
      </c>
      <c r="S364" s="26">
        <v>457.18</v>
      </c>
      <c r="T364" s="26">
        <v>458.45</v>
      </c>
    </row>
    <row r="365" spans="1:20" x14ac:dyDescent="0.2">
      <c r="A365" s="25">
        <v>34508</v>
      </c>
      <c r="B365" s="27">
        <v>0.28999999999999998</v>
      </c>
      <c r="C365" s="27">
        <v>0.45</v>
      </c>
      <c r="D365" s="27">
        <v>0.26</v>
      </c>
      <c r="E365" s="64">
        <f t="shared" si="26"/>
        <v>0.30999999999999994</v>
      </c>
      <c r="F365" s="64">
        <f>AVERAGE(B358:B365)</f>
        <v>0.31125000000000003</v>
      </c>
      <c r="G365" s="53">
        <f t="shared" si="25"/>
        <v>2.9999999999999971E-2</v>
      </c>
      <c r="H365" s="81">
        <f>(R365-S365)/T365</f>
        <v>3.5998193315266477E-2</v>
      </c>
      <c r="I365" s="81">
        <f>R365/T365-1</f>
        <v>3.5343270099367663E-2</v>
      </c>
      <c r="J365" s="81">
        <f>S365/T365-1</f>
        <v>-6.549232158988838E-4</v>
      </c>
      <c r="K365" s="81">
        <f>T365/T364-1</f>
        <v>-3.4136765187043228E-2</v>
      </c>
      <c r="L365" s="81">
        <f>T366/T365-1</f>
        <v>7.6784101174345309E-3</v>
      </c>
      <c r="M365" s="81">
        <f>T368/T365-1</f>
        <v>2.5654923215898906E-2</v>
      </c>
      <c r="N365" s="81">
        <f>T371/T365-1</f>
        <v>3.2271906052393717E-2</v>
      </c>
      <c r="O365" s="58">
        <f t="shared" si="22"/>
        <v>0.3791596081903717</v>
      </c>
      <c r="P365" s="58">
        <f t="shared" si="23"/>
        <v>0.47947799900108218</v>
      </c>
      <c r="Q365" s="58">
        <f t="shared" si="24"/>
        <v>0.27884121737966122</v>
      </c>
      <c r="R365" s="26">
        <v>458.45</v>
      </c>
      <c r="S365" s="26">
        <v>442.51</v>
      </c>
      <c r="T365" s="26">
        <v>442.8</v>
      </c>
    </row>
    <row r="366" spans="1:20" x14ac:dyDescent="0.2">
      <c r="A366" s="25">
        <v>34515</v>
      </c>
      <c r="B366" s="27">
        <v>0.32</v>
      </c>
      <c r="C366" s="27">
        <v>0.37</v>
      </c>
      <c r="D366" s="27">
        <v>0.31</v>
      </c>
      <c r="E366" s="64">
        <f t="shared" si="26"/>
        <v>0.30375000000000002</v>
      </c>
      <c r="F366" s="64">
        <f>AVERAGE(B359:B366)</f>
        <v>0.31124999999999997</v>
      </c>
      <c r="G366" s="53">
        <f t="shared" si="25"/>
        <v>1.0000000000000009E-2</v>
      </c>
      <c r="H366" s="81">
        <f>(R366-S366)/T366</f>
        <v>2.2411474675033616E-2</v>
      </c>
      <c r="I366" s="81">
        <f>R366/T366-1</f>
        <v>8.13536530703729E-3</v>
      </c>
      <c r="J366" s="81">
        <f>S366/T366-1</f>
        <v>-1.4276109367996392E-2</v>
      </c>
      <c r="K366" s="81">
        <f>T366/T365-1</f>
        <v>7.6784101174345309E-3</v>
      </c>
      <c r="L366" s="81">
        <f>T367/T366-1</f>
        <v>7.5078440161362447E-3</v>
      </c>
      <c r="M366" s="81">
        <f>T369/T366-1</f>
        <v>1.5486329000448329E-2</v>
      </c>
      <c r="N366" s="81">
        <f>T372/T366-1</f>
        <v>3.5275661138503001E-2</v>
      </c>
      <c r="O366" s="58">
        <f t="shared" si="22"/>
        <v>0.3791596081903717</v>
      </c>
      <c r="P366" s="58">
        <f t="shared" si="23"/>
        <v>0.47947799900108218</v>
      </c>
      <c r="Q366" s="58">
        <f t="shared" si="24"/>
        <v>0.27884121737966122</v>
      </c>
      <c r="R366" s="26">
        <v>449.83</v>
      </c>
      <c r="S366" s="26">
        <v>439.83</v>
      </c>
      <c r="T366" s="26">
        <v>446.2</v>
      </c>
    </row>
    <row r="367" spans="1:20" x14ac:dyDescent="0.2">
      <c r="A367" s="25">
        <v>34522</v>
      </c>
      <c r="B367" s="27">
        <v>0.28000000000000003</v>
      </c>
      <c r="C367" s="27">
        <v>0.32</v>
      </c>
      <c r="D367" s="27">
        <v>0.4</v>
      </c>
      <c r="E367" s="64">
        <f t="shared" si="26"/>
        <v>0.31624999999999998</v>
      </c>
      <c r="F367" s="64">
        <f>AVERAGE(B360:B367)</f>
        <v>0.29875000000000007</v>
      </c>
      <c r="G367" s="53">
        <f t="shared" si="25"/>
        <v>-0.12</v>
      </c>
      <c r="H367" s="81">
        <f>(R367-S367)/T367</f>
        <v>1.2390167945723486E-2</v>
      </c>
      <c r="I367" s="81">
        <f>R367/T367-1</f>
        <v>4.4488933377828666E-4</v>
      </c>
      <c r="J367" s="81">
        <f>S367/T367-1</f>
        <v>-1.1945278611945276E-2</v>
      </c>
      <c r="K367" s="81">
        <f>T367/T366-1</f>
        <v>7.5078440161362447E-3</v>
      </c>
      <c r="L367" s="81">
        <f>T368/T367-1</f>
        <v>1.025469914358812E-2</v>
      </c>
      <c r="M367" s="81">
        <f>T370/T367-1</f>
        <v>1.9374930486041553E-2</v>
      </c>
      <c r="N367" s="81">
        <f>T373/T367-1</f>
        <v>3.1431431431431456E-2</v>
      </c>
      <c r="O367" s="58">
        <f t="shared" si="22"/>
        <v>0.3791596081903717</v>
      </c>
      <c r="P367" s="58">
        <f t="shared" si="23"/>
        <v>0.47947799900108218</v>
      </c>
      <c r="Q367" s="58">
        <f t="shared" si="24"/>
        <v>0.27884121737966122</v>
      </c>
      <c r="R367" s="26">
        <v>449.75</v>
      </c>
      <c r="S367" s="26">
        <v>444.18</v>
      </c>
      <c r="T367" s="26">
        <v>449.55</v>
      </c>
    </row>
    <row r="368" spans="1:20" x14ac:dyDescent="0.2">
      <c r="A368" s="25">
        <v>34529</v>
      </c>
      <c r="B368" s="27">
        <v>0.25</v>
      </c>
      <c r="C368" s="27">
        <v>0.4</v>
      </c>
      <c r="D368" s="27">
        <v>0.35</v>
      </c>
      <c r="E368" s="64">
        <f t="shared" si="26"/>
        <v>0.30750000000000005</v>
      </c>
      <c r="F368" s="64">
        <f>AVERAGE(B361:B368)</f>
        <v>0.30249999999999999</v>
      </c>
      <c r="G368" s="53">
        <f t="shared" si="25"/>
        <v>-9.9999999999999978E-2</v>
      </c>
      <c r="H368" s="81">
        <f>(R368-S368)/T368</f>
        <v>2.1314074335036126E-2</v>
      </c>
      <c r="I368" s="81">
        <f>R368/T368-1</f>
        <v>3.7431742117299827E-4</v>
      </c>
      <c r="J368" s="81">
        <f>S368/T368-1</f>
        <v>-2.0939756913863072E-2</v>
      </c>
      <c r="K368" s="81">
        <f>T368/T367-1</f>
        <v>1.025469914358812E-2</v>
      </c>
      <c r="L368" s="81">
        <f>T369/T368-1</f>
        <v>-2.3119605425401257E-3</v>
      </c>
      <c r="M368" s="81">
        <f>T371/T368-1</f>
        <v>6.4514708472784843E-3</v>
      </c>
      <c r="N368" s="81">
        <f>T374/T368-1</f>
        <v>4.3244671481416308E-2</v>
      </c>
      <c r="O368" s="58">
        <f t="shared" si="22"/>
        <v>0.3791596081903717</v>
      </c>
      <c r="P368" s="58">
        <f t="shared" si="23"/>
        <v>0.47947799900108218</v>
      </c>
      <c r="Q368" s="58">
        <f t="shared" si="24"/>
        <v>0.27884121737966122</v>
      </c>
      <c r="R368" s="26">
        <v>454.33</v>
      </c>
      <c r="S368" s="26">
        <v>444.65</v>
      </c>
      <c r="T368" s="26">
        <v>454.16</v>
      </c>
    </row>
    <row r="369" spans="1:20" x14ac:dyDescent="0.2">
      <c r="A369" s="25">
        <v>34536</v>
      </c>
      <c r="B369" s="27">
        <v>0.34</v>
      </c>
      <c r="C369" s="27">
        <v>0.38</v>
      </c>
      <c r="D369" s="27">
        <v>0.28000000000000003</v>
      </c>
      <c r="E369" s="64">
        <f t="shared" si="26"/>
        <v>0.29500000000000004</v>
      </c>
      <c r="F369" s="64">
        <f>AVERAGE(B362:B369)</f>
        <v>0.30874999999999997</v>
      </c>
      <c r="G369" s="53">
        <f t="shared" si="25"/>
        <v>0.06</v>
      </c>
      <c r="H369" s="81">
        <f>(R369-S369)/T369</f>
        <v>1.1078987442342878E-2</v>
      </c>
      <c r="I369" s="81">
        <f>R369/T369-1</f>
        <v>5.7381209860738469E-3</v>
      </c>
      <c r="J369" s="81">
        <f>S369/T369-1</f>
        <v>-5.3408664562689667E-3</v>
      </c>
      <c r="K369" s="81">
        <f>T369/T368-1</f>
        <v>-2.3119605425401257E-3</v>
      </c>
      <c r="L369" s="81">
        <f>T370/T369-1</f>
        <v>1.1365893491646517E-2</v>
      </c>
      <c r="M369" s="81">
        <f>T372/T369-1</f>
        <v>1.9487541656551421E-2</v>
      </c>
      <c r="N369" s="81">
        <f>T375/T369-1</f>
        <v>3.9460616627309042E-2</v>
      </c>
      <c r="O369" s="58">
        <f t="shared" si="22"/>
        <v>0.3791596081903717</v>
      </c>
      <c r="P369" s="58">
        <f t="shared" si="23"/>
        <v>0.47947799900108218</v>
      </c>
      <c r="Q369" s="58">
        <f t="shared" si="24"/>
        <v>0.27884121737966122</v>
      </c>
      <c r="R369" s="26">
        <v>455.71</v>
      </c>
      <c r="S369" s="26">
        <v>450.69</v>
      </c>
      <c r="T369" s="26">
        <v>453.11</v>
      </c>
    </row>
    <row r="370" spans="1:20" x14ac:dyDescent="0.2">
      <c r="A370" s="25">
        <v>34543</v>
      </c>
      <c r="B370" s="27">
        <v>0.27</v>
      </c>
      <c r="C370" s="27">
        <v>0.42</v>
      </c>
      <c r="D370" s="27">
        <v>0.31</v>
      </c>
      <c r="E370" s="64">
        <f t="shared" si="26"/>
        <v>0.30250000000000005</v>
      </c>
      <c r="F370" s="64">
        <f>AVERAGE(B363:B370)</f>
        <v>0.29375000000000001</v>
      </c>
      <c r="G370" s="53">
        <f t="shared" si="25"/>
        <v>-3.999999999999998E-2</v>
      </c>
      <c r="H370" s="81">
        <f>(R370-S370)/T370</f>
        <v>1.7391873608868264E-2</v>
      </c>
      <c r="I370" s="81">
        <f>R370/T370-1</f>
        <v>2.3349190415919985E-3</v>
      </c>
      <c r="J370" s="81">
        <f>S370/T370-1</f>
        <v>-1.5056954567276182E-2</v>
      </c>
      <c r="K370" s="81">
        <f>T370/T369-1</f>
        <v>1.1365893491646517E-2</v>
      </c>
      <c r="L370" s="81">
        <f>T371/T370-1</f>
        <v>-2.553135774451265E-3</v>
      </c>
      <c r="M370" s="81">
        <f>T373/T370-1</f>
        <v>1.182734692096199E-2</v>
      </c>
      <c r="N370" s="81">
        <f>T376/T370-1</f>
        <v>2.1647099899620326E-2</v>
      </c>
      <c r="O370" s="58">
        <f t="shared" si="22"/>
        <v>0.3791596081903717</v>
      </c>
      <c r="P370" s="58">
        <f t="shared" si="23"/>
        <v>0.47947799900108218</v>
      </c>
      <c r="Q370" s="58">
        <f t="shared" si="24"/>
        <v>0.27884121737966122</v>
      </c>
      <c r="R370" s="26">
        <v>459.33</v>
      </c>
      <c r="S370" s="26">
        <v>451.36</v>
      </c>
      <c r="T370" s="26">
        <v>458.26</v>
      </c>
    </row>
    <row r="371" spans="1:20" x14ac:dyDescent="0.2">
      <c r="A371" s="25">
        <v>34550</v>
      </c>
      <c r="B371" s="27">
        <v>0.22</v>
      </c>
      <c r="C371" s="27">
        <v>0.52</v>
      </c>
      <c r="D371" s="27">
        <v>0.26</v>
      </c>
      <c r="E371" s="64">
        <f t="shared" si="26"/>
        <v>0.30374999999999996</v>
      </c>
      <c r="F371" s="64">
        <f>AVERAGE(B364:B371)</f>
        <v>0.28625000000000006</v>
      </c>
      <c r="G371" s="53">
        <f t="shared" si="25"/>
        <v>-4.0000000000000008E-2</v>
      </c>
      <c r="H371" s="81">
        <f>(R371-S371)/T371</f>
        <v>1.4636067295281012E-2</v>
      </c>
      <c r="I371" s="81">
        <f>R371/T371-1</f>
        <v>1.2426436806755703E-2</v>
      </c>
      <c r="J371" s="81">
        <f>S371/T371-1</f>
        <v>-2.2096304885251827E-3</v>
      </c>
      <c r="K371" s="81">
        <f>T371/T370-1</f>
        <v>-2.553135774451265E-3</v>
      </c>
      <c r="L371" s="81">
        <f>T372/T371-1</f>
        <v>1.0610601850838952E-2</v>
      </c>
      <c r="M371" s="81">
        <f>T374/T371-1</f>
        <v>3.6557351943818484E-2</v>
      </c>
      <c r="N371" s="81">
        <f>T377/T371-1</f>
        <v>3.0847316720995943E-2</v>
      </c>
      <c r="O371" s="58">
        <f t="shared" si="22"/>
        <v>0.3791596081903717</v>
      </c>
      <c r="P371" s="58">
        <f t="shared" si="23"/>
        <v>0.47947799900108218</v>
      </c>
      <c r="Q371" s="58">
        <f t="shared" si="24"/>
        <v>0.27884121737966122</v>
      </c>
      <c r="R371" s="26">
        <v>462.77</v>
      </c>
      <c r="S371" s="26">
        <v>456.08</v>
      </c>
      <c r="T371" s="26">
        <v>457.09</v>
      </c>
    </row>
    <row r="372" spans="1:20" x14ac:dyDescent="0.2">
      <c r="A372" s="25">
        <v>34557</v>
      </c>
      <c r="B372" s="27">
        <v>0.34</v>
      </c>
      <c r="C372" s="27">
        <v>0.37</v>
      </c>
      <c r="D372" s="27">
        <v>0.28999999999999998</v>
      </c>
      <c r="E372" s="64">
        <f t="shared" si="26"/>
        <v>0.3075</v>
      </c>
      <c r="F372" s="64">
        <f>AVERAGE(B365:B372)</f>
        <v>0.28875000000000001</v>
      </c>
      <c r="G372" s="53">
        <f t="shared" si="25"/>
        <v>5.0000000000000044E-2</v>
      </c>
      <c r="H372" s="81">
        <f>(R372-S372)/T372</f>
        <v>1.214443434212226E-2</v>
      </c>
      <c r="I372" s="81">
        <f>R372/T372-1</f>
        <v>7.1437849071309678E-4</v>
      </c>
      <c r="J372" s="81">
        <f>S372/T372-1</f>
        <v>-1.1430055851409215E-2</v>
      </c>
      <c r="K372" s="81">
        <f>T372/T371-1</f>
        <v>1.0610601850838952E-2</v>
      </c>
      <c r="L372" s="81">
        <f>T373/T372-1</f>
        <v>3.7667229510325306E-3</v>
      </c>
      <c r="M372" s="81">
        <f>T375/T372-1</f>
        <v>1.9591288911980032E-2</v>
      </c>
      <c r="N372" s="81">
        <f>T378/T372-1</f>
        <v>-4.9140581027838914E-3</v>
      </c>
      <c r="O372" s="58">
        <f t="shared" si="22"/>
        <v>0.3791596081903717</v>
      </c>
      <c r="P372" s="58">
        <f t="shared" si="23"/>
        <v>0.47947799900108218</v>
      </c>
      <c r="Q372" s="58">
        <f t="shared" si="24"/>
        <v>0.27884121737966122</v>
      </c>
      <c r="R372" s="26">
        <v>462.27</v>
      </c>
      <c r="S372" s="26">
        <v>456.66</v>
      </c>
      <c r="T372" s="26">
        <v>461.94</v>
      </c>
    </row>
    <row r="373" spans="1:20" x14ac:dyDescent="0.2">
      <c r="A373" s="25">
        <v>34564</v>
      </c>
      <c r="B373" s="27">
        <v>0.3</v>
      </c>
      <c r="C373" s="27">
        <v>0.4</v>
      </c>
      <c r="D373" s="27">
        <v>0.3</v>
      </c>
      <c r="E373" s="64">
        <f t="shared" si="26"/>
        <v>0.3125</v>
      </c>
      <c r="F373" s="64">
        <f>AVERAGE(B366:B373)</f>
        <v>0.28999999999999998</v>
      </c>
      <c r="G373" s="53">
        <f t="shared" si="25"/>
        <v>0</v>
      </c>
      <c r="H373" s="81">
        <f>(R373-S373)/T373</f>
        <v>1.2983091787439697E-2</v>
      </c>
      <c r="I373" s="81">
        <f>R373/T373-1</f>
        <v>4.8093512767426461E-3</v>
      </c>
      <c r="J373" s="81">
        <f>S373/T373-1</f>
        <v>-8.1737405106970806E-3</v>
      </c>
      <c r="K373" s="81">
        <f>T373/T372-1</f>
        <v>3.7667229510325306E-3</v>
      </c>
      <c r="L373" s="81">
        <f>T374/T373-1</f>
        <v>2.1825396825396748E-2</v>
      </c>
      <c r="M373" s="81">
        <f>T376/T373-1</f>
        <v>9.7049689440993347E-3</v>
      </c>
      <c r="N373" s="81">
        <f>T379/T373-1</f>
        <v>-2.1350931677018847E-3</v>
      </c>
      <c r="O373" s="58">
        <f t="shared" si="22"/>
        <v>0.3791596081903717</v>
      </c>
      <c r="P373" s="58">
        <f t="shared" si="23"/>
        <v>0.47947799900108218</v>
      </c>
      <c r="Q373" s="58">
        <f t="shared" si="24"/>
        <v>0.27884121737966122</v>
      </c>
      <c r="R373" s="26">
        <v>465.91</v>
      </c>
      <c r="S373" s="26">
        <v>459.89</v>
      </c>
      <c r="T373" s="26">
        <v>463.68</v>
      </c>
    </row>
    <row r="374" spans="1:20" x14ac:dyDescent="0.2">
      <c r="A374" s="25">
        <v>34571</v>
      </c>
      <c r="B374" s="27">
        <v>0.32</v>
      </c>
      <c r="C374" s="27">
        <v>0.39</v>
      </c>
      <c r="D374" s="27">
        <v>0.28999999999999998</v>
      </c>
      <c r="E374" s="64">
        <f t="shared" si="26"/>
        <v>0.31</v>
      </c>
      <c r="F374" s="64">
        <f>AVERAGE(B367:B374)</f>
        <v>0.28999999999999998</v>
      </c>
      <c r="G374" s="53">
        <f t="shared" si="25"/>
        <v>3.0000000000000027E-2</v>
      </c>
      <c r="H374" s="81">
        <f>(R374-S374)/T374</f>
        <v>2.7838750527648792E-2</v>
      </c>
      <c r="I374" s="81">
        <f>R374/T374-1</f>
        <v>1.7940059096663852E-3</v>
      </c>
      <c r="J374" s="81">
        <f>S374/T374-1</f>
        <v>-2.6044744617982341E-2</v>
      </c>
      <c r="K374" s="81">
        <f>T374/T373-1</f>
        <v>2.1825396825396748E-2</v>
      </c>
      <c r="L374" s="81">
        <f>T375/T374-1</f>
        <v>-5.9307724778387971E-3</v>
      </c>
      <c r="M374" s="81">
        <f>T377/T374-1</f>
        <v>-5.5086534402701837E-3</v>
      </c>
      <c r="N374" s="81">
        <f>T380/T374-1</f>
        <v>-3.9468130012663583E-2</v>
      </c>
      <c r="O374" s="58">
        <f t="shared" si="22"/>
        <v>0.3791596081903717</v>
      </c>
      <c r="P374" s="58">
        <f t="shared" si="23"/>
        <v>0.47947799900108218</v>
      </c>
      <c r="Q374" s="58">
        <f t="shared" si="24"/>
        <v>0.27884121737966122</v>
      </c>
      <c r="R374" s="26">
        <v>474.65</v>
      </c>
      <c r="S374" s="26">
        <v>461.46</v>
      </c>
      <c r="T374" s="26">
        <v>473.8</v>
      </c>
    </row>
    <row r="375" spans="1:20" x14ac:dyDescent="0.2">
      <c r="A375" s="25">
        <v>34578</v>
      </c>
      <c r="B375" s="27">
        <v>0.43</v>
      </c>
      <c r="C375" s="27">
        <v>0.34</v>
      </c>
      <c r="D375" s="27">
        <v>0.23</v>
      </c>
      <c r="E375" s="64">
        <f t="shared" si="26"/>
        <v>0.28875000000000001</v>
      </c>
      <c r="F375" s="64">
        <f>AVERAGE(B368:B375)</f>
        <v>0.30875000000000002</v>
      </c>
      <c r="G375" s="53">
        <f t="shared" si="25"/>
        <v>0.19999999999999998</v>
      </c>
      <c r="H375" s="81">
        <f>(R375-S375)/T375</f>
        <v>1.4692456315420623E-2</v>
      </c>
      <c r="I375" s="81">
        <f>R375/T375-1</f>
        <v>1.4013036370198906E-2</v>
      </c>
      <c r="J375" s="81">
        <f>S375/T375-1</f>
        <v>-6.7941994522180416E-4</v>
      </c>
      <c r="K375" s="81">
        <f>T375/T374-1</f>
        <v>-5.9307724778387971E-3</v>
      </c>
      <c r="L375" s="81">
        <f>T376/T375-1</f>
        <v>-5.9661563939786832E-3</v>
      </c>
      <c r="M375" s="81">
        <f>T378/T375-1</f>
        <v>-2.4034480562220017E-2</v>
      </c>
      <c r="N375" s="81">
        <f>T381/T375-1</f>
        <v>-4.0128240514660796E-3</v>
      </c>
      <c r="O375" s="58">
        <f t="shared" si="22"/>
        <v>0.3791596081903717</v>
      </c>
      <c r="P375" s="58">
        <f t="shared" si="23"/>
        <v>0.47947799900108218</v>
      </c>
      <c r="Q375" s="58">
        <f t="shared" si="24"/>
        <v>0.27884121737966122</v>
      </c>
      <c r="R375" s="26">
        <v>477.59</v>
      </c>
      <c r="S375" s="26">
        <v>470.67</v>
      </c>
      <c r="T375" s="26">
        <v>470.99</v>
      </c>
    </row>
    <row r="376" spans="1:20" x14ac:dyDescent="0.2">
      <c r="A376" s="25">
        <v>34585</v>
      </c>
      <c r="B376" s="27">
        <v>0.47</v>
      </c>
      <c r="C376" s="27">
        <v>0.33</v>
      </c>
      <c r="D376" s="27">
        <v>0.2</v>
      </c>
      <c r="E376" s="64">
        <f t="shared" si="26"/>
        <v>0.27</v>
      </c>
      <c r="F376" s="64">
        <f>AVERAGE(B369:B376)</f>
        <v>0.33625000000000005</v>
      </c>
      <c r="G376" s="53">
        <f t="shared" si="25"/>
        <v>0.26999999999999996</v>
      </c>
      <c r="H376" s="81">
        <f>(R376-S376)/T376</f>
        <v>1.4631124781067038E-2</v>
      </c>
      <c r="I376" s="81">
        <f>R376/T376-1</f>
        <v>1.1149557862360604E-2</v>
      </c>
      <c r="J376" s="81">
        <f>S376/T376-1</f>
        <v>-3.4815669187064913E-3</v>
      </c>
      <c r="K376" s="81">
        <f>T376/T375-1</f>
        <v>-5.9661563939786832E-3</v>
      </c>
      <c r="L376" s="81">
        <f>T377/T376-1</f>
        <v>6.4291511811696012E-3</v>
      </c>
      <c r="M376" s="81">
        <f>T379/T376-1</f>
        <v>-1.1726259131103478E-2</v>
      </c>
      <c r="N376" s="81">
        <f>T382/T376-1</f>
        <v>-7.0272117561621661E-3</v>
      </c>
      <c r="O376" s="58">
        <f t="shared" si="22"/>
        <v>0.3791596081903717</v>
      </c>
      <c r="P376" s="58">
        <f t="shared" si="23"/>
        <v>0.47947799900108218</v>
      </c>
      <c r="Q376" s="58">
        <f t="shared" si="24"/>
        <v>0.27884121737966122</v>
      </c>
      <c r="R376" s="26">
        <v>473.4</v>
      </c>
      <c r="S376" s="26">
        <v>466.55</v>
      </c>
      <c r="T376" s="26">
        <v>468.18</v>
      </c>
    </row>
    <row r="377" spans="1:20" x14ac:dyDescent="0.2">
      <c r="A377" s="25">
        <v>34592</v>
      </c>
      <c r="B377" s="27">
        <v>0.45</v>
      </c>
      <c r="C377" s="27">
        <v>0.25</v>
      </c>
      <c r="D377" s="27">
        <v>0.3</v>
      </c>
      <c r="E377" s="64">
        <f t="shared" si="26"/>
        <v>0.27250000000000002</v>
      </c>
      <c r="F377" s="64">
        <f>AVERAGE(B370:B377)</f>
        <v>0.35000000000000003</v>
      </c>
      <c r="G377" s="53">
        <f t="shared" si="25"/>
        <v>0.15000000000000002</v>
      </c>
      <c r="H377" s="81">
        <f>(R377-S377)/T377</f>
        <v>1.8378997856491067E-2</v>
      </c>
      <c r="I377" s="81">
        <f>R377/T377-1</f>
        <v>7.6826757783483579E-3</v>
      </c>
      <c r="J377" s="81">
        <f>S377/T377-1</f>
        <v>-1.0696322078142639E-2</v>
      </c>
      <c r="K377" s="81">
        <f>T377/T376-1</f>
        <v>6.4291511811696012E-3</v>
      </c>
      <c r="L377" s="81">
        <f>T378/T377-1</f>
        <v>-2.4448736178611541E-2</v>
      </c>
      <c r="M377" s="81">
        <f>T380/T377-1</f>
        <v>-3.4147583777244805E-2</v>
      </c>
      <c r="N377" s="81">
        <f>T383/T377-1</f>
        <v>5.4754982066682611E-3</v>
      </c>
      <c r="O377" s="58">
        <f t="shared" si="22"/>
        <v>0.3791596081903717</v>
      </c>
      <c r="P377" s="58">
        <f t="shared" si="23"/>
        <v>0.47947799900108218</v>
      </c>
      <c r="Q377" s="58">
        <f t="shared" si="24"/>
        <v>0.27884121737966122</v>
      </c>
      <c r="R377" s="26">
        <v>474.81</v>
      </c>
      <c r="S377" s="26">
        <v>466.15</v>
      </c>
      <c r="T377" s="26">
        <v>471.19</v>
      </c>
    </row>
    <row r="378" spans="1:20" x14ac:dyDescent="0.2">
      <c r="A378" s="25">
        <v>34599</v>
      </c>
      <c r="B378" s="27">
        <v>0.37</v>
      </c>
      <c r="C378" s="27">
        <v>0.36</v>
      </c>
      <c r="D378" s="27">
        <v>0.27</v>
      </c>
      <c r="E378" s="64">
        <f t="shared" si="26"/>
        <v>0.26750000000000002</v>
      </c>
      <c r="F378" s="64">
        <f>AVERAGE(B371:B378)</f>
        <v>0.36250000000000004</v>
      </c>
      <c r="G378" s="53">
        <f t="shared" si="25"/>
        <v>9.9999999999999978E-2</v>
      </c>
      <c r="H378" s="81">
        <f>(R378-S378)/T378</f>
        <v>3.1935954053995144E-2</v>
      </c>
      <c r="I378" s="81">
        <f>R378/T378-1</f>
        <v>2.9325385602714915E-2</v>
      </c>
      <c r="J378" s="81">
        <f>S378/T378-1</f>
        <v>-2.6105684512802707E-3</v>
      </c>
      <c r="K378" s="81">
        <f>T378/T377-1</f>
        <v>-2.4448736178611541E-2</v>
      </c>
      <c r="L378" s="81">
        <f>T379/T378-1</f>
        <v>6.5699306023885296E-3</v>
      </c>
      <c r="M378" s="81">
        <f>T381/T378-1</f>
        <v>2.0514717079644029E-2</v>
      </c>
      <c r="N378" s="81">
        <f>T384/T378-1</f>
        <v>5.6779863815343834E-3</v>
      </c>
      <c r="O378" s="58">
        <f t="shared" si="22"/>
        <v>0.3791596081903717</v>
      </c>
      <c r="P378" s="58">
        <f t="shared" si="23"/>
        <v>0.47947799900108218</v>
      </c>
      <c r="Q378" s="58">
        <f t="shared" si="24"/>
        <v>0.27884121737966122</v>
      </c>
      <c r="R378" s="26">
        <v>473.15</v>
      </c>
      <c r="S378" s="26">
        <v>458.47</v>
      </c>
      <c r="T378" s="26">
        <v>459.67</v>
      </c>
    </row>
    <row r="379" spans="1:20" x14ac:dyDescent="0.2">
      <c r="A379" s="25">
        <v>34606</v>
      </c>
      <c r="B379" s="27">
        <v>0.38</v>
      </c>
      <c r="C379" s="27">
        <v>0.32</v>
      </c>
      <c r="D379" s="27">
        <v>0.3</v>
      </c>
      <c r="E379" s="64">
        <f t="shared" si="26"/>
        <v>0.27249999999999996</v>
      </c>
      <c r="F379" s="64">
        <f>AVERAGE(B372:B379)</f>
        <v>0.38250000000000001</v>
      </c>
      <c r="G379" s="53">
        <f t="shared" si="25"/>
        <v>8.0000000000000016E-2</v>
      </c>
      <c r="H379" s="81">
        <f>(R379-S379)/T379</f>
        <v>1.2600229095074422E-2</v>
      </c>
      <c r="I379" s="81">
        <f>R379/T379-1</f>
        <v>4.6467397177374359E-3</v>
      </c>
      <c r="J379" s="81">
        <f>S379/T379-1</f>
        <v>-7.9534893773368642E-3</v>
      </c>
      <c r="K379" s="81">
        <f>T379/T378-1</f>
        <v>6.5699306023885296E-3</v>
      </c>
      <c r="L379" s="81">
        <f>T380/T379-1</f>
        <v>-1.6404071840757206E-2</v>
      </c>
      <c r="M379" s="81">
        <f>T382/T379-1</f>
        <v>4.7548034321034383E-3</v>
      </c>
      <c r="N379" s="81">
        <f>T385/T379-1</f>
        <v>-7.348332576886385E-4</v>
      </c>
      <c r="O379" s="58">
        <f t="shared" si="22"/>
        <v>0.3791596081903717</v>
      </c>
      <c r="P379" s="58">
        <f t="shared" si="23"/>
        <v>0.47947799900108218</v>
      </c>
      <c r="Q379" s="58">
        <f t="shared" si="24"/>
        <v>0.27884121737966122</v>
      </c>
      <c r="R379" s="26">
        <v>464.84</v>
      </c>
      <c r="S379" s="26">
        <v>459.01</v>
      </c>
      <c r="T379" s="26">
        <v>462.69</v>
      </c>
    </row>
    <row r="380" spans="1:20" x14ac:dyDescent="0.2">
      <c r="A380" s="25">
        <v>34613</v>
      </c>
      <c r="B380" s="27">
        <v>0.33</v>
      </c>
      <c r="C380" s="27">
        <v>0.39</v>
      </c>
      <c r="D380" s="27">
        <v>0.28000000000000003</v>
      </c>
      <c r="E380" s="64">
        <f t="shared" si="26"/>
        <v>0.27124999999999999</v>
      </c>
      <c r="F380" s="64">
        <f>AVERAGE(B373:B380)</f>
        <v>0.38124999999999998</v>
      </c>
      <c r="G380" s="53">
        <f t="shared" si="25"/>
        <v>4.9999999999999989E-2</v>
      </c>
      <c r="H380" s="81">
        <f>(R380-S380)/T380</f>
        <v>3.0850362557679676E-2</v>
      </c>
      <c r="I380" s="81">
        <f>R380/T380-1</f>
        <v>1.8039991210722972E-2</v>
      </c>
      <c r="J380" s="81">
        <f>S380/T380-1</f>
        <v>-1.2810371346956839E-2</v>
      </c>
      <c r="K380" s="81">
        <f>T380/T379-1</f>
        <v>-1.6404071840757206E-2</v>
      </c>
      <c r="L380" s="81">
        <f>T381/T380-1</f>
        <v>3.0762469786860036E-2</v>
      </c>
      <c r="M380" s="81">
        <f>T383/T380-1</f>
        <v>4.1023950780048279E-2</v>
      </c>
      <c r="N380" s="81">
        <f>T386/T380-1</f>
        <v>1.3996923753021306E-2</v>
      </c>
      <c r="O380" s="58">
        <f t="shared" si="22"/>
        <v>0.3791596081903717</v>
      </c>
      <c r="P380" s="58">
        <f t="shared" si="23"/>
        <v>0.47947799900108218</v>
      </c>
      <c r="Q380" s="58">
        <f t="shared" si="24"/>
        <v>0.27884121737966122</v>
      </c>
      <c r="R380" s="26">
        <v>463.31</v>
      </c>
      <c r="S380" s="26">
        <v>449.27</v>
      </c>
      <c r="T380" s="26">
        <v>455.1</v>
      </c>
    </row>
    <row r="381" spans="1:20" x14ac:dyDescent="0.2">
      <c r="A381" s="25">
        <v>34620</v>
      </c>
      <c r="B381" s="27">
        <v>0.35</v>
      </c>
      <c r="C381" s="27">
        <v>0.39</v>
      </c>
      <c r="D381" s="27">
        <v>0.26</v>
      </c>
      <c r="E381" s="64">
        <f t="shared" si="26"/>
        <v>0.26624999999999999</v>
      </c>
      <c r="F381" s="64">
        <f>AVERAGE(B374:B381)</f>
        <v>0.38750000000000001</v>
      </c>
      <c r="G381" s="53">
        <f t="shared" si="25"/>
        <v>8.9999999999999969E-2</v>
      </c>
      <c r="H381" s="81">
        <f>(R381-S381)/T381</f>
        <v>3.4534214453208242E-2</v>
      </c>
      <c r="I381" s="81">
        <f>R381/T381-1</f>
        <v>4.6898315924108758E-3</v>
      </c>
      <c r="J381" s="81">
        <f>S381/T381-1</f>
        <v>-2.9844382860797269E-2</v>
      </c>
      <c r="K381" s="81">
        <f>T381/T380-1</f>
        <v>3.0762469786860036E-2</v>
      </c>
      <c r="L381" s="81">
        <f>T382/T381-1</f>
        <v>-8.974632274568406E-3</v>
      </c>
      <c r="M381" s="81">
        <f>T384/T381-1</f>
        <v>-1.4538477936474226E-2</v>
      </c>
      <c r="N381" s="81">
        <f>T387/T381-1</f>
        <v>-4.0865487102963116E-2</v>
      </c>
      <c r="O381" s="58">
        <f t="shared" si="22"/>
        <v>0.3791596081903717</v>
      </c>
      <c r="P381" s="58">
        <f t="shared" si="23"/>
        <v>0.47947799900108218</v>
      </c>
      <c r="Q381" s="58">
        <f t="shared" si="24"/>
        <v>0.27884121737966122</v>
      </c>
      <c r="R381" s="26">
        <v>471.3</v>
      </c>
      <c r="S381" s="26">
        <v>455.1</v>
      </c>
      <c r="T381" s="26">
        <v>469.1</v>
      </c>
    </row>
    <row r="382" spans="1:20" x14ac:dyDescent="0.2">
      <c r="A382" s="25">
        <v>34627</v>
      </c>
      <c r="B382" s="27">
        <v>0.39</v>
      </c>
      <c r="C382" s="27">
        <v>0.33</v>
      </c>
      <c r="D382" s="27">
        <v>0.28000000000000003</v>
      </c>
      <c r="E382" s="64">
        <f t="shared" si="26"/>
        <v>0.26500000000000001</v>
      </c>
      <c r="F382" s="64">
        <f>AVERAGE(B375:B382)</f>
        <v>0.39624999999999999</v>
      </c>
      <c r="G382" s="53">
        <f t="shared" si="25"/>
        <v>0.10999999999999999</v>
      </c>
      <c r="H382" s="81">
        <f>(R382-S382)/T382</f>
        <v>1.6347953279270414E-2</v>
      </c>
      <c r="I382" s="81">
        <f>R382/T382-1</f>
        <v>1.4067844006109054E-2</v>
      </c>
      <c r="J382" s="81">
        <f>S382/T382-1</f>
        <v>-2.280109273161357E-3</v>
      </c>
      <c r="K382" s="81">
        <f>T382/T381-1</f>
        <v>-8.974632274568406E-3</v>
      </c>
      <c r="L382" s="81">
        <f>T383/T382-1</f>
        <v>1.9101292778936907E-2</v>
      </c>
      <c r="M382" s="81">
        <f>T385/T382-1</f>
        <v>-5.4636580696507675E-3</v>
      </c>
      <c r="N382" s="81">
        <f>T388/T382-1</f>
        <v>-2.4930628750887251E-2</v>
      </c>
      <c r="O382" s="58">
        <f t="shared" si="22"/>
        <v>0.3791596081903717</v>
      </c>
      <c r="P382" s="58">
        <f t="shared" si="23"/>
        <v>0.47947799900108218</v>
      </c>
      <c r="Q382" s="58">
        <f t="shared" si="24"/>
        <v>0.27884121737966122</v>
      </c>
      <c r="R382" s="26">
        <v>471.43</v>
      </c>
      <c r="S382" s="26">
        <v>463.83</v>
      </c>
      <c r="T382" s="26">
        <v>464.89</v>
      </c>
    </row>
    <row r="383" spans="1:20" x14ac:dyDescent="0.2">
      <c r="A383" s="25">
        <v>34634</v>
      </c>
      <c r="B383" s="27">
        <v>0.43</v>
      </c>
      <c r="C383" s="27">
        <v>0.38</v>
      </c>
      <c r="D383" s="27">
        <v>0.19</v>
      </c>
      <c r="E383" s="64">
        <f t="shared" si="26"/>
        <v>0.26</v>
      </c>
      <c r="F383" s="64">
        <f>AVERAGE(B376:B383)</f>
        <v>0.39625000000000005</v>
      </c>
      <c r="G383" s="53">
        <f t="shared" si="25"/>
        <v>0.24</v>
      </c>
      <c r="H383" s="81">
        <f>(R383-S383)/T383</f>
        <v>3.2758511514025757E-2</v>
      </c>
      <c r="I383" s="81">
        <f>R383/T383-1</f>
        <v>2.1107288346700059E-5</v>
      </c>
      <c r="J383" s="81">
        <f>S383/T383-1</f>
        <v>-3.2737404225679057E-2</v>
      </c>
      <c r="K383" s="81">
        <f>T383/T382-1</f>
        <v>1.9101292778936907E-2</v>
      </c>
      <c r="L383" s="81">
        <f>T384/T383-1</f>
        <v>-2.4252274310319399E-2</v>
      </c>
      <c r="M383" s="81">
        <f>T386/T383-1</f>
        <v>-2.5961964666399218E-2</v>
      </c>
      <c r="N383" s="81">
        <f>T389/T383-1</f>
        <v>-5.6588640057411821E-2</v>
      </c>
      <c r="O383" s="58">
        <f t="shared" si="22"/>
        <v>0.3791596081903717</v>
      </c>
      <c r="P383" s="58">
        <f t="shared" si="23"/>
        <v>0.47947799900108218</v>
      </c>
      <c r="Q383" s="58">
        <f t="shared" si="24"/>
        <v>0.27884121737966122</v>
      </c>
      <c r="R383" s="26">
        <v>473.78</v>
      </c>
      <c r="S383" s="26">
        <v>458.26</v>
      </c>
      <c r="T383" s="26">
        <v>473.77</v>
      </c>
    </row>
    <row r="384" spans="1:20" x14ac:dyDescent="0.2">
      <c r="A384" s="25">
        <v>34641</v>
      </c>
      <c r="B384" s="27">
        <v>0.4</v>
      </c>
      <c r="C384" s="27">
        <v>0.35</v>
      </c>
      <c r="D384" s="27">
        <v>0.25</v>
      </c>
      <c r="E384" s="64">
        <f t="shared" si="26"/>
        <v>0.26624999999999999</v>
      </c>
      <c r="F384" s="64">
        <f>AVERAGE(B377:B384)</f>
        <v>0.38750000000000007</v>
      </c>
      <c r="G384" s="53">
        <f t="shared" si="25"/>
        <v>0.15000000000000002</v>
      </c>
      <c r="H384" s="81">
        <f>(R384-S384)/T384</f>
        <v>2.6953361599030969E-2</v>
      </c>
      <c r="I384" s="81">
        <f>R384/T384-1</f>
        <v>2.6953361599030945E-2</v>
      </c>
      <c r="J384" s="81">
        <f>S384/T384-1</f>
        <v>0</v>
      </c>
      <c r="K384" s="81">
        <f>T384/T383-1</f>
        <v>-2.4252274310319399E-2</v>
      </c>
      <c r="L384" s="81">
        <f>T385/T384-1</f>
        <v>1.514233797699216E-4</v>
      </c>
      <c r="M384" s="81">
        <f>T387/T384-1</f>
        <v>-2.6715410573678211E-2</v>
      </c>
      <c r="N384" s="81">
        <f>T390/T384-1</f>
        <v>-7.5279051657003437E-3</v>
      </c>
      <c r="O384" s="58">
        <f t="shared" si="22"/>
        <v>0.3791596081903717</v>
      </c>
      <c r="P384" s="58">
        <f t="shared" si="23"/>
        <v>0.47947799900108218</v>
      </c>
      <c r="Q384" s="58">
        <f t="shared" si="24"/>
        <v>0.27884121737966122</v>
      </c>
      <c r="R384" s="26">
        <v>474.74</v>
      </c>
      <c r="S384" s="26">
        <v>462.28</v>
      </c>
      <c r="T384" s="26">
        <v>462.28</v>
      </c>
    </row>
    <row r="385" spans="1:20" x14ac:dyDescent="0.2">
      <c r="A385" s="25">
        <v>34648</v>
      </c>
      <c r="B385" s="27">
        <v>0.37</v>
      </c>
      <c r="C385" s="27">
        <v>0.31</v>
      </c>
      <c r="D385" s="27">
        <v>0.32</v>
      </c>
      <c r="E385" s="64">
        <f t="shared" si="26"/>
        <v>0.26874999999999999</v>
      </c>
      <c r="F385" s="64">
        <f>AVERAGE(B378:B385)</f>
        <v>0.37750000000000006</v>
      </c>
      <c r="G385" s="53">
        <f t="shared" si="25"/>
        <v>4.9999999999999989E-2</v>
      </c>
      <c r="H385" s="81">
        <f>(R385-S385)/T385</f>
        <v>1.8816913593597898E-2</v>
      </c>
      <c r="I385" s="81">
        <f>R385/T385-1</f>
        <v>1.6437763599004951E-2</v>
      </c>
      <c r="J385" s="81">
        <f>S385/T385-1</f>
        <v>-2.3791499945928773E-3</v>
      </c>
      <c r="K385" s="81">
        <f>T385/T384-1</f>
        <v>1.514233797699216E-4</v>
      </c>
      <c r="L385" s="81">
        <f>T386/T385-1</f>
        <v>-1.9033199956742797E-3</v>
      </c>
      <c r="M385" s="81">
        <f>T388/T385-1</f>
        <v>-1.9573915864604774E-2</v>
      </c>
      <c r="N385" s="81">
        <f>T391/T385-1</f>
        <v>-5.7964745322807154E-3</v>
      </c>
      <c r="O385" s="58">
        <f t="shared" si="22"/>
        <v>0.3791596081903717</v>
      </c>
      <c r="P385" s="58">
        <f t="shared" si="23"/>
        <v>0.47947799900108218</v>
      </c>
      <c r="Q385" s="58">
        <f t="shared" si="24"/>
        <v>0.27884121737966122</v>
      </c>
      <c r="R385" s="26">
        <v>469.95</v>
      </c>
      <c r="S385" s="26">
        <v>461.25</v>
      </c>
      <c r="T385" s="26">
        <v>462.35</v>
      </c>
    </row>
    <row r="386" spans="1:20" x14ac:dyDescent="0.2">
      <c r="A386" s="25">
        <v>34655</v>
      </c>
      <c r="B386" s="27">
        <v>0.39</v>
      </c>
      <c r="C386" s="27">
        <v>0.22</v>
      </c>
      <c r="D386" s="27">
        <v>0.39</v>
      </c>
      <c r="E386" s="64">
        <f t="shared" si="26"/>
        <v>0.28375</v>
      </c>
      <c r="F386" s="64">
        <f>AVERAGE(B379:B386)</f>
        <v>0.38000000000000006</v>
      </c>
      <c r="G386" s="53">
        <f t="shared" si="25"/>
        <v>0</v>
      </c>
      <c r="H386" s="81">
        <f>(R386-S386)/T386</f>
        <v>1.7899321732723666E-2</v>
      </c>
      <c r="I386" s="81">
        <f>R386/T386-1</f>
        <v>1.5255596246776415E-2</v>
      </c>
      <c r="J386" s="81">
        <f>S386/T386-1</f>
        <v>-2.6437254859471571E-3</v>
      </c>
      <c r="K386" s="81">
        <f>T386/T385-1</f>
        <v>-1.9033199956742797E-3</v>
      </c>
      <c r="L386" s="81">
        <f>T387/T386-1</f>
        <v>-2.5007042711335581E-2</v>
      </c>
      <c r="M386" s="81">
        <f>T389/T386-1</f>
        <v>-3.1442997377944537E-2</v>
      </c>
      <c r="N386" s="81">
        <f>T392/T386-1</f>
        <v>-4.7673738271177823E-3</v>
      </c>
      <c r="O386" s="58">
        <f>$B$1826</f>
        <v>0.3791596081903717</v>
      </c>
      <c r="P386" s="58">
        <f>$B$1828</f>
        <v>0.47947799900108218</v>
      </c>
      <c r="Q386" s="58">
        <f>$B$1829</f>
        <v>0.27884121737966122</v>
      </c>
      <c r="R386" s="26">
        <v>468.51</v>
      </c>
      <c r="S386" s="26">
        <v>460.25</v>
      </c>
      <c r="T386" s="26">
        <v>461.47</v>
      </c>
    </row>
    <row r="387" spans="1:20" x14ac:dyDescent="0.2">
      <c r="A387" s="25">
        <v>34661</v>
      </c>
      <c r="B387" s="27">
        <v>0.39</v>
      </c>
      <c r="C387" s="27">
        <v>0.32</v>
      </c>
      <c r="D387" s="27">
        <v>0.28999999999999998</v>
      </c>
      <c r="E387" s="64">
        <f t="shared" si="26"/>
        <v>0.28250000000000003</v>
      </c>
      <c r="F387" s="64">
        <f>AVERAGE(B380:B387)</f>
        <v>0.38125000000000003</v>
      </c>
      <c r="G387" s="53">
        <f t="shared" si="25"/>
        <v>0.10000000000000003</v>
      </c>
      <c r="H387" s="81">
        <f>(R387-S387)/T387</f>
        <v>4.9052074767185989E-2</v>
      </c>
      <c r="I387" s="81">
        <f>R387/T387-1</f>
        <v>3.6272309025848548E-2</v>
      </c>
      <c r="J387" s="81">
        <f>S387/T387-1</f>
        <v>-1.2779765741337545E-2</v>
      </c>
      <c r="K387" s="81">
        <f>T387/T386-1</f>
        <v>-2.5007042711335581E-2</v>
      </c>
      <c r="L387" s="81">
        <f>T388/T387-1</f>
        <v>7.4900540084013034E-3</v>
      </c>
      <c r="M387" s="81">
        <f>T390/T387-1</f>
        <v>1.9714177760985052E-2</v>
      </c>
      <c r="N387" s="81">
        <f>T393/T387-1</f>
        <v>2.3892605516413701E-2</v>
      </c>
      <c r="O387" s="58">
        <f>$B$1826</f>
        <v>0.3791596081903717</v>
      </c>
      <c r="P387" s="58">
        <f>$B$1828</f>
        <v>0.47947799900108218</v>
      </c>
      <c r="Q387" s="58">
        <f>$B$1829</f>
        <v>0.27884121737966122</v>
      </c>
      <c r="R387" s="26">
        <v>466.25</v>
      </c>
      <c r="S387" s="26">
        <v>444.18</v>
      </c>
      <c r="T387" s="26">
        <v>449.93</v>
      </c>
    </row>
    <row r="388" spans="1:20" x14ac:dyDescent="0.2">
      <c r="A388" s="25">
        <v>34668</v>
      </c>
      <c r="B388" s="27">
        <v>0.44</v>
      </c>
      <c r="C388" s="27">
        <v>0.3</v>
      </c>
      <c r="D388" s="27">
        <v>0.26</v>
      </c>
      <c r="E388" s="64">
        <f t="shared" si="26"/>
        <v>0.28000000000000003</v>
      </c>
      <c r="F388" s="64">
        <f>AVERAGE(B381:B388)</f>
        <v>0.39500000000000002</v>
      </c>
      <c r="G388" s="53">
        <f t="shared" si="25"/>
        <v>0.18</v>
      </c>
      <c r="H388" s="81">
        <f>(R388-S388)/T388</f>
        <v>2.0207368188837345E-2</v>
      </c>
      <c r="I388" s="81">
        <f>R388/T388-1</f>
        <v>8.449150672843464E-3</v>
      </c>
      <c r="J388" s="81">
        <f>S388/T388-1</f>
        <v>-1.1758217515993818E-2</v>
      </c>
      <c r="K388" s="81">
        <f>T388/T387-1</f>
        <v>7.4900540084013034E-3</v>
      </c>
      <c r="L388" s="81">
        <f>T389/T388-1</f>
        <v>-1.3986322523715011E-2</v>
      </c>
      <c r="M388" s="81">
        <f>T391/T388-1</f>
        <v>1.4052503860578103E-2</v>
      </c>
      <c r="N388" s="81">
        <f>T394/T388-1</f>
        <v>2.7950584601808881E-2</v>
      </c>
      <c r="O388" s="58">
        <f>$B$1826</f>
        <v>0.3791596081903717</v>
      </c>
      <c r="P388" s="58">
        <f>$B$1828</f>
        <v>0.47947799900108218</v>
      </c>
      <c r="Q388" s="58">
        <f>$B$1829</f>
        <v>0.27884121737966122</v>
      </c>
      <c r="R388" s="26">
        <v>457.13</v>
      </c>
      <c r="S388" s="26">
        <v>447.97</v>
      </c>
      <c r="T388" s="26">
        <v>453.3</v>
      </c>
    </row>
    <row r="389" spans="1:20" x14ac:dyDescent="0.2">
      <c r="A389" s="25">
        <v>34676</v>
      </c>
      <c r="B389" s="27">
        <v>0.3</v>
      </c>
      <c r="C389" s="27">
        <v>0.35</v>
      </c>
      <c r="D389" s="27">
        <v>0.35</v>
      </c>
      <c r="E389" s="64">
        <f t="shared" si="26"/>
        <v>0.29125000000000001</v>
      </c>
      <c r="F389" s="64">
        <f>AVERAGE(B382:B389)</f>
        <v>0.38875000000000004</v>
      </c>
      <c r="G389" s="53">
        <f t="shared" ref="G389:G452" si="27">B389-D389</f>
        <v>-4.9999999999999989E-2</v>
      </c>
      <c r="H389" s="81">
        <f>(R389-S389)/T389</f>
        <v>2.7206013960980907E-2</v>
      </c>
      <c r="I389" s="81">
        <f>R389/T389-1</f>
        <v>1.8077680329336099E-2</v>
      </c>
      <c r="J389" s="81">
        <f>S389/T389-1</f>
        <v>-9.1283336316448915E-3</v>
      </c>
      <c r="K389" s="81">
        <f>T389/T388-1</f>
        <v>-1.3986322523715011E-2</v>
      </c>
      <c r="L389" s="81">
        <f>T390/T389-1</f>
        <v>2.6490066225165698E-2</v>
      </c>
      <c r="M389" s="81">
        <f>T392/T389-1</f>
        <v>2.7541614462144315E-2</v>
      </c>
      <c r="N389" s="81">
        <f>T395/T389-1</f>
        <v>3.9869339538213699E-2</v>
      </c>
      <c r="O389" s="58">
        <f>$B$1826</f>
        <v>0.3791596081903717</v>
      </c>
      <c r="P389" s="58">
        <f>$B$1828</f>
        <v>0.47947799900108218</v>
      </c>
      <c r="Q389" s="58">
        <f>$B$1829</f>
        <v>0.27884121737966122</v>
      </c>
      <c r="R389" s="26">
        <v>455.04</v>
      </c>
      <c r="S389" s="26">
        <v>442.88</v>
      </c>
      <c r="T389" s="26">
        <v>446.96</v>
      </c>
    </row>
    <row r="390" spans="1:20" x14ac:dyDescent="0.2">
      <c r="A390" s="25">
        <v>34683</v>
      </c>
      <c r="B390" s="27">
        <v>0.33</v>
      </c>
      <c r="C390" s="27">
        <v>0.35</v>
      </c>
      <c r="D390" s="27">
        <v>0.32</v>
      </c>
      <c r="E390" s="64">
        <f t="shared" si="26"/>
        <v>0.29624999999999996</v>
      </c>
      <c r="F390" s="64">
        <f>AVERAGE(B383:B390)</f>
        <v>0.38125000000000003</v>
      </c>
      <c r="G390" s="53">
        <f t="shared" si="27"/>
        <v>1.0000000000000009E-2</v>
      </c>
      <c r="H390" s="81">
        <f>(R390-S390)/T390</f>
        <v>2.8727114210985193E-2</v>
      </c>
      <c r="I390" s="81">
        <f>R390/T390-1</f>
        <v>0</v>
      </c>
      <c r="J390" s="81">
        <f>S390/T390-1</f>
        <v>-2.8727114210985172E-2</v>
      </c>
      <c r="K390" s="81">
        <f>T390/T389-1</f>
        <v>2.6490066225165698E-2</v>
      </c>
      <c r="L390" s="81">
        <f>T391/T390-1</f>
        <v>1.8962510897995166E-3</v>
      </c>
      <c r="M390" s="81">
        <f>T393/T390-1</f>
        <v>4.0976460331298981E-3</v>
      </c>
      <c r="N390" s="81">
        <f>T396/T390-1</f>
        <v>2.5261551874455002E-2</v>
      </c>
      <c r="O390" s="58">
        <f>$B$1826</f>
        <v>0.3791596081903717</v>
      </c>
      <c r="P390" s="58">
        <f>$B$1828</f>
        <v>0.47947799900108218</v>
      </c>
      <c r="Q390" s="58">
        <f>$B$1829</f>
        <v>0.27884121737966122</v>
      </c>
      <c r="R390" s="26">
        <v>458.8</v>
      </c>
      <c r="S390" s="26">
        <v>445.62</v>
      </c>
      <c r="T390" s="26">
        <v>458.8</v>
      </c>
    </row>
    <row r="391" spans="1:20" x14ac:dyDescent="0.2">
      <c r="A391" s="25">
        <v>34690</v>
      </c>
      <c r="B391" s="27">
        <v>0.42</v>
      </c>
      <c r="C391" s="27">
        <v>0.25</v>
      </c>
      <c r="D391" s="27">
        <v>0.33</v>
      </c>
      <c r="E391" s="64">
        <f t="shared" si="26"/>
        <v>0.31374999999999997</v>
      </c>
      <c r="F391" s="64">
        <f>AVERAGE(B384:B391)</f>
        <v>0.38</v>
      </c>
      <c r="G391" s="53">
        <f t="shared" si="27"/>
        <v>8.9999999999999969E-2</v>
      </c>
      <c r="H391" s="81">
        <f>(R391-S391)/T391</f>
        <v>1.3836012791785441E-2</v>
      </c>
      <c r="I391" s="81">
        <f>R391/T391-1</f>
        <v>4.4162116300823229E-3</v>
      </c>
      <c r="J391" s="81">
        <f>S391/T391-1</f>
        <v>-9.4198011617030453E-3</v>
      </c>
      <c r="K391" s="81">
        <f>T391/T390-1</f>
        <v>1.8962510897995166E-3</v>
      </c>
      <c r="L391" s="81">
        <f>T392/T391-1</f>
        <v>-8.7018948376016425E-4</v>
      </c>
      <c r="M391" s="81">
        <f>T394/T391-1</f>
        <v>1.3705484369221477E-2</v>
      </c>
      <c r="N391" s="81">
        <f>T397/T391-1</f>
        <v>4.1268736267322081E-2</v>
      </c>
      <c r="O391" s="58">
        <f>$B$1826</f>
        <v>0.3791596081903717</v>
      </c>
      <c r="P391" s="58">
        <f>$B$1828</f>
        <v>0.47947799900108218</v>
      </c>
      <c r="Q391" s="58">
        <f>$B$1829</f>
        <v>0.27884121737966122</v>
      </c>
      <c r="R391" s="26">
        <v>461.7</v>
      </c>
      <c r="S391" s="26">
        <v>455.34</v>
      </c>
      <c r="T391" s="26">
        <v>459.67</v>
      </c>
    </row>
    <row r="392" spans="1:20" x14ac:dyDescent="0.2">
      <c r="A392" s="25">
        <v>34697</v>
      </c>
      <c r="B392" s="27">
        <v>0.4</v>
      </c>
      <c r="C392" s="27">
        <v>0.43</v>
      </c>
      <c r="D392" s="27">
        <v>0.17</v>
      </c>
      <c r="E392" s="64">
        <f t="shared" si="26"/>
        <v>0.30374999999999996</v>
      </c>
      <c r="F392" s="64">
        <f>AVERAGE(B385:B392)</f>
        <v>0.37999999999999995</v>
      </c>
      <c r="G392" s="53">
        <f t="shared" si="27"/>
        <v>0.23</v>
      </c>
      <c r="H392" s="81">
        <f>(R392-S392)/T392</f>
        <v>8.1215842532715368E-3</v>
      </c>
      <c r="I392" s="81">
        <f>R392/T392-1</f>
        <v>7.5336947764932383E-3</v>
      </c>
      <c r="J392" s="81">
        <f>S392/T392-1</f>
        <v>-5.8788947677834713E-4</v>
      </c>
      <c r="K392" s="81">
        <f>T392/T391-1</f>
        <v>-8.7018948376016425E-4</v>
      </c>
      <c r="L392" s="81">
        <f>T393/T392-1</f>
        <v>3.0700894898425535E-3</v>
      </c>
      <c r="M392" s="81">
        <f>T395/T392-1</f>
        <v>1.1997300063143701E-2</v>
      </c>
      <c r="N392" s="81">
        <f>T398/T392-1</f>
        <v>4.8315805517451516E-2</v>
      </c>
      <c r="O392" s="58">
        <f>$B$1826</f>
        <v>0.3791596081903717</v>
      </c>
      <c r="P392" s="58">
        <f>$B$1828</f>
        <v>0.47947799900108218</v>
      </c>
      <c r="Q392" s="58">
        <f>$B$1829</f>
        <v>0.27884121737966122</v>
      </c>
      <c r="R392" s="26">
        <v>462.73</v>
      </c>
      <c r="S392" s="26">
        <v>459</v>
      </c>
      <c r="T392" s="26">
        <v>459.27</v>
      </c>
    </row>
    <row r="393" spans="1:20" x14ac:dyDescent="0.2">
      <c r="A393" s="25">
        <v>34704</v>
      </c>
      <c r="B393" s="27">
        <v>0.44</v>
      </c>
      <c r="C393" s="27">
        <v>0.31</v>
      </c>
      <c r="D393" s="27">
        <v>0.25</v>
      </c>
      <c r="E393" s="64">
        <f t="shared" si="26"/>
        <v>0.29500000000000004</v>
      </c>
      <c r="F393" s="64">
        <f>AVERAGE(B386:B393)</f>
        <v>0.38874999999999998</v>
      </c>
      <c r="G393" s="53">
        <f t="shared" si="27"/>
        <v>0.19</v>
      </c>
      <c r="H393" s="81">
        <f>(R393-S393)/T393</f>
        <v>1.1483025093340324E-2</v>
      </c>
      <c r="I393" s="81">
        <f>R393/T393-1</f>
        <v>3.9289745593471537E-3</v>
      </c>
      <c r="J393" s="81">
        <f>S393/T393-1</f>
        <v>-7.5540505339932729E-3</v>
      </c>
      <c r="K393" s="81">
        <f>T393/T392-1</f>
        <v>3.0700894898425535E-3</v>
      </c>
      <c r="L393" s="81">
        <f>T394/T393-1</f>
        <v>1.1483025093340427E-2</v>
      </c>
      <c r="M393" s="81">
        <f>T396/T393-1</f>
        <v>2.1077537553182202E-2</v>
      </c>
      <c r="N393" s="81">
        <f>T399/T393-1</f>
        <v>4.6214291916297778E-2</v>
      </c>
      <c r="O393" s="58">
        <f>$B$1826</f>
        <v>0.3791596081903717</v>
      </c>
      <c r="P393" s="58">
        <f>$B$1828</f>
        <v>0.47947799900108218</v>
      </c>
      <c r="Q393" s="58">
        <f>$B$1829</f>
        <v>0.27884121737966122</v>
      </c>
      <c r="R393" s="26">
        <v>462.49</v>
      </c>
      <c r="S393" s="26">
        <v>457.2</v>
      </c>
      <c r="T393" s="26">
        <v>460.68</v>
      </c>
    </row>
    <row r="394" spans="1:20" x14ac:dyDescent="0.2">
      <c r="A394" s="25">
        <v>34711</v>
      </c>
      <c r="B394" s="27">
        <v>0.36</v>
      </c>
      <c r="C394" s="27">
        <v>0.42</v>
      </c>
      <c r="D394" s="27">
        <v>0.22</v>
      </c>
      <c r="E394" s="64">
        <f t="shared" si="26"/>
        <v>0.27374999999999999</v>
      </c>
      <c r="F394" s="64">
        <f>AVERAGE(B387:B394)</f>
        <v>0.38500000000000001</v>
      </c>
      <c r="G394" s="53">
        <f t="shared" si="27"/>
        <v>0.13999999999999999</v>
      </c>
      <c r="H394" s="81">
        <f>(R394-S394)/T394</f>
        <v>1.4357147455844791E-2</v>
      </c>
      <c r="I394" s="81">
        <f>R394/T394-1</f>
        <v>9.8718801639585685E-4</v>
      </c>
      <c r="J394" s="81">
        <f>S394/T394-1</f>
        <v>-1.3369959439448964E-2</v>
      </c>
      <c r="K394" s="81">
        <f>T394/T393-1</f>
        <v>1.1483025093340427E-2</v>
      </c>
      <c r="L394" s="81">
        <f>T395/T394-1</f>
        <v>-2.553812477198214E-3</v>
      </c>
      <c r="M394" s="81">
        <f>T397/T394-1</f>
        <v>2.7190591668991404E-2</v>
      </c>
      <c r="N394" s="81">
        <f>T400/T394-1</f>
        <v>4.7513788441315929E-2</v>
      </c>
      <c r="O394" s="58">
        <f>$B$1826</f>
        <v>0.3791596081903717</v>
      </c>
      <c r="P394" s="58">
        <f>$B$1828</f>
        <v>0.47947799900108218</v>
      </c>
      <c r="Q394" s="58">
        <f>$B$1829</f>
        <v>0.27884121737966122</v>
      </c>
      <c r="R394" s="26">
        <v>466.43</v>
      </c>
      <c r="S394" s="26">
        <v>459.74</v>
      </c>
      <c r="T394" s="26">
        <v>465.97</v>
      </c>
    </row>
    <row r="395" spans="1:20" x14ac:dyDescent="0.2">
      <c r="A395" s="25">
        <v>34718</v>
      </c>
      <c r="B395" s="27">
        <v>0.37</v>
      </c>
      <c r="C395" s="27">
        <v>0.39</v>
      </c>
      <c r="D395" s="27">
        <v>0.24</v>
      </c>
      <c r="E395" s="64">
        <f t="shared" si="26"/>
        <v>0.26749999999999996</v>
      </c>
      <c r="F395" s="64">
        <f>AVERAGE(B388:B395)</f>
        <v>0.38250000000000001</v>
      </c>
      <c r="G395" s="53">
        <f t="shared" si="27"/>
        <v>0.13</v>
      </c>
      <c r="H395" s="81">
        <f>(R395-S395)/T395</f>
        <v>1.3856017900942378E-2</v>
      </c>
      <c r="I395" s="81">
        <f>R395/T395-1</f>
        <v>1.2156288996944875E-2</v>
      </c>
      <c r="J395" s="81">
        <f>S395/T395-1</f>
        <v>-1.6997289039974994E-3</v>
      </c>
      <c r="K395" s="81">
        <f>T395/T394-1</f>
        <v>-2.553812477198214E-3</v>
      </c>
      <c r="L395" s="81">
        <f>T396/T395-1</f>
        <v>1.2070226773957637E-2</v>
      </c>
      <c r="M395" s="81">
        <f>T398/T395-1</f>
        <v>3.5887946985670549E-2</v>
      </c>
      <c r="N395" s="81">
        <f>T401/T395-1</f>
        <v>4.4408107061405522E-2</v>
      </c>
      <c r="O395" s="58">
        <f>$B$1826</f>
        <v>0.3791596081903717</v>
      </c>
      <c r="P395" s="58">
        <f>$B$1828</f>
        <v>0.47947799900108218</v>
      </c>
      <c r="Q395" s="58">
        <f>$B$1829</f>
        <v>0.27884121737966122</v>
      </c>
      <c r="R395" s="26">
        <v>470.43</v>
      </c>
      <c r="S395" s="26">
        <v>463.99</v>
      </c>
      <c r="T395" s="26">
        <v>464.78</v>
      </c>
    </row>
    <row r="396" spans="1:20" x14ac:dyDescent="0.2">
      <c r="A396" s="25">
        <v>34725</v>
      </c>
      <c r="B396" s="27">
        <v>0.38</v>
      </c>
      <c r="C396" s="27">
        <v>0.37</v>
      </c>
      <c r="D396" s="27">
        <v>0.25</v>
      </c>
      <c r="E396" s="64">
        <f t="shared" ref="E396:E459" si="28">AVERAGE(D389:D396)</f>
        <v>0.26624999999999999</v>
      </c>
      <c r="F396" s="64">
        <f>AVERAGE(B389:B396)</f>
        <v>0.375</v>
      </c>
      <c r="G396" s="53">
        <f t="shared" si="27"/>
        <v>0.13</v>
      </c>
      <c r="H396" s="81">
        <f>(R396-S396)/T396</f>
        <v>1.4796232913114727E-2</v>
      </c>
      <c r="I396" s="81">
        <f>R396/T396-1</f>
        <v>2.0621186674887326E-3</v>
      </c>
      <c r="J396" s="81">
        <f>S396/T396-1</f>
        <v>-1.2734114245625983E-2</v>
      </c>
      <c r="K396" s="81">
        <f>T396/T395-1</f>
        <v>1.2070226773957637E-2</v>
      </c>
      <c r="L396" s="81">
        <f>T397/T396-1</f>
        <v>1.7538638151321173E-2</v>
      </c>
      <c r="M396" s="81">
        <f>T399/T396-1</f>
        <v>2.4617870277854559E-2</v>
      </c>
      <c r="N396" s="81">
        <f>T402/T396-1</f>
        <v>4.0774676332405058E-2</v>
      </c>
      <c r="O396" s="58">
        <f>$B$1826</f>
        <v>0.3791596081903717</v>
      </c>
      <c r="P396" s="58">
        <f>$B$1828</f>
        <v>0.47947799900108218</v>
      </c>
      <c r="Q396" s="58">
        <f>$B$1829</f>
        <v>0.27884121737966122</v>
      </c>
      <c r="R396" s="26">
        <v>471.36</v>
      </c>
      <c r="S396" s="26">
        <v>464.4</v>
      </c>
      <c r="T396" s="26">
        <v>470.39</v>
      </c>
    </row>
    <row r="397" spans="1:20" x14ac:dyDescent="0.2">
      <c r="A397" s="25">
        <v>34732</v>
      </c>
      <c r="B397" s="27">
        <v>0.38</v>
      </c>
      <c r="C397" s="27">
        <v>0.37</v>
      </c>
      <c r="D397" s="27">
        <v>0.25</v>
      </c>
      <c r="E397" s="64">
        <f t="shared" si="28"/>
        <v>0.25375000000000003</v>
      </c>
      <c r="F397" s="64">
        <f>AVERAGE(B390:B397)</f>
        <v>0.38499999999999995</v>
      </c>
      <c r="G397" s="53">
        <f t="shared" si="27"/>
        <v>0.13</v>
      </c>
      <c r="H397" s="81">
        <f>(R397-S397)/T397</f>
        <v>2.594852080895875E-2</v>
      </c>
      <c r="I397" s="81">
        <f>R397/T397-1</f>
        <v>2.6533511616246841E-3</v>
      </c>
      <c r="J397" s="81">
        <f>S397/T397-1</f>
        <v>-2.3295169647334024E-2</v>
      </c>
      <c r="K397" s="81">
        <f>T397/T396-1</f>
        <v>1.7538638151321173E-2</v>
      </c>
      <c r="L397" s="81">
        <f>T398/T397-1</f>
        <v>5.8916931305366127E-3</v>
      </c>
      <c r="M397" s="81">
        <f>T400/T397-1</f>
        <v>1.9785224803610335E-2</v>
      </c>
      <c r="N397" s="81">
        <f>T403/T397-1</f>
        <v>3.5266588667892451E-2</v>
      </c>
      <c r="O397" s="58">
        <f>$B$1826</f>
        <v>0.3791596081903717</v>
      </c>
      <c r="P397" s="58">
        <f>$B$1828</f>
        <v>0.47947799900108218</v>
      </c>
      <c r="Q397" s="58">
        <f>$B$1829</f>
        <v>0.27884121737966122</v>
      </c>
      <c r="R397" s="26">
        <v>479.91</v>
      </c>
      <c r="S397" s="26">
        <v>467.49</v>
      </c>
      <c r="T397" s="26">
        <v>478.64</v>
      </c>
    </row>
    <row r="398" spans="1:20" x14ac:dyDescent="0.2">
      <c r="A398" s="25">
        <v>34739</v>
      </c>
      <c r="B398" s="27">
        <v>0.34</v>
      </c>
      <c r="C398" s="27">
        <v>0.43</v>
      </c>
      <c r="D398" s="27">
        <v>0.23</v>
      </c>
      <c r="E398" s="64">
        <f t="shared" si="28"/>
        <v>0.24249999999999999</v>
      </c>
      <c r="F398" s="64">
        <f>AVERAGE(B391:B398)</f>
        <v>0.38624999999999998</v>
      </c>
      <c r="G398" s="53">
        <f t="shared" si="27"/>
        <v>0.11000000000000001</v>
      </c>
      <c r="H398" s="81">
        <f>(R398-S398)/T398</f>
        <v>8.8065467536244113E-3</v>
      </c>
      <c r="I398" s="81">
        <f>R398/T398-1</f>
        <v>2.3677979479086453E-3</v>
      </c>
      <c r="J398" s="81">
        <f>S398/T398-1</f>
        <v>-6.4387488057158215E-3</v>
      </c>
      <c r="K398" s="81">
        <f>T398/T397-1</f>
        <v>5.8916931305366127E-3</v>
      </c>
      <c r="L398" s="81">
        <f>T399/T398-1</f>
        <v>1.0592780293274817E-3</v>
      </c>
      <c r="M398" s="81">
        <f>T401/T398-1</f>
        <v>8.2249823453661719E-3</v>
      </c>
      <c r="N398" s="81">
        <f>T404/T398-1</f>
        <v>4.0522577161135054E-2</v>
      </c>
      <c r="O398" s="58">
        <f>$B$1826</f>
        <v>0.3791596081903717</v>
      </c>
      <c r="P398" s="58">
        <f>$B$1828</f>
        <v>0.47947799900108218</v>
      </c>
      <c r="Q398" s="58">
        <f>$B$1829</f>
        <v>0.27884121737966122</v>
      </c>
      <c r="R398" s="26">
        <v>482.6</v>
      </c>
      <c r="S398" s="26">
        <v>478.36</v>
      </c>
      <c r="T398" s="26">
        <v>481.46</v>
      </c>
    </row>
    <row r="399" spans="1:20" x14ac:dyDescent="0.2">
      <c r="A399" s="25">
        <v>34746</v>
      </c>
      <c r="B399" s="27">
        <v>0.43</v>
      </c>
      <c r="C399" s="27">
        <v>0.37</v>
      </c>
      <c r="D399" s="27">
        <v>0.2</v>
      </c>
      <c r="E399" s="64">
        <f t="shared" si="28"/>
        <v>0.22624999999999998</v>
      </c>
      <c r="F399" s="64">
        <f>AVERAGE(B392:B399)</f>
        <v>0.38750000000000001</v>
      </c>
      <c r="G399" s="53">
        <f t="shared" si="27"/>
        <v>0.22999999999999998</v>
      </c>
      <c r="H399" s="81">
        <f>(R399-S399)/T399</f>
        <v>9.6479033964770294E-3</v>
      </c>
      <c r="I399" s="81">
        <f>R399/T399-1</f>
        <v>7.4071000269726461E-3</v>
      </c>
      <c r="J399" s="81">
        <f>S399/T399-1</f>
        <v>-2.240803369504385E-3</v>
      </c>
      <c r="K399" s="81">
        <f>T399/T398-1</f>
        <v>1.0592780293274817E-3</v>
      </c>
      <c r="L399" s="81">
        <f>T400/T399-1</f>
        <v>1.2739382119218989E-2</v>
      </c>
      <c r="M399" s="81">
        <f>T402/T399-1</f>
        <v>1.5768616303919236E-2</v>
      </c>
      <c r="N399" s="81">
        <f>T405/T399-1</f>
        <v>3.8882088096769518E-2</v>
      </c>
      <c r="O399" s="58">
        <f>$B$1826</f>
        <v>0.3791596081903717</v>
      </c>
      <c r="P399" s="58">
        <f>$B$1828</f>
        <v>0.47947799900108218</v>
      </c>
      <c r="Q399" s="58">
        <f>$B$1829</f>
        <v>0.27884121737966122</v>
      </c>
      <c r="R399" s="26">
        <v>485.54</v>
      </c>
      <c r="S399" s="26">
        <v>480.89</v>
      </c>
      <c r="T399" s="26">
        <v>481.97</v>
      </c>
    </row>
    <row r="400" spans="1:20" x14ac:dyDescent="0.2">
      <c r="A400" s="25">
        <v>34753</v>
      </c>
      <c r="B400" s="27">
        <v>0.46</v>
      </c>
      <c r="C400" s="27">
        <v>0.37</v>
      </c>
      <c r="D400" s="27">
        <v>0.17</v>
      </c>
      <c r="E400" s="64">
        <f t="shared" si="28"/>
        <v>0.22624999999999998</v>
      </c>
      <c r="F400" s="64">
        <f>AVERAGE(B393:B400)</f>
        <v>0.39499999999999996</v>
      </c>
      <c r="G400" s="53">
        <f t="shared" si="27"/>
        <v>0.29000000000000004</v>
      </c>
      <c r="H400" s="81">
        <f>(R400-S400)/T400</f>
        <v>1.479174776177495E-2</v>
      </c>
      <c r="I400" s="81">
        <f>R400/T400-1</f>
        <v>2.2126160086866076E-3</v>
      </c>
      <c r="J400" s="81">
        <f>S400/T400-1</f>
        <v>-1.2579131753088446E-2</v>
      </c>
      <c r="K400" s="81">
        <f>T400/T399-1</f>
        <v>1.2739382119218989E-2</v>
      </c>
      <c r="L400" s="81">
        <f>T401/T400-1</f>
        <v>-5.5110528364508138E-3</v>
      </c>
      <c r="M400" s="81">
        <f>T403/T400-1</f>
        <v>1.5181004281821675E-2</v>
      </c>
      <c r="N400" s="81">
        <f>T406/T400-1</f>
        <v>3.751203622134347E-2</v>
      </c>
      <c r="O400" s="58">
        <f>$B$1826</f>
        <v>0.3791596081903717</v>
      </c>
      <c r="P400" s="58">
        <f>$B$1828</f>
        <v>0.47947799900108218</v>
      </c>
      <c r="Q400" s="58">
        <f>$B$1829</f>
        <v>0.27884121737966122</v>
      </c>
      <c r="R400" s="26">
        <v>489.19</v>
      </c>
      <c r="S400" s="26">
        <v>481.97</v>
      </c>
      <c r="T400" s="26">
        <v>488.11</v>
      </c>
    </row>
    <row r="401" spans="1:20" x14ac:dyDescent="0.2">
      <c r="A401" s="25">
        <v>34760</v>
      </c>
      <c r="B401" s="27">
        <v>0.53</v>
      </c>
      <c r="C401" s="27">
        <v>0.26</v>
      </c>
      <c r="D401" s="27">
        <v>0.21</v>
      </c>
      <c r="E401" s="64">
        <f t="shared" si="28"/>
        <v>0.22124999999999997</v>
      </c>
      <c r="F401" s="64">
        <f>AVERAGE(B394:B401)</f>
        <v>0.40625</v>
      </c>
      <c r="G401" s="53">
        <f t="shared" si="27"/>
        <v>0.32000000000000006</v>
      </c>
      <c r="H401" s="81">
        <f>(R401-S401)/T401</f>
        <v>1.0382761320093982E-2</v>
      </c>
      <c r="I401" s="81">
        <f>R401/T401-1</f>
        <v>5.5415928474311649E-3</v>
      </c>
      <c r="J401" s="81">
        <f>S401/T401-1</f>
        <v>-4.8411684726629156E-3</v>
      </c>
      <c r="K401" s="81">
        <f>T401/T400-1</f>
        <v>-5.5110528364508138E-3</v>
      </c>
      <c r="L401" s="81">
        <f>T402/T401-1</f>
        <v>8.5492975155534445E-3</v>
      </c>
      <c r="M401" s="81">
        <f>T404/T401-1</f>
        <v>3.2034114787194534E-2</v>
      </c>
      <c r="N401" s="81">
        <f>T407/T401-1</f>
        <v>4.9050306950681799E-2</v>
      </c>
      <c r="O401" s="58">
        <f>$B$1826</f>
        <v>0.3791596081903717</v>
      </c>
      <c r="P401" s="58">
        <f>$B$1828</f>
        <v>0.47947799900108218</v>
      </c>
      <c r="Q401" s="58">
        <f>$B$1829</f>
        <v>0.27884121737966122</v>
      </c>
      <c r="R401" s="26">
        <v>488.11</v>
      </c>
      <c r="S401" s="26">
        <v>483.07</v>
      </c>
      <c r="T401" s="26">
        <v>485.42</v>
      </c>
    </row>
    <row r="402" spans="1:20" x14ac:dyDescent="0.2">
      <c r="A402" s="25">
        <v>34767</v>
      </c>
      <c r="B402" s="27">
        <v>0.48</v>
      </c>
      <c r="C402" s="27">
        <v>0.34</v>
      </c>
      <c r="D402" s="27">
        <v>0.18</v>
      </c>
      <c r="E402" s="64">
        <f t="shared" si="28"/>
        <v>0.21624999999999997</v>
      </c>
      <c r="F402" s="64">
        <f>AVERAGE(B395:B402)</f>
        <v>0.42124999999999996</v>
      </c>
      <c r="G402" s="53">
        <f t="shared" si="27"/>
        <v>0.3</v>
      </c>
      <c r="H402" s="81">
        <f>(R402-S402)/T402</f>
        <v>2.1794636109238753E-2</v>
      </c>
      <c r="I402" s="81">
        <f>R402/T402-1</f>
        <v>1.6340870559878873E-3</v>
      </c>
      <c r="J402" s="81">
        <f>S402/T402-1</f>
        <v>-2.016054905325082E-2</v>
      </c>
      <c r="K402" s="81">
        <f>T402/T401-1</f>
        <v>8.5492975155534445E-3</v>
      </c>
      <c r="L402" s="81">
        <f>T403/T402-1</f>
        <v>1.2153522478909995E-2</v>
      </c>
      <c r="M402" s="81">
        <f>T405/T402-1</f>
        <v>2.2754662254631519E-2</v>
      </c>
      <c r="N402" s="81">
        <f>T408/T402-1</f>
        <v>3.8646158874114045E-2</v>
      </c>
      <c r="O402" s="58">
        <f>$B$1826</f>
        <v>0.3791596081903717</v>
      </c>
      <c r="P402" s="58">
        <f>$B$1828</f>
        <v>0.47947799900108218</v>
      </c>
      <c r="Q402" s="58">
        <f>$B$1829</f>
        <v>0.27884121737966122</v>
      </c>
      <c r="R402" s="26">
        <v>490.37</v>
      </c>
      <c r="S402" s="26">
        <v>479.7</v>
      </c>
      <c r="T402" s="26">
        <v>489.57</v>
      </c>
    </row>
    <row r="403" spans="1:20" x14ac:dyDescent="0.2">
      <c r="A403" s="25">
        <v>34774</v>
      </c>
      <c r="B403" s="27">
        <v>0.39</v>
      </c>
      <c r="C403" s="27">
        <v>0.41</v>
      </c>
      <c r="D403" s="27">
        <v>0.2</v>
      </c>
      <c r="E403" s="64">
        <f t="shared" si="28"/>
        <v>0.21124999999999997</v>
      </c>
      <c r="F403" s="64">
        <f>AVERAGE(B396:B403)</f>
        <v>0.42375000000000002</v>
      </c>
      <c r="G403" s="53">
        <f t="shared" si="27"/>
        <v>0.19</v>
      </c>
      <c r="H403" s="81">
        <f>(R403-S403)/T403</f>
        <v>1.477236034872456E-2</v>
      </c>
      <c r="I403" s="81">
        <f>R403/T403-1</f>
        <v>2.3207943170810985E-3</v>
      </c>
      <c r="J403" s="81">
        <f>S403/T403-1</f>
        <v>-1.2451566031643435E-2</v>
      </c>
      <c r="K403" s="81">
        <f>T403/T402-1</f>
        <v>1.2153522478909995E-2</v>
      </c>
      <c r="L403" s="81">
        <f>T404/T403-1</f>
        <v>1.0998546980949486E-2</v>
      </c>
      <c r="M403" s="81">
        <f>T406/T403-1</f>
        <v>2.199709396189875E-2</v>
      </c>
      <c r="N403" s="81">
        <f>T409/T403-1</f>
        <v>3.8726993865030757E-2</v>
      </c>
      <c r="O403" s="58">
        <f>$B$1826</f>
        <v>0.3791596081903717</v>
      </c>
      <c r="P403" s="58">
        <f>$B$1828</f>
        <v>0.47947799900108218</v>
      </c>
      <c r="Q403" s="58">
        <f>$B$1829</f>
        <v>0.27884121737966122</v>
      </c>
      <c r="R403" s="26">
        <v>496.67</v>
      </c>
      <c r="S403" s="26">
        <v>489.35</v>
      </c>
      <c r="T403" s="26">
        <v>495.52</v>
      </c>
    </row>
    <row r="404" spans="1:20" x14ac:dyDescent="0.2">
      <c r="A404" s="25">
        <v>34781</v>
      </c>
      <c r="B404" s="27">
        <v>0.47</v>
      </c>
      <c r="C404" s="27">
        <v>0.3</v>
      </c>
      <c r="D404" s="27">
        <v>0.23</v>
      </c>
      <c r="E404" s="64">
        <f t="shared" si="28"/>
        <v>0.20874999999999999</v>
      </c>
      <c r="F404" s="64">
        <f>AVERAGE(B397:B404)</f>
        <v>0.43499999999999994</v>
      </c>
      <c r="G404" s="53">
        <f t="shared" si="27"/>
        <v>0.23999999999999996</v>
      </c>
      <c r="H404" s="81">
        <f>(R404-S404)/T404</f>
        <v>1.457173084216622E-2</v>
      </c>
      <c r="I404" s="81">
        <f>R404/T404-1</f>
        <v>0</v>
      </c>
      <c r="J404" s="81">
        <f>S404/T404-1</f>
        <v>-1.4571730842166231E-2</v>
      </c>
      <c r="K404" s="81">
        <f>T404/T403-1</f>
        <v>1.0998546980949486E-2</v>
      </c>
      <c r="L404" s="81">
        <f>T405/T404-1</f>
        <v>-5.1899315328274298E-4</v>
      </c>
      <c r="M404" s="81">
        <f>T407/T404-1</f>
        <v>1.6488013254286615E-2</v>
      </c>
      <c r="N404" s="81">
        <f>T410/T404-1</f>
        <v>3.8225841866778465E-2</v>
      </c>
      <c r="O404" s="58">
        <f>$B$1826</f>
        <v>0.3791596081903717</v>
      </c>
      <c r="P404" s="58">
        <f>$B$1828</f>
        <v>0.47947799900108218</v>
      </c>
      <c r="Q404" s="58">
        <f>$B$1829</f>
        <v>0.27884121737966122</v>
      </c>
      <c r="R404" s="26">
        <v>500.97</v>
      </c>
      <c r="S404" s="26">
        <v>493.67</v>
      </c>
      <c r="T404" s="26">
        <v>500.97</v>
      </c>
    </row>
    <row r="405" spans="1:20" x14ac:dyDescent="0.2">
      <c r="A405" s="25">
        <v>34788</v>
      </c>
      <c r="B405" s="27">
        <v>0.52</v>
      </c>
      <c r="C405" s="27">
        <v>0.23</v>
      </c>
      <c r="D405" s="27">
        <v>0.25</v>
      </c>
      <c r="E405" s="64">
        <f t="shared" si="28"/>
        <v>0.20874999999999999</v>
      </c>
      <c r="F405" s="64">
        <f>AVERAGE(B398:B405)</f>
        <v>0.45250000000000007</v>
      </c>
      <c r="G405" s="53">
        <f t="shared" si="27"/>
        <v>0.27</v>
      </c>
      <c r="H405" s="81">
        <f>(R405-S405)/T405</f>
        <v>2.4864692137165204E-2</v>
      </c>
      <c r="I405" s="81">
        <f>R405/T405-1</f>
        <v>1.4858900361486738E-2</v>
      </c>
      <c r="J405" s="81">
        <f>S405/T405-1</f>
        <v>-1.0005791775678508E-2</v>
      </c>
      <c r="K405" s="81">
        <f>T405/T404-1</f>
        <v>-5.1899315328274298E-4</v>
      </c>
      <c r="L405" s="81">
        <f>T406/T405-1</f>
        <v>1.1403806594635801E-2</v>
      </c>
      <c r="M405" s="81">
        <f>T408/T405-1</f>
        <v>1.553793613069443E-2</v>
      </c>
      <c r="N405" s="81">
        <f>T411/T405-1</f>
        <v>4.9609554432705538E-2</v>
      </c>
      <c r="O405" s="58">
        <f>$B$1826</f>
        <v>0.3791596081903717</v>
      </c>
      <c r="P405" s="58">
        <f>$B$1828</f>
        <v>0.47947799900108218</v>
      </c>
      <c r="Q405" s="58">
        <f>$B$1829</f>
        <v>0.27884121737966122</v>
      </c>
      <c r="R405" s="26">
        <v>508.15</v>
      </c>
      <c r="S405" s="26">
        <v>495.7</v>
      </c>
      <c r="T405" s="26">
        <v>500.71</v>
      </c>
    </row>
    <row r="406" spans="1:20" x14ac:dyDescent="0.2">
      <c r="A406" s="25">
        <v>34795</v>
      </c>
      <c r="B406" s="27">
        <v>0.42</v>
      </c>
      <c r="C406" s="27">
        <v>0.25</v>
      </c>
      <c r="D406" s="27">
        <v>0.33</v>
      </c>
      <c r="E406" s="64">
        <f t="shared" si="28"/>
        <v>0.22125</v>
      </c>
      <c r="F406" s="64">
        <f>AVERAGE(B399:B406)</f>
        <v>0.46249999999999997</v>
      </c>
      <c r="G406" s="53">
        <f t="shared" si="27"/>
        <v>8.9999999999999969E-2</v>
      </c>
      <c r="H406" s="81">
        <f>(R406-S406)/T406</f>
        <v>1.3802772402353796E-2</v>
      </c>
      <c r="I406" s="81">
        <f>R406/T406-1</f>
        <v>1.5204770743650897E-3</v>
      </c>
      <c r="J406" s="81">
        <f>S406/T406-1</f>
        <v>-1.2282295327988635E-2</v>
      </c>
      <c r="K406" s="81">
        <f>T406/T405-1</f>
        <v>1.1403806594635801E-2</v>
      </c>
      <c r="L406" s="81">
        <f>T407/T406-1</f>
        <v>5.5487539986571743E-3</v>
      </c>
      <c r="M406" s="81">
        <f>T409/T406-1</f>
        <v>1.6369811618814456E-2</v>
      </c>
      <c r="N406" s="81">
        <f>T412/T406-1</f>
        <v>2.5216223687848149E-2</v>
      </c>
      <c r="O406" s="58">
        <f>$B$1826</f>
        <v>0.3791596081903717</v>
      </c>
      <c r="P406" s="58">
        <f>$B$1828</f>
        <v>0.47947799900108218</v>
      </c>
      <c r="Q406" s="58">
        <f>$B$1829</f>
        <v>0.27884121737966122</v>
      </c>
      <c r="R406" s="26">
        <v>507.19</v>
      </c>
      <c r="S406" s="26">
        <v>500.2</v>
      </c>
      <c r="T406" s="26">
        <v>506.42</v>
      </c>
    </row>
    <row r="407" spans="1:20" x14ac:dyDescent="0.2">
      <c r="A407" s="25">
        <v>34802</v>
      </c>
      <c r="B407" s="27">
        <v>0.4</v>
      </c>
      <c r="C407" s="27">
        <v>0.23</v>
      </c>
      <c r="D407" s="27">
        <v>0.37</v>
      </c>
      <c r="E407" s="64">
        <f t="shared" si="28"/>
        <v>0.24249999999999999</v>
      </c>
      <c r="F407" s="64">
        <f>AVERAGE(B400:B407)</f>
        <v>0.45874999999999999</v>
      </c>
      <c r="G407" s="53">
        <f t="shared" si="27"/>
        <v>3.0000000000000027E-2</v>
      </c>
      <c r="H407" s="81">
        <f>(R407-S407)/T407</f>
        <v>1.2253794945309603E-2</v>
      </c>
      <c r="I407" s="81">
        <f>R407/T407-1</f>
        <v>1.1782495139720517E-3</v>
      </c>
      <c r="J407" s="81">
        <f>S407/T407-1</f>
        <v>-1.1075545431337597E-2</v>
      </c>
      <c r="K407" s="81">
        <f>T407/T406-1</f>
        <v>5.5487539986571743E-3</v>
      </c>
      <c r="L407" s="81">
        <f>T408/T407-1</f>
        <v>-1.4531744005655822E-3</v>
      </c>
      <c r="M407" s="81">
        <f>T410/T407-1</f>
        <v>2.138522867859316E-2</v>
      </c>
      <c r="N407" s="81">
        <f>T413/T407-1</f>
        <v>2.8317263319128871E-2</v>
      </c>
      <c r="O407" s="58">
        <f>$B$1826</f>
        <v>0.3791596081903717</v>
      </c>
      <c r="P407" s="58">
        <f>$B$1828</f>
        <v>0.47947799900108218</v>
      </c>
      <c r="Q407" s="58">
        <f>$B$1829</f>
        <v>0.27884121737966122</v>
      </c>
      <c r="R407" s="26">
        <v>509.83</v>
      </c>
      <c r="S407" s="26">
        <v>503.59</v>
      </c>
      <c r="T407" s="26">
        <v>509.23</v>
      </c>
    </row>
    <row r="408" spans="1:20" x14ac:dyDescent="0.2">
      <c r="A408" s="25">
        <v>34809</v>
      </c>
      <c r="B408" s="27">
        <v>0.37</v>
      </c>
      <c r="C408" s="27">
        <v>0.27</v>
      </c>
      <c r="D408" s="27">
        <v>0.36</v>
      </c>
      <c r="E408" s="64">
        <f t="shared" si="28"/>
        <v>0.26624999999999999</v>
      </c>
      <c r="F408" s="64">
        <f>AVERAGE(B401:B408)</f>
        <v>0.44749999999999995</v>
      </c>
      <c r="G408" s="53">
        <f t="shared" si="27"/>
        <v>1.0000000000000009E-2</v>
      </c>
      <c r="H408" s="81">
        <f>(R408-S408)/T408</f>
        <v>1.4356231194320461E-2</v>
      </c>
      <c r="I408" s="81">
        <f>R408/T408-1</f>
        <v>0</v>
      </c>
      <c r="J408" s="81">
        <f>S408/T408-1</f>
        <v>-1.4356231194320501E-2</v>
      </c>
      <c r="K408" s="81">
        <f>T408/T407-1</f>
        <v>-1.4531744005655822E-3</v>
      </c>
      <c r="L408" s="81">
        <f>T409/T408-1</f>
        <v>1.2232295620366207E-2</v>
      </c>
      <c r="M408" s="81">
        <f>T411/T408-1</f>
        <v>3.3550315640425543E-2</v>
      </c>
      <c r="N408" s="81">
        <f>T414/T408-1</f>
        <v>4.7237900450352921E-2</v>
      </c>
      <c r="O408" s="58">
        <f>$B$1826</f>
        <v>0.3791596081903717</v>
      </c>
      <c r="P408" s="58">
        <f>$B$1828</f>
        <v>0.47947799900108218</v>
      </c>
      <c r="Q408" s="58">
        <f>$B$1829</f>
        <v>0.27884121737966122</v>
      </c>
      <c r="R408" s="26">
        <v>508.49</v>
      </c>
      <c r="S408" s="26">
        <v>501.19</v>
      </c>
      <c r="T408" s="26">
        <v>508.49</v>
      </c>
    </row>
    <row r="409" spans="1:20" x14ac:dyDescent="0.2">
      <c r="A409" s="25">
        <v>34816</v>
      </c>
      <c r="B409" s="27">
        <v>0.52</v>
      </c>
      <c r="C409" s="27">
        <v>0.28999999999999998</v>
      </c>
      <c r="D409" s="27">
        <v>0.19</v>
      </c>
      <c r="E409" s="64">
        <f t="shared" si="28"/>
        <v>0.26374999999999998</v>
      </c>
      <c r="F409" s="64">
        <f>AVERAGE(B402:B409)</f>
        <v>0.44624999999999998</v>
      </c>
      <c r="G409" s="53">
        <f t="shared" si="27"/>
        <v>0.33</v>
      </c>
      <c r="H409" s="81">
        <f>(R409-S409)/T409</f>
        <v>1.5251306560976017E-2</v>
      </c>
      <c r="I409" s="81">
        <f>R409/T409-1</f>
        <v>1.1268481280719556E-3</v>
      </c>
      <c r="J409" s="81">
        <f>S409/T409-1</f>
        <v>-1.4124458432903997E-2</v>
      </c>
      <c r="K409" s="81">
        <f>T409/T408-1</f>
        <v>1.2232295620366207E-2</v>
      </c>
      <c r="L409" s="81">
        <f>T410/T409-1</f>
        <v>1.0510773056672695E-2</v>
      </c>
      <c r="M409" s="81">
        <f>T412/T409-1</f>
        <v>8.7039303685569891E-3</v>
      </c>
      <c r="N409" s="81">
        <f>T415/T409-1</f>
        <v>2.5703794369644983E-2</v>
      </c>
      <c r="O409" s="58">
        <f>$B$1826</f>
        <v>0.3791596081903717</v>
      </c>
      <c r="P409" s="58">
        <f>$B$1828</f>
        <v>0.47947799900108218</v>
      </c>
      <c r="Q409" s="58">
        <f>$B$1829</f>
        <v>0.27884121737966122</v>
      </c>
      <c r="R409" s="26">
        <v>515.29</v>
      </c>
      <c r="S409" s="26">
        <v>507.44</v>
      </c>
      <c r="T409" s="26">
        <v>514.71</v>
      </c>
    </row>
    <row r="410" spans="1:20" x14ac:dyDescent="0.2">
      <c r="A410" s="25">
        <v>34823</v>
      </c>
      <c r="B410" s="27">
        <v>0.42</v>
      </c>
      <c r="C410" s="27">
        <v>0.27</v>
      </c>
      <c r="D410" s="27">
        <v>0.31</v>
      </c>
      <c r="E410" s="64">
        <f t="shared" si="28"/>
        <v>0.27999999999999997</v>
      </c>
      <c r="F410" s="64">
        <f>AVERAGE(B403:B410)</f>
        <v>0.43874999999999997</v>
      </c>
      <c r="G410" s="53">
        <f t="shared" si="27"/>
        <v>0.10999999999999999</v>
      </c>
      <c r="H410" s="81">
        <f>(R410-S410)/T410</f>
        <v>2.3782973160040001E-2</v>
      </c>
      <c r="I410" s="81">
        <f>R410/T410-1</f>
        <v>1.015150349919236E-2</v>
      </c>
      <c r="J410" s="81">
        <f>S410/T410-1</f>
        <v>-1.3631469660847606E-2</v>
      </c>
      <c r="K410" s="81">
        <f>T410/T409-1</f>
        <v>1.0510773056672695E-2</v>
      </c>
      <c r="L410" s="81">
        <f>T411/T410-1</f>
        <v>1.043989848496496E-2</v>
      </c>
      <c r="M410" s="81">
        <f>T413/T410-1</f>
        <v>6.7868953318463987E-3</v>
      </c>
      <c r="N410" s="81">
        <f>T416/T410-1</f>
        <v>3.7895101130508424E-2</v>
      </c>
      <c r="O410" s="58">
        <f>$B$1826</f>
        <v>0.3791596081903717</v>
      </c>
      <c r="P410" s="58">
        <f>$B$1828</f>
        <v>0.47947799900108218</v>
      </c>
      <c r="Q410" s="58">
        <f>$B$1829</f>
        <v>0.27884121737966122</v>
      </c>
      <c r="R410" s="26">
        <v>525.4</v>
      </c>
      <c r="S410" s="26">
        <v>513.03</v>
      </c>
      <c r="T410" s="26">
        <v>520.12</v>
      </c>
    </row>
    <row r="411" spans="1:20" x14ac:dyDescent="0.2">
      <c r="A411" s="25">
        <v>34830</v>
      </c>
      <c r="B411" s="27">
        <v>0.44</v>
      </c>
      <c r="C411" s="27">
        <v>0.26</v>
      </c>
      <c r="D411" s="27">
        <v>0.3</v>
      </c>
      <c r="E411" s="64">
        <f t="shared" si="28"/>
        <v>0.29249999999999998</v>
      </c>
      <c r="F411" s="64">
        <f>AVERAGE(B404:B411)</f>
        <v>0.44500000000000001</v>
      </c>
      <c r="G411" s="53">
        <f t="shared" si="27"/>
        <v>0.14000000000000001</v>
      </c>
      <c r="H411" s="81">
        <f>(R411-S411)/T411</f>
        <v>1.505089905812952E-2</v>
      </c>
      <c r="I411" s="81">
        <f>R411/T411-1</f>
        <v>2.8541527923127141E-3</v>
      </c>
      <c r="J411" s="81">
        <f>S411/T411-1</f>
        <v>-1.2196746265816683E-2</v>
      </c>
      <c r="K411" s="81">
        <f>T411/T410-1</f>
        <v>1.043989848496496E-2</v>
      </c>
      <c r="L411" s="81">
        <f>T412/T411-1</f>
        <v>-1.210160783940617E-2</v>
      </c>
      <c r="M411" s="81">
        <f>T414/T411-1</f>
        <v>1.3243268956331544E-2</v>
      </c>
      <c r="N411" s="81">
        <f>T417/T411-1</f>
        <v>4.5970887641518576E-2</v>
      </c>
      <c r="O411" s="58">
        <f>$B$1826</f>
        <v>0.3791596081903717</v>
      </c>
      <c r="P411" s="58">
        <f>$B$1828</f>
        <v>0.47947799900108218</v>
      </c>
      <c r="Q411" s="58">
        <f>$B$1829</f>
        <v>0.27884121737966122</v>
      </c>
      <c r="R411" s="26">
        <v>527.04999999999995</v>
      </c>
      <c r="S411" s="26">
        <v>519.14</v>
      </c>
      <c r="T411" s="26">
        <v>525.54999999999995</v>
      </c>
    </row>
    <row r="412" spans="1:20" x14ac:dyDescent="0.2">
      <c r="A412" s="25">
        <v>34837</v>
      </c>
      <c r="B412" s="27">
        <v>0.42</v>
      </c>
      <c r="C412" s="27">
        <v>0.23</v>
      </c>
      <c r="D412" s="27">
        <v>0.35</v>
      </c>
      <c r="E412" s="64">
        <f t="shared" si="28"/>
        <v>0.3075</v>
      </c>
      <c r="F412" s="64">
        <f>AVERAGE(B405:B412)</f>
        <v>0.43874999999999997</v>
      </c>
      <c r="G412" s="53">
        <f t="shared" si="27"/>
        <v>7.0000000000000007E-2</v>
      </c>
      <c r="H412" s="81">
        <f>(R412-S412)/T412</f>
        <v>2.3132186675398198E-2</v>
      </c>
      <c r="I412" s="81">
        <f>R412/T412-1</f>
        <v>1.9048903099058156E-2</v>
      </c>
      <c r="J412" s="81">
        <f>S412/T412-1</f>
        <v>-4.0832835763400244E-3</v>
      </c>
      <c r="K412" s="81">
        <f>T412/T411-1</f>
        <v>-1.210160783940617E-2</v>
      </c>
      <c r="L412" s="81">
        <f>T413/T412-1</f>
        <v>8.5903041275832148E-3</v>
      </c>
      <c r="M412" s="81">
        <f>T415/T412-1</f>
        <v>1.6853175138195953E-2</v>
      </c>
      <c r="N412" s="81">
        <f>T418/T412-1</f>
        <v>4.9230532175118746E-2</v>
      </c>
      <c r="O412" s="58">
        <f>$B$1826</f>
        <v>0.3791596081903717</v>
      </c>
      <c r="P412" s="58">
        <f>$B$1828</f>
        <v>0.47947799900108218</v>
      </c>
      <c r="Q412" s="58">
        <f>$B$1829</f>
        <v>0.27884121737966122</v>
      </c>
      <c r="R412" s="26">
        <v>529.08000000000004</v>
      </c>
      <c r="S412" s="26">
        <v>517.07000000000005</v>
      </c>
      <c r="T412" s="26">
        <v>519.19000000000005</v>
      </c>
    </row>
    <row r="413" spans="1:20" x14ac:dyDescent="0.2">
      <c r="A413" s="25">
        <v>34844</v>
      </c>
      <c r="B413" s="27">
        <v>0.44</v>
      </c>
      <c r="C413" s="27">
        <v>0.26</v>
      </c>
      <c r="D413" s="27">
        <v>0.3</v>
      </c>
      <c r="E413" s="64">
        <f t="shared" si="28"/>
        <v>0.31374999999999997</v>
      </c>
      <c r="F413" s="64">
        <f>AVERAGE(B406:B413)</f>
        <v>0.42874999999999996</v>
      </c>
      <c r="G413" s="53">
        <f t="shared" si="27"/>
        <v>0.14000000000000001</v>
      </c>
      <c r="H413" s="81">
        <f>(R413-S413)/T413</f>
        <v>2.4291034087653804E-2</v>
      </c>
      <c r="I413" s="81">
        <f>R413/T413-1</f>
        <v>1.5773894777045827E-2</v>
      </c>
      <c r="J413" s="81">
        <f>S413/T413-1</f>
        <v>-8.5171393106080462E-3</v>
      </c>
      <c r="K413" s="81">
        <f>T413/T412-1</f>
        <v>8.5903041275832148E-3</v>
      </c>
      <c r="L413" s="81">
        <f>T414/T413-1</f>
        <v>1.6919698271746331E-2</v>
      </c>
      <c r="M413" s="81">
        <f>T416/T413-1</f>
        <v>3.0898500907094562E-2</v>
      </c>
      <c r="N413" s="81">
        <f>T419/T413-1</f>
        <v>6.2484483911009248E-2</v>
      </c>
      <c r="O413" s="58">
        <f>$B$1826</f>
        <v>0.3791596081903717</v>
      </c>
      <c r="P413" s="58">
        <f>$B$1828</f>
        <v>0.47947799900108218</v>
      </c>
      <c r="Q413" s="58">
        <f>$B$1829</f>
        <v>0.27884121737966122</v>
      </c>
      <c r="R413" s="26">
        <v>531.91</v>
      </c>
      <c r="S413" s="26">
        <v>519.19000000000005</v>
      </c>
      <c r="T413" s="26">
        <v>523.65</v>
      </c>
    </row>
    <row r="414" spans="1:20" x14ac:dyDescent="0.2">
      <c r="A414" s="25">
        <v>34851</v>
      </c>
      <c r="B414" s="27">
        <v>0.39</v>
      </c>
      <c r="C414" s="27">
        <v>0.34</v>
      </c>
      <c r="D414" s="27">
        <v>0.27</v>
      </c>
      <c r="E414" s="64">
        <f t="shared" si="28"/>
        <v>0.30624999999999997</v>
      </c>
      <c r="F414" s="64">
        <f>AVERAGE(B407:B414)</f>
        <v>0.42499999999999999</v>
      </c>
      <c r="G414" s="53">
        <f t="shared" si="27"/>
        <v>0.12</v>
      </c>
      <c r="H414" s="81">
        <f>(R414-S414)/T414</f>
        <v>2.9163771572364789E-2</v>
      </c>
      <c r="I414" s="81">
        <f>R414/T414-1</f>
        <v>8.2627556290022497E-3</v>
      </c>
      <c r="J414" s="81">
        <f>S414/T414-1</f>
        <v>-2.0901015943362578E-2</v>
      </c>
      <c r="K414" s="81">
        <f>T414/T413-1</f>
        <v>1.6919698271746331E-2</v>
      </c>
      <c r="L414" s="81">
        <f>T415/T414-1</f>
        <v>-8.5819984601226418E-3</v>
      </c>
      <c r="M414" s="81">
        <f>T417/T414-1</f>
        <v>3.2299862913372612E-2</v>
      </c>
      <c r="N414" s="81">
        <f>T420/T414-1</f>
        <v>5.14168748004733E-2</v>
      </c>
      <c r="O414" s="58">
        <f>$B$1826</f>
        <v>0.3791596081903717</v>
      </c>
      <c r="P414" s="58">
        <f>$B$1828</f>
        <v>0.47947799900108218</v>
      </c>
      <c r="Q414" s="58">
        <f>$B$1829</f>
        <v>0.27884121737966122</v>
      </c>
      <c r="R414" s="26">
        <v>536.91</v>
      </c>
      <c r="S414" s="26">
        <v>521.38</v>
      </c>
      <c r="T414" s="26">
        <v>532.51</v>
      </c>
    </row>
    <row r="415" spans="1:20" x14ac:dyDescent="0.2">
      <c r="A415" s="25">
        <v>34858</v>
      </c>
      <c r="B415" s="27">
        <v>0.44</v>
      </c>
      <c r="C415" s="27">
        <v>0.25</v>
      </c>
      <c r="D415" s="27">
        <v>0.31</v>
      </c>
      <c r="E415" s="64">
        <f t="shared" si="28"/>
        <v>0.29875000000000002</v>
      </c>
      <c r="F415" s="64">
        <f>AVERAGE(B408:B415)</f>
        <v>0.43</v>
      </c>
      <c r="G415" s="53">
        <f t="shared" si="27"/>
        <v>0.13</v>
      </c>
      <c r="H415" s="81">
        <f>(R415-S415)/T415</f>
        <v>2.2218433912944684E-2</v>
      </c>
      <c r="I415" s="81">
        <f>R415/T415-1</f>
        <v>1.8543773913702211E-2</v>
      </c>
      <c r="J415" s="81">
        <f>S415/T415-1</f>
        <v>-3.6746599992424356E-3</v>
      </c>
      <c r="K415" s="81">
        <f>T415/T414-1</f>
        <v>-8.5819984601226418E-3</v>
      </c>
      <c r="L415" s="81">
        <f>T416/T415-1</f>
        <v>2.2521498655150074E-2</v>
      </c>
      <c r="M415" s="81">
        <f>T418/T415-1</f>
        <v>3.1840739477970947E-2</v>
      </c>
      <c r="N415" s="81">
        <f>T421/T415-1</f>
        <v>4.8641891123991199E-2</v>
      </c>
      <c r="O415" s="58">
        <f>$B$1826</f>
        <v>0.3791596081903717</v>
      </c>
      <c r="P415" s="58">
        <f>$B$1828</f>
        <v>0.47947799900108218</v>
      </c>
      <c r="Q415" s="58">
        <f>$B$1829</f>
        <v>0.27884121737966122</v>
      </c>
      <c r="R415" s="26">
        <v>537.73</v>
      </c>
      <c r="S415" s="26">
        <v>526</v>
      </c>
      <c r="T415" s="26">
        <v>527.94000000000005</v>
      </c>
    </row>
    <row r="416" spans="1:20" x14ac:dyDescent="0.2">
      <c r="A416" s="25">
        <v>34865</v>
      </c>
      <c r="B416" s="27">
        <v>0.36</v>
      </c>
      <c r="C416" s="27">
        <v>0.31</v>
      </c>
      <c r="D416" s="27">
        <v>0.33</v>
      </c>
      <c r="E416" s="64">
        <f t="shared" si="28"/>
        <v>0.29499999999999998</v>
      </c>
      <c r="F416" s="64">
        <f>AVERAGE(B409:B416)</f>
        <v>0.42874999999999996</v>
      </c>
      <c r="G416" s="53">
        <f t="shared" si="27"/>
        <v>2.9999999999999971E-2</v>
      </c>
      <c r="H416" s="81">
        <f>(R416-S416)/T416</f>
        <v>2.2303317711131213E-2</v>
      </c>
      <c r="I416" s="81">
        <f>R416/T416-1</f>
        <v>2.778652538761861E-4</v>
      </c>
      <c r="J416" s="81">
        <f>S416/T416-1</f>
        <v>-2.2025452457255068E-2</v>
      </c>
      <c r="K416" s="81">
        <f>T416/T415-1</f>
        <v>2.2521498655150074E-2</v>
      </c>
      <c r="L416" s="81">
        <f>T417/T416-1</f>
        <v>1.8302058055313708E-2</v>
      </c>
      <c r="M416" s="81">
        <f>T419/T416-1</f>
        <v>3.0639275327417836E-2</v>
      </c>
      <c r="N416" s="81">
        <f>T422/T416-1</f>
        <v>4.2791249096937767E-2</v>
      </c>
      <c r="O416" s="58">
        <f>$B$1826</f>
        <v>0.3791596081903717</v>
      </c>
      <c r="P416" s="58">
        <f>$B$1828</f>
        <v>0.47947799900108218</v>
      </c>
      <c r="Q416" s="58">
        <f>$B$1829</f>
        <v>0.27884121737966122</v>
      </c>
      <c r="R416" s="26">
        <v>539.98</v>
      </c>
      <c r="S416" s="26">
        <v>527.94000000000005</v>
      </c>
      <c r="T416" s="26">
        <v>539.83000000000004</v>
      </c>
    </row>
    <row r="417" spans="1:20" x14ac:dyDescent="0.2">
      <c r="A417" s="25">
        <v>34872</v>
      </c>
      <c r="B417" s="27">
        <v>0.48</v>
      </c>
      <c r="C417" s="27">
        <v>0.21</v>
      </c>
      <c r="D417" s="27">
        <v>0.31</v>
      </c>
      <c r="E417" s="64">
        <f t="shared" si="28"/>
        <v>0.31</v>
      </c>
      <c r="F417" s="64">
        <f>AVERAGE(B410:B417)</f>
        <v>0.42374999999999996</v>
      </c>
      <c r="G417" s="53">
        <f t="shared" si="27"/>
        <v>0.16999999999999998</v>
      </c>
      <c r="H417" s="81">
        <f>(R417-S417)/T417</f>
        <v>2.0447144858197975E-2</v>
      </c>
      <c r="I417" s="81">
        <f>R417/T417-1</f>
        <v>2.4740317622018448E-3</v>
      </c>
      <c r="J417" s="81">
        <f>S417/T417-1</f>
        <v>-1.7973113095996029E-2</v>
      </c>
      <c r="K417" s="81">
        <f>T417/T416-1</f>
        <v>1.8302058055313708E-2</v>
      </c>
      <c r="L417" s="81">
        <f>T418/T417-1</f>
        <v>-9.022939368030447E-3</v>
      </c>
      <c r="M417" s="81">
        <f>T420/T417-1</f>
        <v>1.8518855396481682E-2</v>
      </c>
      <c r="N417" s="81">
        <f>T423/T417-1</f>
        <v>1.6790671444943728E-2</v>
      </c>
      <c r="O417" s="58">
        <f>$B$1826</f>
        <v>0.3791596081903717</v>
      </c>
      <c r="P417" s="58">
        <f>$B$1828</f>
        <v>0.47947799900108218</v>
      </c>
      <c r="Q417" s="58">
        <f>$B$1829</f>
        <v>0.27884121737966122</v>
      </c>
      <c r="R417" s="26">
        <v>551.07000000000005</v>
      </c>
      <c r="S417" s="26">
        <v>539.83000000000004</v>
      </c>
      <c r="T417" s="26">
        <v>549.71</v>
      </c>
    </row>
    <row r="418" spans="1:20" x14ac:dyDescent="0.2">
      <c r="A418" s="25">
        <v>34879</v>
      </c>
      <c r="B418" s="27">
        <v>0.35</v>
      </c>
      <c r="C418" s="27">
        <v>0.28000000000000003</v>
      </c>
      <c r="D418" s="27">
        <v>0.37</v>
      </c>
      <c r="E418" s="64">
        <f t="shared" si="28"/>
        <v>0.3175</v>
      </c>
      <c r="F418" s="64">
        <f>AVERAGE(B411:B418)</f>
        <v>0.41499999999999998</v>
      </c>
      <c r="G418" s="53">
        <f t="shared" si="27"/>
        <v>-2.0000000000000018E-2</v>
      </c>
      <c r="H418" s="81">
        <f>(R418-S418)/T418</f>
        <v>1.6521340064249657E-2</v>
      </c>
      <c r="I418" s="81">
        <f>R418/T418-1</f>
        <v>9.2519504359798166E-3</v>
      </c>
      <c r="J418" s="81">
        <f>S418/T418-1</f>
        <v>-7.2693896282699511E-3</v>
      </c>
      <c r="K418" s="81">
        <f>T418/T417-1</f>
        <v>-9.022939368030447E-3</v>
      </c>
      <c r="L418" s="81">
        <f>T419/T418-1</f>
        <v>2.1330885727397941E-2</v>
      </c>
      <c r="M418" s="81">
        <f>T421/T418-1</f>
        <v>1.6282698485543756E-2</v>
      </c>
      <c r="N418" s="81">
        <f>T424/T418-1</f>
        <v>1.9017898118403043E-2</v>
      </c>
      <c r="O418" s="58">
        <f>$B$1826</f>
        <v>0.3791596081903717</v>
      </c>
      <c r="P418" s="58">
        <f>$B$1828</f>
        <v>0.47947799900108218</v>
      </c>
      <c r="Q418" s="58">
        <f>$B$1829</f>
        <v>0.27884121737966122</v>
      </c>
      <c r="R418" s="26">
        <v>549.79</v>
      </c>
      <c r="S418" s="26">
        <v>540.79</v>
      </c>
      <c r="T418" s="26">
        <v>544.75</v>
      </c>
    </row>
    <row r="419" spans="1:20" x14ac:dyDescent="0.2">
      <c r="A419" s="25">
        <v>34886</v>
      </c>
      <c r="B419" s="27">
        <v>0.35</v>
      </c>
      <c r="C419" s="27">
        <v>0.34</v>
      </c>
      <c r="D419" s="27">
        <v>0.31</v>
      </c>
      <c r="E419" s="64">
        <f t="shared" si="28"/>
        <v>0.31875000000000003</v>
      </c>
      <c r="F419" s="64">
        <f>AVERAGE(B412:B419)</f>
        <v>0.40375</v>
      </c>
      <c r="G419" s="53">
        <f t="shared" si="27"/>
        <v>3.999999999999998E-2</v>
      </c>
      <c r="H419" s="81">
        <f>(R419-S419)/T419</f>
        <v>2.1460538850045931E-2</v>
      </c>
      <c r="I419" s="81">
        <f>R419/T419-1</f>
        <v>0</v>
      </c>
      <c r="J419" s="81">
        <f>S419/T419-1</f>
        <v>-2.1460538850045952E-2</v>
      </c>
      <c r="K419" s="81">
        <f>T419/T418-1</f>
        <v>2.1330885727397941E-2</v>
      </c>
      <c r="L419" s="81">
        <f>T420/T419-1</f>
        <v>6.3267250211189729E-3</v>
      </c>
      <c r="M419" s="81">
        <f>T422/T419-1</f>
        <v>1.179071481208549E-2</v>
      </c>
      <c r="N419" s="81">
        <f>T425/T419-1</f>
        <v>5.1045167784029566E-3</v>
      </c>
      <c r="O419" s="58">
        <f>$B$1826</f>
        <v>0.3791596081903717</v>
      </c>
      <c r="P419" s="58">
        <f>$B$1828</f>
        <v>0.47947799900108218</v>
      </c>
      <c r="Q419" s="58">
        <f>$B$1829</f>
        <v>0.27884121737966122</v>
      </c>
      <c r="R419" s="26">
        <v>556.37</v>
      </c>
      <c r="S419" s="26">
        <v>544.42999999999995</v>
      </c>
      <c r="T419" s="26">
        <v>556.37</v>
      </c>
    </row>
    <row r="420" spans="1:20" x14ac:dyDescent="0.2">
      <c r="A420" s="25">
        <v>34893</v>
      </c>
      <c r="B420" s="27">
        <v>0.44</v>
      </c>
      <c r="C420" s="27">
        <v>0.18</v>
      </c>
      <c r="D420" s="27">
        <v>0.38</v>
      </c>
      <c r="E420" s="64">
        <f t="shared" si="28"/>
        <v>0.32250000000000001</v>
      </c>
      <c r="F420" s="64">
        <f>AVERAGE(B413:B420)</f>
        <v>0.40625</v>
      </c>
      <c r="G420" s="53">
        <f t="shared" si="27"/>
        <v>0.06</v>
      </c>
      <c r="H420" s="81">
        <f>(R420-S420)/T420</f>
        <v>1.4645733983461119E-2</v>
      </c>
      <c r="I420" s="81">
        <f>R420/T420-1</f>
        <v>3.7685974030612357E-3</v>
      </c>
      <c r="J420" s="81">
        <f>S420/T420-1</f>
        <v>-1.0877136580399793E-2</v>
      </c>
      <c r="K420" s="81">
        <f>T420/T419-1</f>
        <v>6.3267250211189729E-3</v>
      </c>
      <c r="L420" s="81">
        <f>T421/T420-1</f>
        <v>-1.1198628301987812E-2</v>
      </c>
      <c r="M420" s="81">
        <f>T423/T420-1</f>
        <v>-1.6967618639374127E-3</v>
      </c>
      <c r="N420" s="81">
        <f>T426/T420-1</f>
        <v>3.7507367518618828E-4</v>
      </c>
      <c r="O420" s="58">
        <f>$B$1826</f>
        <v>0.3791596081903717</v>
      </c>
      <c r="P420" s="58">
        <f>$B$1828</f>
        <v>0.47947799900108218</v>
      </c>
      <c r="Q420" s="58">
        <f>$B$1829</f>
        <v>0.27884121737966122</v>
      </c>
      <c r="R420" s="26">
        <v>562</v>
      </c>
      <c r="S420" s="26">
        <v>553.79999999999995</v>
      </c>
      <c r="T420" s="26">
        <v>559.89</v>
      </c>
    </row>
    <row r="421" spans="1:20" x14ac:dyDescent="0.2">
      <c r="A421" s="25">
        <v>34900</v>
      </c>
      <c r="B421" s="27">
        <v>0.43</v>
      </c>
      <c r="C421" s="27">
        <v>0.3</v>
      </c>
      <c r="D421" s="27">
        <v>0.27</v>
      </c>
      <c r="E421" s="64">
        <f t="shared" si="28"/>
        <v>0.31875000000000003</v>
      </c>
      <c r="F421" s="64">
        <f>AVERAGE(B414:B421)</f>
        <v>0.40500000000000003</v>
      </c>
      <c r="G421" s="53">
        <f t="shared" si="27"/>
        <v>0.15999999999999998</v>
      </c>
      <c r="H421" s="81">
        <f>(R421-S421)/T421</f>
        <v>2.1205881290415826E-2</v>
      </c>
      <c r="I421" s="81">
        <f>R421/T421-1</f>
        <v>1.643726743976015E-2</v>
      </c>
      <c r="J421" s="81">
        <f>S421/T421-1</f>
        <v>-4.7686138506556341E-3</v>
      </c>
      <c r="K421" s="81">
        <f>T421/T420-1</f>
        <v>-1.1198628301987812E-2</v>
      </c>
      <c r="L421" s="81">
        <f>T422/T421-1</f>
        <v>1.6816588996062087E-2</v>
      </c>
      <c r="M421" s="81">
        <f>T424/T421-1</f>
        <v>2.691376756620123E-3</v>
      </c>
      <c r="N421" s="81">
        <f>T427/T421-1</f>
        <v>1.8460315740038258E-2</v>
      </c>
      <c r="O421" s="58">
        <f>$B$1826</f>
        <v>0.3791596081903717</v>
      </c>
      <c r="P421" s="58">
        <f>$B$1828</f>
        <v>0.47947799900108218</v>
      </c>
      <c r="Q421" s="58">
        <f>$B$1829</f>
        <v>0.27884121737966122</v>
      </c>
      <c r="R421" s="26">
        <v>562.72</v>
      </c>
      <c r="S421" s="26">
        <v>550.98</v>
      </c>
      <c r="T421" s="26">
        <v>553.62</v>
      </c>
    </row>
    <row r="422" spans="1:20" x14ac:dyDescent="0.2">
      <c r="A422" s="25">
        <v>34907</v>
      </c>
      <c r="B422" s="27">
        <v>0.41</v>
      </c>
      <c r="C422" s="27">
        <v>0.26</v>
      </c>
      <c r="D422" s="27">
        <v>0.33</v>
      </c>
      <c r="E422" s="64">
        <f t="shared" si="28"/>
        <v>0.32624999999999998</v>
      </c>
      <c r="F422" s="64">
        <f>AVERAGE(B415:B422)</f>
        <v>0.40750000000000003</v>
      </c>
      <c r="G422" s="53">
        <f t="shared" si="27"/>
        <v>7.999999999999996E-2</v>
      </c>
      <c r="H422" s="81">
        <f>(R422-S422)/T422</f>
        <v>2.0926225285559437E-2</v>
      </c>
      <c r="I422" s="81">
        <f>R422/T422-1</f>
        <v>4.3877569147141582E-3</v>
      </c>
      <c r="J422" s="81">
        <f>S422/T422-1</f>
        <v>-1.6538468370845272E-2</v>
      </c>
      <c r="K422" s="81">
        <f>T422/T421-1</f>
        <v>1.6816588996062087E-2</v>
      </c>
      <c r="L422" s="81">
        <f>T423/T422-1</f>
        <v>-7.0879150160764182E-3</v>
      </c>
      <c r="M422" s="81">
        <f>T425/T422-1</f>
        <v>-6.6082816691238611E-3</v>
      </c>
      <c r="N422" s="81">
        <f>T428/T422-1</f>
        <v>1.7320093084397747E-2</v>
      </c>
      <c r="O422" s="58">
        <f>$B$1826</f>
        <v>0.3791596081903717</v>
      </c>
      <c r="P422" s="58">
        <f>$B$1828</f>
        <v>0.47947799900108218</v>
      </c>
      <c r="Q422" s="58">
        <f>$B$1829</f>
        <v>0.27884121737966122</v>
      </c>
      <c r="R422" s="26">
        <v>565.4</v>
      </c>
      <c r="S422" s="26">
        <v>553.62</v>
      </c>
      <c r="T422" s="26">
        <v>562.92999999999995</v>
      </c>
    </row>
    <row r="423" spans="1:20" x14ac:dyDescent="0.2">
      <c r="A423" s="25">
        <v>34914</v>
      </c>
      <c r="B423" s="27">
        <v>0.38</v>
      </c>
      <c r="C423" s="27">
        <v>0.34</v>
      </c>
      <c r="D423" s="27">
        <v>0.28000000000000003</v>
      </c>
      <c r="E423" s="64">
        <f t="shared" si="28"/>
        <v>0.32250000000000001</v>
      </c>
      <c r="F423" s="64">
        <f>AVERAGE(B416:B423)</f>
        <v>0.4</v>
      </c>
      <c r="G423" s="53">
        <f t="shared" si="27"/>
        <v>9.9999999999999978E-2</v>
      </c>
      <c r="H423" s="81">
        <f>(R423-S423)/T423</f>
        <v>2.0610441192256738E-2</v>
      </c>
      <c r="I423" s="81">
        <f>R423/T423-1</f>
        <v>1.1951193330232091E-2</v>
      </c>
      <c r="J423" s="81">
        <f>S423/T423-1</f>
        <v>-8.6592478620246549E-3</v>
      </c>
      <c r="K423" s="81">
        <f>T423/T422-1</f>
        <v>-7.0879150160764182E-3</v>
      </c>
      <c r="L423" s="81">
        <f>T424/T423-1</f>
        <v>-6.8522560561062873E-3</v>
      </c>
      <c r="M423" s="81">
        <f>T426/T423-1</f>
        <v>2.0753569256091176E-3</v>
      </c>
      <c r="N423" s="81">
        <f>T429/T423-1</f>
        <v>4.3671950477689903E-2</v>
      </c>
      <c r="O423" s="58">
        <f>$B$1826</f>
        <v>0.3791596081903717</v>
      </c>
      <c r="P423" s="58">
        <f>$B$1828</f>
        <v>0.47947799900108218</v>
      </c>
      <c r="Q423" s="58">
        <f>$B$1829</f>
        <v>0.27884121737966122</v>
      </c>
      <c r="R423" s="26">
        <v>565.62</v>
      </c>
      <c r="S423" s="26">
        <v>554.1</v>
      </c>
      <c r="T423" s="26">
        <v>558.94000000000005</v>
      </c>
    </row>
    <row r="424" spans="1:20" x14ac:dyDescent="0.2">
      <c r="A424" s="25">
        <v>34921</v>
      </c>
      <c r="B424" s="27">
        <v>0.4</v>
      </c>
      <c r="C424" s="27">
        <v>0.3</v>
      </c>
      <c r="D424" s="27">
        <v>0.3</v>
      </c>
      <c r="E424" s="64">
        <f t="shared" si="28"/>
        <v>0.31874999999999998</v>
      </c>
      <c r="F424" s="64">
        <f>AVERAGE(B417:B424)</f>
        <v>0.40499999999999997</v>
      </c>
      <c r="G424" s="53">
        <f t="shared" si="27"/>
        <v>0.10000000000000003</v>
      </c>
      <c r="H424" s="81">
        <f>(R424-S424)/T424</f>
        <v>1.540235268685498E-2</v>
      </c>
      <c r="I424" s="81">
        <f>R424/T424-1</f>
        <v>1.1673362036353163E-2</v>
      </c>
      <c r="J424" s="81">
        <f>S424/T424-1</f>
        <v>-3.7289906505018067E-3</v>
      </c>
      <c r="K424" s="81">
        <f>T424/T423-1</f>
        <v>-6.8522560561062873E-3</v>
      </c>
      <c r="L424" s="81">
        <f>T425/T424-1</f>
        <v>7.3859235106554788E-3</v>
      </c>
      <c r="M424" s="81">
        <f>T427/T424-1</f>
        <v>1.5726612743420354E-2</v>
      </c>
      <c r="N424" s="81">
        <f>T430/T424-1</f>
        <v>4.7954459476500233E-2</v>
      </c>
      <c r="O424" s="58">
        <f>$B$1826</f>
        <v>0.3791596081903717</v>
      </c>
      <c r="P424" s="58">
        <f>$B$1828</f>
        <v>0.47947799900108218</v>
      </c>
      <c r="Q424" s="58">
        <f>$B$1829</f>
        <v>0.27884121737966122</v>
      </c>
      <c r="R424" s="26">
        <v>561.59</v>
      </c>
      <c r="S424" s="26">
        <v>553.04</v>
      </c>
      <c r="T424" s="26">
        <v>555.11</v>
      </c>
    </row>
    <row r="425" spans="1:20" x14ac:dyDescent="0.2">
      <c r="A425" s="25">
        <v>34928</v>
      </c>
      <c r="B425" s="27">
        <v>0.36</v>
      </c>
      <c r="C425" s="27">
        <v>0.43</v>
      </c>
      <c r="D425" s="27">
        <v>0.21</v>
      </c>
      <c r="E425" s="64">
        <f t="shared" si="28"/>
        <v>0.30625000000000002</v>
      </c>
      <c r="F425" s="64">
        <f>AVERAGE(B418:B425)</f>
        <v>0.38999999999999996</v>
      </c>
      <c r="G425" s="53">
        <f t="shared" si="27"/>
        <v>0.15</v>
      </c>
      <c r="H425" s="81">
        <f>(R425-S425)/T425</f>
        <v>1.1587775612024138E-2</v>
      </c>
      <c r="I425" s="81">
        <f>R425/T425-1</f>
        <v>3.6301210636433545E-3</v>
      </c>
      <c r="J425" s="81">
        <f>S425/T425-1</f>
        <v>-7.9576545483808214E-3</v>
      </c>
      <c r="K425" s="81">
        <f>T425/T424-1</f>
        <v>7.3859235106554788E-3</v>
      </c>
      <c r="L425" s="81">
        <f>T426/T425-1</f>
        <v>1.5915309096761199E-3</v>
      </c>
      <c r="M425" s="81">
        <f>T428/T425-1</f>
        <v>2.4087552082401764E-2</v>
      </c>
      <c r="N425" s="81">
        <f>T431/T425-1</f>
        <v>4.5063571824538018E-2</v>
      </c>
      <c r="O425" s="58">
        <f>$B$1826</f>
        <v>0.3791596081903717</v>
      </c>
      <c r="P425" s="58">
        <f>$B$1828</f>
        <v>0.47947799900108218</v>
      </c>
      <c r="Q425" s="58">
        <f>$B$1829</f>
        <v>0.27884121737966122</v>
      </c>
      <c r="R425" s="26">
        <v>561.24</v>
      </c>
      <c r="S425" s="26">
        <v>554.76</v>
      </c>
      <c r="T425" s="26">
        <v>559.21</v>
      </c>
    </row>
    <row r="426" spans="1:20" x14ac:dyDescent="0.2">
      <c r="A426" s="25">
        <v>34935</v>
      </c>
      <c r="B426" s="27">
        <v>0.35</v>
      </c>
      <c r="C426" s="27">
        <v>0.28000000000000003</v>
      </c>
      <c r="D426" s="27">
        <v>0.37</v>
      </c>
      <c r="E426" s="64">
        <f t="shared" si="28"/>
        <v>0.30625000000000002</v>
      </c>
      <c r="F426" s="64">
        <f>AVERAGE(B419:B426)</f>
        <v>0.38999999999999996</v>
      </c>
      <c r="G426" s="53">
        <f t="shared" si="27"/>
        <v>-2.0000000000000018E-2</v>
      </c>
      <c r="H426" s="81">
        <f>(R426-S426)/T426</f>
        <v>1.4533119085877497E-2</v>
      </c>
      <c r="I426" s="81">
        <f>R426/T426-1</f>
        <v>5.7846813069095671E-3</v>
      </c>
      <c r="J426" s="81">
        <f>S426/T426-1</f>
        <v>-8.7484377789680545E-3</v>
      </c>
      <c r="K426" s="81">
        <f>T426/T425-1</f>
        <v>1.5915309096761199E-3</v>
      </c>
      <c r="L426" s="81">
        <f>T427/T426-1</f>
        <v>6.6773790394571986E-3</v>
      </c>
      <c r="M426" s="81">
        <f>T429/T426-1</f>
        <v>4.1510444563470861E-2</v>
      </c>
      <c r="N426" s="81">
        <f>T432/T426-1</f>
        <v>3.9975004463488562E-2</v>
      </c>
      <c r="O426" s="58">
        <f>$B$1826</f>
        <v>0.3791596081903717</v>
      </c>
      <c r="P426" s="58">
        <f>$B$1828</f>
        <v>0.47947799900108218</v>
      </c>
      <c r="Q426" s="58">
        <f>$B$1829</f>
        <v>0.27884121737966122</v>
      </c>
      <c r="R426" s="26">
        <v>563.34</v>
      </c>
      <c r="S426" s="26">
        <v>555.20000000000005</v>
      </c>
      <c r="T426" s="26">
        <v>560.1</v>
      </c>
    </row>
    <row r="427" spans="1:20" x14ac:dyDescent="0.2">
      <c r="A427" s="25">
        <v>34942</v>
      </c>
      <c r="B427" s="27">
        <v>0.38</v>
      </c>
      <c r="C427" s="27">
        <v>0.42</v>
      </c>
      <c r="D427" s="27">
        <v>0.2</v>
      </c>
      <c r="E427" s="64">
        <f t="shared" si="28"/>
        <v>0.29250000000000004</v>
      </c>
      <c r="F427" s="64">
        <f>AVERAGE(B420:B427)</f>
        <v>0.39374999999999999</v>
      </c>
      <c r="G427" s="53">
        <f t="shared" si="27"/>
        <v>0.18</v>
      </c>
      <c r="H427" s="81">
        <f>(R427-S427)/T427</f>
        <v>1.5802355278093018E-2</v>
      </c>
      <c r="I427" s="81">
        <f>R427/T427-1</f>
        <v>1.3833711691260131E-3</v>
      </c>
      <c r="J427" s="81">
        <f>S427/T427-1</f>
        <v>-1.4418984108967026E-2</v>
      </c>
      <c r="K427" s="81">
        <f>T427/T426-1</f>
        <v>6.6773790394571986E-3</v>
      </c>
      <c r="L427" s="81">
        <f>T428/T427-1</f>
        <v>1.5678206583427778E-2</v>
      </c>
      <c r="M427" s="81">
        <f>T430/T427-1</f>
        <v>3.1728859250851338E-2</v>
      </c>
      <c r="N427" s="81">
        <f>T433/T427-1</f>
        <v>3.6641600454029533E-2</v>
      </c>
      <c r="O427" s="58">
        <f>$B$1826</f>
        <v>0.3791596081903717</v>
      </c>
      <c r="P427" s="58">
        <f>$B$1828</f>
        <v>0.47947799900108218</v>
      </c>
      <c r="Q427" s="58">
        <f>$B$1829</f>
        <v>0.27884121737966122</v>
      </c>
      <c r="R427" s="26">
        <v>564.62</v>
      </c>
      <c r="S427" s="26">
        <v>555.71</v>
      </c>
      <c r="T427" s="26">
        <v>563.84</v>
      </c>
    </row>
    <row r="428" spans="1:20" x14ac:dyDescent="0.2">
      <c r="A428" s="25">
        <v>34949</v>
      </c>
      <c r="B428" s="27">
        <v>0.37</v>
      </c>
      <c r="C428" s="27">
        <v>0.36</v>
      </c>
      <c r="D428" s="27">
        <v>0.27</v>
      </c>
      <c r="E428" s="64">
        <f t="shared" si="28"/>
        <v>0.27875000000000005</v>
      </c>
      <c r="F428" s="64">
        <f>AVERAGE(B421:B428)</f>
        <v>0.38500000000000001</v>
      </c>
      <c r="G428" s="53">
        <f t="shared" si="27"/>
        <v>9.9999999999999978E-2</v>
      </c>
      <c r="H428" s="81">
        <f>(R428-S428)/T428</f>
        <v>1.543619473353342E-2</v>
      </c>
      <c r="I428" s="81">
        <f>R428/T428-1</f>
        <v>0</v>
      </c>
      <c r="J428" s="81">
        <f>S428/T428-1</f>
        <v>-1.5436194733533415E-2</v>
      </c>
      <c r="K428" s="81">
        <f>T428/T427-1</f>
        <v>1.5678206583427778E-2</v>
      </c>
      <c r="L428" s="81">
        <f>T429/T428-1</f>
        <v>1.8631696584480162E-2</v>
      </c>
      <c r="M428" s="81">
        <f>T431/T428-1</f>
        <v>2.0482643011804136E-2</v>
      </c>
      <c r="N428" s="81">
        <f>T434/T428-1</f>
        <v>2.5808479430048381E-2</v>
      </c>
      <c r="O428" s="58">
        <f>$B$1826</f>
        <v>0.3791596081903717</v>
      </c>
      <c r="P428" s="58">
        <f>$B$1828</f>
        <v>0.47947799900108218</v>
      </c>
      <c r="Q428" s="58">
        <f>$B$1829</f>
        <v>0.27884121737966122</v>
      </c>
      <c r="R428" s="26">
        <v>572.67999999999995</v>
      </c>
      <c r="S428" s="26">
        <v>563.84</v>
      </c>
      <c r="T428" s="26">
        <v>572.67999999999995</v>
      </c>
    </row>
    <row r="429" spans="1:20" x14ac:dyDescent="0.2">
      <c r="A429" s="25">
        <v>34956</v>
      </c>
      <c r="B429" s="27">
        <v>0.46</v>
      </c>
      <c r="C429" s="27">
        <v>0.32</v>
      </c>
      <c r="D429" s="27">
        <v>0.22</v>
      </c>
      <c r="E429" s="64">
        <f t="shared" si="28"/>
        <v>0.27250000000000002</v>
      </c>
      <c r="F429" s="64">
        <f>AVERAGE(B422:B429)</f>
        <v>0.38874999999999998</v>
      </c>
      <c r="G429" s="53">
        <f t="shared" si="27"/>
        <v>0.24000000000000002</v>
      </c>
      <c r="H429" s="81">
        <f>(R429-S429)/T429</f>
        <v>2.1239393160195595E-2</v>
      </c>
      <c r="I429" s="81">
        <f>R429/T429-1</f>
        <v>2.9484871860805395E-3</v>
      </c>
      <c r="J429" s="81">
        <f>S429/T429-1</f>
        <v>-1.8290905974115201E-2</v>
      </c>
      <c r="K429" s="81">
        <f>T429/T428-1</f>
        <v>1.8631696584480162E-2</v>
      </c>
      <c r="L429" s="81">
        <f>T430/T429-1</f>
        <v>-2.7770635124710896E-3</v>
      </c>
      <c r="M429" s="81">
        <f>T432/T429-1</f>
        <v>-1.4742435930402698E-3</v>
      </c>
      <c r="N429" s="81">
        <f>T435/T429-1</f>
        <v>-6.2569640867403686E-3</v>
      </c>
      <c r="O429" s="58">
        <f>$B$1826</f>
        <v>0.3791596081903717</v>
      </c>
      <c r="P429" s="58">
        <f>$B$1828</f>
        <v>0.47947799900108218</v>
      </c>
      <c r="Q429" s="58">
        <f>$B$1829</f>
        <v>0.27884121737966122</v>
      </c>
      <c r="R429" s="26">
        <v>585.07000000000005</v>
      </c>
      <c r="S429" s="26">
        <v>572.67999999999995</v>
      </c>
      <c r="T429" s="26">
        <v>583.35</v>
      </c>
    </row>
    <row r="430" spans="1:20" x14ac:dyDescent="0.2">
      <c r="A430" s="25">
        <v>34963</v>
      </c>
      <c r="B430" s="27">
        <v>0.46</v>
      </c>
      <c r="C430" s="27">
        <v>0.25</v>
      </c>
      <c r="D430" s="27">
        <v>0.28999999999999998</v>
      </c>
      <c r="E430" s="64">
        <f t="shared" si="28"/>
        <v>0.26750000000000002</v>
      </c>
      <c r="F430" s="64">
        <f>AVERAGE(B423:B430)</f>
        <v>0.39500000000000002</v>
      </c>
      <c r="G430" s="53">
        <f t="shared" si="27"/>
        <v>0.17000000000000004</v>
      </c>
      <c r="H430" s="81">
        <f>(R430-S430)/T430</f>
        <v>1.4680349990545379E-2</v>
      </c>
      <c r="I430" s="81">
        <f>R430/T430-1</f>
        <v>8.6981933199250516E-3</v>
      </c>
      <c r="J430" s="81">
        <f>S430/T430-1</f>
        <v>-5.9821566706204088E-3</v>
      </c>
      <c r="K430" s="81">
        <f>T430/T429-1</f>
        <v>-2.7770635124710896E-3</v>
      </c>
      <c r="L430" s="81">
        <f>T431/T430-1</f>
        <v>4.606948240592601E-3</v>
      </c>
      <c r="M430" s="81">
        <f>T433/T430-1</f>
        <v>4.7616591889707571E-3</v>
      </c>
      <c r="N430" s="81">
        <f>T436/T430-1</f>
        <v>1.5196053151805833E-2</v>
      </c>
      <c r="O430" s="58">
        <f>$B$1826</f>
        <v>0.3791596081903717</v>
      </c>
      <c r="P430" s="58">
        <f>$B$1828</f>
        <v>0.47947799900108218</v>
      </c>
      <c r="Q430" s="58">
        <f>$B$1829</f>
        <v>0.27884121737966122</v>
      </c>
      <c r="R430" s="26">
        <v>586.79</v>
      </c>
      <c r="S430" s="26">
        <v>578.25</v>
      </c>
      <c r="T430" s="26">
        <v>581.73</v>
      </c>
    </row>
    <row r="431" spans="1:20" x14ac:dyDescent="0.2">
      <c r="A431" s="25">
        <v>34970</v>
      </c>
      <c r="B431" s="27">
        <v>0.42</v>
      </c>
      <c r="C431" s="27">
        <v>0.27</v>
      </c>
      <c r="D431" s="27">
        <v>0.31</v>
      </c>
      <c r="E431" s="64">
        <f t="shared" si="28"/>
        <v>0.27124999999999999</v>
      </c>
      <c r="F431" s="64">
        <f>AVERAGE(B424:B431)</f>
        <v>0.39999999999999997</v>
      </c>
      <c r="G431" s="53">
        <f t="shared" si="27"/>
        <v>0.10999999999999999</v>
      </c>
      <c r="H431" s="81">
        <f>(R431-S431)/T431</f>
        <v>2.212487808216845E-2</v>
      </c>
      <c r="I431" s="81">
        <f>R431/T431-1</f>
        <v>5.4756078780309192E-3</v>
      </c>
      <c r="J431" s="81">
        <f>S431/T431-1</f>
        <v>-1.6649270204137534E-2</v>
      </c>
      <c r="K431" s="81">
        <f>T431/T430-1</f>
        <v>4.606948240592601E-3</v>
      </c>
      <c r="L431" s="81">
        <f>T432/T431-1</f>
        <v>-3.2853647268183961E-3</v>
      </c>
      <c r="M431" s="81">
        <f>T434/T431-1</f>
        <v>5.2189387587482372E-3</v>
      </c>
      <c r="N431" s="81">
        <f>T437/T431-1</f>
        <v>1.4219469208261337E-2</v>
      </c>
      <c r="O431" s="58">
        <f>$B$1826</f>
        <v>0.3791596081903717</v>
      </c>
      <c r="P431" s="58">
        <f>$B$1828</f>
        <v>0.47947799900108218</v>
      </c>
      <c r="Q431" s="58">
        <f>$B$1829</f>
        <v>0.27884121737966122</v>
      </c>
      <c r="R431" s="26">
        <v>587.61</v>
      </c>
      <c r="S431" s="26">
        <v>574.67999999999995</v>
      </c>
      <c r="T431" s="26">
        <v>584.41</v>
      </c>
    </row>
    <row r="432" spans="1:20" x14ac:dyDescent="0.2">
      <c r="A432" s="25">
        <v>34977</v>
      </c>
      <c r="B432" s="27">
        <v>0.39</v>
      </c>
      <c r="C432" s="27">
        <v>0.37</v>
      </c>
      <c r="D432" s="27">
        <v>0.24</v>
      </c>
      <c r="E432" s="64">
        <f t="shared" si="28"/>
        <v>0.26375000000000004</v>
      </c>
      <c r="F432" s="64">
        <f>AVERAGE(B425:B432)</f>
        <v>0.39874999999999999</v>
      </c>
      <c r="G432" s="53">
        <f t="shared" si="27"/>
        <v>0.15000000000000002</v>
      </c>
      <c r="H432" s="81">
        <f>(R432-S432)/T432</f>
        <v>1.1279163590791149E-2</v>
      </c>
      <c r="I432" s="81">
        <f>R432/T432-1</f>
        <v>4.3949252347679213E-3</v>
      </c>
      <c r="J432" s="81">
        <f>S432/T432-1</f>
        <v>-6.8842383560232534E-3</v>
      </c>
      <c r="K432" s="81">
        <f>T432/T431-1</f>
        <v>-3.2853647268183961E-3</v>
      </c>
      <c r="L432" s="81">
        <f>T433/T432-1</f>
        <v>3.4507030163608565E-3</v>
      </c>
      <c r="M432" s="81">
        <f>T435/T432-1</f>
        <v>-4.7897817988290514E-3</v>
      </c>
      <c r="N432" s="81">
        <f>T438/T432-1</f>
        <v>3.0180775635633372E-2</v>
      </c>
      <c r="O432" s="58">
        <f>$B$1826</f>
        <v>0.3791596081903717</v>
      </c>
      <c r="P432" s="58">
        <f>$B$1828</f>
        <v>0.47947799900108218</v>
      </c>
      <c r="Q432" s="58">
        <f>$B$1829</f>
        <v>0.27884121737966122</v>
      </c>
      <c r="R432" s="26">
        <v>585.04999999999995</v>
      </c>
      <c r="S432" s="26">
        <v>578.48</v>
      </c>
      <c r="T432" s="26">
        <v>582.49</v>
      </c>
    </row>
    <row r="433" spans="1:20" x14ac:dyDescent="0.2">
      <c r="A433" s="25">
        <v>34984</v>
      </c>
      <c r="B433" s="27">
        <v>0.41</v>
      </c>
      <c r="C433" s="27">
        <v>0.3</v>
      </c>
      <c r="D433" s="27">
        <v>0.28999999999999998</v>
      </c>
      <c r="E433" s="64">
        <f t="shared" si="28"/>
        <v>0.27374999999999999</v>
      </c>
      <c r="F433" s="64">
        <f>AVERAGE(B426:B433)</f>
        <v>0.40500000000000003</v>
      </c>
      <c r="G433" s="53">
        <f t="shared" si="27"/>
        <v>0.12</v>
      </c>
      <c r="H433" s="81">
        <f>(R433-S433)/T433</f>
        <v>2.710008554319937E-2</v>
      </c>
      <c r="I433" s="81">
        <f>R433/T433-1</f>
        <v>4.9443969204447935E-3</v>
      </c>
      <c r="J433" s="81">
        <f>S433/T433-1</f>
        <v>-2.2155688622754521E-2</v>
      </c>
      <c r="K433" s="81">
        <f>T433/T432-1</f>
        <v>3.4507030163608565E-3</v>
      </c>
      <c r="L433" s="81">
        <f>T434/T433-1</f>
        <v>5.064157399486735E-3</v>
      </c>
      <c r="M433" s="81">
        <f>T436/T433-1</f>
        <v>1.0384944396920615E-2</v>
      </c>
      <c r="N433" s="81">
        <f>T439/T433-1</f>
        <v>2.3781009409751919E-2</v>
      </c>
      <c r="O433" s="58">
        <f>$B$1826</f>
        <v>0.3791596081903717</v>
      </c>
      <c r="P433" s="58">
        <f>$B$1828</f>
        <v>0.47947799900108218</v>
      </c>
      <c r="Q433" s="58">
        <f>$B$1829</f>
        <v>0.27884121737966122</v>
      </c>
      <c r="R433" s="26">
        <v>587.39</v>
      </c>
      <c r="S433" s="26">
        <v>571.54999999999995</v>
      </c>
      <c r="T433" s="26">
        <v>584.5</v>
      </c>
    </row>
    <row r="434" spans="1:20" x14ac:dyDescent="0.2">
      <c r="A434" s="25">
        <v>34991</v>
      </c>
      <c r="B434" s="27">
        <v>0.47</v>
      </c>
      <c r="C434" s="27">
        <v>0.32</v>
      </c>
      <c r="D434" s="27">
        <v>0.21</v>
      </c>
      <c r="E434" s="64">
        <f t="shared" si="28"/>
        <v>0.25375000000000003</v>
      </c>
      <c r="F434" s="64">
        <f>AVERAGE(B427:B434)</f>
        <v>0.42000000000000004</v>
      </c>
      <c r="G434" s="53">
        <f t="shared" si="27"/>
        <v>0.26</v>
      </c>
      <c r="H434" s="81">
        <f>(R434-S434)/T434</f>
        <v>1.4911653559391261E-2</v>
      </c>
      <c r="I434" s="81">
        <f>R434/T434-1</f>
        <v>5.447179382426004E-3</v>
      </c>
      <c r="J434" s="81">
        <f>S434/T434-1</f>
        <v>-9.4644741769653873E-3</v>
      </c>
      <c r="K434" s="81">
        <f>T434/T433-1</f>
        <v>5.064157399486735E-3</v>
      </c>
      <c r="L434" s="81">
        <f>T435/T434-1</f>
        <v>-1.3209410002383071E-2</v>
      </c>
      <c r="M434" s="81">
        <f>T437/T434-1</f>
        <v>8.95380110986288E-3</v>
      </c>
      <c r="N434" s="81">
        <f>T440/T434-1</f>
        <v>3.3227794232798757E-2</v>
      </c>
      <c r="O434" s="58">
        <f>$B$1826</f>
        <v>0.3791596081903717</v>
      </c>
      <c r="P434" s="58">
        <f>$B$1828</f>
        <v>0.47947799900108218</v>
      </c>
      <c r="Q434" s="58">
        <f>$B$1829</f>
        <v>0.27884121737966122</v>
      </c>
      <c r="R434" s="26">
        <v>590.66</v>
      </c>
      <c r="S434" s="26">
        <v>581.9</v>
      </c>
      <c r="T434" s="26">
        <v>587.46</v>
      </c>
    </row>
    <row r="435" spans="1:20" x14ac:dyDescent="0.2">
      <c r="A435" s="25">
        <v>34998</v>
      </c>
      <c r="B435" s="27">
        <v>0.46</v>
      </c>
      <c r="C435" s="27">
        <v>0.33</v>
      </c>
      <c r="D435" s="27">
        <v>0.21</v>
      </c>
      <c r="E435" s="64">
        <f t="shared" si="28"/>
        <v>0.255</v>
      </c>
      <c r="F435" s="64">
        <f>AVERAGE(B428:B435)</f>
        <v>0.43000000000000005</v>
      </c>
      <c r="G435" s="53">
        <f t="shared" si="27"/>
        <v>0.25</v>
      </c>
      <c r="H435" s="81">
        <f>(R435-S435)/T435</f>
        <v>2.5754700707262487E-2</v>
      </c>
      <c r="I435" s="81">
        <f>R435/T435-1</f>
        <v>1.3386234259099572E-2</v>
      </c>
      <c r="J435" s="81">
        <f>S435/T435-1</f>
        <v>-1.2368466448162918E-2</v>
      </c>
      <c r="K435" s="81">
        <f>T435/T434-1</f>
        <v>-1.3209410002383071E-2</v>
      </c>
      <c r="L435" s="81">
        <f>T436/T435-1</f>
        <v>1.8751078143867561E-2</v>
      </c>
      <c r="M435" s="81">
        <f>T438/T435-1</f>
        <v>3.5138864930136293E-2</v>
      </c>
      <c r="N435" s="81">
        <f>T441/T435-1</f>
        <v>6.5171640503708828E-2</v>
      </c>
      <c r="O435" s="58">
        <f>$B$1826</f>
        <v>0.3791596081903717</v>
      </c>
      <c r="P435" s="58">
        <f>$B$1828</f>
        <v>0.47947799900108218</v>
      </c>
      <c r="Q435" s="58">
        <f>$B$1829</f>
        <v>0.27884121737966122</v>
      </c>
      <c r="R435" s="26">
        <v>587.46</v>
      </c>
      <c r="S435" s="26">
        <v>572.53</v>
      </c>
      <c r="T435" s="26">
        <v>579.70000000000005</v>
      </c>
    </row>
    <row r="436" spans="1:20" x14ac:dyDescent="0.2">
      <c r="A436" s="25">
        <v>35005</v>
      </c>
      <c r="B436" s="27">
        <v>0.47</v>
      </c>
      <c r="C436" s="27">
        <v>0.34</v>
      </c>
      <c r="D436" s="27">
        <v>0.19</v>
      </c>
      <c r="E436" s="64">
        <f t="shared" si="28"/>
        <v>0.245</v>
      </c>
      <c r="F436" s="64">
        <f>AVERAGE(B429:B436)</f>
        <v>0.4425</v>
      </c>
      <c r="G436" s="53">
        <f t="shared" si="27"/>
        <v>0.27999999999999997</v>
      </c>
      <c r="H436" s="81">
        <f>(R436-S436)/T436</f>
        <v>1.8405946797162068E-2</v>
      </c>
      <c r="I436" s="81">
        <f>R436/T436-1</f>
        <v>0</v>
      </c>
      <c r="J436" s="81">
        <f>S436/T436-1</f>
        <v>-1.840594679716212E-2</v>
      </c>
      <c r="K436" s="81">
        <f>T436/T435-1</f>
        <v>1.8751078143867561E-2</v>
      </c>
      <c r="L436" s="81">
        <f>T437/T436-1</f>
        <v>3.6405506544523458E-3</v>
      </c>
      <c r="M436" s="81">
        <f>T439/T436-1</f>
        <v>1.3258377499703489E-2</v>
      </c>
      <c r="N436" s="81">
        <f>T442/T436-1</f>
        <v>4.363580947220469E-2</v>
      </c>
      <c r="O436" s="58">
        <f>$B$1826</f>
        <v>0.3791596081903717</v>
      </c>
      <c r="P436" s="58">
        <f>$B$1828</f>
        <v>0.47947799900108218</v>
      </c>
      <c r="Q436" s="58">
        <f>$B$1829</f>
        <v>0.27884121737966122</v>
      </c>
      <c r="R436" s="26">
        <v>590.57000000000005</v>
      </c>
      <c r="S436" s="26">
        <v>579.70000000000005</v>
      </c>
      <c r="T436" s="26">
        <v>590.57000000000005</v>
      </c>
    </row>
    <row r="437" spans="1:20" x14ac:dyDescent="0.2">
      <c r="A437" s="25">
        <v>35012</v>
      </c>
      <c r="B437" s="27">
        <v>0.49</v>
      </c>
      <c r="C437" s="27">
        <v>0.35</v>
      </c>
      <c r="D437" s="27">
        <v>0.16</v>
      </c>
      <c r="E437" s="64">
        <f t="shared" si="28"/>
        <v>0.23749999999999996</v>
      </c>
      <c r="F437" s="64">
        <f>AVERAGE(B430:B437)</f>
        <v>0.44625000000000004</v>
      </c>
      <c r="G437" s="53">
        <f t="shared" si="27"/>
        <v>0.32999999999999996</v>
      </c>
      <c r="H437" s="81">
        <f>(R437-S437)/T437</f>
        <v>1.6297745984613254E-2</v>
      </c>
      <c r="I437" s="81">
        <f>R437/T437-1</f>
        <v>1.9908219732756027E-3</v>
      </c>
      <c r="J437" s="81">
        <f>S437/T437-1</f>
        <v>-1.4306924011337596E-2</v>
      </c>
      <c r="K437" s="81">
        <f>T437/T436-1</f>
        <v>3.6405506544523458E-3</v>
      </c>
      <c r="L437" s="81">
        <f>T438/T437-1</f>
        <v>1.2400458901336231E-2</v>
      </c>
      <c r="M437" s="81">
        <f>T440/T437-1</f>
        <v>2.4058577405857706E-2</v>
      </c>
      <c r="N437" s="81">
        <f>T443/T437-1</f>
        <v>3.2460520987987573E-2</v>
      </c>
      <c r="O437" s="58">
        <f>$B$1826</f>
        <v>0.3791596081903717</v>
      </c>
      <c r="P437" s="58">
        <f>$B$1828</f>
        <v>0.47947799900108218</v>
      </c>
      <c r="Q437" s="58">
        <f>$B$1829</f>
        <v>0.27884121737966122</v>
      </c>
      <c r="R437" s="26">
        <v>593.9</v>
      </c>
      <c r="S437" s="26">
        <v>584.24</v>
      </c>
      <c r="T437" s="26">
        <v>592.72</v>
      </c>
    </row>
    <row r="438" spans="1:20" x14ac:dyDescent="0.2">
      <c r="A438" s="25">
        <v>35019</v>
      </c>
      <c r="B438" s="27">
        <v>0.46</v>
      </c>
      <c r="C438" s="27">
        <v>0.31</v>
      </c>
      <c r="D438" s="27">
        <v>0.23</v>
      </c>
      <c r="E438" s="64">
        <f t="shared" si="28"/>
        <v>0.22999999999999998</v>
      </c>
      <c r="F438" s="64">
        <f>AVERAGE(B431:B438)</f>
        <v>0.44625000000000004</v>
      </c>
      <c r="G438" s="53">
        <f t="shared" si="27"/>
        <v>0.23</v>
      </c>
      <c r="H438" s="81">
        <f>(R438-S438)/T438</f>
        <v>1.9631043044978039E-2</v>
      </c>
      <c r="I438" s="81">
        <f>R438/T438-1</f>
        <v>1.1665305714325669E-4</v>
      </c>
      <c r="J438" s="81">
        <f>S438/T438-1</f>
        <v>-1.9514389987834835E-2</v>
      </c>
      <c r="K438" s="81">
        <f>T438/T437-1</f>
        <v>1.2400458901336231E-2</v>
      </c>
      <c r="L438" s="81">
        <f>T439/T438-1</f>
        <v>-2.7830086489910588E-3</v>
      </c>
      <c r="M438" s="81">
        <f>T441/T438-1</f>
        <v>2.9013281783791811E-2</v>
      </c>
      <c r="N438" s="81">
        <f>T444/T438-1</f>
        <v>2.6430249804189287E-2</v>
      </c>
      <c r="O438" s="58">
        <f>$B$1826</f>
        <v>0.3791596081903717</v>
      </c>
      <c r="P438" s="58">
        <f>$B$1828</f>
        <v>0.47947799900108218</v>
      </c>
      <c r="Q438" s="58">
        <f>$B$1829</f>
        <v>0.27884121737966122</v>
      </c>
      <c r="R438" s="26">
        <v>600.14</v>
      </c>
      <c r="S438" s="26">
        <v>588.36</v>
      </c>
      <c r="T438" s="26">
        <v>600.07000000000005</v>
      </c>
    </row>
    <row r="439" spans="1:20" x14ac:dyDescent="0.2">
      <c r="A439" s="25">
        <v>35025</v>
      </c>
      <c r="B439" s="27">
        <v>0.48</v>
      </c>
      <c r="C439" s="27">
        <v>0.18</v>
      </c>
      <c r="D439" s="27">
        <v>0.34</v>
      </c>
      <c r="E439" s="64">
        <f t="shared" si="28"/>
        <v>0.23374999999999999</v>
      </c>
      <c r="F439" s="64">
        <f>AVERAGE(B432:B439)</f>
        <v>0.45375000000000004</v>
      </c>
      <c r="G439" s="53">
        <f t="shared" si="27"/>
        <v>0.13999999999999996</v>
      </c>
      <c r="H439" s="81">
        <f>(R439-S439)/T439</f>
        <v>8.8402406417113586E-3</v>
      </c>
      <c r="I439" s="81">
        <f>R439/T439-1</f>
        <v>3.8602941176471006E-3</v>
      </c>
      <c r="J439" s="81">
        <f>S439/T439-1</f>
        <v>-4.9799465240641938E-3</v>
      </c>
      <c r="K439" s="81">
        <f>T439/T438-1</f>
        <v>-2.7830086489910588E-3</v>
      </c>
      <c r="L439" s="81">
        <f>T440/T439-1</f>
        <v>1.4338235294117707E-2</v>
      </c>
      <c r="M439" s="81">
        <f>T442/T439-1</f>
        <v>2.9979946524064216E-2</v>
      </c>
      <c r="N439" s="81">
        <f>T445/T439-1</f>
        <v>3.059826203208571E-2</v>
      </c>
      <c r="O439" s="58">
        <f>$B$1826</f>
        <v>0.3791596081903717</v>
      </c>
      <c r="P439" s="58">
        <f>$B$1828</f>
        <v>0.47947799900108218</v>
      </c>
      <c r="Q439" s="58">
        <f>$B$1829</f>
        <v>0.27884121737966122</v>
      </c>
      <c r="R439" s="26">
        <v>600.71</v>
      </c>
      <c r="S439" s="26">
        <v>595.41999999999996</v>
      </c>
      <c r="T439" s="26">
        <v>598.4</v>
      </c>
    </row>
    <row r="440" spans="1:20" x14ac:dyDescent="0.2">
      <c r="A440" s="25">
        <v>35033</v>
      </c>
      <c r="B440" s="27">
        <v>0.51</v>
      </c>
      <c r="C440" s="27">
        <v>0.3</v>
      </c>
      <c r="D440" s="27">
        <v>0.19</v>
      </c>
      <c r="E440" s="64">
        <f t="shared" si="28"/>
        <v>0.22749999999999998</v>
      </c>
      <c r="F440" s="64">
        <f>AVERAGE(B433:B440)</f>
        <v>0.46875</v>
      </c>
      <c r="G440" s="53">
        <f t="shared" si="27"/>
        <v>0.32</v>
      </c>
      <c r="H440" s="81">
        <f>(R440-S440)/T440</f>
        <v>1.5931332169099595E-2</v>
      </c>
      <c r="I440" s="81">
        <f>R440/T440-1</f>
        <v>2.8172262677519377E-3</v>
      </c>
      <c r="J440" s="81">
        <f>S440/T440-1</f>
        <v>-1.3114105901347761E-2</v>
      </c>
      <c r="K440" s="81">
        <f>T440/T439-1</f>
        <v>1.4338235294117707E-2</v>
      </c>
      <c r="L440" s="81">
        <f>T441/T440-1</f>
        <v>1.729875778444101E-2</v>
      </c>
      <c r="M440" s="81">
        <f>T443/T440-1</f>
        <v>8.204553692049199E-3</v>
      </c>
      <c r="N440" s="81">
        <f>T446/T440-1</f>
        <v>7.9903785956703111E-3</v>
      </c>
      <c r="O440" s="58">
        <f>$B$1826</f>
        <v>0.3791596081903717</v>
      </c>
      <c r="P440" s="58">
        <f>$B$1828</f>
        <v>0.47947799900108218</v>
      </c>
      <c r="Q440" s="58">
        <f>$B$1829</f>
        <v>0.27884121737966122</v>
      </c>
      <c r="R440" s="26">
        <v>608.69000000000005</v>
      </c>
      <c r="S440" s="26">
        <v>599.02</v>
      </c>
      <c r="T440" s="26">
        <v>606.98</v>
      </c>
    </row>
    <row r="441" spans="1:20" x14ac:dyDescent="0.2">
      <c r="A441" s="25">
        <v>35040</v>
      </c>
      <c r="B441" s="27">
        <v>0.48</v>
      </c>
      <c r="C441" s="27">
        <v>0.28000000000000003</v>
      </c>
      <c r="D441" s="27">
        <v>0.24</v>
      </c>
      <c r="E441" s="64">
        <f t="shared" si="28"/>
        <v>0.22125</v>
      </c>
      <c r="F441" s="64">
        <f>AVERAGE(B434:B441)</f>
        <v>0.47749999999999998</v>
      </c>
      <c r="G441" s="53">
        <f t="shared" si="27"/>
        <v>0.24</v>
      </c>
      <c r="H441" s="81">
        <f>(R441-S441)/T441</f>
        <v>2.3093865388352643E-2</v>
      </c>
      <c r="I441" s="81">
        <f>R441/T441-1</f>
        <v>5.8787329144263101E-3</v>
      </c>
      <c r="J441" s="81">
        <f>S441/T441-1</f>
        <v>-1.7215132473926253E-2</v>
      </c>
      <c r="K441" s="81">
        <f>T441/T440-1</f>
        <v>1.729875778444101E-2</v>
      </c>
      <c r="L441" s="81">
        <f>T442/T441-1</f>
        <v>-1.8462136425471121E-3</v>
      </c>
      <c r="M441" s="81">
        <f>T444/T441-1</f>
        <v>-2.5102027596036747E-3</v>
      </c>
      <c r="N441" s="81">
        <f>T447/T441-1</f>
        <v>6.7046705966185005E-3</v>
      </c>
      <c r="O441" s="58">
        <f>$B$1826</f>
        <v>0.3791596081903717</v>
      </c>
      <c r="P441" s="58">
        <f>$B$1828</f>
        <v>0.47947799900108218</v>
      </c>
      <c r="Q441" s="58">
        <f>$B$1829</f>
        <v>0.27884121737966122</v>
      </c>
      <c r="R441" s="26">
        <v>621.11</v>
      </c>
      <c r="S441" s="26">
        <v>606.85</v>
      </c>
      <c r="T441" s="26">
        <v>617.48</v>
      </c>
    </row>
    <row r="442" spans="1:20" x14ac:dyDescent="0.2">
      <c r="A442" s="25">
        <v>35047</v>
      </c>
      <c r="B442" s="27">
        <v>0.51</v>
      </c>
      <c r="C442" s="27">
        <v>0.23</v>
      </c>
      <c r="D442" s="27">
        <v>0.26</v>
      </c>
      <c r="E442" s="64">
        <f t="shared" si="28"/>
        <v>0.22750000000000001</v>
      </c>
      <c r="F442" s="64">
        <f>AVERAGE(B435:B442)</f>
        <v>0.48250000000000004</v>
      </c>
      <c r="G442" s="53">
        <f t="shared" si="27"/>
        <v>0.25</v>
      </c>
      <c r="H442" s="81">
        <f>(R442-S442)/T442</f>
        <v>8.6802738748093956E-3</v>
      </c>
      <c r="I442" s="81">
        <f>R442/T442-1</f>
        <v>8.6802738748092967E-3</v>
      </c>
      <c r="J442" s="81">
        <f>S442/T442-1</f>
        <v>0</v>
      </c>
      <c r="K442" s="81">
        <f>T442/T441-1</f>
        <v>-1.8462136425471121E-3</v>
      </c>
      <c r="L442" s="81">
        <f>T443/T442-1</f>
        <v>-7.1064672096570192E-3</v>
      </c>
      <c r="M442" s="81">
        <f>T445/T442-1</f>
        <v>6.0031800629523069E-4</v>
      </c>
      <c r="N442" s="81">
        <f>T448/T442-1</f>
        <v>3.1638381412856464E-2</v>
      </c>
      <c r="O442" s="58">
        <f>$B$1826</f>
        <v>0.3791596081903717</v>
      </c>
      <c r="P442" s="58">
        <f>$B$1828</f>
        <v>0.47947799900108218</v>
      </c>
      <c r="Q442" s="58">
        <f>$B$1829</f>
        <v>0.27884121737966122</v>
      </c>
      <c r="R442" s="26">
        <v>621.69000000000005</v>
      </c>
      <c r="S442" s="26">
        <v>616.34</v>
      </c>
      <c r="T442" s="26">
        <v>616.34</v>
      </c>
    </row>
    <row r="443" spans="1:20" x14ac:dyDescent="0.2">
      <c r="A443" s="25">
        <v>35054</v>
      </c>
      <c r="B443" s="27">
        <v>0.48</v>
      </c>
      <c r="C443" s="27">
        <v>0.28000000000000003</v>
      </c>
      <c r="D443" s="27">
        <v>0.24</v>
      </c>
      <c r="E443" s="64">
        <f t="shared" si="28"/>
        <v>0.23124999999999998</v>
      </c>
      <c r="F443" s="64">
        <f>AVERAGE(B436:B443)</f>
        <v>0.48500000000000004</v>
      </c>
      <c r="G443" s="53">
        <f t="shared" si="27"/>
        <v>0.24</v>
      </c>
      <c r="H443" s="81">
        <f>(R443-S443)/T443</f>
        <v>1.8448918229949793E-2</v>
      </c>
      <c r="I443" s="81">
        <f>R443/T443-1</f>
        <v>7.1573305444800894E-3</v>
      </c>
      <c r="J443" s="81">
        <f>S443/T443-1</f>
        <v>-1.1291587685469784E-2</v>
      </c>
      <c r="K443" s="81">
        <f>T443/T442-1</f>
        <v>-7.1064672096570192E-3</v>
      </c>
      <c r="L443" s="81">
        <f>T444/T443-1</f>
        <v>6.4873521145172308E-3</v>
      </c>
      <c r="M443" s="81">
        <f>T446/T443-1</f>
        <v>-2.1243218511013406E-4</v>
      </c>
      <c r="N443" s="81">
        <f>T449/T443-1</f>
        <v>7.2570102621086319E-2</v>
      </c>
      <c r="O443" s="58">
        <f>$B$1826</f>
        <v>0.3791596081903717</v>
      </c>
      <c r="P443" s="58">
        <f>$B$1828</f>
        <v>0.47947799900108218</v>
      </c>
      <c r="Q443" s="58">
        <f>$B$1829</f>
        <v>0.27884121737966122</v>
      </c>
      <c r="R443" s="26">
        <v>616.34</v>
      </c>
      <c r="S443" s="26">
        <v>605.04999999999995</v>
      </c>
      <c r="T443" s="26">
        <v>611.96</v>
      </c>
    </row>
    <row r="444" spans="1:20" x14ac:dyDescent="0.2">
      <c r="A444" s="25">
        <v>35061</v>
      </c>
      <c r="B444" s="27">
        <v>0.46</v>
      </c>
      <c r="C444" s="27">
        <v>0.34</v>
      </c>
      <c r="D444" s="27">
        <v>0.2</v>
      </c>
      <c r="E444" s="64">
        <f t="shared" si="28"/>
        <v>0.23249999999999998</v>
      </c>
      <c r="F444" s="64">
        <f>AVERAGE(B437:B444)</f>
        <v>0.48374999999999996</v>
      </c>
      <c r="G444" s="53">
        <f t="shared" si="27"/>
        <v>0.26</v>
      </c>
      <c r="H444" s="81">
        <f>(R444-S444)/T444</f>
        <v>6.4455376422644034E-3</v>
      </c>
      <c r="I444" s="81">
        <f>R444/T444-1</f>
        <v>0</v>
      </c>
      <c r="J444" s="81">
        <f>S444/T444-1</f>
        <v>-6.4455376422644095E-3</v>
      </c>
      <c r="K444" s="81">
        <f>T444/T443-1</f>
        <v>6.4873521145172308E-3</v>
      </c>
      <c r="L444" s="81">
        <f>T445/T444-1</f>
        <v>1.2663776727876996E-3</v>
      </c>
      <c r="M444" s="81">
        <f>T447/T444-1</f>
        <v>9.2380627668728899E-3</v>
      </c>
      <c r="N444" s="81">
        <f>T450/T444-1</f>
        <v>5.203513386261438E-2</v>
      </c>
      <c r="O444" s="58">
        <f>$B$1826</f>
        <v>0.3791596081903717</v>
      </c>
      <c r="P444" s="58">
        <f>$B$1828</f>
        <v>0.47947799900108218</v>
      </c>
      <c r="Q444" s="58">
        <f>$B$1829</f>
        <v>0.27884121737966122</v>
      </c>
      <c r="R444" s="26">
        <v>615.92999999999995</v>
      </c>
      <c r="S444" s="26">
        <v>611.96</v>
      </c>
      <c r="T444" s="26">
        <v>615.92999999999995</v>
      </c>
    </row>
    <row r="445" spans="1:20" x14ac:dyDescent="0.2">
      <c r="A445" s="25">
        <v>35068</v>
      </c>
      <c r="B445" s="27">
        <v>0.55000000000000004</v>
      </c>
      <c r="C445" s="27">
        <v>0.18</v>
      </c>
      <c r="D445" s="27">
        <v>0.27</v>
      </c>
      <c r="E445" s="64">
        <f t="shared" si="28"/>
        <v>0.24625</v>
      </c>
      <c r="F445" s="64">
        <f>AVERAGE(B438:B445)</f>
        <v>0.49124999999999996</v>
      </c>
      <c r="G445" s="53">
        <f t="shared" si="27"/>
        <v>0.28000000000000003</v>
      </c>
      <c r="H445" s="81">
        <f>(R445-S445)/T445</f>
        <v>2.0268845972985682E-2</v>
      </c>
      <c r="I445" s="81">
        <f>R445/T445-1</f>
        <v>1.2663974963921465E-2</v>
      </c>
      <c r="J445" s="81">
        <f>S445/T445-1</f>
        <v>-7.6048710090642624E-3</v>
      </c>
      <c r="K445" s="81">
        <f>T445/T444-1</f>
        <v>1.2663776727876996E-3</v>
      </c>
      <c r="L445" s="81">
        <f>T446/T445-1</f>
        <v>-7.9129574678535874E-3</v>
      </c>
      <c r="M445" s="81">
        <f>T448/T445-1</f>
        <v>3.1019441877057297E-2</v>
      </c>
      <c r="N445" s="81">
        <f>T451/T445-1</f>
        <v>6.8703280310032255E-2</v>
      </c>
      <c r="O445" s="58">
        <f>$B$1826</f>
        <v>0.3791596081903717</v>
      </c>
      <c r="P445" s="58">
        <f>$B$1828</f>
        <v>0.47947799900108218</v>
      </c>
      <c r="Q445" s="58">
        <f>$B$1829</f>
        <v>0.27884121737966122</v>
      </c>
      <c r="R445" s="26">
        <v>624.52</v>
      </c>
      <c r="S445" s="26">
        <v>612.02</v>
      </c>
      <c r="T445" s="26">
        <v>616.71</v>
      </c>
    </row>
    <row r="446" spans="1:20" x14ac:dyDescent="0.2">
      <c r="A446" s="25">
        <v>35082</v>
      </c>
      <c r="B446" s="27">
        <v>0.42</v>
      </c>
      <c r="C446" s="27">
        <v>0.28999999999999998</v>
      </c>
      <c r="D446" s="27">
        <v>0.28999999999999998</v>
      </c>
      <c r="E446" s="64">
        <f t="shared" si="28"/>
        <v>0.25374999999999998</v>
      </c>
      <c r="F446" s="64">
        <f>AVERAGE(B440:B446)</f>
        <v>0.48714285714285716</v>
      </c>
      <c r="G446" s="53">
        <f t="shared" si="27"/>
        <v>0.13</v>
      </c>
      <c r="H446" s="81">
        <f>(R446-S446)/T446</f>
        <v>2.361767157543751E-2</v>
      </c>
      <c r="I446" s="81">
        <f>R446/T446-1</f>
        <v>1.7815406240293541E-3</v>
      </c>
      <c r="J446" s="81">
        <f>S446/T446-1</f>
        <v>-2.1836130951408128E-2</v>
      </c>
      <c r="K446" s="81">
        <f>T446/T445-1</f>
        <v>-7.9129574678535874E-3</v>
      </c>
      <c r="L446" s="81">
        <f>T447/T446-1</f>
        <v>1.6001176797476369E-2</v>
      </c>
      <c r="M446" s="81">
        <f>T449/T446-1</f>
        <v>7.2797999444289996E-2</v>
      </c>
      <c r="N446" s="81">
        <f>T452/T446-1</f>
        <v>5.3184708170570083E-2</v>
      </c>
      <c r="O446" s="58">
        <f>$B$1826</f>
        <v>0.3791596081903717</v>
      </c>
      <c r="P446" s="58">
        <f>$B$1828</f>
        <v>0.47947799900108218</v>
      </c>
      <c r="Q446" s="58">
        <f>$B$1829</f>
        <v>0.27884121737966122</v>
      </c>
      <c r="R446" s="26">
        <v>612.91999999999996</v>
      </c>
      <c r="S446" s="26">
        <v>598.47</v>
      </c>
      <c r="T446" s="26">
        <v>611.83000000000004</v>
      </c>
    </row>
    <row r="447" spans="1:20" x14ac:dyDescent="0.2">
      <c r="A447" s="25">
        <v>35089</v>
      </c>
      <c r="B447" s="27">
        <v>0.36</v>
      </c>
      <c r="C447" s="27">
        <v>0.4</v>
      </c>
      <c r="D447" s="27">
        <v>0.24</v>
      </c>
      <c r="E447" s="64">
        <f t="shared" si="28"/>
        <v>0.24124999999999999</v>
      </c>
      <c r="F447" s="64">
        <f>AVERAGE(B441:B447)</f>
        <v>0.46571428571428569</v>
      </c>
      <c r="G447" s="53">
        <f t="shared" si="27"/>
        <v>0.12</v>
      </c>
      <c r="H447" s="81">
        <f>(R447-S447)/T447</f>
        <v>1.7647437341140933E-2</v>
      </c>
      <c r="I447" s="81">
        <f>R447/T447-1</f>
        <v>0</v>
      </c>
      <c r="J447" s="81">
        <f>S447/T447-1</f>
        <v>-1.7647437341140937E-2</v>
      </c>
      <c r="K447" s="81">
        <f>T447/T446-1</f>
        <v>1.6001176797476369E-2</v>
      </c>
      <c r="L447" s="81">
        <f>T448/T447-1</f>
        <v>2.2875711849683178E-2</v>
      </c>
      <c r="M447" s="81">
        <f>T450/T447-1</f>
        <v>4.2405328013899179E-2</v>
      </c>
      <c r="N447" s="81">
        <f>T453/T447-1</f>
        <v>1.9111354203532605E-2</v>
      </c>
      <c r="O447" s="58">
        <f>$B$1826</f>
        <v>0.3791596081903717</v>
      </c>
      <c r="P447" s="58">
        <f>$B$1828</f>
        <v>0.47947799900108218</v>
      </c>
      <c r="Q447" s="58">
        <f>$B$1829</f>
        <v>0.27884121737966122</v>
      </c>
      <c r="R447" s="26">
        <v>621.62</v>
      </c>
      <c r="S447" s="26">
        <v>610.65</v>
      </c>
      <c r="T447" s="26">
        <v>621.62</v>
      </c>
    </row>
    <row r="448" spans="1:20" x14ac:dyDescent="0.2">
      <c r="A448" s="25">
        <v>35096</v>
      </c>
      <c r="B448" s="27">
        <v>0.54</v>
      </c>
      <c r="C448" s="27">
        <v>0.31</v>
      </c>
      <c r="D448" s="27">
        <v>0.15</v>
      </c>
      <c r="E448" s="64">
        <f t="shared" si="28"/>
        <v>0.23624999999999999</v>
      </c>
      <c r="F448" s="64">
        <f>AVERAGE(B442:B448)</f>
        <v>0.47428571428571425</v>
      </c>
      <c r="G448" s="53">
        <f t="shared" si="27"/>
        <v>0.39</v>
      </c>
      <c r="H448" s="81">
        <f>(R448-S448)/T448</f>
        <v>2.8057372924006087E-2</v>
      </c>
      <c r="I448" s="81">
        <f>R448/T448-1</f>
        <v>5.3787116255661349E-3</v>
      </c>
      <c r="J448" s="81">
        <f>S448/T448-1</f>
        <v>-2.2678661298439984E-2</v>
      </c>
      <c r="K448" s="81">
        <f>T448/T447-1</f>
        <v>2.2875711849683178E-2</v>
      </c>
      <c r="L448" s="81">
        <f>T449/T448-1</f>
        <v>3.2287996980372435E-2</v>
      </c>
      <c r="M448" s="81">
        <f>T451/T448-1</f>
        <v>3.655007549068956E-2</v>
      </c>
      <c r="N448" s="81">
        <f>T454/T448-1</f>
        <v>8.791519879214782E-3</v>
      </c>
      <c r="O448" s="58">
        <f>$B$1826</f>
        <v>0.3791596081903717</v>
      </c>
      <c r="P448" s="58">
        <f>$B$1828</f>
        <v>0.47947799900108218</v>
      </c>
      <c r="Q448" s="58">
        <f>$B$1829</f>
        <v>0.27884121737966122</v>
      </c>
      <c r="R448" s="26">
        <v>639.26</v>
      </c>
      <c r="S448" s="26">
        <v>621.41999999999996</v>
      </c>
      <c r="T448" s="26">
        <v>635.84</v>
      </c>
    </row>
    <row r="449" spans="1:20" x14ac:dyDescent="0.2">
      <c r="A449" s="25">
        <v>35103</v>
      </c>
      <c r="B449" s="27">
        <v>0.53</v>
      </c>
      <c r="C449" s="27">
        <v>0.31</v>
      </c>
      <c r="D449" s="27">
        <v>0.16</v>
      </c>
      <c r="E449" s="64">
        <f t="shared" si="28"/>
        <v>0.22624999999999998</v>
      </c>
      <c r="F449" s="64">
        <f>AVERAGE(B443:B449)</f>
        <v>0.47714285714285715</v>
      </c>
      <c r="G449" s="53">
        <f t="shared" si="27"/>
        <v>0.37</v>
      </c>
      <c r="H449" s="81">
        <f>(R449-S449)/T449</f>
        <v>2.2761552173316962E-2</v>
      </c>
      <c r="I449" s="81">
        <f>R449/T449-1</f>
        <v>0</v>
      </c>
      <c r="J449" s="81">
        <f>S449/T449-1</f>
        <v>-2.276155217331699E-2</v>
      </c>
      <c r="K449" s="81">
        <f>T449/T448-1</f>
        <v>3.2287996980372435E-2</v>
      </c>
      <c r="L449" s="81">
        <f>T450/T449-1</f>
        <v>-1.2782424547130411E-2</v>
      </c>
      <c r="M449" s="81">
        <f>T452/T449-1</f>
        <v>-1.82823712235477E-2</v>
      </c>
      <c r="N449" s="81">
        <f>T455/T449-1</f>
        <v>-8.7603028779499326E-3</v>
      </c>
      <c r="O449" s="58">
        <f t="shared" ref="O449:O512" si="29">$B$1826</f>
        <v>0.3791596081903717</v>
      </c>
      <c r="P449" s="58">
        <f t="shared" ref="P449:P512" si="30">$B$1828</f>
        <v>0.47947799900108218</v>
      </c>
      <c r="Q449" s="58">
        <f t="shared" ref="Q449:Q512" si="31">$B$1829</f>
        <v>0.27884121737966122</v>
      </c>
      <c r="R449" s="26">
        <v>656.37</v>
      </c>
      <c r="S449" s="26">
        <v>641.42999999999995</v>
      </c>
      <c r="T449" s="26">
        <v>656.37</v>
      </c>
    </row>
    <row r="450" spans="1:20" x14ac:dyDescent="0.2">
      <c r="A450" s="25">
        <v>35110</v>
      </c>
      <c r="B450" s="27">
        <v>0.54</v>
      </c>
      <c r="C450" s="27">
        <v>0.21</v>
      </c>
      <c r="D450" s="27">
        <v>0.25</v>
      </c>
      <c r="E450" s="64">
        <f t="shared" si="28"/>
        <v>0.22499999999999998</v>
      </c>
      <c r="F450" s="64">
        <f>AVERAGE(B444:B450)</f>
        <v>0.48571428571428577</v>
      </c>
      <c r="G450" s="53">
        <f t="shared" si="27"/>
        <v>0.29000000000000004</v>
      </c>
      <c r="H450" s="81">
        <f>(R450-S450)/T450</f>
        <v>2.6605759437019674E-2</v>
      </c>
      <c r="I450" s="81">
        <f>R450/T450-1</f>
        <v>2.5077934504151411E-2</v>
      </c>
      <c r="J450" s="81">
        <f>S450/T450-1</f>
        <v>-1.5278249328682936E-3</v>
      </c>
      <c r="K450" s="81">
        <f>T450/T449-1</f>
        <v>-1.2782424547130411E-2</v>
      </c>
      <c r="L450" s="81">
        <f>T451/T450-1</f>
        <v>1.7130158338220403E-2</v>
      </c>
      <c r="M450" s="81">
        <f>T453/T450-1</f>
        <v>-2.2346368715083775E-2</v>
      </c>
      <c r="N450" s="81">
        <f>T456/T450-1</f>
        <v>-3.8272786197105502E-3</v>
      </c>
      <c r="O450" s="58">
        <f t="shared" si="29"/>
        <v>0.3791596081903717</v>
      </c>
      <c r="P450" s="58">
        <f t="shared" si="30"/>
        <v>0.47947799900108218</v>
      </c>
      <c r="Q450" s="58">
        <f t="shared" si="31"/>
        <v>0.27884121737966122</v>
      </c>
      <c r="R450" s="26">
        <v>664.23</v>
      </c>
      <c r="S450" s="26">
        <v>646.99</v>
      </c>
      <c r="T450" s="26">
        <v>647.98</v>
      </c>
    </row>
    <row r="451" spans="1:20" ht="14.25" customHeight="1" x14ac:dyDescent="0.2">
      <c r="A451" s="25">
        <v>35117</v>
      </c>
      <c r="B451" s="27">
        <v>0.49</v>
      </c>
      <c r="C451" s="27">
        <v>0.22</v>
      </c>
      <c r="D451" s="27">
        <v>0.28999999999999998</v>
      </c>
      <c r="E451" s="64">
        <f t="shared" si="28"/>
        <v>0.23124999999999998</v>
      </c>
      <c r="F451" s="64">
        <f>AVERAGE(B445:B451)</f>
        <v>0.4900000000000001</v>
      </c>
      <c r="G451" s="53">
        <f t="shared" si="27"/>
        <v>0.2</v>
      </c>
      <c r="H451" s="81">
        <f>(R451-S451)/T451</f>
        <v>3.6733021787946886E-2</v>
      </c>
      <c r="I451" s="81">
        <f>R451/T451-1</f>
        <v>5.947684651331997E-3</v>
      </c>
      <c r="J451" s="81">
        <f>S451/T451-1</f>
        <v>-3.0785337136614799E-2</v>
      </c>
      <c r="K451" s="81">
        <f>T451/T450-1</f>
        <v>1.7130158338220403E-2</v>
      </c>
      <c r="L451" s="81">
        <f>T452/T451-1</f>
        <v>-2.2318990107422554E-2</v>
      </c>
      <c r="M451" s="81">
        <f>T454/T451-1</f>
        <v>-2.6779753595921774E-2</v>
      </c>
      <c r="N451" s="81">
        <f>T457/T451-1</f>
        <v>-4.8855981064515053E-3</v>
      </c>
      <c r="O451" s="58">
        <f t="shared" si="29"/>
        <v>0.3791596081903717</v>
      </c>
      <c r="P451" s="58">
        <f t="shared" si="30"/>
        <v>0.47947799900108218</v>
      </c>
      <c r="Q451" s="58">
        <f t="shared" si="31"/>
        <v>0.27884121737966122</v>
      </c>
      <c r="R451" s="26">
        <v>663</v>
      </c>
      <c r="S451" s="26">
        <v>638.79</v>
      </c>
      <c r="T451" s="26">
        <v>659.08</v>
      </c>
    </row>
    <row r="452" spans="1:20" x14ac:dyDescent="0.2">
      <c r="A452" s="25">
        <v>35124</v>
      </c>
      <c r="B452" s="27">
        <v>0.45</v>
      </c>
      <c r="C452" s="27">
        <v>0.28000000000000003</v>
      </c>
      <c r="D452" s="27">
        <v>0.27</v>
      </c>
      <c r="E452" s="64">
        <f t="shared" si="28"/>
        <v>0.24000000000000002</v>
      </c>
      <c r="F452" s="64">
        <f>AVERAGE(B446:B452)</f>
        <v>0.4757142857142857</v>
      </c>
      <c r="G452" s="53">
        <f t="shared" si="27"/>
        <v>0.18</v>
      </c>
      <c r="H452" s="81">
        <f>(R452-S452)/T452</f>
        <v>3.7369834101525584E-2</v>
      </c>
      <c r="I452" s="81">
        <f>R452/T452-1</f>
        <v>2.28284991542127E-2</v>
      </c>
      <c r="J452" s="81">
        <f>S452/T452-1</f>
        <v>-1.4541334947312912E-2</v>
      </c>
      <c r="K452" s="81">
        <f>T452/T451-1</f>
        <v>-2.2318990107422554E-2</v>
      </c>
      <c r="L452" s="81">
        <f>T453/T452-1</f>
        <v>-1.6869190061610584E-2</v>
      </c>
      <c r="M452" s="81">
        <f>T455/T452-1</f>
        <v>9.6993963095737268E-3</v>
      </c>
      <c r="N452" s="81">
        <f>T458/T452-1</f>
        <v>-1.1887580117013519E-2</v>
      </c>
      <c r="O452" s="58">
        <f t="shared" si="29"/>
        <v>0.3791596081903717</v>
      </c>
      <c r="P452" s="58">
        <f t="shared" si="30"/>
        <v>0.47947799900108218</v>
      </c>
      <c r="Q452" s="58">
        <f t="shared" si="31"/>
        <v>0.27884121737966122</v>
      </c>
      <c r="R452" s="26">
        <v>659.08</v>
      </c>
      <c r="S452" s="26">
        <v>635</v>
      </c>
      <c r="T452" s="26">
        <v>644.37</v>
      </c>
    </row>
    <row r="453" spans="1:20" x14ac:dyDescent="0.2">
      <c r="A453" s="25">
        <v>35131</v>
      </c>
      <c r="B453" s="27">
        <v>0.44</v>
      </c>
      <c r="C453" s="27">
        <v>0.28000000000000003</v>
      </c>
      <c r="D453" s="27">
        <v>0.28000000000000003</v>
      </c>
      <c r="E453" s="64">
        <f t="shared" si="28"/>
        <v>0.24125000000000002</v>
      </c>
      <c r="F453" s="64">
        <f>AVERAGE(B446:B453)</f>
        <v>0.47125</v>
      </c>
      <c r="G453" s="53">
        <f t="shared" ref="G453:G516" si="32">B453-D453</f>
        <v>0.15999999999999998</v>
      </c>
      <c r="H453" s="81">
        <f>(R453-S453)/T453</f>
        <v>4.6314127861089238E-2</v>
      </c>
      <c r="I453" s="81">
        <f>R453/T453-1</f>
        <v>3.7048145224940932E-2</v>
      </c>
      <c r="J453" s="81">
        <f>S453/T453-1</f>
        <v>-9.2659826361484177E-3</v>
      </c>
      <c r="K453" s="81">
        <f>T453/T452-1</f>
        <v>-1.6869190061610584E-2</v>
      </c>
      <c r="L453" s="81">
        <f>T454/T453-1</f>
        <v>1.2517758484609232E-2</v>
      </c>
      <c r="M453" s="81">
        <f>T456/T453-1</f>
        <v>1.8942383583267608E-2</v>
      </c>
      <c r="N453" s="81">
        <f>T459/T453-1</f>
        <v>1.8263614838200493E-2</v>
      </c>
      <c r="O453" s="58">
        <f t="shared" si="29"/>
        <v>0.3791596081903717</v>
      </c>
      <c r="P453" s="58">
        <f t="shared" si="30"/>
        <v>0.47947799900108218</v>
      </c>
      <c r="Q453" s="58">
        <f t="shared" si="31"/>
        <v>0.27884121737966122</v>
      </c>
      <c r="R453" s="26">
        <v>656.97</v>
      </c>
      <c r="S453" s="26">
        <v>627.63</v>
      </c>
      <c r="T453" s="26">
        <v>633.5</v>
      </c>
    </row>
    <row r="454" spans="1:20" x14ac:dyDescent="0.2">
      <c r="A454" s="25">
        <v>35138</v>
      </c>
      <c r="B454" s="27">
        <v>0.36</v>
      </c>
      <c r="C454" s="27">
        <v>0.35</v>
      </c>
      <c r="D454" s="27">
        <v>0.28999999999999998</v>
      </c>
      <c r="E454" s="64">
        <f t="shared" si="28"/>
        <v>0.24125000000000002</v>
      </c>
      <c r="F454" s="64">
        <f>AVERAGE(B447:B454)</f>
        <v>0.46375</v>
      </c>
      <c r="G454" s="53">
        <f t="shared" si="32"/>
        <v>7.0000000000000007E-2</v>
      </c>
      <c r="H454" s="81">
        <f>(R454-S454)/T454</f>
        <v>6.7661319239822248E-3</v>
      </c>
      <c r="I454" s="81">
        <f>R454/T454-1</f>
        <v>0</v>
      </c>
      <c r="J454" s="81">
        <f>S454/T454-1</f>
        <v>-6.7661319239822326E-3</v>
      </c>
      <c r="K454" s="81">
        <f>T454/T453-1</f>
        <v>1.2517758484609232E-2</v>
      </c>
      <c r="L454" s="81">
        <f>T455/T454-1</f>
        <v>1.4327362299861424E-2</v>
      </c>
      <c r="M454" s="81">
        <f>T457/T454-1</f>
        <v>2.2496609138955348E-2</v>
      </c>
      <c r="N454" s="81">
        <f>T460/T454-1</f>
        <v>1.8754969365324392E-2</v>
      </c>
      <c r="O454" s="58">
        <f t="shared" si="29"/>
        <v>0.3791596081903717</v>
      </c>
      <c r="P454" s="58">
        <f t="shared" si="30"/>
        <v>0.47947799900108218</v>
      </c>
      <c r="Q454" s="58">
        <f t="shared" si="31"/>
        <v>0.27884121737966122</v>
      </c>
      <c r="R454" s="26">
        <v>641.42999999999995</v>
      </c>
      <c r="S454" s="26">
        <v>637.09</v>
      </c>
      <c r="T454" s="26">
        <v>641.42999999999995</v>
      </c>
    </row>
    <row r="455" spans="1:20" x14ac:dyDescent="0.2">
      <c r="A455" s="25">
        <v>35145</v>
      </c>
      <c r="B455" s="27">
        <v>0.47</v>
      </c>
      <c r="C455" s="27">
        <v>0.31</v>
      </c>
      <c r="D455" s="27">
        <v>0.22</v>
      </c>
      <c r="E455" s="64">
        <f t="shared" si="28"/>
        <v>0.23875000000000002</v>
      </c>
      <c r="F455" s="64">
        <f>AVERAGE(B448:B455)</f>
        <v>0.47750000000000004</v>
      </c>
      <c r="G455" s="53">
        <f t="shared" si="32"/>
        <v>0.24999999999999997</v>
      </c>
      <c r="H455" s="81">
        <f>(R455-S455)/T455</f>
        <v>2.2670683348190956E-2</v>
      </c>
      <c r="I455" s="81">
        <f>R455/T455-1</f>
        <v>8.5456948756570394E-3</v>
      </c>
      <c r="J455" s="81">
        <f>S455/T455-1</f>
        <v>-1.4124988472533961E-2</v>
      </c>
      <c r="K455" s="81">
        <f>T455/T454-1</f>
        <v>1.4327362299861424E-2</v>
      </c>
      <c r="L455" s="81">
        <f>T456/T455-1</f>
        <v>-7.8694168639144024E-3</v>
      </c>
      <c r="M455" s="81">
        <f>T458/T455-1</f>
        <v>-2.1379607143954926E-2</v>
      </c>
      <c r="N455" s="81">
        <f>T461/T455-1</f>
        <v>-1.3817589376287298E-2</v>
      </c>
      <c r="O455" s="58">
        <f t="shared" si="29"/>
        <v>0.3791596081903717</v>
      </c>
      <c r="P455" s="58">
        <f t="shared" si="30"/>
        <v>0.47947799900108218</v>
      </c>
      <c r="Q455" s="58">
        <f t="shared" si="31"/>
        <v>0.27884121737966122</v>
      </c>
      <c r="R455" s="26">
        <v>656.18</v>
      </c>
      <c r="S455" s="26">
        <v>641.42999999999995</v>
      </c>
      <c r="T455" s="26">
        <v>650.62</v>
      </c>
    </row>
    <row r="456" spans="1:20" x14ac:dyDescent="0.2">
      <c r="A456" s="25">
        <v>35152</v>
      </c>
      <c r="B456" s="27">
        <v>0.45</v>
      </c>
      <c r="C456" s="27">
        <v>0.31</v>
      </c>
      <c r="D456" s="27">
        <v>0.24</v>
      </c>
      <c r="E456" s="64">
        <f t="shared" si="28"/>
        <v>0.25</v>
      </c>
      <c r="F456" s="64">
        <f>AVERAGE(B449:B456)</f>
        <v>0.46625000000000005</v>
      </c>
      <c r="G456" s="53">
        <f t="shared" si="32"/>
        <v>0.21000000000000002</v>
      </c>
      <c r="H456" s="81">
        <f>(R456-S456)/T456</f>
        <v>1.1572424477149538E-2</v>
      </c>
      <c r="I456" s="81">
        <f>R456/T456-1</f>
        <v>1.1572424477149568E-2</v>
      </c>
      <c r="J456" s="81">
        <f>S456/T456-1</f>
        <v>0</v>
      </c>
      <c r="K456" s="81">
        <f>T456/T455-1</f>
        <v>-7.8694168639144024E-3</v>
      </c>
      <c r="L456" s="81">
        <f>T457/T456-1</f>
        <v>1.6049573973663911E-2</v>
      </c>
      <c r="M456" s="81">
        <f>T459/T456-1</f>
        <v>-6.6615027110761282E-4</v>
      </c>
      <c r="N456" s="81">
        <f>T462/T456-1</f>
        <v>1.0209140201394407E-2</v>
      </c>
      <c r="O456" s="58">
        <f t="shared" si="29"/>
        <v>0.3791596081903717</v>
      </c>
      <c r="P456" s="58">
        <f t="shared" si="30"/>
        <v>0.47947799900108218</v>
      </c>
      <c r="Q456" s="58">
        <f t="shared" si="31"/>
        <v>0.27884121737966122</v>
      </c>
      <c r="R456" s="26">
        <v>652.97</v>
      </c>
      <c r="S456" s="26">
        <v>645.5</v>
      </c>
      <c r="T456" s="26">
        <v>645.5</v>
      </c>
    </row>
    <row r="457" spans="1:20" x14ac:dyDescent="0.2">
      <c r="A457" s="25">
        <v>35159</v>
      </c>
      <c r="B457" s="27">
        <v>0.4</v>
      </c>
      <c r="C457" s="27">
        <v>0.43</v>
      </c>
      <c r="D457" s="27">
        <v>0.17</v>
      </c>
      <c r="E457" s="64">
        <f t="shared" si="28"/>
        <v>0.25125000000000003</v>
      </c>
      <c r="F457" s="64">
        <f>AVERAGE(B450:B457)</f>
        <v>0.45</v>
      </c>
      <c r="G457" s="53">
        <f t="shared" si="32"/>
        <v>0.23</v>
      </c>
      <c r="H457" s="81">
        <f>(R457-S457)/T457</f>
        <v>1.7046320861159318E-2</v>
      </c>
      <c r="I457" s="81">
        <f>R457/T457-1</f>
        <v>1.2502668252369897E-3</v>
      </c>
      <c r="J457" s="81">
        <f>S457/T457-1</f>
        <v>-1.5796054035922324E-2</v>
      </c>
      <c r="K457" s="81">
        <f>T457/T456-1</f>
        <v>1.6049573973663911E-2</v>
      </c>
      <c r="L457" s="81">
        <f>T458/T457-1</f>
        <v>-2.919830451620764E-2</v>
      </c>
      <c r="M457" s="81">
        <f>T460/T457-1</f>
        <v>-3.6593175372792164E-3</v>
      </c>
      <c r="N457" s="81">
        <f>T463/T457-1</f>
        <v>1.9897539108956197E-2</v>
      </c>
      <c r="O457" s="58">
        <f t="shared" si="29"/>
        <v>0.3791596081903717</v>
      </c>
      <c r="P457" s="58">
        <f t="shared" si="30"/>
        <v>0.47947799900108218</v>
      </c>
      <c r="Q457" s="58">
        <f t="shared" si="31"/>
        <v>0.27884121737966122</v>
      </c>
      <c r="R457" s="26">
        <v>656.68</v>
      </c>
      <c r="S457" s="26">
        <v>645.5</v>
      </c>
      <c r="T457" s="26">
        <v>655.86</v>
      </c>
    </row>
    <row r="458" spans="1:20" x14ac:dyDescent="0.2">
      <c r="A458" s="25">
        <v>35166</v>
      </c>
      <c r="B458" s="27">
        <v>0.4</v>
      </c>
      <c r="C458" s="27">
        <v>0.42</v>
      </c>
      <c r="D458" s="27">
        <v>0.18</v>
      </c>
      <c r="E458" s="64">
        <f t="shared" si="28"/>
        <v>0.24249999999999999</v>
      </c>
      <c r="F458" s="64">
        <f>AVERAGE(B451:B458)</f>
        <v>0.4325</v>
      </c>
      <c r="G458" s="53">
        <f t="shared" si="32"/>
        <v>0.22000000000000003</v>
      </c>
      <c r="H458" s="81">
        <f>(R458-S458)/T458</f>
        <v>4.9818598734117613E-2</v>
      </c>
      <c r="I458" s="81">
        <f>R458/T458-1</f>
        <v>3.0076486940679326E-2</v>
      </c>
      <c r="J458" s="81">
        <f>S458/T458-1</f>
        <v>-1.9742111793438211E-2</v>
      </c>
      <c r="K458" s="81">
        <f>T458/T457-1</f>
        <v>-2.919830451620764E-2</v>
      </c>
      <c r="L458" s="81">
        <f>T459/T458-1</f>
        <v>1.3129996387680531E-2</v>
      </c>
      <c r="M458" s="81">
        <f>T461/T458-1</f>
        <v>7.7272227544722405E-3</v>
      </c>
      <c r="N458" s="81">
        <f>T464/T458-1</f>
        <v>6.5649981938401991E-2</v>
      </c>
      <c r="O458" s="58">
        <f t="shared" si="29"/>
        <v>0.3791596081903717</v>
      </c>
      <c r="P458" s="58">
        <f t="shared" si="30"/>
        <v>0.47947799900108218</v>
      </c>
      <c r="Q458" s="58">
        <f t="shared" si="31"/>
        <v>0.27884121737966122</v>
      </c>
      <c r="R458" s="26">
        <v>655.86</v>
      </c>
      <c r="S458" s="26">
        <v>624.14</v>
      </c>
      <c r="T458" s="26">
        <v>636.71</v>
      </c>
    </row>
    <row r="459" spans="1:20" x14ac:dyDescent="0.2">
      <c r="A459" s="25">
        <v>35173</v>
      </c>
      <c r="B459" s="27">
        <v>0.36</v>
      </c>
      <c r="C459" s="27">
        <v>0.38</v>
      </c>
      <c r="D459" s="27">
        <v>0.26</v>
      </c>
      <c r="E459" s="64">
        <f t="shared" si="28"/>
        <v>0.23874999999999999</v>
      </c>
      <c r="F459" s="64">
        <f>AVERAGE(B452:B459)</f>
        <v>0.41624999999999995</v>
      </c>
      <c r="G459" s="53">
        <f t="shared" si="32"/>
        <v>9.9999999999999978E-2</v>
      </c>
      <c r="H459" s="81">
        <f>(R459-S459)/T459</f>
        <v>2.5020540406467669E-2</v>
      </c>
      <c r="I459" s="81">
        <f>R459/T459-1</f>
        <v>3.4879935510874205E-3</v>
      </c>
      <c r="J459" s="81">
        <f>S459/T459-1</f>
        <v>-2.1532546855380197E-2</v>
      </c>
      <c r="K459" s="81">
        <f>T459/T458-1</f>
        <v>1.3129996387680531E-2</v>
      </c>
      <c r="L459" s="81">
        <f>T460/T459-1</f>
        <v>1.3006340397166083E-2</v>
      </c>
      <c r="M459" s="81">
        <f>T462/T459-1</f>
        <v>1.0882539879392805E-2</v>
      </c>
      <c r="N459" s="81">
        <f>T465/T459-1</f>
        <v>3.7282775512734956E-2</v>
      </c>
      <c r="O459" s="58">
        <f t="shared" si="29"/>
        <v>0.3791596081903717</v>
      </c>
      <c r="P459" s="58">
        <f t="shared" si="30"/>
        <v>0.47947799900108218</v>
      </c>
      <c r="Q459" s="58">
        <f t="shared" si="31"/>
        <v>0.27884121737966122</v>
      </c>
      <c r="R459" s="26">
        <v>647.32000000000005</v>
      </c>
      <c r="S459" s="26">
        <v>631.17999999999995</v>
      </c>
      <c r="T459" s="26">
        <v>645.07000000000005</v>
      </c>
    </row>
    <row r="460" spans="1:20" x14ac:dyDescent="0.2">
      <c r="A460" s="25">
        <v>35180</v>
      </c>
      <c r="B460" s="27">
        <v>0.28000000000000003</v>
      </c>
      <c r="C460" s="27">
        <v>0.4</v>
      </c>
      <c r="D460" s="27">
        <v>0.32</v>
      </c>
      <c r="E460" s="64">
        <f t="shared" ref="E460:E523" si="33">AVERAGE(D453:D460)</f>
        <v>0.245</v>
      </c>
      <c r="F460" s="64">
        <f>AVERAGE(B453:B460)</f>
        <v>0.39500000000000002</v>
      </c>
      <c r="G460" s="53">
        <f t="shared" si="32"/>
        <v>-3.999999999999998E-2</v>
      </c>
      <c r="H460" s="81">
        <f>(R460-S460)/T460</f>
        <v>1.9618645364674097E-2</v>
      </c>
      <c r="I460" s="81">
        <f>R460/T460-1</f>
        <v>4.5450371866677663E-3</v>
      </c>
      <c r="J460" s="81">
        <f>S460/T460-1</f>
        <v>-1.5073608178006292E-2</v>
      </c>
      <c r="K460" s="81">
        <f>T460/T459-1</f>
        <v>1.3006340397166083E-2</v>
      </c>
      <c r="L460" s="81">
        <f>T461/T460-1</f>
        <v>-1.8103632969118322E-2</v>
      </c>
      <c r="M460" s="81">
        <f>T463/T460-1</f>
        <v>2.3643375263979305E-2</v>
      </c>
      <c r="N460" s="81">
        <f>T466/T460-1</f>
        <v>3.0376763688672481E-2</v>
      </c>
      <c r="O460" s="58">
        <f t="shared" si="29"/>
        <v>0.3791596081903717</v>
      </c>
      <c r="P460" s="58">
        <f t="shared" si="30"/>
        <v>0.47947799900108218</v>
      </c>
      <c r="Q460" s="58">
        <f t="shared" si="31"/>
        <v>0.27884121737966122</v>
      </c>
      <c r="R460" s="26">
        <v>656.43</v>
      </c>
      <c r="S460" s="26">
        <v>643.61</v>
      </c>
      <c r="T460" s="26">
        <v>653.46</v>
      </c>
    </row>
    <row r="461" spans="1:20" x14ac:dyDescent="0.2">
      <c r="A461" s="25">
        <v>35187</v>
      </c>
      <c r="B461" s="27">
        <v>0.48</v>
      </c>
      <c r="C461" s="27">
        <v>0.31</v>
      </c>
      <c r="D461" s="27">
        <v>0.21</v>
      </c>
      <c r="E461" s="64">
        <f t="shared" si="33"/>
        <v>0.23625000000000002</v>
      </c>
      <c r="F461" s="64">
        <f>AVERAGE(B454:B461)</f>
        <v>0.39999999999999997</v>
      </c>
      <c r="G461" s="53">
        <f t="shared" si="32"/>
        <v>0.27</v>
      </c>
      <c r="H461" s="81">
        <f>(R461-S461)/T461</f>
        <v>2.5263781306983833E-2</v>
      </c>
      <c r="I461" s="81">
        <f>R461/T461-1</f>
        <v>2.3081838442716274E-2</v>
      </c>
      <c r="J461" s="81">
        <f>S461/T461-1</f>
        <v>-2.1819428642675387E-3</v>
      </c>
      <c r="K461" s="81">
        <f>T461/T460-1</f>
        <v>-1.8103632969118322E-2</v>
      </c>
      <c r="L461" s="81">
        <f>T462/T461-1</f>
        <v>1.6302230257313477E-2</v>
      </c>
      <c r="M461" s="81">
        <f>T464/T461-1</f>
        <v>5.7478609167276984E-2</v>
      </c>
      <c r="N461" s="81">
        <f>T467/T461-1</f>
        <v>3.774761155182893E-2</v>
      </c>
      <c r="O461" s="58">
        <f t="shared" si="29"/>
        <v>0.3791596081903717</v>
      </c>
      <c r="P461" s="58">
        <f t="shared" si="30"/>
        <v>0.47947799900108218</v>
      </c>
      <c r="Q461" s="58">
        <f t="shared" si="31"/>
        <v>0.27884121737966122</v>
      </c>
      <c r="R461" s="26">
        <v>656.44</v>
      </c>
      <c r="S461" s="26">
        <v>640.23</v>
      </c>
      <c r="T461" s="26">
        <v>641.63</v>
      </c>
    </row>
    <row r="462" spans="1:20" x14ac:dyDescent="0.2">
      <c r="A462" s="25">
        <v>35194</v>
      </c>
      <c r="B462" s="27">
        <v>0.46</v>
      </c>
      <c r="C462" s="27">
        <v>0.38</v>
      </c>
      <c r="D462" s="27">
        <v>0.16</v>
      </c>
      <c r="E462" s="64">
        <f t="shared" si="33"/>
        <v>0.22</v>
      </c>
      <c r="F462" s="64">
        <f>AVERAGE(B455:B462)</f>
        <v>0.41249999999999992</v>
      </c>
      <c r="G462" s="53">
        <f t="shared" si="32"/>
        <v>0.30000000000000004</v>
      </c>
      <c r="H462" s="81">
        <f>(R462-S462)/T462</f>
        <v>2.1208728856446257E-2</v>
      </c>
      <c r="I462" s="81">
        <f>R462/T462-1</f>
        <v>0</v>
      </c>
      <c r="J462" s="81">
        <f>S462/T462-1</f>
        <v>-2.1208728856446313E-2</v>
      </c>
      <c r="K462" s="81">
        <f>T462/T461-1</f>
        <v>1.6302230257313477E-2</v>
      </c>
      <c r="L462" s="81">
        <f>T463/T462-1</f>
        <v>2.5793985492799987E-2</v>
      </c>
      <c r="M462" s="81">
        <f>T465/T462-1</f>
        <v>2.6116026928798108E-2</v>
      </c>
      <c r="N462" s="81">
        <f>T468/T462-1</f>
        <v>2.2619577052247486E-2</v>
      </c>
      <c r="O462" s="58">
        <f t="shared" si="29"/>
        <v>0.3791596081903717</v>
      </c>
      <c r="P462" s="58">
        <f t="shared" si="30"/>
        <v>0.47947799900108218</v>
      </c>
      <c r="Q462" s="58">
        <f t="shared" si="31"/>
        <v>0.27884121737966122</v>
      </c>
      <c r="R462" s="26">
        <v>652.09</v>
      </c>
      <c r="S462" s="26">
        <v>638.26</v>
      </c>
      <c r="T462" s="26">
        <v>652.09</v>
      </c>
    </row>
    <row r="463" spans="1:20" x14ac:dyDescent="0.2">
      <c r="A463" s="25">
        <v>35201</v>
      </c>
      <c r="B463" s="27">
        <v>0.37</v>
      </c>
      <c r="C463" s="27">
        <v>0.4</v>
      </c>
      <c r="D463" s="27">
        <v>0.23</v>
      </c>
      <c r="E463" s="64">
        <f t="shared" si="33"/>
        <v>0.22125</v>
      </c>
      <c r="F463" s="64">
        <f>AVERAGE(B456:B463)</f>
        <v>0.4</v>
      </c>
      <c r="G463" s="53">
        <f t="shared" si="32"/>
        <v>0.13999999999999999</v>
      </c>
      <c r="H463" s="81">
        <f>(R463-S463)/T463</f>
        <v>3.6477254040154845E-2</v>
      </c>
      <c r="I463" s="81">
        <f>R463/T463-1</f>
        <v>1.3903215679240688E-3</v>
      </c>
      <c r="J463" s="81">
        <f>S463/T463-1</f>
        <v>-3.5086932472230825E-2</v>
      </c>
      <c r="K463" s="81">
        <f>T463/T462-1</f>
        <v>2.5793985492799987E-2</v>
      </c>
      <c r="L463" s="81">
        <f>T464/T463-1</f>
        <v>1.435170650760198E-2</v>
      </c>
      <c r="M463" s="81">
        <f>T466/T463-1</f>
        <v>6.5778654826509353E-3</v>
      </c>
      <c r="N463" s="81">
        <f>T469/T463-1</f>
        <v>2.5713474159454464E-3</v>
      </c>
      <c r="O463" s="58">
        <f t="shared" si="29"/>
        <v>0.3791596081903717</v>
      </c>
      <c r="P463" s="58">
        <f t="shared" si="30"/>
        <v>0.47947799900108218</v>
      </c>
      <c r="Q463" s="58">
        <f t="shared" si="31"/>
        <v>0.27884121737966122</v>
      </c>
      <c r="R463" s="26">
        <v>669.84</v>
      </c>
      <c r="S463" s="26">
        <v>645.44000000000005</v>
      </c>
      <c r="T463" s="26">
        <v>668.91</v>
      </c>
    </row>
    <row r="464" spans="1:20" x14ac:dyDescent="0.2">
      <c r="A464" s="25">
        <v>35208</v>
      </c>
      <c r="B464" s="27">
        <v>0.51</v>
      </c>
      <c r="C464" s="27">
        <v>0.35</v>
      </c>
      <c r="D464" s="27">
        <v>0.14000000000000001</v>
      </c>
      <c r="E464" s="64">
        <f t="shared" si="33"/>
        <v>0.20874999999999999</v>
      </c>
      <c r="F464" s="64">
        <f>AVERAGE(B457:B464)</f>
        <v>0.40750000000000008</v>
      </c>
      <c r="G464" s="53">
        <f t="shared" si="32"/>
        <v>0.37</v>
      </c>
      <c r="H464" s="81">
        <f>(R464-S464)/T464</f>
        <v>1.9837585297195377E-2</v>
      </c>
      <c r="I464" s="81">
        <f>R464/T464-1</f>
        <v>3.8171876611987621E-3</v>
      </c>
      <c r="J464" s="81">
        <f>S464/T464-1</f>
        <v>-1.6020397635996497E-2</v>
      </c>
      <c r="K464" s="81">
        <f>T464/T463-1</f>
        <v>1.435170650760198E-2</v>
      </c>
      <c r="L464" s="81">
        <f>T465/T464-1</f>
        <v>-1.3839147543882935E-2</v>
      </c>
      <c r="M464" s="81">
        <f>T467/T464-1</f>
        <v>-1.8658531193350036E-2</v>
      </c>
      <c r="N464" s="81">
        <f>T470/T464-1</f>
        <v>-9.0050257181176763E-3</v>
      </c>
      <c r="O464" s="58">
        <f t="shared" si="29"/>
        <v>0.3791596081903717</v>
      </c>
      <c r="P464" s="58">
        <f t="shared" si="30"/>
        <v>0.47947799900108218</v>
      </c>
      <c r="Q464" s="58">
        <f t="shared" si="31"/>
        <v>0.27884121737966122</v>
      </c>
      <c r="R464" s="26">
        <v>681.1</v>
      </c>
      <c r="S464" s="26">
        <v>667.64</v>
      </c>
      <c r="T464" s="26">
        <v>678.51</v>
      </c>
    </row>
    <row r="465" spans="1:20" x14ac:dyDescent="0.2">
      <c r="A465" s="25">
        <v>35215</v>
      </c>
      <c r="B465" s="27">
        <v>0.61</v>
      </c>
      <c r="C465" s="27">
        <v>0.28999999999999998</v>
      </c>
      <c r="D465" s="27">
        <v>0.1</v>
      </c>
      <c r="E465" s="64">
        <f t="shared" si="33"/>
        <v>0.2</v>
      </c>
      <c r="F465" s="64">
        <f>AVERAGE(B458:B465)</f>
        <v>0.43375000000000002</v>
      </c>
      <c r="G465" s="53">
        <f t="shared" si="32"/>
        <v>0.51</v>
      </c>
      <c r="H465" s="81">
        <f>(R465-S465)/T465</f>
        <v>2.3045193687231097E-2</v>
      </c>
      <c r="I465" s="81">
        <f>R465/T465-1</f>
        <v>1.6230272596843731E-2</v>
      </c>
      <c r="J465" s="81">
        <f>S465/T465-1</f>
        <v>-6.8149210903875046E-3</v>
      </c>
      <c r="K465" s="81">
        <f>T465/T464-1</f>
        <v>-1.3839147543882935E-2</v>
      </c>
      <c r="L465" s="81">
        <f>T466/T465-1</f>
        <v>6.2619560019128162E-3</v>
      </c>
      <c r="M465" s="81">
        <f>T468/T465-1</f>
        <v>-3.4074605451936968E-3</v>
      </c>
      <c r="N465" s="81">
        <f>T471/T465-1</f>
        <v>-3.4268890483022396E-2</v>
      </c>
      <c r="O465" s="58">
        <f t="shared" si="29"/>
        <v>0.3791596081903717</v>
      </c>
      <c r="P465" s="58">
        <f t="shared" si="30"/>
        <v>0.47947799900108218</v>
      </c>
      <c r="Q465" s="58">
        <f t="shared" si="31"/>
        <v>0.27884121737966122</v>
      </c>
      <c r="R465" s="26">
        <v>679.98</v>
      </c>
      <c r="S465" s="26">
        <v>664.56</v>
      </c>
      <c r="T465" s="26">
        <v>669.12</v>
      </c>
    </row>
    <row r="466" spans="1:20" x14ac:dyDescent="0.2">
      <c r="A466" s="25">
        <v>35222</v>
      </c>
      <c r="B466" s="27">
        <v>0.47</v>
      </c>
      <c r="C466" s="27">
        <v>0.28000000000000003</v>
      </c>
      <c r="D466" s="27">
        <v>0.25</v>
      </c>
      <c r="E466" s="64">
        <f t="shared" si="33"/>
        <v>0.20875000000000005</v>
      </c>
      <c r="F466" s="64">
        <f>AVERAGE(B459:B466)</f>
        <v>0.4425</v>
      </c>
      <c r="G466" s="53">
        <f t="shared" si="32"/>
        <v>0.21999999999999997</v>
      </c>
      <c r="H466" s="81">
        <f>(R466-S466)/T466</f>
        <v>2.6495967682048437E-2</v>
      </c>
      <c r="I466" s="81">
        <f>R466/T466-1</f>
        <v>1.0411251875065197E-2</v>
      </c>
      <c r="J466" s="81">
        <f>S466/T466-1</f>
        <v>-1.6084715806983341E-2</v>
      </c>
      <c r="K466" s="81">
        <f>T466/T465-1</f>
        <v>6.2619560019128162E-3</v>
      </c>
      <c r="L466" s="81">
        <f>T467/T466-1</f>
        <v>-1.1079591867044769E-2</v>
      </c>
      <c r="M466" s="81">
        <f>T469/T466-1</f>
        <v>-3.9803359522359028E-3</v>
      </c>
      <c r="N466" s="81">
        <f>T472/T466-1</f>
        <v>-5.1358215383701333E-2</v>
      </c>
      <c r="O466" s="58">
        <f t="shared" si="29"/>
        <v>0.3791596081903717</v>
      </c>
      <c r="P466" s="58">
        <f t="shared" si="30"/>
        <v>0.47947799900108218</v>
      </c>
      <c r="Q466" s="58">
        <f t="shared" si="31"/>
        <v>0.27884121737966122</v>
      </c>
      <c r="R466" s="26">
        <v>680.32</v>
      </c>
      <c r="S466" s="26">
        <v>662.48</v>
      </c>
      <c r="T466" s="26">
        <v>673.31</v>
      </c>
    </row>
    <row r="467" spans="1:20" x14ac:dyDescent="0.2">
      <c r="A467" s="25">
        <v>35229</v>
      </c>
      <c r="B467" s="27">
        <v>0.49</v>
      </c>
      <c r="C467" s="27">
        <v>0.28000000000000003</v>
      </c>
      <c r="D467" s="27">
        <v>0.23</v>
      </c>
      <c r="E467" s="64">
        <f t="shared" si="33"/>
        <v>0.20500000000000002</v>
      </c>
      <c r="F467" s="64">
        <f>AVERAGE(B460:B467)</f>
        <v>0.45874999999999999</v>
      </c>
      <c r="G467" s="53">
        <f t="shared" si="32"/>
        <v>0.26</v>
      </c>
      <c r="H467" s="81">
        <f>(R467-S467)/T467</f>
        <v>1.8577757753247735E-2</v>
      </c>
      <c r="I467" s="81">
        <f>R467/T467-1</f>
        <v>1.6324998122700274E-2</v>
      </c>
      <c r="J467" s="81">
        <f>S467/T467-1</f>
        <v>-2.2527596305473852E-3</v>
      </c>
      <c r="K467" s="81">
        <f>T467/T466-1</f>
        <v>-1.1079591867044769E-2</v>
      </c>
      <c r="L467" s="81">
        <f>T468/T467-1</f>
        <v>1.4868213561614052E-3</v>
      </c>
      <c r="M467" s="81">
        <f>T470/T467-1</f>
        <v>9.837050386723778E-3</v>
      </c>
      <c r="N467" s="81">
        <f>T473/T467-1</f>
        <v>-4.4980100623263519E-2</v>
      </c>
      <c r="O467" s="58">
        <f t="shared" si="29"/>
        <v>0.3791596081903717</v>
      </c>
      <c r="P467" s="58">
        <f t="shared" si="30"/>
        <v>0.47947799900108218</v>
      </c>
      <c r="Q467" s="58">
        <f t="shared" si="31"/>
        <v>0.27884121737966122</v>
      </c>
      <c r="R467" s="26">
        <v>676.72</v>
      </c>
      <c r="S467" s="26">
        <v>664.35</v>
      </c>
      <c r="T467" s="26">
        <v>665.85</v>
      </c>
    </row>
    <row r="468" spans="1:20" x14ac:dyDescent="0.2">
      <c r="A468" s="25">
        <v>35236</v>
      </c>
      <c r="B468" s="27">
        <v>0.42</v>
      </c>
      <c r="C468" s="27">
        <v>0.32</v>
      </c>
      <c r="D468" s="27">
        <v>0.26</v>
      </c>
      <c r="E468" s="64">
        <f t="shared" si="33"/>
        <v>0.19749999999999998</v>
      </c>
      <c r="F468" s="64">
        <f>AVERAGE(B461:B468)</f>
        <v>0.47625000000000006</v>
      </c>
      <c r="G468" s="53">
        <f t="shared" si="32"/>
        <v>0.15999999999999998</v>
      </c>
      <c r="H468" s="81">
        <f>(R468-S468)/T468</f>
        <v>1.0392298002519269E-2</v>
      </c>
      <c r="I468" s="81">
        <f>R468/T468-1</f>
        <v>2.1444424449641453E-3</v>
      </c>
      <c r="J468" s="81">
        <f>S468/T468-1</f>
        <v>-8.2478555575550283E-3</v>
      </c>
      <c r="K468" s="81">
        <f>T468/T467-1</f>
        <v>1.4868213561614052E-3</v>
      </c>
      <c r="L468" s="81">
        <f>T469/T468-1</f>
        <v>5.6835222842059885E-3</v>
      </c>
      <c r="M468" s="81">
        <f>T471/T468-1</f>
        <v>-3.0966948593365684E-2</v>
      </c>
      <c r="N468" s="81">
        <f>T474/T468-1</f>
        <v>-6.5233039409753335E-3</v>
      </c>
      <c r="O468" s="58">
        <f t="shared" si="29"/>
        <v>0.3791596081903717</v>
      </c>
      <c r="P468" s="58">
        <f t="shared" si="30"/>
        <v>0.47947799900108218</v>
      </c>
      <c r="Q468" s="58">
        <f t="shared" si="31"/>
        <v>0.27884121737966122</v>
      </c>
      <c r="R468" s="26">
        <v>668.27</v>
      </c>
      <c r="S468" s="26">
        <v>661.34</v>
      </c>
      <c r="T468" s="26">
        <v>666.84</v>
      </c>
    </row>
    <row r="469" spans="1:20" x14ac:dyDescent="0.2">
      <c r="A469" s="25">
        <v>35243</v>
      </c>
      <c r="B469" s="27">
        <v>0.42</v>
      </c>
      <c r="C469" s="27">
        <v>0.41</v>
      </c>
      <c r="D469" s="27">
        <v>0.17</v>
      </c>
      <c r="E469" s="64">
        <f t="shared" si="33"/>
        <v>0.1925</v>
      </c>
      <c r="F469" s="64">
        <f>AVERAGE(B462:B469)</f>
        <v>0.46875</v>
      </c>
      <c r="G469" s="53">
        <f t="shared" si="32"/>
        <v>0.24999999999999997</v>
      </c>
      <c r="H469" s="81">
        <f>(R469-S469)/T469</f>
        <v>1.6581423437663098E-2</v>
      </c>
      <c r="I469" s="81">
        <f>R469/T469-1</f>
        <v>3.0568271625186494E-3</v>
      </c>
      <c r="J469" s="81">
        <f>S469/T469-1</f>
        <v>-1.3524596275144352E-2</v>
      </c>
      <c r="K469" s="81">
        <f>T469/T468-1</f>
        <v>5.6835222842059885E-3</v>
      </c>
      <c r="L469" s="81">
        <f>T470/T469-1</f>
        <v>2.6393093061747308E-3</v>
      </c>
      <c r="M469" s="81">
        <f>T472/T469-1</f>
        <v>-4.7567212919195301E-2</v>
      </c>
      <c r="N469" s="81">
        <f>T475/T469-1</f>
        <v>-1.2719383266480699E-2</v>
      </c>
      <c r="O469" s="58">
        <f t="shared" si="29"/>
        <v>0.3791596081903717</v>
      </c>
      <c r="P469" s="58">
        <f t="shared" si="30"/>
        <v>0.47947799900108218</v>
      </c>
      <c r="Q469" s="58">
        <f t="shared" si="31"/>
        <v>0.27884121737966122</v>
      </c>
      <c r="R469" s="26">
        <v>672.68</v>
      </c>
      <c r="S469" s="26">
        <v>661.56</v>
      </c>
      <c r="T469" s="26">
        <v>670.63</v>
      </c>
    </row>
    <row r="470" spans="1:20" x14ac:dyDescent="0.2">
      <c r="A470" s="25">
        <v>35249</v>
      </c>
      <c r="B470" s="27">
        <v>0.32</v>
      </c>
      <c r="C470" s="27">
        <v>0.44</v>
      </c>
      <c r="D470" s="27">
        <v>0.24</v>
      </c>
      <c r="E470" s="64">
        <f t="shared" si="33"/>
        <v>0.20249999999999999</v>
      </c>
      <c r="F470" s="64">
        <f>AVERAGE(B463:B470)</f>
        <v>0.45124999999999998</v>
      </c>
      <c r="G470" s="53">
        <f t="shared" si="32"/>
        <v>8.0000000000000016E-2</v>
      </c>
      <c r="H470" s="81">
        <f>(R470-S470)/T470</f>
        <v>8.4324806662700175E-3</v>
      </c>
      <c r="I470" s="81">
        <f>R470/T470-1</f>
        <v>5.1754907792980198E-3</v>
      </c>
      <c r="J470" s="81">
        <f>S470/T470-1</f>
        <v>-3.2569898869719838E-3</v>
      </c>
      <c r="K470" s="81">
        <f>T470/T469-1</f>
        <v>2.6393093061747308E-3</v>
      </c>
      <c r="L470" s="81">
        <f>T471/T470-1</f>
        <v>-3.8979773944080809E-2</v>
      </c>
      <c r="M470" s="81">
        <f>T473/T470-1</f>
        <v>-5.4283164782867321E-2</v>
      </c>
      <c r="N470" s="81">
        <f>T476/T470-1</f>
        <v>-1.0693039857227804E-2</v>
      </c>
      <c r="O470" s="58">
        <f t="shared" si="29"/>
        <v>0.3791596081903717</v>
      </c>
      <c r="P470" s="58">
        <f t="shared" si="30"/>
        <v>0.47947799900108218</v>
      </c>
      <c r="Q470" s="58">
        <f t="shared" si="31"/>
        <v>0.27884121737966122</v>
      </c>
      <c r="R470" s="26">
        <v>675.88</v>
      </c>
      <c r="S470" s="26">
        <v>670.21</v>
      </c>
      <c r="T470" s="26">
        <v>672.4</v>
      </c>
    </row>
    <row r="471" spans="1:20" x14ac:dyDescent="0.2">
      <c r="A471" s="25">
        <v>35257</v>
      </c>
      <c r="B471" s="27">
        <v>0.4</v>
      </c>
      <c r="C471" s="27">
        <v>0.35</v>
      </c>
      <c r="D471" s="27">
        <v>0.25</v>
      </c>
      <c r="E471" s="64">
        <f t="shared" si="33"/>
        <v>0.20499999999999999</v>
      </c>
      <c r="F471" s="64">
        <f>AVERAGE(B464:B471)</f>
        <v>0.45499999999999996</v>
      </c>
      <c r="G471" s="53">
        <f t="shared" si="32"/>
        <v>0.15000000000000002</v>
      </c>
      <c r="H471" s="81">
        <f>(R471-S471)/T471</f>
        <v>2.8056763490614207E-2</v>
      </c>
      <c r="I471" s="81">
        <f>R471/T471-1</f>
        <v>1.7734721985793511E-2</v>
      </c>
      <c r="J471" s="81">
        <f>S471/T471-1</f>
        <v>-1.0322041504820634E-2</v>
      </c>
      <c r="K471" s="81">
        <f>T471/T470-1</f>
        <v>-3.8979773944080809E-2</v>
      </c>
      <c r="L471" s="81">
        <f>T472/T471-1</f>
        <v>-1.1544592147820332E-2</v>
      </c>
      <c r="M471" s="81">
        <f>T474/T471-1</f>
        <v>2.52247790897413E-2</v>
      </c>
      <c r="N471" s="81">
        <f>T477/T471-1</f>
        <v>3.2250576455840951E-2</v>
      </c>
      <c r="O471" s="58">
        <f t="shared" si="29"/>
        <v>0.3791596081903717</v>
      </c>
      <c r="P471" s="58">
        <f t="shared" si="30"/>
        <v>0.47947799900108218</v>
      </c>
      <c r="Q471" s="58">
        <f t="shared" si="31"/>
        <v>0.27884121737966122</v>
      </c>
      <c r="R471" s="26">
        <v>657.65</v>
      </c>
      <c r="S471" s="26">
        <v>639.52</v>
      </c>
      <c r="T471" s="26">
        <v>646.19000000000005</v>
      </c>
    </row>
    <row r="472" spans="1:20" x14ac:dyDescent="0.2">
      <c r="A472" s="25">
        <v>35264</v>
      </c>
      <c r="B472" s="27">
        <v>0.28999999999999998</v>
      </c>
      <c r="C472" s="27">
        <v>0.45</v>
      </c>
      <c r="D472" s="27">
        <v>0.26</v>
      </c>
      <c r="E472" s="64">
        <f t="shared" si="33"/>
        <v>0.22</v>
      </c>
      <c r="F472" s="64">
        <f>AVERAGE(B465:B472)</f>
        <v>0.42749999999999999</v>
      </c>
      <c r="G472" s="53">
        <f t="shared" si="32"/>
        <v>2.9999999999999971E-2</v>
      </c>
      <c r="H472" s="81">
        <f>(R472-S472)/T472</f>
        <v>6.310960812863034E-2</v>
      </c>
      <c r="I472" s="81">
        <f>R472/T472-1</f>
        <v>1.1679426361686618E-2</v>
      </c>
      <c r="J472" s="81">
        <f>S472/T472-1</f>
        <v>-5.1430181766943805E-2</v>
      </c>
      <c r="K472" s="81">
        <f>T472/T471-1</f>
        <v>-1.1544592147820332E-2</v>
      </c>
      <c r="L472" s="81">
        <f>T473/T472-1</f>
        <v>-4.4306671050365898E-3</v>
      </c>
      <c r="M472" s="81">
        <f>T475/T472-1</f>
        <v>3.6588229768446778E-2</v>
      </c>
      <c r="N472" s="81">
        <f>T478/T472-1</f>
        <v>2.0759945516884981E-2</v>
      </c>
      <c r="O472" s="58">
        <f t="shared" si="29"/>
        <v>0.3791596081903717</v>
      </c>
      <c r="P472" s="58">
        <f t="shared" si="30"/>
        <v>0.47947799900108218</v>
      </c>
      <c r="Q472" s="58">
        <f t="shared" si="31"/>
        <v>0.27884121737966122</v>
      </c>
      <c r="R472" s="26">
        <v>646.19000000000005</v>
      </c>
      <c r="S472" s="26">
        <v>605.88</v>
      </c>
      <c r="T472" s="26">
        <v>638.73</v>
      </c>
    </row>
    <row r="473" spans="1:20" x14ac:dyDescent="0.2">
      <c r="A473" s="25">
        <v>35271</v>
      </c>
      <c r="B473" s="27">
        <v>0.3</v>
      </c>
      <c r="C473" s="27">
        <v>0.32</v>
      </c>
      <c r="D473" s="27">
        <v>0.38</v>
      </c>
      <c r="E473" s="64">
        <f t="shared" si="33"/>
        <v>0.255</v>
      </c>
      <c r="F473" s="64">
        <f>AVERAGE(B466:B473)</f>
        <v>0.38874999999999993</v>
      </c>
      <c r="G473" s="53">
        <f t="shared" si="32"/>
        <v>-8.0000000000000016E-2</v>
      </c>
      <c r="H473" s="81">
        <f>(R473-S473)/T473</f>
        <v>3.5068406982230016E-2</v>
      </c>
      <c r="I473" s="81">
        <f>R473/T473-1</f>
        <v>4.4503852807045163E-3</v>
      </c>
      <c r="J473" s="81">
        <f>S473/T473-1</f>
        <v>-3.0618021701525389E-2</v>
      </c>
      <c r="K473" s="81">
        <f>T473/T472-1</f>
        <v>-4.4306671050365898E-3</v>
      </c>
      <c r="L473" s="81">
        <f>T474/T473-1</f>
        <v>4.1814750746972829E-2</v>
      </c>
      <c r="M473" s="81">
        <f>T476/T473-1</f>
        <v>4.6092152854222412E-2</v>
      </c>
      <c r="N473" s="81">
        <f>T479/T473-1</f>
        <v>3.1105519735807441E-2</v>
      </c>
      <c r="O473" s="58">
        <f t="shared" si="29"/>
        <v>0.3791596081903717</v>
      </c>
      <c r="P473" s="58">
        <f t="shared" si="30"/>
        <v>0.47947799900108218</v>
      </c>
      <c r="Q473" s="58">
        <f t="shared" si="31"/>
        <v>0.27884121737966122</v>
      </c>
      <c r="R473" s="26">
        <v>638.73</v>
      </c>
      <c r="S473" s="26">
        <v>616.42999999999995</v>
      </c>
      <c r="T473" s="26">
        <v>635.9</v>
      </c>
    </row>
    <row r="474" spans="1:20" x14ac:dyDescent="0.2">
      <c r="A474" s="25">
        <v>35278</v>
      </c>
      <c r="B474" s="27">
        <v>0.28999999999999998</v>
      </c>
      <c r="C474" s="27">
        <v>0.38</v>
      </c>
      <c r="D474" s="27">
        <v>0.33</v>
      </c>
      <c r="E474" s="64">
        <f t="shared" si="33"/>
        <v>0.26500000000000001</v>
      </c>
      <c r="F474" s="64">
        <f>AVERAGE(B467:B474)</f>
        <v>0.36624999999999996</v>
      </c>
      <c r="G474" s="53">
        <f t="shared" si="32"/>
        <v>-4.0000000000000036E-2</v>
      </c>
      <c r="H474" s="81">
        <f>(R474-S474)/T474</f>
        <v>5.0219625956618184E-2</v>
      </c>
      <c r="I474" s="81">
        <f>R474/T474-1</f>
        <v>0</v>
      </c>
      <c r="J474" s="81">
        <f>S474/T474-1</f>
        <v>-5.0219625956618219E-2</v>
      </c>
      <c r="K474" s="81">
        <f>T474/T473-1</f>
        <v>4.1814750746972829E-2</v>
      </c>
      <c r="L474" s="81">
        <f>T475/T474-1</f>
        <v>-5.8868813114154595E-4</v>
      </c>
      <c r="M474" s="81">
        <f>T477/T474-1</f>
        <v>6.8529336291867082E-3</v>
      </c>
      <c r="N474" s="81">
        <f>T480/T474-1</f>
        <v>2.7245694274630416E-2</v>
      </c>
      <c r="O474" s="58">
        <f t="shared" si="29"/>
        <v>0.3791596081903717</v>
      </c>
      <c r="P474" s="58">
        <f t="shared" si="30"/>
        <v>0.47947799900108218</v>
      </c>
      <c r="Q474" s="58">
        <f t="shared" si="31"/>
        <v>0.27884121737966122</v>
      </c>
      <c r="R474" s="26">
        <v>662.49</v>
      </c>
      <c r="S474" s="26">
        <v>629.22</v>
      </c>
      <c r="T474" s="26">
        <v>662.49</v>
      </c>
    </row>
    <row r="475" spans="1:20" x14ac:dyDescent="0.2">
      <c r="A475" s="25">
        <v>35285</v>
      </c>
      <c r="B475" s="27">
        <v>0.27</v>
      </c>
      <c r="C475" s="27">
        <v>0.42</v>
      </c>
      <c r="D475" s="27">
        <v>0.31</v>
      </c>
      <c r="E475" s="64">
        <f t="shared" si="33"/>
        <v>0.27500000000000002</v>
      </c>
      <c r="F475" s="64">
        <f>AVERAGE(B468:B475)</f>
        <v>0.33875</v>
      </c>
      <c r="G475" s="53">
        <f t="shared" si="32"/>
        <v>-3.999999999999998E-2</v>
      </c>
      <c r="H475" s="81">
        <f>(R475-S475)/T475</f>
        <v>1.2898353723002512E-2</v>
      </c>
      <c r="I475" s="81">
        <f>R475/T475-1</f>
        <v>4.938830992297305E-3</v>
      </c>
      <c r="J475" s="81">
        <f>S475/T475-1</f>
        <v>-7.9595227307053262E-3</v>
      </c>
      <c r="K475" s="81">
        <f>T475/T474-1</f>
        <v>-5.8868813114154595E-4</v>
      </c>
      <c r="L475" s="81">
        <f>T476/T475-1</f>
        <v>4.6971756532245834E-3</v>
      </c>
      <c r="M475" s="81">
        <f>T478/T475-1</f>
        <v>-1.5269596737652935E-2</v>
      </c>
      <c r="N475" s="81">
        <f>T481/T475-1</f>
        <v>3.7652922519256782E-2</v>
      </c>
      <c r="O475" s="58">
        <f t="shared" si="29"/>
        <v>0.3791596081903717</v>
      </c>
      <c r="P475" s="58">
        <f t="shared" si="30"/>
        <v>0.47947799900108218</v>
      </c>
      <c r="Q475" s="58">
        <f t="shared" si="31"/>
        <v>0.27884121737966122</v>
      </c>
      <c r="R475" s="26">
        <v>665.37</v>
      </c>
      <c r="S475" s="26">
        <v>656.83</v>
      </c>
      <c r="T475" s="26">
        <v>662.1</v>
      </c>
    </row>
    <row r="476" spans="1:20" x14ac:dyDescent="0.2">
      <c r="A476" s="25">
        <v>35292</v>
      </c>
      <c r="B476" s="27">
        <v>0.43</v>
      </c>
      <c r="C476" s="27">
        <v>0.37</v>
      </c>
      <c r="D476" s="27">
        <v>0.2</v>
      </c>
      <c r="E476" s="64">
        <f t="shared" si="33"/>
        <v>0.26750000000000002</v>
      </c>
      <c r="F476" s="64">
        <f>AVERAGE(B469:B476)</f>
        <v>0.34</v>
      </c>
      <c r="G476" s="53">
        <f t="shared" si="32"/>
        <v>0.22999999999999998</v>
      </c>
      <c r="H476" s="81">
        <f>(R476-S476)/T476</f>
        <v>1.1830850408141797E-2</v>
      </c>
      <c r="I476" s="81">
        <f>R476/T476-1</f>
        <v>1.6987116850317729E-3</v>
      </c>
      <c r="J476" s="81">
        <f>S476/T476-1</f>
        <v>-1.0132138723110029E-2</v>
      </c>
      <c r="K476" s="81">
        <f>T476/T475-1</f>
        <v>4.6971756532245834E-3</v>
      </c>
      <c r="L476" s="81">
        <f>T477/T476-1</f>
        <v>2.7359781121749638E-3</v>
      </c>
      <c r="M476" s="81">
        <f>T479/T476-1</f>
        <v>-1.4326302971993887E-2</v>
      </c>
      <c r="N476" s="81">
        <f>T482/T476-1</f>
        <v>3.1538912523864759E-2</v>
      </c>
      <c r="O476" s="58">
        <f t="shared" si="29"/>
        <v>0.3791596081903717</v>
      </c>
      <c r="P476" s="58">
        <f t="shared" si="30"/>
        <v>0.47947799900108218</v>
      </c>
      <c r="Q476" s="58">
        <f t="shared" si="31"/>
        <v>0.27884121737966122</v>
      </c>
      <c r="R476" s="26">
        <v>666.34</v>
      </c>
      <c r="S476" s="26">
        <v>658.47</v>
      </c>
      <c r="T476" s="26">
        <v>665.21</v>
      </c>
    </row>
    <row r="477" spans="1:20" x14ac:dyDescent="0.2">
      <c r="A477" s="25">
        <v>35299</v>
      </c>
      <c r="B477" s="27">
        <v>0.28000000000000003</v>
      </c>
      <c r="C477" s="27">
        <v>0.46</v>
      </c>
      <c r="D477" s="27">
        <v>0.26</v>
      </c>
      <c r="E477" s="64">
        <f t="shared" si="33"/>
        <v>0.27875</v>
      </c>
      <c r="F477" s="64">
        <f>AVERAGE(B470:B477)</f>
        <v>0.32250000000000001</v>
      </c>
      <c r="G477" s="53">
        <f t="shared" si="32"/>
        <v>2.0000000000000018E-2</v>
      </c>
      <c r="H477" s="81">
        <f>(R477-S477)/T477</f>
        <v>1.2773038693911791E-2</v>
      </c>
      <c r="I477" s="81">
        <f>R477/T477-1</f>
        <v>5.4720177503260192E-3</v>
      </c>
      <c r="J477" s="81">
        <f>S477/T477-1</f>
        <v>-7.3010209435857565E-3</v>
      </c>
      <c r="K477" s="81">
        <f>T477/T476-1</f>
        <v>2.7359781121749638E-3</v>
      </c>
      <c r="L477" s="81">
        <f>T478/T477-1</f>
        <v>-2.2547711497234002E-2</v>
      </c>
      <c r="M477" s="81">
        <f>T480/T477-1</f>
        <v>2.0253961590932956E-2</v>
      </c>
      <c r="N477" s="81">
        <f>T483/T477-1</f>
        <v>5.1616868806500626E-2</v>
      </c>
      <c r="O477" s="58">
        <f t="shared" si="29"/>
        <v>0.3791596081903717</v>
      </c>
      <c r="P477" s="58">
        <f t="shared" si="30"/>
        <v>0.47947799900108218</v>
      </c>
      <c r="Q477" s="58">
        <f t="shared" si="31"/>
        <v>0.27884121737966122</v>
      </c>
      <c r="R477" s="26">
        <v>670.68</v>
      </c>
      <c r="S477" s="26">
        <v>662.16</v>
      </c>
      <c r="T477" s="26">
        <v>667.03</v>
      </c>
    </row>
    <row r="478" spans="1:20" x14ac:dyDescent="0.2">
      <c r="A478" s="25">
        <v>35306</v>
      </c>
      <c r="B478" s="27">
        <v>0.28000000000000003</v>
      </c>
      <c r="C478" s="27">
        <v>0.43</v>
      </c>
      <c r="D478" s="27">
        <v>0.28999999999999998</v>
      </c>
      <c r="E478" s="64">
        <f t="shared" si="33"/>
        <v>0.28499999999999998</v>
      </c>
      <c r="F478" s="64">
        <f>AVERAGE(B471:B478)</f>
        <v>0.3175</v>
      </c>
      <c r="G478" s="53">
        <f t="shared" si="32"/>
        <v>-9.9999999999999534E-3</v>
      </c>
      <c r="H478" s="81">
        <f>(R478-S478)/T478</f>
        <v>3.092071964293926E-2</v>
      </c>
      <c r="I478" s="81">
        <f>R478/T478-1</f>
        <v>2.866608383564162E-2</v>
      </c>
      <c r="J478" s="81">
        <f>S478/T478-1</f>
        <v>-2.254635807297678E-3</v>
      </c>
      <c r="K478" s="81">
        <f>T478/T477-1</f>
        <v>-2.2547711497234002E-2</v>
      </c>
      <c r="L478" s="81">
        <f>T479/T478-1</f>
        <v>5.6595960060736861E-3</v>
      </c>
      <c r="M478" s="81">
        <f>T481/T478-1</f>
        <v>5.3743155569870638E-2</v>
      </c>
      <c r="N478" s="81">
        <f>T484/T478-1</f>
        <v>7.4648384177671279E-2</v>
      </c>
      <c r="O478" s="58">
        <f t="shared" si="29"/>
        <v>0.3791596081903717</v>
      </c>
      <c r="P478" s="58">
        <f t="shared" si="30"/>
        <v>0.47947799900108218</v>
      </c>
      <c r="Q478" s="58">
        <f t="shared" si="31"/>
        <v>0.27884121737966122</v>
      </c>
      <c r="R478" s="26">
        <v>670.68</v>
      </c>
      <c r="S478" s="26">
        <v>650.52</v>
      </c>
      <c r="T478" s="26">
        <v>651.99</v>
      </c>
    </row>
    <row r="479" spans="1:20" x14ac:dyDescent="0.2">
      <c r="A479" s="25">
        <v>35313</v>
      </c>
      <c r="B479" s="27">
        <v>0.28999999999999998</v>
      </c>
      <c r="C479" s="27">
        <v>0.35</v>
      </c>
      <c r="D479" s="27">
        <v>0.36</v>
      </c>
      <c r="E479" s="64">
        <f t="shared" si="33"/>
        <v>0.29874999999999996</v>
      </c>
      <c r="F479" s="64">
        <f>AVERAGE(B472:B479)</f>
        <v>0.30374999999999996</v>
      </c>
      <c r="G479" s="53">
        <f t="shared" si="32"/>
        <v>-7.0000000000000007E-2</v>
      </c>
      <c r="H479" s="81">
        <f>(R479-S479)/T479</f>
        <v>2.1717911176183519E-2</v>
      </c>
      <c r="I479" s="81">
        <f>R479/T479-1</f>
        <v>3.8585895558811423E-3</v>
      </c>
      <c r="J479" s="81">
        <f>S479/T479-1</f>
        <v>-1.785932162030246E-2</v>
      </c>
      <c r="K479" s="81">
        <f>T479/T478-1</f>
        <v>5.6595960060736861E-3</v>
      </c>
      <c r="L479" s="81">
        <f>T480/T479-1</f>
        <v>3.7914836505612559E-2</v>
      </c>
      <c r="M479" s="81">
        <f>T482/T479-1</f>
        <v>4.6531844802342848E-2</v>
      </c>
      <c r="N479" s="81">
        <f>T485/T479-1</f>
        <v>8.4095900439238758E-2</v>
      </c>
      <c r="O479" s="58">
        <f t="shared" si="29"/>
        <v>0.3791596081903717</v>
      </c>
      <c r="P479" s="58">
        <f t="shared" si="30"/>
        <v>0.47947799900108218</v>
      </c>
      <c r="Q479" s="58">
        <f t="shared" si="31"/>
        <v>0.27884121737966122</v>
      </c>
      <c r="R479" s="26">
        <v>658.21</v>
      </c>
      <c r="S479" s="26">
        <v>643.97</v>
      </c>
      <c r="T479" s="26">
        <v>655.68</v>
      </c>
    </row>
    <row r="480" spans="1:20" x14ac:dyDescent="0.2">
      <c r="A480" s="25">
        <v>35320</v>
      </c>
      <c r="B480" s="27">
        <v>0.26</v>
      </c>
      <c r="C480" s="27">
        <v>0.46</v>
      </c>
      <c r="D480" s="27">
        <v>0.28000000000000003</v>
      </c>
      <c r="E480" s="64">
        <f t="shared" si="33"/>
        <v>0.30125000000000002</v>
      </c>
      <c r="F480" s="64">
        <f>AVERAGE(B473:B480)</f>
        <v>0.30000000000000004</v>
      </c>
      <c r="G480" s="53">
        <f t="shared" si="32"/>
        <v>-2.0000000000000018E-2</v>
      </c>
      <c r="H480" s="81">
        <f>(R480-S480)/T480</f>
        <v>3.7778822699620948E-2</v>
      </c>
      <c r="I480" s="81">
        <f>R480/T480-1</f>
        <v>1.2490081405942544E-3</v>
      </c>
      <c r="J480" s="81">
        <f>S480/T480-1</f>
        <v>-3.6529814559026708E-2</v>
      </c>
      <c r="K480" s="81">
        <f>T480/T479-1</f>
        <v>3.7914836505612559E-2</v>
      </c>
      <c r="L480" s="81">
        <f>T481/T480-1</f>
        <v>9.5365445087725043E-3</v>
      </c>
      <c r="M480" s="81">
        <f>T483/T480-1</f>
        <v>3.0740294472036966E-2</v>
      </c>
      <c r="N480" s="81">
        <f>T486/T480-1</f>
        <v>2.9946806947424021E-2</v>
      </c>
      <c r="O480" s="58">
        <f t="shared" si="29"/>
        <v>0.3791596081903717</v>
      </c>
      <c r="P480" s="58">
        <f t="shared" si="30"/>
        <v>0.47947799900108218</v>
      </c>
      <c r="Q480" s="58">
        <f t="shared" si="31"/>
        <v>0.27884121737966122</v>
      </c>
      <c r="R480" s="26">
        <v>681.39</v>
      </c>
      <c r="S480" s="26">
        <v>655.68</v>
      </c>
      <c r="T480" s="26">
        <v>680.54</v>
      </c>
    </row>
    <row r="481" spans="1:20" x14ac:dyDescent="0.2">
      <c r="A481" s="25">
        <v>35327</v>
      </c>
      <c r="B481" s="27">
        <v>0.28000000000000003</v>
      </c>
      <c r="C481" s="27">
        <v>0.41</v>
      </c>
      <c r="D481" s="27">
        <v>0.31</v>
      </c>
      <c r="E481" s="64">
        <f t="shared" si="33"/>
        <v>0.29250000000000004</v>
      </c>
      <c r="F481" s="64">
        <f>AVERAGE(B474:B481)</f>
        <v>0.29749999999999999</v>
      </c>
      <c r="G481" s="53">
        <f t="shared" si="32"/>
        <v>-2.9999999999999971E-2</v>
      </c>
      <c r="H481" s="81">
        <f>(R481-S481)/T481</f>
        <v>1.1658879524911729E-2</v>
      </c>
      <c r="I481" s="81">
        <f>R481/T481-1</f>
        <v>5.8221620598875035E-5</v>
      </c>
      <c r="J481" s="81">
        <f>S481/T481-1</f>
        <v>-1.1600657904312861E-2</v>
      </c>
      <c r="K481" s="81">
        <f>T481/T480-1</f>
        <v>9.5365445087725043E-3</v>
      </c>
      <c r="L481" s="81">
        <f>T482/T481-1</f>
        <v>-1.2226540325749324E-3</v>
      </c>
      <c r="M481" s="81">
        <f>T484/T481-1</f>
        <v>1.9839017219044353E-2</v>
      </c>
      <c r="N481" s="81">
        <f>T487/T481-1</f>
        <v>2.4365748220601668E-2</v>
      </c>
      <c r="O481" s="58">
        <f t="shared" si="29"/>
        <v>0.3791596081903717</v>
      </c>
      <c r="P481" s="58">
        <f t="shared" si="30"/>
        <v>0.47947799900108218</v>
      </c>
      <c r="Q481" s="58">
        <f t="shared" si="31"/>
        <v>0.27884121737966122</v>
      </c>
      <c r="R481" s="26">
        <v>687.07</v>
      </c>
      <c r="S481" s="26">
        <v>679.06</v>
      </c>
      <c r="T481" s="26">
        <v>687.03</v>
      </c>
    </row>
    <row r="482" spans="1:20" x14ac:dyDescent="0.2">
      <c r="A482" s="25">
        <v>35334</v>
      </c>
      <c r="B482" s="27">
        <v>0.34</v>
      </c>
      <c r="C482" s="27">
        <v>0.39</v>
      </c>
      <c r="D482" s="27">
        <v>0.27</v>
      </c>
      <c r="E482" s="64">
        <f t="shared" si="33"/>
        <v>0.28499999999999998</v>
      </c>
      <c r="F482" s="64">
        <f>AVERAGE(B475:B482)</f>
        <v>0.30374999999999996</v>
      </c>
      <c r="G482" s="53">
        <f t="shared" si="32"/>
        <v>7.0000000000000007E-2</v>
      </c>
      <c r="H482" s="81">
        <f>(R482-S482)/T482</f>
        <v>1.4383771258689291E-2</v>
      </c>
      <c r="I482" s="81">
        <f>R482/T482-1</f>
        <v>6.8348416619303798E-3</v>
      </c>
      <c r="J482" s="81">
        <f>S482/T482-1</f>
        <v>-7.5489295967590131E-3</v>
      </c>
      <c r="K482" s="81">
        <f>T482/T481-1</f>
        <v>-1.2226540325749324E-3</v>
      </c>
      <c r="L482" s="81">
        <f>T483/T482-1</f>
        <v>2.2253311764963035E-2</v>
      </c>
      <c r="M482" s="81">
        <f>T485/T482-1</f>
        <v>3.5893848642504222E-2</v>
      </c>
      <c r="N482" s="81">
        <f>T488/T482-1</f>
        <v>6.5040294962036782E-2</v>
      </c>
      <c r="O482" s="58">
        <f t="shared" si="29"/>
        <v>0.3791596081903717</v>
      </c>
      <c r="P482" s="58">
        <f t="shared" si="30"/>
        <v>0.47947799900108218</v>
      </c>
      <c r="Q482" s="58">
        <f t="shared" si="31"/>
        <v>0.27884121737966122</v>
      </c>
      <c r="R482" s="26">
        <v>690.88</v>
      </c>
      <c r="S482" s="26">
        <v>681.01</v>
      </c>
      <c r="T482" s="26">
        <v>686.19</v>
      </c>
    </row>
    <row r="483" spans="1:20" x14ac:dyDescent="0.2">
      <c r="A483" s="25">
        <v>35341</v>
      </c>
      <c r="B483" s="27">
        <v>0.4</v>
      </c>
      <c r="C483" s="27">
        <v>0.31</v>
      </c>
      <c r="D483" s="27">
        <v>0.28999999999999998</v>
      </c>
      <c r="E483" s="64">
        <f t="shared" si="33"/>
        <v>0.28249999999999997</v>
      </c>
      <c r="F483" s="64">
        <f>AVERAGE(B476:B483)</f>
        <v>0.32</v>
      </c>
      <c r="G483" s="53">
        <f t="shared" si="32"/>
        <v>0.11000000000000004</v>
      </c>
      <c r="H483" s="81">
        <f>(R483-S483)/T483</f>
        <v>2.2396145182904278E-2</v>
      </c>
      <c r="I483" s="81">
        <f>R483/T483-1</f>
        <v>3.9916745074553006E-4</v>
      </c>
      <c r="J483" s="81">
        <f>S483/T483-1</f>
        <v>-2.1996977732158696E-2</v>
      </c>
      <c r="K483" s="81">
        <f>T483/T482-1</f>
        <v>2.2253311764963035E-2</v>
      </c>
      <c r="L483" s="81">
        <f>T484/T483-1</f>
        <v>-1.1404784307017524E-3</v>
      </c>
      <c r="M483" s="81">
        <f>T486/T483-1</f>
        <v>-7.6982294072369672E-4</v>
      </c>
      <c r="N483" s="81">
        <f>T489/T483-1</f>
        <v>5.1549625067715876E-2</v>
      </c>
      <c r="O483" s="58">
        <f t="shared" si="29"/>
        <v>0.3791596081903717</v>
      </c>
      <c r="P483" s="58">
        <f t="shared" si="30"/>
        <v>0.47947799900108218</v>
      </c>
      <c r="Q483" s="58">
        <f t="shared" si="31"/>
        <v>0.27884121737966122</v>
      </c>
      <c r="R483" s="26">
        <v>701.74</v>
      </c>
      <c r="S483" s="26">
        <v>686.03</v>
      </c>
      <c r="T483" s="26">
        <v>701.46</v>
      </c>
    </row>
    <row r="484" spans="1:20" x14ac:dyDescent="0.2">
      <c r="A484" s="25">
        <v>35348</v>
      </c>
      <c r="B484" s="27">
        <v>0.38</v>
      </c>
      <c r="C484" s="27">
        <v>0.36</v>
      </c>
      <c r="D484" s="27">
        <v>0.26</v>
      </c>
      <c r="E484" s="64">
        <f t="shared" si="33"/>
        <v>0.29000000000000004</v>
      </c>
      <c r="F484" s="64">
        <f>AVERAGE(B477:B484)</f>
        <v>0.31375000000000003</v>
      </c>
      <c r="G484" s="53">
        <f t="shared" si="32"/>
        <v>0.12</v>
      </c>
      <c r="H484" s="81">
        <f>(R484-S484)/T484</f>
        <v>1.7726143921445437E-2</v>
      </c>
      <c r="I484" s="81">
        <f>R484/T484-1</f>
        <v>7.2788513687094269E-3</v>
      </c>
      <c r="J484" s="81">
        <f>S484/T484-1</f>
        <v>-1.044729255273591E-2</v>
      </c>
      <c r="K484" s="81">
        <f>T484/T483-1</f>
        <v>-1.1404784307017524E-3</v>
      </c>
      <c r="L484" s="81">
        <f>T485/T484-1</f>
        <v>1.4500613707076226E-2</v>
      </c>
      <c r="M484" s="81">
        <f>T487/T484-1</f>
        <v>4.4386721091542736E-3</v>
      </c>
      <c r="N484" s="81">
        <f>T490/T484-1</f>
        <v>6.8606742214483596E-2</v>
      </c>
      <c r="O484" s="58">
        <f t="shared" si="29"/>
        <v>0.3791596081903717</v>
      </c>
      <c r="P484" s="58">
        <f t="shared" si="30"/>
        <v>0.47947799900108218</v>
      </c>
      <c r="Q484" s="58">
        <f t="shared" si="31"/>
        <v>0.27884121737966122</v>
      </c>
      <c r="R484" s="26">
        <v>705.76</v>
      </c>
      <c r="S484" s="26">
        <v>693.34</v>
      </c>
      <c r="T484" s="26">
        <v>700.66</v>
      </c>
    </row>
    <row r="485" spans="1:20" x14ac:dyDescent="0.2">
      <c r="A485" s="25">
        <v>35355</v>
      </c>
      <c r="B485" s="27">
        <v>0.39</v>
      </c>
      <c r="C485" s="27">
        <v>0.36</v>
      </c>
      <c r="D485" s="27">
        <v>0.25</v>
      </c>
      <c r="E485" s="64">
        <f t="shared" si="33"/>
        <v>0.28875000000000001</v>
      </c>
      <c r="F485" s="64">
        <f>AVERAGE(B478:B485)</f>
        <v>0.32750000000000001</v>
      </c>
      <c r="G485" s="53">
        <f t="shared" si="32"/>
        <v>0.14000000000000001</v>
      </c>
      <c r="H485" s="81">
        <f>(R485-S485)/T485</f>
        <v>1.6839706254747913E-2</v>
      </c>
      <c r="I485" s="81">
        <f>R485/T485-1</f>
        <v>3.0950170225918505E-4</v>
      </c>
      <c r="J485" s="81">
        <f>S485/T485-1</f>
        <v>-1.6530204552488659E-2</v>
      </c>
      <c r="K485" s="81">
        <f>T485/T484-1</f>
        <v>1.4500613707076226E-2</v>
      </c>
      <c r="L485" s="81">
        <f>T486/T485-1</f>
        <v>-1.3927576601671432E-2</v>
      </c>
      <c r="M485" s="81">
        <f>T488/T485-1</f>
        <v>2.8136518387214871E-2</v>
      </c>
      <c r="N485" s="81">
        <f>T491/T485-1</f>
        <v>6.2153569117357366E-2</v>
      </c>
      <c r="O485" s="58">
        <f t="shared" si="29"/>
        <v>0.3791596081903717</v>
      </c>
      <c r="P485" s="58">
        <f t="shared" si="30"/>
        <v>0.47947799900108218</v>
      </c>
      <c r="Q485" s="58">
        <f t="shared" si="31"/>
        <v>0.27884121737966122</v>
      </c>
      <c r="R485" s="26">
        <v>711.04</v>
      </c>
      <c r="S485" s="26">
        <v>699.07</v>
      </c>
      <c r="T485" s="26">
        <v>710.82</v>
      </c>
    </row>
    <row r="486" spans="1:20" x14ac:dyDescent="0.2">
      <c r="A486" s="25">
        <v>35362</v>
      </c>
      <c r="B486" s="27">
        <v>0.42</v>
      </c>
      <c r="C486" s="27">
        <v>0.33</v>
      </c>
      <c r="D486" s="27">
        <v>0.25</v>
      </c>
      <c r="E486" s="64">
        <f t="shared" si="33"/>
        <v>0.28375</v>
      </c>
      <c r="F486" s="64">
        <f>AVERAGE(B479:B486)</f>
        <v>0.34500000000000003</v>
      </c>
      <c r="G486" s="53">
        <f t="shared" si="32"/>
        <v>0.16999999999999998</v>
      </c>
      <c r="H486" s="81">
        <f>(R486-S486)/T486</f>
        <v>1.9360269360269432E-2</v>
      </c>
      <c r="I486" s="81">
        <f>R486/T486-1</f>
        <v>1.880385778690874E-2</v>
      </c>
      <c r="J486" s="81">
        <f>S486/T486-1</f>
        <v>-5.5641157336072666E-4</v>
      </c>
      <c r="K486" s="81">
        <f>T486/T485-1</f>
        <v>-1.3927576601671432E-2</v>
      </c>
      <c r="L486" s="81">
        <f>T487/T486-1</f>
        <v>4.0660845745592589E-3</v>
      </c>
      <c r="M486" s="81">
        <f>T489/T486-1</f>
        <v>5.235975574958629E-2</v>
      </c>
      <c r="N486" s="81">
        <f>T492/T486-1</f>
        <v>5.5184614506648577E-2</v>
      </c>
      <c r="O486" s="58">
        <f t="shared" si="29"/>
        <v>0.3791596081903717</v>
      </c>
      <c r="P486" s="58">
        <f t="shared" si="30"/>
        <v>0.47947799900108218</v>
      </c>
      <c r="Q486" s="58">
        <f t="shared" si="31"/>
        <v>0.27884121737966122</v>
      </c>
      <c r="R486" s="26">
        <v>714.1</v>
      </c>
      <c r="S486" s="26">
        <v>700.53</v>
      </c>
      <c r="T486" s="26">
        <v>700.92</v>
      </c>
    </row>
    <row r="487" spans="1:20" x14ac:dyDescent="0.2">
      <c r="A487" s="25">
        <v>35369</v>
      </c>
      <c r="B487" s="27">
        <v>0.37</v>
      </c>
      <c r="C487" s="27">
        <v>0.28999999999999998</v>
      </c>
      <c r="D487" s="27">
        <v>0.34</v>
      </c>
      <c r="E487" s="64">
        <f t="shared" si="33"/>
        <v>0.28125</v>
      </c>
      <c r="F487" s="64">
        <f>AVERAGE(B480:B487)</f>
        <v>0.35500000000000004</v>
      </c>
      <c r="G487" s="53">
        <f t="shared" si="32"/>
        <v>2.9999999999999971E-2</v>
      </c>
      <c r="H487" s="81">
        <f>(R487-S487)/T487</f>
        <v>1.759097432399789E-2</v>
      </c>
      <c r="I487" s="81">
        <f>R487/T487-1</f>
        <v>6.863037640138181E-3</v>
      </c>
      <c r="J487" s="81">
        <f>S487/T487-1</f>
        <v>-1.072793668385974E-2</v>
      </c>
      <c r="K487" s="81">
        <f>T487/T486-1</f>
        <v>4.0660845745592589E-3</v>
      </c>
      <c r="L487" s="81">
        <f>T488/T487-1</f>
        <v>3.8435852622305644E-2</v>
      </c>
      <c r="M487" s="81">
        <f>T490/T487-1</f>
        <v>6.3884507722693495E-2</v>
      </c>
      <c r="N487" s="81">
        <f>T493/T487-1</f>
        <v>3.5338249712263847E-2</v>
      </c>
      <c r="O487" s="58">
        <f t="shared" si="29"/>
        <v>0.3791596081903717</v>
      </c>
      <c r="P487" s="58">
        <f t="shared" si="30"/>
        <v>0.47947799900108218</v>
      </c>
      <c r="Q487" s="58">
        <f t="shared" si="31"/>
        <v>0.27884121737966122</v>
      </c>
      <c r="R487" s="26">
        <v>708.6</v>
      </c>
      <c r="S487" s="26">
        <v>696.22</v>
      </c>
      <c r="T487" s="26">
        <v>703.77</v>
      </c>
    </row>
    <row r="488" spans="1:20" x14ac:dyDescent="0.2">
      <c r="A488" s="25">
        <v>35376</v>
      </c>
      <c r="B488" s="27">
        <v>0.26</v>
      </c>
      <c r="C488" s="27">
        <v>0.45</v>
      </c>
      <c r="D488" s="27">
        <v>0.28999999999999998</v>
      </c>
      <c r="E488" s="64">
        <f t="shared" si="33"/>
        <v>0.28250000000000003</v>
      </c>
      <c r="F488" s="64">
        <f>AVERAGE(B481:B488)</f>
        <v>0.35499999999999998</v>
      </c>
      <c r="G488" s="53">
        <f t="shared" si="32"/>
        <v>-2.9999999999999971E-2</v>
      </c>
      <c r="H488" s="81">
        <f>(R488-S488)/T488</f>
        <v>3.8285761199748247E-2</v>
      </c>
      <c r="I488" s="81">
        <f>R488/T488-1</f>
        <v>0</v>
      </c>
      <c r="J488" s="81">
        <f>S488/T488-1</f>
        <v>-3.8285761199748247E-2</v>
      </c>
      <c r="K488" s="81">
        <f>T488/T487-1</f>
        <v>3.8435852622305644E-2</v>
      </c>
      <c r="L488" s="81">
        <f>T489/T488-1</f>
        <v>9.3046167318902029E-3</v>
      </c>
      <c r="M488" s="81">
        <f>T491/T488-1</f>
        <v>3.3086122437809617E-2</v>
      </c>
      <c r="N488" s="81">
        <f>T494/T488-1</f>
        <v>2.4698284119208491E-2</v>
      </c>
      <c r="O488" s="58">
        <f t="shared" si="29"/>
        <v>0.3791596081903717</v>
      </c>
      <c r="P488" s="58">
        <f t="shared" si="30"/>
        <v>0.47947799900108218</v>
      </c>
      <c r="Q488" s="58">
        <f t="shared" si="31"/>
        <v>0.27884121737966122</v>
      </c>
      <c r="R488" s="26">
        <v>730.82</v>
      </c>
      <c r="S488" s="26">
        <v>702.84</v>
      </c>
      <c r="T488" s="26">
        <v>730.82</v>
      </c>
    </row>
    <row r="489" spans="1:20" x14ac:dyDescent="0.2">
      <c r="A489" s="25">
        <v>35383</v>
      </c>
      <c r="B489" s="27">
        <v>0.37</v>
      </c>
      <c r="C489" s="27">
        <v>0.34</v>
      </c>
      <c r="D489" s="27">
        <v>0.28999999999999998</v>
      </c>
      <c r="E489" s="64">
        <f t="shared" si="33"/>
        <v>0.28000000000000003</v>
      </c>
      <c r="F489" s="64">
        <f>AVERAGE(B482:B489)</f>
        <v>0.36625000000000008</v>
      </c>
      <c r="G489" s="53">
        <f t="shared" si="32"/>
        <v>8.0000000000000016E-2</v>
      </c>
      <c r="H489" s="81">
        <f>(R489-S489)/T489</f>
        <v>1.8830834304926637E-2</v>
      </c>
      <c r="I489" s="81">
        <f>R489/T489-1</f>
        <v>5.829559936010309E-3</v>
      </c>
      <c r="J489" s="81">
        <f>S489/T489-1</f>
        <v>-1.3001274368916294E-2</v>
      </c>
      <c r="K489" s="81">
        <f>T489/T488-1</f>
        <v>9.3046167318902029E-3</v>
      </c>
      <c r="L489" s="81">
        <f>T490/T489-1</f>
        <v>1.506195602071525E-2</v>
      </c>
      <c r="M489" s="81">
        <f>T492/T489-1</f>
        <v>2.684308993790907E-3</v>
      </c>
      <c r="N489" s="81">
        <f>T495/T489-1</f>
        <v>2.5988991621702207E-2</v>
      </c>
      <c r="O489" s="58">
        <f t="shared" si="29"/>
        <v>0.3791596081903717</v>
      </c>
      <c r="P489" s="58">
        <f t="shared" si="30"/>
        <v>0.47947799900108218</v>
      </c>
      <c r="Q489" s="58">
        <f t="shared" si="31"/>
        <v>0.27884121737966122</v>
      </c>
      <c r="R489" s="26">
        <v>741.92</v>
      </c>
      <c r="S489" s="26">
        <v>728.03</v>
      </c>
      <c r="T489" s="26">
        <v>737.62</v>
      </c>
    </row>
    <row r="490" spans="1:20" x14ac:dyDescent="0.2">
      <c r="A490" s="25">
        <v>35390</v>
      </c>
      <c r="B490" s="27">
        <v>0.43</v>
      </c>
      <c r="C490" s="27">
        <v>0.3</v>
      </c>
      <c r="D490" s="27">
        <v>0.27</v>
      </c>
      <c r="E490" s="64">
        <f t="shared" si="33"/>
        <v>0.28000000000000003</v>
      </c>
      <c r="F490" s="64">
        <f>AVERAGE(B483:B490)</f>
        <v>0.3775</v>
      </c>
      <c r="G490" s="53">
        <f t="shared" si="32"/>
        <v>0.15999999999999998</v>
      </c>
      <c r="H490" s="81">
        <f>(R490-S490)/T490</f>
        <v>1.5639816756374176E-2</v>
      </c>
      <c r="I490" s="81">
        <f>R490/T490-1</f>
        <v>0</v>
      </c>
      <c r="J490" s="81">
        <f>S490/T490-1</f>
        <v>-1.5639816756374159E-2</v>
      </c>
      <c r="K490" s="81">
        <f>T490/T489-1</f>
        <v>1.506195602071525E-2</v>
      </c>
      <c r="L490" s="81">
        <f>T491/T490-1</f>
        <v>8.3741802786050368E-3</v>
      </c>
      <c r="M490" s="81">
        <f>T493/T490-1</f>
        <v>-2.6832102359996335E-2</v>
      </c>
      <c r="N490" s="81">
        <f>T496/T490-1</f>
        <v>-9.3491645853649441E-4</v>
      </c>
      <c r="O490" s="58">
        <f t="shared" si="29"/>
        <v>0.3791596081903717</v>
      </c>
      <c r="P490" s="58">
        <f t="shared" si="30"/>
        <v>0.47947799900108218</v>
      </c>
      <c r="Q490" s="58">
        <f t="shared" si="31"/>
        <v>0.27884121737966122</v>
      </c>
      <c r="R490" s="26">
        <v>748.73</v>
      </c>
      <c r="S490" s="26">
        <v>737.02</v>
      </c>
      <c r="T490" s="26">
        <v>748.73</v>
      </c>
    </row>
    <row r="491" spans="1:20" x14ac:dyDescent="0.2">
      <c r="A491" s="25">
        <v>35396</v>
      </c>
      <c r="B491" s="27">
        <v>0.52</v>
      </c>
      <c r="C491" s="27">
        <v>0.27</v>
      </c>
      <c r="D491" s="27">
        <v>0.21</v>
      </c>
      <c r="E491" s="64">
        <f t="shared" si="33"/>
        <v>0.27</v>
      </c>
      <c r="F491" s="64">
        <f>AVERAGE(B484:B491)</f>
        <v>0.39250000000000002</v>
      </c>
      <c r="G491" s="53">
        <f t="shared" si="32"/>
        <v>0.31000000000000005</v>
      </c>
      <c r="H491" s="81">
        <f>(R491-S491)/T491</f>
        <v>2.7867549668874125E-2</v>
      </c>
      <c r="I491" s="81">
        <f>R491/T491-1</f>
        <v>9.4304635761588429E-3</v>
      </c>
      <c r="J491" s="81">
        <f>S491/T491-1</f>
        <v>-1.8437086092715216E-2</v>
      </c>
      <c r="K491" s="81">
        <f>T491/T490-1</f>
        <v>8.3741802786050368E-3</v>
      </c>
      <c r="L491" s="81">
        <f>T492/T491-1</f>
        <v>-2.0397350993377472E-2</v>
      </c>
      <c r="M491" s="81">
        <f>T494/T491-1</f>
        <v>-8.1192052980132434E-3</v>
      </c>
      <c r="N491" s="81">
        <f>T497/T491-1</f>
        <v>5.9602649006622599E-3</v>
      </c>
      <c r="O491" s="58">
        <f t="shared" si="29"/>
        <v>0.3791596081903717</v>
      </c>
      <c r="P491" s="58">
        <f t="shared" si="30"/>
        <v>0.47947799900108218</v>
      </c>
      <c r="Q491" s="58">
        <f t="shared" si="31"/>
        <v>0.27884121737966122</v>
      </c>
      <c r="R491" s="26">
        <v>762.12</v>
      </c>
      <c r="S491" s="26">
        <v>741.08</v>
      </c>
      <c r="T491" s="26">
        <v>755</v>
      </c>
    </row>
    <row r="492" spans="1:20" x14ac:dyDescent="0.2">
      <c r="A492" s="25">
        <v>35404</v>
      </c>
      <c r="B492" s="27">
        <v>0.41</v>
      </c>
      <c r="C492" s="27">
        <v>0.26</v>
      </c>
      <c r="D492" s="27">
        <v>0.33</v>
      </c>
      <c r="E492" s="64">
        <f t="shared" si="33"/>
        <v>0.27875</v>
      </c>
      <c r="F492" s="64">
        <f>AVERAGE(B485:B492)</f>
        <v>0.39625000000000005</v>
      </c>
      <c r="G492" s="53">
        <f t="shared" si="32"/>
        <v>7.999999999999996E-2</v>
      </c>
      <c r="H492" s="81">
        <f>(R492-S492)/T492</f>
        <v>4.7011898323418039E-2</v>
      </c>
      <c r="I492" s="81">
        <f>R492/T492-1</f>
        <v>2.9948620876149246E-2</v>
      </c>
      <c r="J492" s="81">
        <f>S492/T492-1</f>
        <v>-1.7063277447268765E-2</v>
      </c>
      <c r="K492" s="81">
        <f>T492/T491-1</f>
        <v>-2.0397350993377472E-2</v>
      </c>
      <c r="L492" s="81">
        <f>T493/T492-1</f>
        <v>-1.4818820984315861E-2</v>
      </c>
      <c r="M492" s="81">
        <f>T495/T492-1</f>
        <v>2.3242293131422231E-2</v>
      </c>
      <c r="N492" s="81">
        <f>T498/T492-1</f>
        <v>4.9445646295294576E-2</v>
      </c>
      <c r="O492" s="58">
        <f t="shared" si="29"/>
        <v>0.3791596081903717</v>
      </c>
      <c r="P492" s="58">
        <f t="shared" si="30"/>
        <v>0.47947799900108218</v>
      </c>
      <c r="Q492" s="58">
        <f t="shared" si="31"/>
        <v>0.27884121737966122</v>
      </c>
      <c r="R492" s="26">
        <v>761.75</v>
      </c>
      <c r="S492" s="26">
        <v>726.98</v>
      </c>
      <c r="T492" s="26">
        <v>739.6</v>
      </c>
    </row>
    <row r="493" spans="1:20" x14ac:dyDescent="0.2">
      <c r="A493" s="25">
        <v>35411</v>
      </c>
      <c r="B493" s="27">
        <v>0.4</v>
      </c>
      <c r="C493" s="27">
        <v>0.28000000000000003</v>
      </c>
      <c r="D493" s="27">
        <v>0.32</v>
      </c>
      <c r="E493" s="64">
        <f t="shared" si="33"/>
        <v>0.28750000000000003</v>
      </c>
      <c r="F493" s="64">
        <f>AVERAGE(B486:B493)</f>
        <v>0.39750000000000002</v>
      </c>
      <c r="G493" s="53">
        <f t="shared" si="32"/>
        <v>8.0000000000000016E-2</v>
      </c>
      <c r="H493" s="81">
        <f>(R493-S493)/T493</f>
        <v>4.7279863855950718E-2</v>
      </c>
      <c r="I493" s="81">
        <f>R493/T493-1</f>
        <v>3.4022288098374931E-2</v>
      </c>
      <c r="J493" s="81">
        <f>S493/T493-1</f>
        <v>-1.325757575757569E-2</v>
      </c>
      <c r="K493" s="81">
        <f>T493/T492-1</f>
        <v>-1.4818820984315861E-2</v>
      </c>
      <c r="L493" s="81">
        <f>T494/T493-1</f>
        <v>2.776405357927092E-2</v>
      </c>
      <c r="M493" s="81">
        <f>T496/T493-1</f>
        <v>2.661122090469914E-2</v>
      </c>
      <c r="N493" s="81">
        <f>T499/T493-1</f>
        <v>5.7476943346508547E-2</v>
      </c>
      <c r="O493" s="58">
        <f t="shared" si="29"/>
        <v>0.3791596081903717</v>
      </c>
      <c r="P493" s="58">
        <f t="shared" si="30"/>
        <v>0.47947799900108218</v>
      </c>
      <c r="Q493" s="58">
        <f t="shared" si="31"/>
        <v>0.27884121737966122</v>
      </c>
      <c r="R493" s="26">
        <v>753.43</v>
      </c>
      <c r="S493" s="26">
        <v>718.98</v>
      </c>
      <c r="T493" s="26">
        <v>728.64</v>
      </c>
    </row>
    <row r="494" spans="1:20" x14ac:dyDescent="0.2">
      <c r="A494" s="25">
        <v>35418</v>
      </c>
      <c r="B494" s="27">
        <v>0.33</v>
      </c>
      <c r="C494" s="27">
        <v>0.28000000000000003</v>
      </c>
      <c r="D494" s="27">
        <v>0.39</v>
      </c>
      <c r="E494" s="64">
        <f t="shared" si="33"/>
        <v>0.30499999999999999</v>
      </c>
      <c r="F494" s="64">
        <f>AVERAGE(B487:B494)</f>
        <v>0.38624999999999998</v>
      </c>
      <c r="G494" s="53">
        <f t="shared" si="32"/>
        <v>-0.06</v>
      </c>
      <c r="H494" s="81">
        <f>(R494-S494)/T494</f>
        <v>5.1704568216112162E-2</v>
      </c>
      <c r="I494" s="81">
        <f>R494/T494-1</f>
        <v>8.733157957989901E-3</v>
      </c>
      <c r="J494" s="81">
        <f>S494/T494-1</f>
        <v>-4.2971410258122122E-2</v>
      </c>
      <c r="K494" s="81">
        <f>T494/T493-1</f>
        <v>2.776405357927092E-2</v>
      </c>
      <c r="L494" s="81">
        <f>T495/T494-1</f>
        <v>1.0575934407841103E-2</v>
      </c>
      <c r="M494" s="81">
        <f>T497/T494-1</f>
        <v>1.4194720044867548E-2</v>
      </c>
      <c r="N494" s="81">
        <f>T500/T494-1</f>
        <v>4.9795024503585417E-2</v>
      </c>
      <c r="O494" s="58">
        <f t="shared" si="29"/>
        <v>0.3791596081903717</v>
      </c>
      <c r="P494" s="58">
        <f t="shared" si="30"/>
        <v>0.47947799900108218</v>
      </c>
      <c r="Q494" s="58">
        <f t="shared" si="31"/>
        <v>0.27884121737966122</v>
      </c>
      <c r="R494" s="26">
        <v>755.41</v>
      </c>
      <c r="S494" s="26">
        <v>716.69</v>
      </c>
      <c r="T494" s="26">
        <v>748.87</v>
      </c>
    </row>
    <row r="495" spans="1:20" x14ac:dyDescent="0.2">
      <c r="A495" s="25">
        <v>35425</v>
      </c>
      <c r="B495" s="27">
        <v>0.37</v>
      </c>
      <c r="C495" s="27">
        <v>0.33</v>
      </c>
      <c r="D495" s="27">
        <v>0.3</v>
      </c>
      <c r="E495" s="64">
        <f t="shared" si="33"/>
        <v>0.3</v>
      </c>
      <c r="F495" s="64">
        <f>AVERAGE(B488:B495)</f>
        <v>0.38625000000000004</v>
      </c>
      <c r="G495" s="53">
        <f t="shared" si="32"/>
        <v>7.0000000000000007E-2</v>
      </c>
      <c r="H495" s="81">
        <f>(R495-S495)/T495</f>
        <v>1.3041927086774409E-2</v>
      </c>
      <c r="I495" s="81">
        <f>R495/T495-1</f>
        <v>0</v>
      </c>
      <c r="J495" s="81">
        <f>S495/T495-1</f>
        <v>-1.304192708677443E-2</v>
      </c>
      <c r="K495" s="81">
        <f>T495/T494-1</f>
        <v>1.0575934407841103E-2</v>
      </c>
      <c r="L495" s="81">
        <f>T496/T495-1</f>
        <v>-1.1575205803459387E-2</v>
      </c>
      <c r="M495" s="81">
        <f>T498/T495-1</f>
        <v>2.5608160784365452E-2</v>
      </c>
      <c r="N495" s="81">
        <f>T501/T495-1</f>
        <v>4.3301312120931801E-2</v>
      </c>
      <c r="O495" s="58">
        <f t="shared" si="29"/>
        <v>0.3791596081903717</v>
      </c>
      <c r="P495" s="58">
        <f t="shared" si="30"/>
        <v>0.47947799900108218</v>
      </c>
      <c r="Q495" s="58">
        <f t="shared" si="31"/>
        <v>0.27884121737966122</v>
      </c>
      <c r="R495" s="26">
        <v>756.79</v>
      </c>
      <c r="S495" s="26">
        <v>746.92</v>
      </c>
      <c r="T495" s="26">
        <v>756.79</v>
      </c>
    </row>
    <row r="496" spans="1:20" x14ac:dyDescent="0.2">
      <c r="A496" s="25">
        <v>35432</v>
      </c>
      <c r="B496" s="27">
        <v>0.43</v>
      </c>
      <c r="C496" s="27">
        <v>0.33</v>
      </c>
      <c r="D496" s="27">
        <v>0.24</v>
      </c>
      <c r="E496" s="64">
        <f t="shared" si="33"/>
        <v>0.29374999999999996</v>
      </c>
      <c r="F496" s="64">
        <f>AVERAGE(B489:B496)</f>
        <v>0.40750000000000003</v>
      </c>
      <c r="G496" s="53">
        <f t="shared" si="32"/>
        <v>0.19</v>
      </c>
      <c r="H496" s="81">
        <f>(R496-S496)/T496</f>
        <v>2.2512466077563777E-2</v>
      </c>
      <c r="I496" s="81">
        <f>R496/T496-1</f>
        <v>7.7804366135048042E-3</v>
      </c>
      <c r="J496" s="81">
        <f>S496/T496-1</f>
        <v>-1.4732029464058938E-2</v>
      </c>
      <c r="K496" s="81">
        <f>T496/T495-1</f>
        <v>-1.1575205803459387E-2</v>
      </c>
      <c r="L496" s="81">
        <f>T497/T496-1</f>
        <v>1.533360961458774E-2</v>
      </c>
      <c r="M496" s="81">
        <f>T499/T496-1</f>
        <v>3.0065639078646678E-2</v>
      </c>
      <c r="N496" s="81">
        <f>T502/T496-1</f>
        <v>8.081226688769183E-2</v>
      </c>
      <c r="O496" s="58">
        <f t="shared" si="29"/>
        <v>0.3791596081903717</v>
      </c>
      <c r="P496" s="58">
        <f t="shared" si="30"/>
        <v>0.47947799900108218</v>
      </c>
      <c r="Q496" s="58">
        <f t="shared" si="31"/>
        <v>0.27884121737966122</v>
      </c>
      <c r="R496" s="26">
        <v>753.85</v>
      </c>
      <c r="S496" s="26">
        <v>737.01</v>
      </c>
      <c r="T496" s="26">
        <v>748.03</v>
      </c>
    </row>
    <row r="497" spans="1:20" x14ac:dyDescent="0.2">
      <c r="A497" s="25">
        <v>35439</v>
      </c>
      <c r="B497" s="27">
        <v>0.36</v>
      </c>
      <c r="C497" s="27">
        <v>0.39</v>
      </c>
      <c r="D497" s="27">
        <v>0.25</v>
      </c>
      <c r="E497" s="64">
        <f t="shared" si="33"/>
        <v>0.28875000000000001</v>
      </c>
      <c r="F497" s="64">
        <f>AVERAGE(B490:B497)</f>
        <v>0.40625</v>
      </c>
      <c r="G497" s="53">
        <f t="shared" si="32"/>
        <v>0.10999999999999999</v>
      </c>
      <c r="H497" s="81">
        <f>(R497-S497)/T497</f>
        <v>2.300197498354184E-2</v>
      </c>
      <c r="I497" s="81">
        <f>R497/T497-1</f>
        <v>1.9749835418036987E-4</v>
      </c>
      <c r="J497" s="81">
        <f>S497/T497-1</f>
        <v>-2.280447662936147E-2</v>
      </c>
      <c r="K497" s="81">
        <f>T497/T496-1</f>
        <v>1.533360961458774E-2</v>
      </c>
      <c r="L497" s="81">
        <f>T498/T497-1</f>
        <v>2.1948650427912941E-2</v>
      </c>
      <c r="M497" s="81">
        <f>T500/T497-1</f>
        <v>3.5102040816326507E-2</v>
      </c>
      <c r="N497" s="81">
        <f>T503/T497-1</f>
        <v>5.5655036208031472E-2</v>
      </c>
      <c r="O497" s="58">
        <f t="shared" si="29"/>
        <v>0.3791596081903717</v>
      </c>
      <c r="P497" s="58">
        <f t="shared" si="30"/>
        <v>0.47947799900108218</v>
      </c>
      <c r="Q497" s="58">
        <f t="shared" si="31"/>
        <v>0.27884121737966122</v>
      </c>
      <c r="R497" s="26">
        <v>759.65</v>
      </c>
      <c r="S497" s="26">
        <v>742.18</v>
      </c>
      <c r="T497" s="26">
        <v>759.5</v>
      </c>
    </row>
    <row r="498" spans="1:20" x14ac:dyDescent="0.2">
      <c r="A498" s="25">
        <v>35446</v>
      </c>
      <c r="B498" s="27">
        <v>0.42</v>
      </c>
      <c r="C498" s="27">
        <v>0.32</v>
      </c>
      <c r="D498" s="27">
        <v>0.26</v>
      </c>
      <c r="E498" s="64">
        <f t="shared" si="33"/>
        <v>0.28749999999999998</v>
      </c>
      <c r="F498" s="64">
        <f>AVERAGE(B491:B498)</f>
        <v>0.40500000000000003</v>
      </c>
      <c r="G498" s="53">
        <f t="shared" si="32"/>
        <v>0.15999999999999998</v>
      </c>
      <c r="H498" s="81">
        <f>(R498-S498)/T498</f>
        <v>2.1464369918961012E-2</v>
      </c>
      <c r="I498" s="81">
        <f>R498/T498-1</f>
        <v>0</v>
      </c>
      <c r="J498" s="81">
        <f>S498/T498-1</f>
        <v>-2.1464369918961057E-2</v>
      </c>
      <c r="K498" s="81">
        <f>T498/T497-1</f>
        <v>2.1948650427912941E-2</v>
      </c>
      <c r="L498" s="81">
        <f>T499/T498-1</f>
        <v>-7.2793331357821067E-3</v>
      </c>
      <c r="M498" s="81">
        <f>T501/T498-1</f>
        <v>1.7251375343030562E-2</v>
      </c>
      <c r="N498" s="81">
        <f>T504/T498-1</f>
        <v>1.8874731051187421E-2</v>
      </c>
      <c r="O498" s="58">
        <f t="shared" si="29"/>
        <v>0.3791596081903717</v>
      </c>
      <c r="P498" s="58">
        <f t="shared" si="30"/>
        <v>0.47947799900108218</v>
      </c>
      <c r="Q498" s="58">
        <f t="shared" si="31"/>
        <v>0.27884121737966122</v>
      </c>
      <c r="R498" s="26">
        <v>776.17</v>
      </c>
      <c r="S498" s="26">
        <v>759.51</v>
      </c>
      <c r="T498" s="26">
        <v>776.17</v>
      </c>
    </row>
    <row r="499" spans="1:20" x14ac:dyDescent="0.2">
      <c r="A499" s="25">
        <v>35453</v>
      </c>
      <c r="B499" s="27">
        <v>0.37</v>
      </c>
      <c r="C499" s="27">
        <v>0.41</v>
      </c>
      <c r="D499" s="27">
        <v>0.22</v>
      </c>
      <c r="E499" s="64">
        <f t="shared" si="33"/>
        <v>0.28875000000000001</v>
      </c>
      <c r="F499" s="64">
        <f>AVERAGE(B492:B499)</f>
        <v>0.38625000000000004</v>
      </c>
      <c r="G499" s="53">
        <f t="shared" si="32"/>
        <v>0.15</v>
      </c>
      <c r="H499" s="81">
        <f>(R499-S499)/T499</f>
        <v>3.4392358407309351E-2</v>
      </c>
      <c r="I499" s="81">
        <f>R499/T499-1</f>
        <v>3.1342470020246038E-2</v>
      </c>
      <c r="J499" s="81">
        <f>S499/T499-1</f>
        <v>-3.0498883870633264E-3</v>
      </c>
      <c r="K499" s="81">
        <f>T499/T498-1</f>
        <v>-7.2793331357821067E-3</v>
      </c>
      <c r="L499" s="81">
        <f>T500/T499-1</f>
        <v>2.0297980584540243E-2</v>
      </c>
      <c r="M499" s="81">
        <f>T502/T499-1</f>
        <v>4.9265431137413662E-2</v>
      </c>
      <c r="N499" s="81">
        <f>T505/T499-1</f>
        <v>4.4710065929502107E-2</v>
      </c>
      <c r="O499" s="58">
        <f t="shared" si="29"/>
        <v>0.3791596081903717</v>
      </c>
      <c r="P499" s="58">
        <f t="shared" si="30"/>
        <v>0.47947799900108218</v>
      </c>
      <c r="Q499" s="58">
        <f t="shared" si="31"/>
        <v>0.27884121737966122</v>
      </c>
      <c r="R499" s="26">
        <v>794.67</v>
      </c>
      <c r="S499" s="26">
        <v>768.17</v>
      </c>
      <c r="T499" s="26">
        <v>770.52</v>
      </c>
    </row>
    <row r="500" spans="1:20" x14ac:dyDescent="0.2">
      <c r="A500" s="25">
        <v>35460</v>
      </c>
      <c r="B500" s="27">
        <v>0.51</v>
      </c>
      <c r="C500" s="27">
        <v>0.33</v>
      </c>
      <c r="D500" s="27">
        <v>0.16</v>
      </c>
      <c r="E500" s="64">
        <f t="shared" si="33"/>
        <v>0.26750000000000002</v>
      </c>
      <c r="F500" s="64">
        <f>AVERAGE(B493:B500)</f>
        <v>0.39875000000000005</v>
      </c>
      <c r="G500" s="53">
        <f t="shared" si="32"/>
        <v>0.35</v>
      </c>
      <c r="H500" s="81">
        <f>(R500-S500)/T500</f>
        <v>3.830009158441032E-2</v>
      </c>
      <c r="I500" s="81">
        <f>R500/T500-1</f>
        <v>7.2504324819375743E-3</v>
      </c>
      <c r="J500" s="81">
        <f>S500/T500-1</f>
        <v>-3.1049659102472704E-2</v>
      </c>
      <c r="K500" s="81">
        <f>T500/T499-1</f>
        <v>2.0297980584540243E-2</v>
      </c>
      <c r="L500" s="81">
        <f>T501/T500-1</f>
        <v>4.3248193751908026E-3</v>
      </c>
      <c r="M500" s="81">
        <f>T503/T500-1</f>
        <v>1.9856008954920235E-2</v>
      </c>
      <c r="N500" s="81">
        <f>T506/T500-1</f>
        <v>8.9167599470845182E-3</v>
      </c>
      <c r="O500" s="58">
        <f t="shared" si="29"/>
        <v>0.3791596081903717</v>
      </c>
      <c r="P500" s="58">
        <f t="shared" si="30"/>
        <v>0.47947799900108218</v>
      </c>
      <c r="Q500" s="58">
        <f t="shared" si="31"/>
        <v>0.27884121737966122</v>
      </c>
      <c r="R500" s="26">
        <v>791.86</v>
      </c>
      <c r="S500" s="26">
        <v>761.75</v>
      </c>
      <c r="T500" s="26">
        <v>786.16</v>
      </c>
    </row>
    <row r="501" spans="1:20" x14ac:dyDescent="0.2">
      <c r="A501" s="25">
        <v>35467</v>
      </c>
      <c r="B501" s="27">
        <v>0.47</v>
      </c>
      <c r="C501" s="27">
        <v>0.28999999999999998</v>
      </c>
      <c r="D501" s="27">
        <v>0.24</v>
      </c>
      <c r="E501" s="64">
        <f t="shared" si="33"/>
        <v>0.25749999999999995</v>
      </c>
      <c r="F501" s="64">
        <f>AVERAGE(B494:B501)</f>
        <v>0.40749999999999997</v>
      </c>
      <c r="G501" s="53">
        <f t="shared" si="32"/>
        <v>0.22999999999999998</v>
      </c>
      <c r="H501" s="81">
        <f>(R501-S501)/T501</f>
        <v>2.0631744262627386E-2</v>
      </c>
      <c r="I501" s="81">
        <f>R501/T501-1</f>
        <v>2.0264451086693391E-4</v>
      </c>
      <c r="J501" s="81">
        <f>S501/T501-1</f>
        <v>-2.0429099751760438E-2</v>
      </c>
      <c r="K501" s="81">
        <f>T501/T500-1</f>
        <v>4.3248193751908026E-3</v>
      </c>
      <c r="L501" s="81">
        <f>T502/T501-1</f>
        <v>2.3962713410000669E-2</v>
      </c>
      <c r="M501" s="81">
        <f>T504/T501-1</f>
        <v>1.5958255230763552E-3</v>
      </c>
      <c r="N501" s="81">
        <f>T507/T501-1</f>
        <v>-6.9152439333298732E-3</v>
      </c>
      <c r="O501" s="58">
        <f t="shared" si="29"/>
        <v>0.3791596081903717</v>
      </c>
      <c r="P501" s="58">
        <f t="shared" si="30"/>
        <v>0.47947799900108218</v>
      </c>
      <c r="Q501" s="58">
        <f t="shared" si="31"/>
        <v>0.27884121737966122</v>
      </c>
      <c r="R501" s="26">
        <v>789.72</v>
      </c>
      <c r="S501" s="26">
        <v>773.43</v>
      </c>
      <c r="T501" s="26">
        <v>789.56</v>
      </c>
    </row>
    <row r="502" spans="1:20" x14ac:dyDescent="0.2">
      <c r="A502" s="25">
        <v>35474</v>
      </c>
      <c r="B502" s="27">
        <v>0.45</v>
      </c>
      <c r="C502" s="27">
        <v>0.37</v>
      </c>
      <c r="D502" s="27">
        <v>0.18</v>
      </c>
      <c r="E502" s="64">
        <f t="shared" si="33"/>
        <v>0.23124999999999998</v>
      </c>
      <c r="F502" s="64">
        <f>AVERAGE(B495:B502)</f>
        <v>0.42249999999999999</v>
      </c>
      <c r="G502" s="53">
        <f t="shared" si="32"/>
        <v>0.27</v>
      </c>
      <c r="H502" s="81">
        <f>(R502-S502)/T502</f>
        <v>3.9555709479516997E-2</v>
      </c>
      <c r="I502" s="81">
        <f>R502/T502-1</f>
        <v>5.5041559469621859E-3</v>
      </c>
      <c r="J502" s="81">
        <f>S502/T502-1</f>
        <v>-3.4051553532554846E-2</v>
      </c>
      <c r="K502" s="81">
        <f>T502/T501-1</f>
        <v>2.3962713410000669E-2</v>
      </c>
      <c r="L502" s="81">
        <f>T503/T502-1</f>
        <v>-8.2995250346329374E-3</v>
      </c>
      <c r="M502" s="81">
        <f>T505/T502-1</f>
        <v>-4.3414803087274967E-3</v>
      </c>
      <c r="N502" s="81">
        <f>T508/T502-1</f>
        <v>-4.2796358598852224E-2</v>
      </c>
      <c r="O502" s="58">
        <f t="shared" si="29"/>
        <v>0.3791596081903717</v>
      </c>
      <c r="P502" s="58">
        <f t="shared" si="30"/>
        <v>0.47947799900108218</v>
      </c>
      <c r="Q502" s="58">
        <f t="shared" si="31"/>
        <v>0.27884121737966122</v>
      </c>
      <c r="R502" s="26">
        <v>812.93</v>
      </c>
      <c r="S502" s="26">
        <v>780.95</v>
      </c>
      <c r="T502" s="26">
        <v>808.48</v>
      </c>
    </row>
    <row r="503" spans="1:20" x14ac:dyDescent="0.2">
      <c r="A503" s="25">
        <v>35481</v>
      </c>
      <c r="B503" s="27">
        <v>0.44</v>
      </c>
      <c r="C503" s="27">
        <v>0.36</v>
      </c>
      <c r="D503" s="27">
        <v>0.2</v>
      </c>
      <c r="E503" s="64">
        <f t="shared" si="33"/>
        <v>0.21874999999999997</v>
      </c>
      <c r="F503" s="64">
        <f>AVERAGE(B496:B503)</f>
        <v>0.43124999999999997</v>
      </c>
      <c r="G503" s="53">
        <f t="shared" si="32"/>
        <v>0.24</v>
      </c>
      <c r="H503" s="81">
        <f>(R503-S503)/T503</f>
        <v>2.2063684098931041E-2</v>
      </c>
      <c r="I503" s="81">
        <f>R503/T503-1</f>
        <v>1.9843596043753076E-2</v>
      </c>
      <c r="J503" s="81">
        <f>S503/T503-1</f>
        <v>-2.2200880551779267E-3</v>
      </c>
      <c r="K503" s="81">
        <f>T503/T502-1</f>
        <v>-8.2995250346329374E-3</v>
      </c>
      <c r="L503" s="81">
        <f>T504/T503-1</f>
        <v>-1.3657283260785413E-2</v>
      </c>
      <c r="M503" s="81">
        <f>T506/T503-1</f>
        <v>-1.0726268131758476E-2</v>
      </c>
      <c r="N503" s="81">
        <f>T509/T503-1</f>
        <v>-5.471643987677266E-2</v>
      </c>
      <c r="O503" s="58">
        <f t="shared" si="29"/>
        <v>0.3791596081903717</v>
      </c>
      <c r="P503" s="58">
        <f t="shared" si="30"/>
        <v>0.47947799900108218</v>
      </c>
      <c r="Q503" s="58">
        <f t="shared" si="31"/>
        <v>0.27884121737966122</v>
      </c>
      <c r="R503" s="26">
        <v>817.68</v>
      </c>
      <c r="S503" s="26">
        <v>799.99</v>
      </c>
      <c r="T503" s="26">
        <v>801.77</v>
      </c>
    </row>
    <row r="504" spans="1:20" x14ac:dyDescent="0.2">
      <c r="A504" s="25">
        <v>35488</v>
      </c>
      <c r="B504" s="27">
        <v>0.63</v>
      </c>
      <c r="C504" s="27">
        <v>0.22</v>
      </c>
      <c r="D504" s="27">
        <v>0.15</v>
      </c>
      <c r="E504" s="64">
        <f t="shared" si="33"/>
        <v>0.20749999999999996</v>
      </c>
      <c r="F504" s="64">
        <f>AVERAGE(B497:B504)</f>
        <v>0.45624999999999999</v>
      </c>
      <c r="G504" s="53">
        <f t="shared" si="32"/>
        <v>0.48</v>
      </c>
      <c r="H504" s="81">
        <f>(R504-S504)/T504</f>
        <v>3.0790824713588454E-2</v>
      </c>
      <c r="I504" s="81">
        <f>R504/T504-1</f>
        <v>2.7857160921574975E-2</v>
      </c>
      <c r="J504" s="81">
        <f>S504/T504-1</f>
        <v>-2.9336637920134301E-3</v>
      </c>
      <c r="K504" s="81">
        <f>T504/T503-1</f>
        <v>-1.3657283260785413E-2</v>
      </c>
      <c r="L504" s="81">
        <f>T505/T504-1</f>
        <v>1.789282011077109E-2</v>
      </c>
      <c r="M504" s="81">
        <f>T507/T504-1</f>
        <v>-8.4975089147972804E-3</v>
      </c>
      <c r="N504" s="81">
        <f>T510/T504-1</f>
        <v>-6.7234010267823385E-2</v>
      </c>
      <c r="O504" s="58">
        <f t="shared" si="29"/>
        <v>0.3791596081903717</v>
      </c>
      <c r="P504" s="58">
        <f t="shared" si="30"/>
        <v>0.47947799900108218</v>
      </c>
      <c r="Q504" s="58">
        <f t="shared" si="31"/>
        <v>0.27884121737966122</v>
      </c>
      <c r="R504" s="26">
        <v>812.85</v>
      </c>
      <c r="S504" s="26">
        <v>788.5</v>
      </c>
      <c r="T504" s="26">
        <v>790.82</v>
      </c>
    </row>
    <row r="505" spans="1:20" x14ac:dyDescent="0.2">
      <c r="A505" s="25">
        <v>35495</v>
      </c>
      <c r="B505" s="27">
        <v>0.43</v>
      </c>
      <c r="C505" s="27">
        <v>0.37</v>
      </c>
      <c r="D505" s="27">
        <v>0.2</v>
      </c>
      <c r="E505" s="64">
        <f t="shared" si="33"/>
        <v>0.20124999999999998</v>
      </c>
      <c r="F505" s="64">
        <f>AVERAGE(B498:B505)</f>
        <v>0.46500000000000002</v>
      </c>
      <c r="G505" s="53">
        <f t="shared" si="32"/>
        <v>0.22999999999999998</v>
      </c>
      <c r="H505" s="81">
        <f>(R505-S505)/T505</f>
        <v>2.7988620693939013E-2</v>
      </c>
      <c r="I505" s="81">
        <f>R505/T505-1</f>
        <v>4.0001490738785783E-3</v>
      </c>
      <c r="J505" s="81">
        <f>S505/T505-1</f>
        <v>-2.3988471620060459E-2</v>
      </c>
      <c r="K505" s="81">
        <f>T505/T504-1</f>
        <v>1.789282011077109E-2</v>
      </c>
      <c r="L505" s="81">
        <f>T506/T505-1</f>
        <v>-1.465893138874752E-2</v>
      </c>
      <c r="M505" s="81">
        <f>T508/T505-1</f>
        <v>-3.8622557362386178E-2</v>
      </c>
      <c r="N505" s="81">
        <f>T511/T505-1</f>
        <v>-4.7989366063331595E-2</v>
      </c>
      <c r="O505" s="58">
        <f t="shared" si="29"/>
        <v>0.3791596081903717</v>
      </c>
      <c r="P505" s="58">
        <f t="shared" si="30"/>
        <v>0.47947799900108218</v>
      </c>
      <c r="Q505" s="58">
        <f t="shared" si="31"/>
        <v>0.27884121737966122</v>
      </c>
      <c r="R505" s="26">
        <v>808.19</v>
      </c>
      <c r="S505" s="26">
        <v>785.66</v>
      </c>
      <c r="T505" s="26">
        <v>804.97</v>
      </c>
    </row>
    <row r="506" spans="1:20" x14ac:dyDescent="0.2">
      <c r="A506" s="25">
        <v>35502</v>
      </c>
      <c r="B506" s="27">
        <v>0.34</v>
      </c>
      <c r="C506" s="27">
        <v>0.36</v>
      </c>
      <c r="D506" s="27">
        <v>0.3</v>
      </c>
      <c r="E506" s="64">
        <f t="shared" si="33"/>
        <v>0.20624999999999999</v>
      </c>
      <c r="F506" s="64">
        <f>AVERAGE(B499:B506)</f>
        <v>0.45500000000000002</v>
      </c>
      <c r="G506" s="53">
        <f t="shared" si="32"/>
        <v>4.0000000000000036E-2</v>
      </c>
      <c r="H506" s="81">
        <f>(R506-S506)/T506</f>
        <v>3.2099045601825492E-2</v>
      </c>
      <c r="I506" s="81">
        <f>R506/T506-1</f>
        <v>2.7396396737143336E-2</v>
      </c>
      <c r="J506" s="81">
        <f>S506/T506-1</f>
        <v>-4.7026488646820797E-3</v>
      </c>
      <c r="K506" s="81">
        <f>T506/T505-1</f>
        <v>-1.465893138874752E-2</v>
      </c>
      <c r="L506" s="81">
        <f>T507/T506-1</f>
        <v>-1.1435127400178935E-2</v>
      </c>
      <c r="M506" s="81">
        <f>T509/T506-1</f>
        <v>-4.4467138192316846E-2</v>
      </c>
      <c r="N506" s="81">
        <f>T512/T506-1</f>
        <v>-3.5049232825245524E-2</v>
      </c>
      <c r="O506" s="58">
        <f t="shared" si="29"/>
        <v>0.3791596081903717</v>
      </c>
      <c r="P506" s="58">
        <f t="shared" si="30"/>
        <v>0.47947799900108218</v>
      </c>
      <c r="Q506" s="58">
        <f t="shared" si="31"/>
        <v>0.27884121737966122</v>
      </c>
      <c r="R506" s="26">
        <v>814.9</v>
      </c>
      <c r="S506" s="26">
        <v>789.44</v>
      </c>
      <c r="T506" s="26">
        <v>793.17</v>
      </c>
    </row>
    <row r="507" spans="1:20" x14ac:dyDescent="0.2">
      <c r="A507" s="25">
        <v>35509</v>
      </c>
      <c r="B507" s="27">
        <v>0.36</v>
      </c>
      <c r="C507" s="27">
        <v>0.42</v>
      </c>
      <c r="D507" s="27">
        <v>0.22</v>
      </c>
      <c r="E507" s="64">
        <f t="shared" si="33"/>
        <v>0.20625000000000002</v>
      </c>
      <c r="F507" s="64">
        <f>AVERAGE(B500:B507)</f>
        <v>0.45374999999999999</v>
      </c>
      <c r="G507" s="53">
        <f t="shared" si="32"/>
        <v>0.13999999999999999</v>
      </c>
      <c r="H507" s="81">
        <f>(R507-S507)/T507</f>
        <v>1.3888534625685482E-2</v>
      </c>
      <c r="I507" s="81">
        <f>R507/T507-1</f>
        <v>1.6681545721208835E-2</v>
      </c>
      <c r="J507" s="81">
        <f>S507/T507-1</f>
        <v>2.7930110955234344E-3</v>
      </c>
      <c r="K507" s="81">
        <f>T507/T506-1</f>
        <v>-1.1435127400178935E-2</v>
      </c>
      <c r="L507" s="81">
        <f>T508/T507-1</f>
        <v>-1.3034051779109879E-2</v>
      </c>
      <c r="M507" s="81">
        <f>T510/T507-1</f>
        <v>-5.9239892870807331E-2</v>
      </c>
      <c r="N507" s="81">
        <f>T513/T507-1</f>
        <v>3.6819283254686974E-2</v>
      </c>
      <c r="O507" s="58">
        <f t="shared" si="29"/>
        <v>0.3791596081903717</v>
      </c>
      <c r="P507" s="58">
        <f t="shared" si="30"/>
        <v>0.47947799900108218</v>
      </c>
      <c r="Q507" s="58">
        <f t="shared" si="31"/>
        <v>0.27884121737966122</v>
      </c>
      <c r="R507" s="26">
        <v>797.18</v>
      </c>
      <c r="S507" s="26">
        <v>786.29</v>
      </c>
      <c r="T507" s="26">
        <v>784.1</v>
      </c>
    </row>
    <row r="508" spans="1:20" x14ac:dyDescent="0.2">
      <c r="A508" s="25">
        <v>35516</v>
      </c>
      <c r="B508" s="27">
        <v>0.27</v>
      </c>
      <c r="C508" s="27">
        <v>0.4</v>
      </c>
      <c r="D508" s="27">
        <v>0.33</v>
      </c>
      <c r="E508" s="64">
        <f t="shared" si="33"/>
        <v>0.22750000000000001</v>
      </c>
      <c r="F508" s="64">
        <f>AVERAGE(B501:B508)</f>
        <v>0.42374999999999996</v>
      </c>
      <c r="G508" s="53">
        <f t="shared" si="32"/>
        <v>-0.06</v>
      </c>
      <c r="H508" s="81">
        <f>(R508-S508)/T508</f>
        <v>2.1980151961544413E-2</v>
      </c>
      <c r="I508" s="81">
        <f>R508/T508-1</f>
        <v>2.1980151961544347E-2</v>
      </c>
      <c r="J508" s="81">
        <f>S508/T508-1</f>
        <v>0</v>
      </c>
      <c r="K508" s="81">
        <f>T508/T507-1</f>
        <v>-1.3034051779109879E-2</v>
      </c>
      <c r="L508" s="81">
        <f>T509/T508-1</f>
        <v>-2.0649196257817803E-2</v>
      </c>
      <c r="M508" s="81">
        <f>T511/T508-1</f>
        <v>-9.7431126272806701E-3</v>
      </c>
      <c r="N508" s="81">
        <f>T514/T508-1</f>
        <v>6.5772471184162962E-2</v>
      </c>
      <c r="O508" s="58">
        <f t="shared" si="29"/>
        <v>0.3791596081903717</v>
      </c>
      <c r="P508" s="58">
        <f t="shared" si="30"/>
        <v>0.47947799900108218</v>
      </c>
      <c r="Q508" s="58">
        <f t="shared" si="31"/>
        <v>0.27884121737966122</v>
      </c>
      <c r="R508" s="26">
        <v>790.89</v>
      </c>
      <c r="S508" s="26">
        <v>773.88</v>
      </c>
      <c r="T508" s="26">
        <v>773.88</v>
      </c>
    </row>
    <row r="509" spans="1:20" x14ac:dyDescent="0.2">
      <c r="A509" s="25">
        <v>35523</v>
      </c>
      <c r="B509" s="27">
        <v>0.28999999999999998</v>
      </c>
      <c r="C509" s="27">
        <v>0.4</v>
      </c>
      <c r="D509" s="27">
        <v>0.31</v>
      </c>
      <c r="E509" s="64">
        <f t="shared" si="33"/>
        <v>0.23625000000000002</v>
      </c>
      <c r="F509" s="64">
        <f>AVERAGE(B502:B509)</f>
        <v>0.40125</v>
      </c>
      <c r="G509" s="53">
        <f t="shared" si="32"/>
        <v>-2.0000000000000018E-2</v>
      </c>
      <c r="H509" s="81">
        <f>(R509-S509)/T509</f>
        <v>1.2297136825438629E-2</v>
      </c>
      <c r="I509" s="81">
        <f>R509/T509-1</f>
        <v>2.2958173901570511E-3</v>
      </c>
      <c r="J509" s="81">
        <f>S509/T509-1</f>
        <v>-1.0001319435281597E-2</v>
      </c>
      <c r="K509" s="81">
        <f>T509/T508-1</f>
        <v>-2.0649196257817803E-2</v>
      </c>
      <c r="L509" s="81">
        <f>T510/T509-1</f>
        <v>-2.6718564454413563E-2</v>
      </c>
      <c r="M509" s="81">
        <f>T512/T509-1</f>
        <v>9.8561815542947961E-3</v>
      </c>
      <c r="N509" s="81">
        <f>T515/T509-1</f>
        <v>9.4801424990104355E-2</v>
      </c>
      <c r="O509" s="58">
        <f t="shared" si="29"/>
        <v>0.3791596081903717</v>
      </c>
      <c r="P509" s="58">
        <f t="shared" si="30"/>
        <v>0.47947799900108218</v>
      </c>
      <c r="Q509" s="58">
        <f t="shared" si="31"/>
        <v>0.27884121737966122</v>
      </c>
      <c r="R509" s="26">
        <v>759.64</v>
      </c>
      <c r="S509" s="26">
        <v>750.32</v>
      </c>
      <c r="T509" s="26">
        <v>757.9</v>
      </c>
    </row>
    <row r="510" spans="1:20" x14ac:dyDescent="0.2">
      <c r="A510" s="25">
        <v>35530</v>
      </c>
      <c r="B510" s="27">
        <v>0.26</v>
      </c>
      <c r="C510" s="27">
        <v>0.37</v>
      </c>
      <c r="D510" s="27">
        <v>0.37</v>
      </c>
      <c r="E510" s="64">
        <f t="shared" si="33"/>
        <v>0.26</v>
      </c>
      <c r="F510" s="64">
        <f>AVERAGE(B503:B510)</f>
        <v>0.37750000000000006</v>
      </c>
      <c r="G510" s="53">
        <f t="shared" si="32"/>
        <v>-0.10999999999999999</v>
      </c>
      <c r="H510" s="81">
        <f>(R510-S510)/T510</f>
        <v>4.3231885040330764E-2</v>
      </c>
      <c r="I510" s="81">
        <f>R510/T510-1</f>
        <v>4.3218328475564283E-2</v>
      </c>
      <c r="J510" s="81">
        <f>S510/T510-1</f>
        <v>-1.3556564766425971E-5</v>
      </c>
      <c r="K510" s="81">
        <f>T510/T509-1</f>
        <v>-2.6718564454413563E-2</v>
      </c>
      <c r="L510" s="81">
        <f>T511/T510-1</f>
        <v>3.8893784315054747E-2</v>
      </c>
      <c r="M510" s="81">
        <f>T513/T510-1</f>
        <v>0.10210804582118893</v>
      </c>
      <c r="N510" s="81">
        <f>T516/T510-1</f>
        <v>0.14828170541584762</v>
      </c>
      <c r="O510" s="58">
        <f t="shared" si="29"/>
        <v>0.3791596081903717</v>
      </c>
      <c r="P510" s="58">
        <f t="shared" si="30"/>
        <v>0.47947799900108218</v>
      </c>
      <c r="Q510" s="58">
        <f t="shared" si="31"/>
        <v>0.27884121737966122</v>
      </c>
      <c r="R510" s="26">
        <v>769.53</v>
      </c>
      <c r="S510" s="26">
        <v>737.64</v>
      </c>
      <c r="T510" s="26">
        <v>737.65</v>
      </c>
    </row>
    <row r="511" spans="1:20" x14ac:dyDescent="0.2">
      <c r="A511" s="25">
        <v>35537</v>
      </c>
      <c r="B511" s="27">
        <v>0.31</v>
      </c>
      <c r="C511" s="27">
        <v>0.41</v>
      </c>
      <c r="D511" s="27">
        <v>0.28000000000000003</v>
      </c>
      <c r="E511" s="64">
        <f t="shared" si="33"/>
        <v>0.27</v>
      </c>
      <c r="F511" s="64">
        <f>AVERAGE(B504:B511)</f>
        <v>0.36125000000000002</v>
      </c>
      <c r="G511" s="53">
        <f t="shared" si="32"/>
        <v>2.9999999999999971E-2</v>
      </c>
      <c r="H511" s="81">
        <f>(R511-S511)/T511</f>
        <v>4.5684683038860023E-2</v>
      </c>
      <c r="I511" s="81">
        <f>R511/T511-1</f>
        <v>2.8838374611790396E-3</v>
      </c>
      <c r="J511" s="81">
        <f>S511/T511-1</f>
        <v>-4.2800845577681046E-2</v>
      </c>
      <c r="K511" s="81">
        <f>T511/T510-1</f>
        <v>3.8893784315054747E-2</v>
      </c>
      <c r="L511" s="81">
        <f>T512/T511-1</f>
        <v>-1.2657567137301928E-3</v>
      </c>
      <c r="M511" s="81">
        <f>T514/T511-1</f>
        <v>7.6258579742672916E-2</v>
      </c>
      <c r="N511" s="81">
        <f>T517/T511-1</f>
        <v>0.10692381971448706</v>
      </c>
      <c r="O511" s="58">
        <f t="shared" si="29"/>
        <v>0.3791596081903717</v>
      </c>
      <c r="P511" s="58">
        <f t="shared" si="30"/>
        <v>0.47947799900108218</v>
      </c>
      <c r="Q511" s="58">
        <f t="shared" si="31"/>
        <v>0.27884121737966122</v>
      </c>
      <c r="R511" s="26">
        <v>768.55</v>
      </c>
      <c r="S511" s="26">
        <v>733.54</v>
      </c>
      <c r="T511" s="26">
        <v>766.34</v>
      </c>
    </row>
    <row r="512" spans="1:20" x14ac:dyDescent="0.2">
      <c r="A512" s="25">
        <v>35544</v>
      </c>
      <c r="B512" s="27">
        <v>0.28000000000000003</v>
      </c>
      <c r="C512" s="27">
        <v>0.4</v>
      </c>
      <c r="D512" s="27">
        <v>0.32</v>
      </c>
      <c r="E512" s="64">
        <f t="shared" si="33"/>
        <v>0.29124999999999995</v>
      </c>
      <c r="F512" s="64">
        <f>AVERAGE(B505:B512)</f>
        <v>0.3175</v>
      </c>
      <c r="G512" s="53">
        <f t="shared" si="32"/>
        <v>-3.999999999999998E-2</v>
      </c>
      <c r="H512" s="81">
        <f>(R512-S512)/T512</f>
        <v>3.0717169473587925E-2</v>
      </c>
      <c r="I512" s="81">
        <f>R512/T512-1</f>
        <v>1.8971216535793145E-2</v>
      </c>
      <c r="J512" s="81">
        <f>S512/T512-1</f>
        <v>-1.174595293779479E-2</v>
      </c>
      <c r="K512" s="81">
        <f>T512/T511-1</f>
        <v>-1.2657567137301928E-3</v>
      </c>
      <c r="L512" s="81">
        <f>T513/T512-1</f>
        <v>6.2192142362517577E-2</v>
      </c>
      <c r="M512" s="81">
        <f>T515/T512-1</f>
        <v>8.4116179102917465E-2</v>
      </c>
      <c r="N512" s="81">
        <f>T518/T512-1</f>
        <v>0.12103949723663066</v>
      </c>
      <c r="O512" s="58">
        <f t="shared" si="29"/>
        <v>0.3791596081903717</v>
      </c>
      <c r="P512" s="58">
        <f t="shared" si="30"/>
        <v>0.47947799900108218</v>
      </c>
      <c r="Q512" s="58">
        <f t="shared" si="31"/>
        <v>0.27884121737966122</v>
      </c>
      <c r="R512" s="26">
        <v>779.89</v>
      </c>
      <c r="S512" s="26">
        <v>756.38</v>
      </c>
      <c r="T512" s="26">
        <v>765.37</v>
      </c>
    </row>
    <row r="513" spans="1:20" x14ac:dyDescent="0.2">
      <c r="A513" s="25">
        <v>35551</v>
      </c>
      <c r="B513" s="27">
        <v>0.27</v>
      </c>
      <c r="C513" s="27">
        <v>0.44</v>
      </c>
      <c r="D513" s="27">
        <v>0.28999999999999998</v>
      </c>
      <c r="E513" s="64">
        <f t="shared" si="33"/>
        <v>0.30250000000000005</v>
      </c>
      <c r="F513" s="64">
        <f>AVERAGE(B506:B513)</f>
        <v>0.29750000000000004</v>
      </c>
      <c r="G513" s="53">
        <f t="shared" si="32"/>
        <v>-1.9999999999999962E-2</v>
      </c>
      <c r="H513" s="81">
        <f>(R513-S513)/T513</f>
        <v>6.1121566601473672E-2</v>
      </c>
      <c r="I513" s="81">
        <f>R513/T513-1</f>
        <v>2.4601153794101549E-5</v>
      </c>
      <c r="J513" s="81">
        <f>S513/T513-1</f>
        <v>-6.1096965447679619E-2</v>
      </c>
      <c r="K513" s="81">
        <f>T513/T512-1</f>
        <v>6.2192142362517577E-2</v>
      </c>
      <c r="L513" s="81">
        <f>T514/T513-1</f>
        <v>1.4526981315423626E-2</v>
      </c>
      <c r="M513" s="81">
        <f>T516/T513-1</f>
        <v>4.1895764911374256E-2</v>
      </c>
      <c r="N513" s="81">
        <f>T519/T513-1</f>
        <v>9.877363248336346E-2</v>
      </c>
      <c r="O513" s="58">
        <f t="shared" ref="O513:O576" si="34">$B$1826</f>
        <v>0.3791596081903717</v>
      </c>
      <c r="P513" s="58">
        <f t="shared" ref="P513:P576" si="35">$B$1828</f>
        <v>0.47947799900108218</v>
      </c>
      <c r="Q513" s="58">
        <f t="shared" ref="Q513:Q576" si="36">$B$1829</f>
        <v>0.27884121737966122</v>
      </c>
      <c r="R513" s="26">
        <v>812.99</v>
      </c>
      <c r="S513" s="26">
        <v>763.3</v>
      </c>
      <c r="T513" s="26">
        <v>812.97</v>
      </c>
    </row>
    <row r="514" spans="1:20" x14ac:dyDescent="0.2">
      <c r="A514" s="25">
        <v>35558</v>
      </c>
      <c r="B514" s="27">
        <v>0.3</v>
      </c>
      <c r="C514" s="27">
        <v>0.44</v>
      </c>
      <c r="D514" s="27">
        <v>0.26</v>
      </c>
      <c r="E514" s="64">
        <f t="shared" si="33"/>
        <v>0.29749999999999999</v>
      </c>
      <c r="F514" s="64">
        <f>AVERAGE(B507:B514)</f>
        <v>0.29249999999999998</v>
      </c>
      <c r="G514" s="53">
        <f t="shared" si="32"/>
        <v>3.999999999999998E-2</v>
      </c>
      <c r="H514" s="81">
        <f>(R514-S514)/T514</f>
        <v>2.484298843327919E-2</v>
      </c>
      <c r="I514" s="81">
        <f>R514/T514-1</f>
        <v>9.105458425276991E-3</v>
      </c>
      <c r="J514" s="81">
        <f>S514/T514-1</f>
        <v>-1.5737530008002154E-2</v>
      </c>
      <c r="K514" s="81">
        <f>T514/T513-1</f>
        <v>1.4526981315423626E-2</v>
      </c>
      <c r="L514" s="81">
        <f>T515/T514-1</f>
        <v>6.0258493173936944E-3</v>
      </c>
      <c r="M514" s="81">
        <f>T517/T514-1</f>
        <v>2.8492446470574029E-2</v>
      </c>
      <c r="N514" s="81">
        <f>T520/T514-1</f>
        <v>8.9623899706588572E-2</v>
      </c>
      <c r="O514" s="58">
        <f t="shared" si="34"/>
        <v>0.3791596081903717</v>
      </c>
      <c r="P514" s="58">
        <f t="shared" si="35"/>
        <v>0.47947799900108218</v>
      </c>
      <c r="Q514" s="58">
        <f t="shared" si="36"/>
        <v>0.27884121737966122</v>
      </c>
      <c r="R514" s="26">
        <v>832.29</v>
      </c>
      <c r="S514" s="26">
        <v>811.8</v>
      </c>
      <c r="T514" s="26">
        <v>824.78</v>
      </c>
    </row>
    <row r="515" spans="1:20" x14ac:dyDescent="0.2">
      <c r="A515" s="25">
        <v>35565</v>
      </c>
      <c r="B515" s="27">
        <v>0.41</v>
      </c>
      <c r="C515" s="27">
        <v>0.36</v>
      </c>
      <c r="D515" s="27">
        <v>0.23</v>
      </c>
      <c r="E515" s="64">
        <f t="shared" si="33"/>
        <v>0.29875000000000002</v>
      </c>
      <c r="F515" s="64">
        <f>AVERAGE(B508:B515)</f>
        <v>0.29875000000000002</v>
      </c>
      <c r="G515" s="53">
        <f t="shared" si="32"/>
        <v>0.17999999999999997</v>
      </c>
      <c r="H515" s="81">
        <f>(R515-S515)/T515</f>
        <v>2.1295570955107049E-2</v>
      </c>
      <c r="I515" s="81">
        <f>R515/T515-1</f>
        <v>1.5305815004519552E-2</v>
      </c>
      <c r="J515" s="81">
        <f>S515/T515-1</f>
        <v>-5.9897559505875941E-3</v>
      </c>
      <c r="K515" s="81">
        <f>T515/T514-1</f>
        <v>6.0258493173936944E-3</v>
      </c>
      <c r="L515" s="81">
        <f>T516/T515-1</f>
        <v>2.0825549864416981E-2</v>
      </c>
      <c r="M515" s="81">
        <f>T518/T515-1</f>
        <v>3.405845134076535E-2</v>
      </c>
      <c r="N515" s="81">
        <f>T521/T515-1</f>
        <v>6.9358240433865515E-2</v>
      </c>
      <c r="O515" s="58">
        <f t="shared" si="34"/>
        <v>0.3791596081903717</v>
      </c>
      <c r="P515" s="58">
        <f t="shared" si="35"/>
        <v>0.47947799900108218</v>
      </c>
      <c r="Q515" s="58">
        <f t="shared" si="36"/>
        <v>0.27884121737966122</v>
      </c>
      <c r="R515" s="26">
        <v>842.45</v>
      </c>
      <c r="S515" s="26">
        <v>824.78</v>
      </c>
      <c r="T515" s="26">
        <v>829.75</v>
      </c>
    </row>
    <row r="516" spans="1:20" x14ac:dyDescent="0.2">
      <c r="A516" s="25">
        <v>35572</v>
      </c>
      <c r="B516" s="27">
        <v>0.4</v>
      </c>
      <c r="C516" s="27">
        <v>0.35</v>
      </c>
      <c r="D516" s="27">
        <v>0.25</v>
      </c>
      <c r="E516" s="64">
        <f t="shared" si="33"/>
        <v>0.28875000000000001</v>
      </c>
      <c r="F516" s="64">
        <f>AVERAGE(B509:B516)</f>
        <v>0.315</v>
      </c>
      <c r="G516" s="53">
        <f t="shared" si="32"/>
        <v>0.15000000000000002</v>
      </c>
      <c r="H516" s="81">
        <f>(R516-S516)/T516</f>
        <v>2.6067553687590807E-2</v>
      </c>
      <c r="I516" s="81">
        <f>R516/T516-1</f>
        <v>1.723669763762814E-3</v>
      </c>
      <c r="J516" s="81">
        <f>S516/T516-1</f>
        <v>-2.4343883923828025E-2</v>
      </c>
      <c r="K516" s="81">
        <f>T516/T515-1</f>
        <v>2.0825549864416981E-2</v>
      </c>
      <c r="L516" s="81">
        <f>T517/T516-1</f>
        <v>1.47574466075584E-3</v>
      </c>
      <c r="M516" s="81">
        <f>T519/T516-1</f>
        <v>5.4590746490679187E-2</v>
      </c>
      <c r="N516" s="81">
        <f>T522/T516-1</f>
        <v>8.2511835472179218E-2</v>
      </c>
      <c r="O516" s="58">
        <f t="shared" si="34"/>
        <v>0.3791596081903717</v>
      </c>
      <c r="P516" s="58">
        <f t="shared" si="35"/>
        <v>0.47947799900108218</v>
      </c>
      <c r="Q516" s="58">
        <f t="shared" si="36"/>
        <v>0.27884121737966122</v>
      </c>
      <c r="R516" s="26">
        <v>848.49</v>
      </c>
      <c r="S516" s="26">
        <v>826.41</v>
      </c>
      <c r="T516" s="26">
        <v>847.03</v>
      </c>
    </row>
    <row r="517" spans="1:20" x14ac:dyDescent="0.2">
      <c r="A517" s="25">
        <v>35579</v>
      </c>
      <c r="B517" s="27">
        <v>0.4</v>
      </c>
      <c r="C517" s="27">
        <v>0.4</v>
      </c>
      <c r="D517" s="27">
        <v>0.2</v>
      </c>
      <c r="E517" s="64">
        <f t="shared" si="33"/>
        <v>0.27500000000000002</v>
      </c>
      <c r="F517" s="64">
        <f>AVERAGE(B510:B517)</f>
        <v>0.32874999999999999</v>
      </c>
      <c r="G517" s="53">
        <f t="shared" ref="G517:G580" si="37">B517-D517</f>
        <v>0.2</v>
      </c>
      <c r="H517" s="81">
        <f>(R517-S517)/T517</f>
        <v>2.3577120762012543E-2</v>
      </c>
      <c r="I517" s="81">
        <f>R517/T517-1</f>
        <v>4.2320931767811931E-3</v>
      </c>
      <c r="J517" s="81">
        <f>S517/T517-1</f>
        <v>-1.9345027585231267E-2</v>
      </c>
      <c r="K517" s="81">
        <f>T517/T516-1</f>
        <v>1.47574466075584E-3</v>
      </c>
      <c r="L517" s="81">
        <f>T518/T517-1</f>
        <v>1.1470269250719145E-2</v>
      </c>
      <c r="M517" s="81">
        <f>T520/T517-1</f>
        <v>5.9437921441033659E-2</v>
      </c>
      <c r="N517" s="81">
        <f>T523/T517-1</f>
        <v>8.0633753006082776E-2</v>
      </c>
      <c r="O517" s="58">
        <f t="shared" si="34"/>
        <v>0.3791596081903717</v>
      </c>
      <c r="P517" s="58">
        <f t="shared" si="35"/>
        <v>0.47947799900108218</v>
      </c>
      <c r="Q517" s="58">
        <f t="shared" si="36"/>
        <v>0.27884121737966122</v>
      </c>
      <c r="R517" s="26">
        <v>851.87</v>
      </c>
      <c r="S517" s="26">
        <v>831.87</v>
      </c>
      <c r="T517" s="26">
        <v>848.28</v>
      </c>
    </row>
    <row r="518" spans="1:20" x14ac:dyDescent="0.2">
      <c r="A518" s="25">
        <v>35586</v>
      </c>
      <c r="B518" s="27">
        <v>0.52</v>
      </c>
      <c r="C518" s="27">
        <v>0.33</v>
      </c>
      <c r="D518" s="27">
        <v>0.15</v>
      </c>
      <c r="E518" s="64">
        <f t="shared" si="33"/>
        <v>0.2475</v>
      </c>
      <c r="F518" s="64">
        <f>AVERAGE(B511:B518)</f>
        <v>0.36125000000000002</v>
      </c>
      <c r="G518" s="53">
        <f t="shared" si="37"/>
        <v>0.37</v>
      </c>
      <c r="H518" s="81">
        <f>(R518-S518)/T518</f>
        <v>2.3799256418922807E-2</v>
      </c>
      <c r="I518" s="81">
        <f>R518/T518-1</f>
        <v>1.4335497255277829E-3</v>
      </c>
      <c r="J518" s="81">
        <f>S518/T518-1</f>
        <v>-2.2365706693395104E-2</v>
      </c>
      <c r="K518" s="81">
        <f>T518/T517-1</f>
        <v>1.1470269250719145E-2</v>
      </c>
      <c r="L518" s="81">
        <f>T519/T518-1</f>
        <v>4.1095092131793409E-2</v>
      </c>
      <c r="M518" s="81">
        <f>T521/T518-1</f>
        <v>3.4137131268866305E-2</v>
      </c>
      <c r="N518" s="81">
        <f>T524/T518-1</f>
        <v>6.6770783557301261E-2</v>
      </c>
      <c r="O518" s="58">
        <f t="shared" si="34"/>
        <v>0.3791596081903717</v>
      </c>
      <c r="P518" s="58">
        <f t="shared" si="35"/>
        <v>0.47947799900108218</v>
      </c>
      <c r="Q518" s="58">
        <f t="shared" si="36"/>
        <v>0.27884121737966122</v>
      </c>
      <c r="R518" s="26">
        <v>859.24</v>
      </c>
      <c r="S518" s="26">
        <v>838.82</v>
      </c>
      <c r="T518" s="26">
        <v>858.01</v>
      </c>
    </row>
    <row r="519" spans="1:20" x14ac:dyDescent="0.2">
      <c r="A519" s="25">
        <v>35593</v>
      </c>
      <c r="B519" s="27">
        <v>0.49</v>
      </c>
      <c r="C519" s="27">
        <v>0.35</v>
      </c>
      <c r="D519" s="27">
        <v>0.16</v>
      </c>
      <c r="E519" s="64">
        <f t="shared" si="33"/>
        <v>0.23249999999999998</v>
      </c>
      <c r="F519" s="64">
        <f>AVERAGE(B512:B519)</f>
        <v>0.38375000000000004</v>
      </c>
      <c r="G519" s="53">
        <f t="shared" si="37"/>
        <v>0.32999999999999996</v>
      </c>
      <c r="H519" s="81">
        <f>(R519-S519)/T519</f>
        <v>4.1062612647911681E-2</v>
      </c>
      <c r="I519" s="81">
        <f>R519/T519-1</f>
        <v>1.5896649389324224E-3</v>
      </c>
      <c r="J519" s="81">
        <f>S519/T519-1</f>
        <v>-3.9472947708979356E-2</v>
      </c>
      <c r="K519" s="81">
        <f>T519/T518-1</f>
        <v>4.1095092131793409E-2</v>
      </c>
      <c r="L519" s="81">
        <f>T520/T519-1</f>
        <v>6.0787891678888428E-3</v>
      </c>
      <c r="M519" s="81">
        <f>T522/T519-1</f>
        <v>2.6475757609681239E-2</v>
      </c>
      <c r="N519" s="81">
        <f>T525/T519-1</f>
        <v>5.0958836633940408E-2</v>
      </c>
      <c r="O519" s="58">
        <f t="shared" si="34"/>
        <v>0.3791596081903717</v>
      </c>
      <c r="P519" s="58">
        <f t="shared" si="35"/>
        <v>0.47947799900108218</v>
      </c>
      <c r="Q519" s="58">
        <f t="shared" si="36"/>
        <v>0.27884121737966122</v>
      </c>
      <c r="R519" s="26">
        <v>894.69</v>
      </c>
      <c r="S519" s="26">
        <v>858.01</v>
      </c>
      <c r="T519" s="26">
        <v>893.27</v>
      </c>
    </row>
    <row r="520" spans="1:20" x14ac:dyDescent="0.2">
      <c r="A520" s="25">
        <v>35600</v>
      </c>
      <c r="B520" s="27">
        <v>0.59</v>
      </c>
      <c r="C520" s="27">
        <v>0.26</v>
      </c>
      <c r="D520" s="27">
        <v>0.15</v>
      </c>
      <c r="E520" s="64">
        <f t="shared" si="33"/>
        <v>0.21124999999999997</v>
      </c>
      <c r="F520" s="64">
        <f>AVERAGE(B513:B520)</f>
        <v>0.42249999999999999</v>
      </c>
      <c r="G520" s="53">
        <f t="shared" si="37"/>
        <v>0.43999999999999995</v>
      </c>
      <c r="H520" s="81">
        <f>(R520-S520)/T520</f>
        <v>1.7336152219873068E-2</v>
      </c>
      <c r="I520" s="81">
        <f>R520/T520-1</f>
        <v>3.4160453989093842E-3</v>
      </c>
      <c r="J520" s="81">
        <f>S520/T520-1</f>
        <v>-1.3920106820963563E-2</v>
      </c>
      <c r="K520" s="81">
        <f>T520/T519-1</f>
        <v>6.0787891678888428E-3</v>
      </c>
      <c r="L520" s="81">
        <f>T521/T520-1</f>
        <v>-1.2684989429175619E-2</v>
      </c>
      <c r="M520" s="81">
        <f>T523/T520-1</f>
        <v>2.0006676310225791E-2</v>
      </c>
      <c r="N520" s="81">
        <f>T526/T520-1</f>
        <v>5.3900077890285836E-2</v>
      </c>
      <c r="O520" s="58">
        <f t="shared" si="34"/>
        <v>0.3791596081903717</v>
      </c>
      <c r="P520" s="58">
        <f t="shared" si="35"/>
        <v>0.47947799900108218</v>
      </c>
      <c r="Q520" s="58">
        <f t="shared" si="36"/>
        <v>0.27884121737966122</v>
      </c>
      <c r="R520" s="26">
        <v>901.77</v>
      </c>
      <c r="S520" s="26">
        <v>886.19</v>
      </c>
      <c r="T520" s="26">
        <v>898.7</v>
      </c>
    </row>
    <row r="521" spans="1:20" x14ac:dyDescent="0.2">
      <c r="A521" s="25">
        <v>35607</v>
      </c>
      <c r="B521" s="27">
        <v>0.52</v>
      </c>
      <c r="C521" s="27">
        <v>0.25</v>
      </c>
      <c r="D521" s="27">
        <v>0.23</v>
      </c>
      <c r="E521" s="64">
        <f t="shared" si="33"/>
        <v>0.20374999999999996</v>
      </c>
      <c r="F521" s="64">
        <f>AVERAGE(B514:B521)</f>
        <v>0.45374999999999993</v>
      </c>
      <c r="G521" s="53">
        <f t="shared" si="37"/>
        <v>0.29000000000000004</v>
      </c>
      <c r="H521" s="81">
        <f>(R521-S521)/T521</f>
        <v>2.6665163980615445E-2</v>
      </c>
      <c r="I521" s="81">
        <f>R521/T521-1</f>
        <v>1.6668545024230985E-2</v>
      </c>
      <c r="J521" s="81">
        <f>S521/T521-1</f>
        <v>-9.9966189563845953E-3</v>
      </c>
      <c r="K521" s="81">
        <f>T521/T520-1</f>
        <v>-1.2684989429175619E-2</v>
      </c>
      <c r="L521" s="81">
        <f>T522/T521-1</f>
        <v>3.338217063000104E-2</v>
      </c>
      <c r="M521" s="81">
        <f>T524/T521-1</f>
        <v>3.1556407077651283E-2</v>
      </c>
      <c r="N521" s="81">
        <f>T527/T521-1</f>
        <v>5.2113152259664064E-2</v>
      </c>
      <c r="O521" s="58">
        <f t="shared" si="34"/>
        <v>0.3791596081903717</v>
      </c>
      <c r="P521" s="58">
        <f t="shared" si="35"/>
        <v>0.47947799900108218</v>
      </c>
      <c r="Q521" s="58">
        <f t="shared" si="36"/>
        <v>0.27884121737966122</v>
      </c>
      <c r="R521" s="26">
        <v>902.09</v>
      </c>
      <c r="S521" s="26">
        <v>878.43</v>
      </c>
      <c r="T521" s="26">
        <v>887.3</v>
      </c>
    </row>
    <row r="522" spans="1:20" x14ac:dyDescent="0.2">
      <c r="A522" s="25">
        <v>35614</v>
      </c>
      <c r="B522" s="27">
        <v>0.45</v>
      </c>
      <c r="C522" s="27">
        <v>0.3</v>
      </c>
      <c r="D522" s="27">
        <v>0.25</v>
      </c>
      <c r="E522" s="64">
        <f t="shared" si="33"/>
        <v>0.20249999999999999</v>
      </c>
      <c r="F522" s="64">
        <f>AVERAGE(B515:B522)</f>
        <v>0.47249999999999998</v>
      </c>
      <c r="G522" s="53">
        <f t="shared" si="37"/>
        <v>0.2</v>
      </c>
      <c r="H522" s="81">
        <f>(R522-S522)/T522</f>
        <v>4.1443092090913056E-2</v>
      </c>
      <c r="I522" s="81">
        <f>R522/T522-1</f>
        <v>9.8154691794283266E-4</v>
      </c>
      <c r="J522" s="81">
        <f>S522/T522-1</f>
        <v>-4.0461545172970292E-2</v>
      </c>
      <c r="K522" s="81">
        <f>T522/T521-1</f>
        <v>3.338217063000104E-2</v>
      </c>
      <c r="L522" s="81">
        <f>T523/T522-1</f>
        <v>-2.6174584478477758E-4</v>
      </c>
      <c r="M522" s="81">
        <f>T525/T522-1</f>
        <v>2.3851590106007015E-2</v>
      </c>
      <c r="N522" s="81">
        <f>T528/T522-1</f>
        <v>-1.7569689831173907E-2</v>
      </c>
      <c r="O522" s="58">
        <f t="shared" si="34"/>
        <v>0.3791596081903717</v>
      </c>
      <c r="P522" s="58">
        <f t="shared" si="35"/>
        <v>0.47947799900108218</v>
      </c>
      <c r="Q522" s="58">
        <f t="shared" si="36"/>
        <v>0.27884121737966122</v>
      </c>
      <c r="R522" s="26">
        <v>917.82</v>
      </c>
      <c r="S522" s="26">
        <v>879.82</v>
      </c>
      <c r="T522" s="26">
        <v>916.92</v>
      </c>
    </row>
    <row r="523" spans="1:20" x14ac:dyDescent="0.2">
      <c r="A523" s="25">
        <v>35621</v>
      </c>
      <c r="B523" s="27">
        <v>0.49</v>
      </c>
      <c r="C523" s="27">
        <v>0.33</v>
      </c>
      <c r="D523" s="27">
        <v>0.18</v>
      </c>
      <c r="E523" s="64">
        <f t="shared" si="33"/>
        <v>0.19625000000000001</v>
      </c>
      <c r="F523" s="64">
        <f>AVERAGE(B516:B523)</f>
        <v>0.48250000000000004</v>
      </c>
      <c r="G523" s="53">
        <f t="shared" si="37"/>
        <v>0.31</v>
      </c>
      <c r="H523" s="81">
        <f>(R523-S523)/T523</f>
        <v>2.2668761181655513E-2</v>
      </c>
      <c r="I523" s="81">
        <f>R523/T523-1</f>
        <v>7.1780774097831568E-3</v>
      </c>
      <c r="J523" s="81">
        <f>S523/T523-1</f>
        <v>-1.5490683771872349E-2</v>
      </c>
      <c r="K523" s="81">
        <f>T523/T522-1</f>
        <v>-2.6174584478477758E-4</v>
      </c>
      <c r="L523" s="81">
        <f>T524/T523-1</f>
        <v>-1.505432648252425E-3</v>
      </c>
      <c r="M523" s="81">
        <f>T526/T523-1</f>
        <v>3.322860758388968E-2</v>
      </c>
      <c r="N523" s="81">
        <f>T529/T523-1</f>
        <v>7.4944364445608258E-3</v>
      </c>
      <c r="O523" s="58">
        <f t="shared" si="34"/>
        <v>0.3791596081903717</v>
      </c>
      <c r="P523" s="58">
        <f t="shared" si="35"/>
        <v>0.47947799900108218</v>
      </c>
      <c r="Q523" s="58">
        <f t="shared" si="36"/>
        <v>0.27884121737966122</v>
      </c>
      <c r="R523" s="26">
        <v>923.26</v>
      </c>
      <c r="S523" s="26">
        <v>902.48</v>
      </c>
      <c r="T523" s="26">
        <v>916.68</v>
      </c>
    </row>
    <row r="524" spans="1:20" x14ac:dyDescent="0.2">
      <c r="A524" s="25">
        <v>35628</v>
      </c>
      <c r="B524" s="27">
        <v>0.54</v>
      </c>
      <c r="C524" s="27">
        <v>0.3</v>
      </c>
      <c r="D524" s="27">
        <v>0.16</v>
      </c>
      <c r="E524" s="64">
        <f t="shared" ref="E524:E587" si="38">AVERAGE(D517:D524)</f>
        <v>0.185</v>
      </c>
      <c r="F524" s="64">
        <f>AVERAGE(B517:B524)</f>
        <v>0.5</v>
      </c>
      <c r="G524" s="53">
        <f t="shared" si="37"/>
        <v>0.38</v>
      </c>
      <c r="H524" s="81">
        <f>(R524-S524)/T524</f>
        <v>2.9826286463454681E-2</v>
      </c>
      <c r="I524" s="81">
        <f>R524/T524-1</f>
        <v>2.6242761935977299E-2</v>
      </c>
      <c r="J524" s="81">
        <f>S524/T524-1</f>
        <v>-3.5835245274773442E-3</v>
      </c>
      <c r="K524" s="81">
        <f>T524/T523-1</f>
        <v>-1.505432648252425E-3</v>
      </c>
      <c r="L524" s="81">
        <f>T525/T524-1</f>
        <v>2.5663716814159354E-2</v>
      </c>
      <c r="M524" s="81">
        <f>T527/T524-1</f>
        <v>1.9927892494264077E-2</v>
      </c>
      <c r="N524" s="81">
        <f>T530/T524-1</f>
        <v>-1.7294875996940795E-2</v>
      </c>
      <c r="O524" s="58">
        <f t="shared" si="34"/>
        <v>0.3791596081903717</v>
      </c>
      <c r="P524" s="58">
        <f t="shared" si="35"/>
        <v>0.47947799900108218</v>
      </c>
      <c r="Q524" s="58">
        <f t="shared" si="36"/>
        <v>0.27884121737966122</v>
      </c>
      <c r="R524" s="26">
        <v>939.32</v>
      </c>
      <c r="S524" s="26">
        <v>912.02</v>
      </c>
      <c r="T524" s="26">
        <v>915.3</v>
      </c>
    </row>
    <row r="525" spans="1:20" x14ac:dyDescent="0.2">
      <c r="A525" s="25">
        <v>35635</v>
      </c>
      <c r="B525" s="27">
        <v>0.53</v>
      </c>
      <c r="C525" s="27">
        <v>0.25</v>
      </c>
      <c r="D525" s="27">
        <v>0.22</v>
      </c>
      <c r="E525" s="64">
        <f t="shared" si="38"/>
        <v>0.18749999999999997</v>
      </c>
      <c r="F525" s="64">
        <f>AVERAGE(B518:B525)</f>
        <v>0.5162500000000001</v>
      </c>
      <c r="G525" s="53">
        <f t="shared" si="37"/>
        <v>0.31000000000000005</v>
      </c>
      <c r="H525" s="81">
        <f>(R525-S525)/T525</f>
        <v>4.1042192609635778E-2</v>
      </c>
      <c r="I525" s="81">
        <f>R525/T525-1</f>
        <v>7.3072785180925415E-3</v>
      </c>
      <c r="J525" s="81">
        <f>S525/T525-1</f>
        <v>-3.3734914091543278E-2</v>
      </c>
      <c r="K525" s="81">
        <f>T525/T524-1</f>
        <v>2.5663716814159354E-2</v>
      </c>
      <c r="L525" s="81">
        <f>T526/T525-1</f>
        <v>8.8944279338296628E-3</v>
      </c>
      <c r="M525" s="81">
        <f>T528/T525-1</f>
        <v>-4.0456332087048241E-2</v>
      </c>
      <c r="N525" s="81">
        <f>T531/T525-1</f>
        <v>-1.0375057254551123E-2</v>
      </c>
      <c r="O525" s="58">
        <f t="shared" si="34"/>
        <v>0.3791596081903717</v>
      </c>
      <c r="P525" s="58">
        <f t="shared" si="35"/>
        <v>0.47947799900108218</v>
      </c>
      <c r="Q525" s="58">
        <f t="shared" si="36"/>
        <v>0.27884121737966122</v>
      </c>
      <c r="R525" s="26">
        <v>945.65</v>
      </c>
      <c r="S525" s="26">
        <v>907.12</v>
      </c>
      <c r="T525" s="26">
        <v>938.79</v>
      </c>
    </row>
    <row r="526" spans="1:20" x14ac:dyDescent="0.2">
      <c r="A526" s="25">
        <v>35642</v>
      </c>
      <c r="B526" s="27">
        <v>0.48</v>
      </c>
      <c r="C526" s="27">
        <v>0.26</v>
      </c>
      <c r="D526" s="27">
        <v>0.26</v>
      </c>
      <c r="E526" s="64">
        <f t="shared" si="38"/>
        <v>0.20124999999999998</v>
      </c>
      <c r="F526" s="64">
        <f>AVERAGE(B519:B526)</f>
        <v>0.51124999999999998</v>
      </c>
      <c r="G526" s="53">
        <f t="shared" si="37"/>
        <v>0.21999999999999997</v>
      </c>
      <c r="H526" s="81">
        <f>(R526-S526)/T526</f>
        <v>2.4061912705619103E-2</v>
      </c>
      <c r="I526" s="81">
        <f>R526/T526-1</f>
        <v>8.6682011107122037E-3</v>
      </c>
      <c r="J526" s="81">
        <f>S526/T526-1</f>
        <v>-1.5393711594906767E-2</v>
      </c>
      <c r="K526" s="81">
        <f>T526/T525-1</f>
        <v>8.8944279338296628E-3</v>
      </c>
      <c r="L526" s="81">
        <f>T527/T526-1</f>
        <v>-1.4359017674261509E-2</v>
      </c>
      <c r="M526" s="81">
        <f>T529/T526-1</f>
        <v>-2.4906560804105027E-2</v>
      </c>
      <c r="N526" s="81">
        <f>T532/T526-1</f>
        <v>-2.452646915978629E-2</v>
      </c>
      <c r="O526" s="58">
        <f t="shared" si="34"/>
        <v>0.3791596081903717</v>
      </c>
      <c r="P526" s="58">
        <f t="shared" si="35"/>
        <v>0.47947799900108218</v>
      </c>
      <c r="Q526" s="58">
        <f t="shared" si="36"/>
        <v>0.27884121737966122</v>
      </c>
      <c r="R526" s="26">
        <v>955.35</v>
      </c>
      <c r="S526" s="26">
        <v>932.56</v>
      </c>
      <c r="T526" s="26">
        <v>947.14</v>
      </c>
    </row>
    <row r="527" spans="1:20" x14ac:dyDescent="0.2">
      <c r="A527" s="25">
        <v>35649</v>
      </c>
      <c r="B527" s="27">
        <v>0.49</v>
      </c>
      <c r="C527" s="27">
        <v>0.28000000000000003</v>
      </c>
      <c r="D527" s="27">
        <v>0.23</v>
      </c>
      <c r="E527" s="64">
        <f t="shared" si="38"/>
        <v>0.21000000000000002</v>
      </c>
      <c r="F527" s="64">
        <f>AVERAGE(B520:B527)</f>
        <v>0.51124999999999998</v>
      </c>
      <c r="G527" s="53">
        <f t="shared" si="37"/>
        <v>0.26</v>
      </c>
      <c r="H527" s="81">
        <f>(R527-S527)/T527</f>
        <v>4.1165884696959906E-2</v>
      </c>
      <c r="I527" s="81">
        <f>R527/T527-1</f>
        <v>3.2810591940356071E-2</v>
      </c>
      <c r="J527" s="81">
        <f>S527/T527-1</f>
        <v>-8.3552927566038493E-3</v>
      </c>
      <c r="K527" s="81">
        <f>T527/T526-1</f>
        <v>-1.4359017674261509E-2</v>
      </c>
      <c r="L527" s="81">
        <f>T528/T527-1</f>
        <v>-3.5060093836364881E-2</v>
      </c>
      <c r="M527" s="81">
        <f>T530/T527-1</f>
        <v>-3.6495490284294108E-2</v>
      </c>
      <c r="N527" s="81">
        <f>T533/T527-1</f>
        <v>1.8178117702508656E-2</v>
      </c>
      <c r="O527" s="58">
        <f t="shared" si="34"/>
        <v>0.3791596081903717</v>
      </c>
      <c r="P527" s="58">
        <f t="shared" si="35"/>
        <v>0.47947799900108218</v>
      </c>
      <c r="Q527" s="58">
        <f t="shared" si="36"/>
        <v>0.27884121737966122</v>
      </c>
      <c r="R527" s="26">
        <v>964.17</v>
      </c>
      <c r="S527" s="26">
        <v>925.74</v>
      </c>
      <c r="T527" s="26">
        <v>933.54</v>
      </c>
    </row>
    <row r="528" spans="1:20" x14ac:dyDescent="0.2">
      <c r="A528" s="25">
        <v>35656</v>
      </c>
      <c r="B528" s="27">
        <v>0.49</v>
      </c>
      <c r="C528" s="27">
        <v>0.3</v>
      </c>
      <c r="D528" s="27">
        <v>0.21</v>
      </c>
      <c r="E528" s="64">
        <f t="shared" si="38"/>
        <v>0.2175</v>
      </c>
      <c r="F528" s="64">
        <f>AVERAGE(B521:B528)</f>
        <v>0.49875000000000003</v>
      </c>
      <c r="G528" s="53">
        <f t="shared" si="37"/>
        <v>0.28000000000000003</v>
      </c>
      <c r="H528" s="81">
        <f>(R528-S528)/T528</f>
        <v>4.6824524594531659E-2</v>
      </c>
      <c r="I528" s="81">
        <f>R528/T528-1</f>
        <v>4.6824524594531569E-2</v>
      </c>
      <c r="J528" s="81">
        <f>S528/T528-1</f>
        <v>0</v>
      </c>
      <c r="K528" s="81">
        <f>T528/T527-1</f>
        <v>-3.5060093836364881E-2</v>
      </c>
      <c r="L528" s="81">
        <f>T529/T528-1</f>
        <v>2.5243947114263809E-2</v>
      </c>
      <c r="M528" s="81">
        <f>T531/T528-1</f>
        <v>3.1349563170923966E-2</v>
      </c>
      <c r="N528" s="81">
        <f>T534/T528-1</f>
        <v>4.9300074377504721E-2</v>
      </c>
      <c r="O528" s="58">
        <f t="shared" si="34"/>
        <v>0.3791596081903717</v>
      </c>
      <c r="P528" s="58">
        <f t="shared" si="35"/>
        <v>0.47947799900108218</v>
      </c>
      <c r="Q528" s="58">
        <f t="shared" si="36"/>
        <v>0.27884121737966122</v>
      </c>
      <c r="R528" s="26">
        <v>942.99</v>
      </c>
      <c r="S528" s="26">
        <v>900.81</v>
      </c>
      <c r="T528" s="26">
        <v>900.81</v>
      </c>
    </row>
    <row r="529" spans="1:20" x14ac:dyDescent="0.2">
      <c r="A529" s="25">
        <v>35663</v>
      </c>
      <c r="B529" s="27">
        <v>0.47</v>
      </c>
      <c r="C529" s="27">
        <v>0.33</v>
      </c>
      <c r="D529" s="27">
        <v>0.2</v>
      </c>
      <c r="E529" s="64">
        <f t="shared" si="38"/>
        <v>0.21374999999999997</v>
      </c>
      <c r="F529" s="64">
        <f>AVERAGE(B522:B529)</f>
        <v>0.49249999999999994</v>
      </c>
      <c r="G529" s="53">
        <f t="shared" si="37"/>
        <v>0.26999999999999996</v>
      </c>
      <c r="H529" s="81">
        <f>(R529-S529)/T529</f>
        <v>3.676032699907969E-2</v>
      </c>
      <c r="I529" s="81">
        <f>R529/T529-1</f>
        <v>1.7237832277624543E-2</v>
      </c>
      <c r="J529" s="81">
        <f>S529/T529-1</f>
        <v>-1.9522494721455175E-2</v>
      </c>
      <c r="K529" s="81">
        <f>T529/T528-1</f>
        <v>2.5243947114263809E-2</v>
      </c>
      <c r="L529" s="81">
        <f>T530/T529-1</f>
        <v>-2.6073304098316208E-2</v>
      </c>
      <c r="M529" s="81">
        <f>T532/T529-1</f>
        <v>3.8980022738344111E-4</v>
      </c>
      <c r="N529" s="81">
        <f>T535/T529-1</f>
        <v>4.4913648421850416E-2</v>
      </c>
      <c r="O529" s="58">
        <f t="shared" si="34"/>
        <v>0.3791596081903717</v>
      </c>
      <c r="P529" s="58">
        <f t="shared" si="35"/>
        <v>0.47947799900108218</v>
      </c>
      <c r="Q529" s="58">
        <f t="shared" si="36"/>
        <v>0.27884121737966122</v>
      </c>
      <c r="R529" s="26">
        <v>939.47</v>
      </c>
      <c r="S529" s="26">
        <v>905.52</v>
      </c>
      <c r="T529" s="26">
        <v>923.55</v>
      </c>
    </row>
    <row r="530" spans="1:20" x14ac:dyDescent="0.2">
      <c r="A530" s="25">
        <v>35670</v>
      </c>
      <c r="B530" s="27">
        <v>0.5</v>
      </c>
      <c r="C530" s="27">
        <v>0.28000000000000003</v>
      </c>
      <c r="D530" s="27">
        <v>0.22</v>
      </c>
      <c r="E530" s="64">
        <f t="shared" si="38"/>
        <v>0.21</v>
      </c>
      <c r="F530" s="64">
        <f>AVERAGE(B523:B530)</f>
        <v>0.49875000000000003</v>
      </c>
      <c r="G530" s="53">
        <f t="shared" si="37"/>
        <v>0.28000000000000003</v>
      </c>
      <c r="H530" s="81">
        <f>(R530-S530)/T530</f>
        <v>2.3002434767140582E-2</v>
      </c>
      <c r="I530" s="81">
        <f>R530/T530-1</f>
        <v>2.3002434767140478E-2</v>
      </c>
      <c r="J530" s="81">
        <f>S530/T530-1</f>
        <v>0</v>
      </c>
      <c r="K530" s="81">
        <f>T530/T529-1</f>
        <v>-2.6073304098316208E-2</v>
      </c>
      <c r="L530" s="81">
        <f>T531/T530-1</f>
        <v>3.2886032886032757E-2</v>
      </c>
      <c r="M530" s="81">
        <f>T533/T530-1</f>
        <v>5.6744527332762695E-2</v>
      </c>
      <c r="N530" s="81">
        <f>T536/T530-1</f>
        <v>7.5055310349428028E-2</v>
      </c>
      <c r="O530" s="58">
        <f t="shared" si="34"/>
        <v>0.3791596081903717</v>
      </c>
      <c r="P530" s="58">
        <f t="shared" si="35"/>
        <v>0.47947799900108218</v>
      </c>
      <c r="Q530" s="58">
        <f t="shared" si="36"/>
        <v>0.27884121737966122</v>
      </c>
      <c r="R530" s="26">
        <v>920.16</v>
      </c>
      <c r="S530" s="26">
        <v>899.47</v>
      </c>
      <c r="T530" s="26">
        <v>899.47</v>
      </c>
    </row>
    <row r="531" spans="1:20" x14ac:dyDescent="0.2">
      <c r="A531" s="25">
        <v>35677</v>
      </c>
      <c r="B531" s="27">
        <v>0.37</v>
      </c>
      <c r="C531" s="27">
        <v>0.38</v>
      </c>
      <c r="D531" s="27">
        <v>0.25</v>
      </c>
      <c r="E531" s="64">
        <f t="shared" si="38"/>
        <v>0.21875</v>
      </c>
      <c r="F531" s="64">
        <f>AVERAGE(B524:B531)</f>
        <v>0.48375000000000001</v>
      </c>
      <c r="G531" s="53">
        <f t="shared" si="37"/>
        <v>0.12</v>
      </c>
      <c r="H531" s="81">
        <f>(R531-S531)/T531</f>
        <v>4.4023464829664689E-2</v>
      </c>
      <c r="I531" s="81">
        <f>R531/T531-1</f>
        <v>1.2184489532317988E-2</v>
      </c>
      <c r="J531" s="81">
        <f>S531/T531-1</f>
        <v>-3.1838975297346694E-2</v>
      </c>
      <c r="K531" s="81">
        <f>T531/T530-1</f>
        <v>3.2886032886032757E-2</v>
      </c>
      <c r="L531" s="81">
        <f>T532/T531-1</f>
        <v>-5.5325332328722832E-3</v>
      </c>
      <c r="M531" s="81">
        <f>T534/T531-1</f>
        <v>1.740487594854967E-2</v>
      </c>
      <c r="N531" s="81">
        <f>T537/T531-1</f>
        <v>1.6263925515311417E-2</v>
      </c>
      <c r="O531" s="58">
        <f t="shared" si="34"/>
        <v>0.3791596081903717</v>
      </c>
      <c r="P531" s="58">
        <f t="shared" si="35"/>
        <v>0.47947799900108218</v>
      </c>
      <c r="Q531" s="58">
        <f t="shared" si="36"/>
        <v>0.27884121737966122</v>
      </c>
      <c r="R531" s="26">
        <v>940.37</v>
      </c>
      <c r="S531" s="26">
        <v>899.47</v>
      </c>
      <c r="T531" s="26">
        <v>929.05</v>
      </c>
    </row>
    <row r="532" spans="1:20" x14ac:dyDescent="0.2">
      <c r="A532" s="25">
        <v>35684</v>
      </c>
      <c r="B532" s="27">
        <v>0.42</v>
      </c>
      <c r="C532" s="27">
        <v>0.36</v>
      </c>
      <c r="D532" s="27">
        <v>0.22</v>
      </c>
      <c r="E532" s="64">
        <f t="shared" si="38"/>
        <v>0.22624999999999998</v>
      </c>
      <c r="F532" s="64">
        <f>AVERAGE(B525:B532)</f>
        <v>0.46875</v>
      </c>
      <c r="G532" s="53">
        <f t="shared" si="37"/>
        <v>0.19999999999999998</v>
      </c>
      <c r="H532" s="81">
        <f>(R532-S532)/T532</f>
        <v>3.9332835449340339E-2</v>
      </c>
      <c r="I532" s="81">
        <f>R532/T532-1</f>
        <v>1.6224524033726206E-2</v>
      </c>
      <c r="J532" s="81">
        <f>S532/T532-1</f>
        <v>-2.3108311415614091E-2</v>
      </c>
      <c r="K532" s="81">
        <f>T532/T531-1</f>
        <v>-5.5325332328722832E-3</v>
      </c>
      <c r="L532" s="81">
        <f>T533/T532-1</f>
        <v>2.8790683075191392E-2</v>
      </c>
      <c r="M532" s="81">
        <f>T535/T532-1</f>
        <v>4.4506499550821976E-2</v>
      </c>
      <c r="N532" s="81">
        <f>T538/T532-1</f>
        <v>1.9190180861772266E-2</v>
      </c>
      <c r="O532" s="58">
        <f t="shared" si="34"/>
        <v>0.3791596081903717</v>
      </c>
      <c r="P532" s="58">
        <f t="shared" si="35"/>
        <v>0.47947799900108218</v>
      </c>
      <c r="Q532" s="58">
        <f t="shared" si="36"/>
        <v>0.27884121737966122</v>
      </c>
      <c r="R532" s="26">
        <v>938.9</v>
      </c>
      <c r="S532" s="26">
        <v>902.56</v>
      </c>
      <c r="T532" s="26">
        <v>923.91</v>
      </c>
    </row>
    <row r="533" spans="1:20" x14ac:dyDescent="0.2">
      <c r="A533" s="25">
        <v>35691</v>
      </c>
      <c r="B533" s="27">
        <v>0.4</v>
      </c>
      <c r="C533" s="27">
        <v>0.44</v>
      </c>
      <c r="D533" s="27">
        <v>0.16</v>
      </c>
      <c r="E533" s="64">
        <f t="shared" si="38"/>
        <v>0.21874999999999997</v>
      </c>
      <c r="F533" s="64">
        <f>AVERAGE(B526:B533)</f>
        <v>0.45249999999999996</v>
      </c>
      <c r="G533" s="53">
        <f t="shared" si="37"/>
        <v>0.24000000000000002</v>
      </c>
      <c r="H533" s="81">
        <f>(R533-S533)/T533</f>
        <v>3.4655079904472391E-2</v>
      </c>
      <c r="I533" s="81">
        <f>R533/T533-1</f>
        <v>1.9358028847671349E-3</v>
      </c>
      <c r="J533" s="81">
        <f>S533/T533-1</f>
        <v>-3.2719277019705229E-2</v>
      </c>
      <c r="K533" s="81">
        <f>T533/T532-1</f>
        <v>2.8790683075191392E-2</v>
      </c>
      <c r="L533" s="81">
        <f>T534/T533-1</f>
        <v>-5.5654332937054019E-3</v>
      </c>
      <c r="M533" s="81">
        <f>T536/T533-1</f>
        <v>1.7327539952236126E-2</v>
      </c>
      <c r="N533" s="81">
        <f>T539/T533-1</f>
        <v>-3.7758676920810919E-2</v>
      </c>
      <c r="O533" s="58">
        <f t="shared" si="34"/>
        <v>0.3791596081903717</v>
      </c>
      <c r="P533" s="58">
        <f t="shared" si="35"/>
        <v>0.47947799900108218</v>
      </c>
      <c r="Q533" s="58">
        <f t="shared" si="36"/>
        <v>0.27884121737966122</v>
      </c>
      <c r="R533" s="26">
        <v>952.35</v>
      </c>
      <c r="S533" s="26">
        <v>919.41</v>
      </c>
      <c r="T533" s="26">
        <v>950.51</v>
      </c>
    </row>
    <row r="534" spans="1:20" x14ac:dyDescent="0.2">
      <c r="A534" s="25">
        <v>35698</v>
      </c>
      <c r="B534" s="27">
        <v>0.39</v>
      </c>
      <c r="C534" s="27">
        <v>0.42</v>
      </c>
      <c r="D534" s="27">
        <v>0.19</v>
      </c>
      <c r="E534" s="64">
        <f t="shared" si="38"/>
        <v>0.20999999999999996</v>
      </c>
      <c r="F534" s="64">
        <f>AVERAGE(B527:B534)</f>
        <v>0.44124999999999998</v>
      </c>
      <c r="G534" s="53">
        <f t="shared" si="37"/>
        <v>0.2</v>
      </c>
      <c r="H534" s="81">
        <f>(R534-S534)/T534</f>
        <v>2.455513002264027E-2</v>
      </c>
      <c r="I534" s="81">
        <f>R534/T534-1</f>
        <v>1.6260764689701945E-2</v>
      </c>
      <c r="J534" s="81">
        <f>S534/T534-1</f>
        <v>-8.2943653329383693E-3</v>
      </c>
      <c r="K534" s="81">
        <f>T534/T533-1</f>
        <v>-5.5654332937054019E-3</v>
      </c>
      <c r="L534" s="81">
        <f>T535/T534-1</f>
        <v>2.0958083832335328E-2</v>
      </c>
      <c r="M534" s="81">
        <f>T537/T534-1</f>
        <v>-1.1214320475657624E-3</v>
      </c>
      <c r="N534" s="81">
        <f>T540/T534-1</f>
        <v>-1.873637883244117E-2</v>
      </c>
      <c r="O534" s="58">
        <f t="shared" si="34"/>
        <v>0.3791596081903717</v>
      </c>
      <c r="P534" s="58">
        <f t="shared" si="35"/>
        <v>0.47947799900108218</v>
      </c>
      <c r="Q534" s="58">
        <f t="shared" si="36"/>
        <v>0.27884121737966122</v>
      </c>
      <c r="R534" s="26">
        <v>960.59</v>
      </c>
      <c r="S534" s="26">
        <v>937.38</v>
      </c>
      <c r="T534" s="26">
        <v>945.22</v>
      </c>
    </row>
    <row r="535" spans="1:20" x14ac:dyDescent="0.2">
      <c r="A535" s="25">
        <v>35705</v>
      </c>
      <c r="B535" s="27">
        <v>0.38</v>
      </c>
      <c r="C535" s="27">
        <v>0.43</v>
      </c>
      <c r="D535" s="27">
        <v>0.19</v>
      </c>
      <c r="E535" s="64">
        <f t="shared" si="38"/>
        <v>0.20499999999999999</v>
      </c>
      <c r="F535" s="64">
        <f>AVERAGE(B528:B535)</f>
        <v>0.42749999999999999</v>
      </c>
      <c r="G535" s="53">
        <f t="shared" si="37"/>
        <v>0.19</v>
      </c>
      <c r="H535" s="81">
        <f>(R535-S535)/T535</f>
        <v>3.4745033833145055E-2</v>
      </c>
      <c r="I535" s="81">
        <f>R535/T535-1</f>
        <v>1.0818316529019878E-2</v>
      </c>
      <c r="J535" s="81">
        <f>S535/T535-1</f>
        <v>-2.3926717304125211E-2</v>
      </c>
      <c r="K535" s="81">
        <f>T535/T534-1</f>
        <v>2.0958083832335328E-2</v>
      </c>
      <c r="L535" s="81">
        <f>T536/T535-1</f>
        <v>2.0206625700756042E-3</v>
      </c>
      <c r="M535" s="81">
        <f>T538/T535-1</f>
        <v>-2.4237588468752236E-2</v>
      </c>
      <c r="N535" s="81">
        <f>T541/T535-1</f>
        <v>-3.800918106172857E-2</v>
      </c>
      <c r="O535" s="58">
        <f t="shared" si="34"/>
        <v>0.3791596081903717</v>
      </c>
      <c r="P535" s="58">
        <f t="shared" si="35"/>
        <v>0.47947799900108218</v>
      </c>
      <c r="Q535" s="58">
        <f t="shared" si="36"/>
        <v>0.27884121737966122</v>
      </c>
      <c r="R535" s="26">
        <v>975.47</v>
      </c>
      <c r="S535" s="26">
        <v>941.94</v>
      </c>
      <c r="T535" s="26">
        <v>965.03</v>
      </c>
    </row>
    <row r="536" spans="1:20" x14ac:dyDescent="0.2">
      <c r="A536" s="25">
        <v>35712</v>
      </c>
      <c r="B536" s="27">
        <v>0.43</v>
      </c>
      <c r="C536" s="27">
        <v>0.43</v>
      </c>
      <c r="D536" s="27">
        <v>0.14000000000000001</v>
      </c>
      <c r="E536" s="64">
        <f t="shared" si="38"/>
        <v>0.19624999999999998</v>
      </c>
      <c r="F536" s="64">
        <f>AVERAGE(B529:B536)</f>
        <v>0.42</v>
      </c>
      <c r="G536" s="53">
        <f t="shared" si="37"/>
        <v>0.28999999999999998</v>
      </c>
      <c r="H536" s="81">
        <f>(R536-S536)/T536</f>
        <v>2.0455438581976848E-2</v>
      </c>
      <c r="I536" s="81">
        <f>R536/T536-1</f>
        <v>1.6691141492068073E-2</v>
      </c>
      <c r="J536" s="81">
        <f>S536/T536-1</f>
        <v>-3.7642970899087747E-3</v>
      </c>
      <c r="K536" s="81">
        <f>T536/T535-1</f>
        <v>2.0206625700756042E-3</v>
      </c>
      <c r="L536" s="81">
        <f>T537/T536-1</f>
        <v>-2.3599247140582036E-2</v>
      </c>
      <c r="M536" s="81">
        <f>T539/T536-1</f>
        <v>-5.4147965831764844E-2</v>
      </c>
      <c r="N536" s="81">
        <f>T542/T536-1</f>
        <v>-4.0228339779520006E-3</v>
      </c>
      <c r="O536" s="58">
        <f t="shared" si="34"/>
        <v>0.3791596081903717</v>
      </c>
      <c r="P536" s="58">
        <f t="shared" si="35"/>
        <v>0.47947799900108218</v>
      </c>
      <c r="Q536" s="58">
        <f t="shared" si="36"/>
        <v>0.27884121737966122</v>
      </c>
      <c r="R536" s="26">
        <v>983.12</v>
      </c>
      <c r="S536" s="26">
        <v>963.34</v>
      </c>
      <c r="T536" s="26">
        <v>966.98</v>
      </c>
    </row>
    <row r="537" spans="1:20" x14ac:dyDescent="0.2">
      <c r="A537" s="25">
        <v>35719</v>
      </c>
      <c r="B537" s="27">
        <v>0.43</v>
      </c>
      <c r="C537" s="27">
        <v>0.36</v>
      </c>
      <c r="D537" s="27">
        <v>0.21</v>
      </c>
      <c r="E537" s="64">
        <f t="shared" si="38"/>
        <v>0.19750000000000001</v>
      </c>
      <c r="F537" s="64">
        <f>AVERAGE(B530:B537)</f>
        <v>0.41500000000000004</v>
      </c>
      <c r="G537" s="53">
        <f t="shared" si="37"/>
        <v>0.22</v>
      </c>
      <c r="H537" s="81">
        <f>(R537-S537)/T537</f>
        <v>4.4356888662938479E-2</v>
      </c>
      <c r="I537" s="81">
        <f>R537/T537-1</f>
        <v>3.1032875783765457E-2</v>
      </c>
      <c r="J537" s="81">
        <f>S537/T537-1</f>
        <v>-1.3324012879172953E-2</v>
      </c>
      <c r="K537" s="81">
        <f>T537/T536-1</f>
        <v>-2.3599247140582036E-2</v>
      </c>
      <c r="L537" s="81">
        <f>T538/T537-1</f>
        <v>-2.669039145907437E-3</v>
      </c>
      <c r="M537" s="81">
        <f>T540/T537-1</f>
        <v>-1.7634722928317248E-2</v>
      </c>
      <c r="N537" s="81">
        <f>T543/T537-1</f>
        <v>1.1904761904761862E-2</v>
      </c>
      <c r="O537" s="58">
        <f t="shared" si="34"/>
        <v>0.3791596081903717</v>
      </c>
      <c r="P537" s="58">
        <f t="shared" si="35"/>
        <v>0.47947799900108218</v>
      </c>
      <c r="Q537" s="58">
        <f t="shared" si="36"/>
        <v>0.27884121737966122</v>
      </c>
      <c r="R537" s="26">
        <v>973.46</v>
      </c>
      <c r="S537" s="26">
        <v>931.58</v>
      </c>
      <c r="T537" s="26">
        <v>944.16</v>
      </c>
    </row>
    <row r="538" spans="1:20" x14ac:dyDescent="0.2">
      <c r="A538" s="25">
        <v>35726</v>
      </c>
      <c r="B538" s="27">
        <v>0.4</v>
      </c>
      <c r="C538" s="27">
        <v>0.46</v>
      </c>
      <c r="D538" s="27">
        <v>0.14000000000000001</v>
      </c>
      <c r="E538" s="64">
        <f t="shared" si="38"/>
        <v>0.1875</v>
      </c>
      <c r="F538" s="64">
        <f>AVERAGE(B531:B538)</f>
        <v>0.40250000000000002</v>
      </c>
      <c r="G538" s="53">
        <f t="shared" si="37"/>
        <v>0.26</v>
      </c>
      <c r="H538" s="81">
        <f>(R538-S538)/T538</f>
        <v>3.7232912790450767E-2</v>
      </c>
      <c r="I538" s="81">
        <f>R538/T538-1</f>
        <v>3.2889426957223522E-2</v>
      </c>
      <c r="J538" s="81">
        <f>S538/T538-1</f>
        <v>-4.3434858332271897E-3</v>
      </c>
      <c r="K538" s="81">
        <f>T538/T537-1</f>
        <v>-2.669039145907437E-3</v>
      </c>
      <c r="L538" s="81">
        <f>T539/T538-1</f>
        <v>-2.869461790068395E-2</v>
      </c>
      <c r="M538" s="81">
        <f>T541/T538-1</f>
        <v>-1.4113674015547306E-2</v>
      </c>
      <c r="N538" s="81">
        <f>T544/T538-1</f>
        <v>4.4762329552695324E-2</v>
      </c>
      <c r="O538" s="58">
        <f t="shared" si="34"/>
        <v>0.3791596081903717</v>
      </c>
      <c r="P538" s="58">
        <f t="shared" si="35"/>
        <v>0.47947799900108218</v>
      </c>
      <c r="Q538" s="58">
        <f t="shared" si="36"/>
        <v>0.27884121737966122</v>
      </c>
      <c r="R538" s="26">
        <v>972.61</v>
      </c>
      <c r="S538" s="26">
        <v>937.55</v>
      </c>
      <c r="T538" s="26">
        <v>941.64</v>
      </c>
    </row>
    <row r="539" spans="1:20" x14ac:dyDescent="0.2">
      <c r="A539" s="25">
        <v>35733</v>
      </c>
      <c r="B539" s="27">
        <v>0.41</v>
      </c>
      <c r="C539" s="27">
        <v>0.36</v>
      </c>
      <c r="D539" s="27">
        <v>0.23</v>
      </c>
      <c r="E539" s="64">
        <f t="shared" si="38"/>
        <v>0.185</v>
      </c>
      <c r="F539" s="64">
        <f>AVERAGE(B532:B539)</f>
        <v>0.40750000000000003</v>
      </c>
      <c r="G539" s="53">
        <f t="shared" si="37"/>
        <v>0.17999999999999997</v>
      </c>
      <c r="H539" s="81">
        <f>(R539-S539)/T539</f>
        <v>9.4432660558483303E-2</v>
      </c>
      <c r="I539" s="81">
        <f>R539/T539-1</f>
        <v>2.954232358793818E-2</v>
      </c>
      <c r="J539" s="81">
        <f>S539/T539-1</f>
        <v>-6.4890336970545137E-2</v>
      </c>
      <c r="K539" s="81">
        <f>T539/T538-1</f>
        <v>-2.869461790068395E-2</v>
      </c>
      <c r="L539" s="81">
        <f>T540/T539-1</f>
        <v>1.4093284642802351E-2</v>
      </c>
      <c r="M539" s="81">
        <f>T542/T539-1</f>
        <v>5.299468631781501E-2</v>
      </c>
      <c r="N539" s="81">
        <f>T545/T539-1</f>
        <v>4.2389188952789203E-2</v>
      </c>
      <c r="O539" s="58">
        <f t="shared" si="34"/>
        <v>0.3791596081903717</v>
      </c>
      <c r="P539" s="58">
        <f t="shared" si="35"/>
        <v>0.47947799900108218</v>
      </c>
      <c r="Q539" s="58">
        <f t="shared" si="36"/>
        <v>0.27884121737966122</v>
      </c>
      <c r="R539" s="26">
        <v>941.64</v>
      </c>
      <c r="S539" s="26">
        <v>855.27</v>
      </c>
      <c r="T539" s="26">
        <v>914.62</v>
      </c>
    </row>
    <row r="540" spans="1:20" x14ac:dyDescent="0.2">
      <c r="A540" s="25">
        <v>35740</v>
      </c>
      <c r="B540" s="27">
        <v>0.38</v>
      </c>
      <c r="C540" s="27">
        <v>0.37</v>
      </c>
      <c r="D540" s="27">
        <v>0.25</v>
      </c>
      <c r="E540" s="64">
        <f t="shared" si="38"/>
        <v>0.18875</v>
      </c>
      <c r="F540" s="64">
        <f>AVERAGE(B533:B540)</f>
        <v>0.40249999999999997</v>
      </c>
      <c r="G540" s="53">
        <f t="shared" si="37"/>
        <v>0.13</v>
      </c>
      <c r="H540" s="81">
        <f>(R540-S540)/T540</f>
        <v>3.7735442205474874E-2</v>
      </c>
      <c r="I540" s="81">
        <f>R540/T540-1</f>
        <v>2.3838017918944354E-2</v>
      </c>
      <c r="J540" s="81">
        <f>S540/T540-1</f>
        <v>-1.3897424286530624E-2</v>
      </c>
      <c r="K540" s="81">
        <f>T540/T539-1</f>
        <v>1.4093284642802351E-2</v>
      </c>
      <c r="L540" s="81">
        <f>T541/T540-1</f>
        <v>9.0565061293146343E-4</v>
      </c>
      <c r="M540" s="81">
        <f>T543/T540-1</f>
        <v>3.0069756660305424E-2</v>
      </c>
      <c r="N540" s="81">
        <f>T546/T540-1</f>
        <v>2.0776056322842962E-2</v>
      </c>
      <c r="O540" s="58">
        <f t="shared" si="34"/>
        <v>0.3791596081903717</v>
      </c>
      <c r="P540" s="58">
        <f t="shared" si="35"/>
        <v>0.47947799900108218</v>
      </c>
      <c r="Q540" s="58">
        <f t="shared" si="36"/>
        <v>0.27884121737966122</v>
      </c>
      <c r="R540" s="26">
        <v>949.62</v>
      </c>
      <c r="S540" s="26">
        <v>914.62</v>
      </c>
      <c r="T540" s="26">
        <v>927.51</v>
      </c>
    </row>
    <row r="541" spans="1:20" x14ac:dyDescent="0.2">
      <c r="A541" s="25">
        <v>35747</v>
      </c>
      <c r="B541" s="27">
        <v>0.45</v>
      </c>
      <c r="C541" s="27">
        <v>0.38</v>
      </c>
      <c r="D541" s="27">
        <v>0.17</v>
      </c>
      <c r="E541" s="64">
        <f t="shared" si="38"/>
        <v>0.19</v>
      </c>
      <c r="F541" s="64">
        <f>AVERAGE(B534:B541)</f>
        <v>0.40875</v>
      </c>
      <c r="G541" s="53">
        <f t="shared" si="37"/>
        <v>0.28000000000000003</v>
      </c>
      <c r="H541" s="81">
        <f>(R541-S541)/T541</f>
        <v>3.8498411159584217E-2</v>
      </c>
      <c r="I541" s="81">
        <f>R541/T541-1</f>
        <v>8.132708568966418E-3</v>
      </c>
      <c r="J541" s="81">
        <f>S541/T541-1</f>
        <v>-3.0365702590617771E-2</v>
      </c>
      <c r="K541" s="81">
        <f>T541/T540-1</f>
        <v>9.0565061293146343E-4</v>
      </c>
      <c r="L541" s="81">
        <f>T542/T541-1</f>
        <v>3.7421231216674844E-2</v>
      </c>
      <c r="M541" s="81">
        <f>T544/T541-1</f>
        <v>5.9718856034900458E-2</v>
      </c>
      <c r="N541" s="81">
        <f>T547/T541-1</f>
        <v>8.7359293369957403E-3</v>
      </c>
      <c r="O541" s="58">
        <f t="shared" si="34"/>
        <v>0.3791596081903717</v>
      </c>
      <c r="P541" s="58">
        <f t="shared" si="35"/>
        <v>0.47947799900108218</v>
      </c>
      <c r="Q541" s="58">
        <f t="shared" si="36"/>
        <v>0.27884121737966122</v>
      </c>
      <c r="R541" s="26">
        <v>935.9</v>
      </c>
      <c r="S541" s="26">
        <v>900.16</v>
      </c>
      <c r="T541" s="26">
        <v>928.35</v>
      </c>
    </row>
    <row r="542" spans="1:20" x14ac:dyDescent="0.2">
      <c r="A542" s="25">
        <v>35754</v>
      </c>
      <c r="B542" s="27">
        <v>0.4</v>
      </c>
      <c r="C542" s="27">
        <v>0.38</v>
      </c>
      <c r="D542" s="27">
        <v>0.22</v>
      </c>
      <c r="E542" s="64">
        <f t="shared" si="38"/>
        <v>0.19375000000000001</v>
      </c>
      <c r="F542" s="64">
        <f>AVERAGE(B535:B542)</f>
        <v>0.41000000000000003</v>
      </c>
      <c r="G542" s="53">
        <f t="shared" si="37"/>
        <v>0.18000000000000002</v>
      </c>
      <c r="H542" s="81">
        <f>(R542-S542)/T542</f>
        <v>2.5812748548941441E-2</v>
      </c>
      <c r="I542" s="81">
        <f>R542/T542-1</f>
        <v>0</v>
      </c>
      <c r="J542" s="81">
        <f>S542/T542-1</f>
        <v>-2.5812748548941444E-2</v>
      </c>
      <c r="K542" s="81">
        <f>T542/T541-1</f>
        <v>3.7421231216674844E-2</v>
      </c>
      <c r="L542" s="81">
        <f>T543/T542-1</f>
        <v>-7.9847158624843928E-3</v>
      </c>
      <c r="M542" s="81">
        <f>T545/T542-1</f>
        <v>-1.0071748227060806E-2</v>
      </c>
      <c r="N542" s="81">
        <f>T548/T542-1</f>
        <v>1.2407978485915017E-2</v>
      </c>
      <c r="O542" s="58">
        <f t="shared" si="34"/>
        <v>0.3791596081903717</v>
      </c>
      <c r="P542" s="58">
        <f t="shared" si="35"/>
        <v>0.47947799900108218</v>
      </c>
      <c r="Q542" s="58">
        <f t="shared" si="36"/>
        <v>0.27884121737966122</v>
      </c>
      <c r="R542" s="26">
        <v>963.09</v>
      </c>
      <c r="S542" s="26">
        <v>938.23</v>
      </c>
      <c r="T542" s="26">
        <v>963.09</v>
      </c>
    </row>
    <row r="543" spans="1:20" x14ac:dyDescent="0.2">
      <c r="A543" s="25">
        <v>35760</v>
      </c>
      <c r="B543" s="27">
        <v>0.4</v>
      </c>
      <c r="C543" s="27">
        <v>0.4</v>
      </c>
      <c r="D543" s="27">
        <v>0.2</v>
      </c>
      <c r="E543" s="64">
        <f t="shared" si="38"/>
        <v>0.19499999999999998</v>
      </c>
      <c r="F543" s="64">
        <f>AVERAGE(B536:B543)</f>
        <v>0.41249999999999998</v>
      </c>
      <c r="G543" s="53">
        <f t="shared" si="37"/>
        <v>0.2</v>
      </c>
      <c r="H543" s="81">
        <f>(R543-S543)/T543</f>
        <v>1.9238015490893861E-2</v>
      </c>
      <c r="I543" s="81">
        <f>R543/T543-1</f>
        <v>8.04898471844262E-3</v>
      </c>
      <c r="J543" s="81">
        <f>S543/T543-1</f>
        <v>-1.1189030772451258E-2</v>
      </c>
      <c r="K543" s="81">
        <f>T543/T542-1</f>
        <v>-7.9847158624843928E-3</v>
      </c>
      <c r="L543" s="81">
        <f>T544/T543-1</f>
        <v>2.9715302491103213E-2</v>
      </c>
      <c r="M543" s="81">
        <f>T546/T543-1</f>
        <v>-9.0223989951853101E-3</v>
      </c>
      <c r="N543" s="81">
        <f>T549/T543-1</f>
        <v>-2.9003558718861178E-2</v>
      </c>
      <c r="O543" s="58">
        <f t="shared" si="34"/>
        <v>0.3791596081903717</v>
      </c>
      <c r="P543" s="58">
        <f t="shared" si="35"/>
        <v>0.47947799900108218</v>
      </c>
      <c r="Q543" s="58">
        <f t="shared" si="36"/>
        <v>0.27884121737966122</v>
      </c>
      <c r="R543" s="26">
        <v>963.09</v>
      </c>
      <c r="S543" s="26">
        <v>944.71</v>
      </c>
      <c r="T543" s="26">
        <v>955.4</v>
      </c>
    </row>
    <row r="544" spans="1:20" x14ac:dyDescent="0.2">
      <c r="A544" s="25">
        <v>35768</v>
      </c>
      <c r="B544" s="27">
        <v>0.49</v>
      </c>
      <c r="C544" s="27">
        <v>0.33</v>
      </c>
      <c r="D544" s="27">
        <v>0.18</v>
      </c>
      <c r="E544" s="64">
        <f t="shared" si="38"/>
        <v>0.19999999999999998</v>
      </c>
      <c r="F544" s="64">
        <f>AVERAGE(B537:B544)</f>
        <v>0.42000000000000004</v>
      </c>
      <c r="G544" s="53">
        <f t="shared" si="37"/>
        <v>0.31</v>
      </c>
      <c r="H544" s="81">
        <f>(R544-S544)/T544</f>
        <v>2.0421024812205889E-2</v>
      </c>
      <c r="I544" s="81">
        <f>R544/T544-1</f>
        <v>2.5005336504742015E-3</v>
      </c>
      <c r="J544" s="81">
        <f>S544/T544-1</f>
        <v>-1.7920491161731666E-2</v>
      </c>
      <c r="K544" s="81">
        <f>T544/T543-1</f>
        <v>2.9715302491103213E-2</v>
      </c>
      <c r="L544" s="81">
        <f>T545/T544-1</f>
        <v>-3.0900903648136246E-2</v>
      </c>
      <c r="M544" s="81">
        <f>T547/T544-1</f>
        <v>-4.8109860844285812E-2</v>
      </c>
      <c r="N544" s="81">
        <f>T550/T544-1</f>
        <v>-2.2647109647384034E-2</v>
      </c>
      <c r="O544" s="58">
        <f t="shared" si="34"/>
        <v>0.3791596081903717</v>
      </c>
      <c r="P544" s="58">
        <f t="shared" si="35"/>
        <v>0.47947799900108218</v>
      </c>
      <c r="Q544" s="58">
        <f t="shared" si="36"/>
        <v>0.27884121737966122</v>
      </c>
      <c r="R544" s="26">
        <v>986.25</v>
      </c>
      <c r="S544" s="26">
        <v>966.16</v>
      </c>
      <c r="T544" s="26">
        <v>983.79</v>
      </c>
    </row>
    <row r="545" spans="1:20" x14ac:dyDescent="0.2">
      <c r="A545" s="25">
        <v>35775</v>
      </c>
      <c r="B545" s="27">
        <v>0.46</v>
      </c>
      <c r="C545" s="27">
        <v>0.37</v>
      </c>
      <c r="D545" s="27">
        <v>0.17</v>
      </c>
      <c r="E545" s="64">
        <f t="shared" si="38"/>
        <v>0.19499999999999998</v>
      </c>
      <c r="F545" s="64">
        <f>AVERAGE(B538:B545)</f>
        <v>0.42374999999999996</v>
      </c>
      <c r="G545" s="53">
        <f t="shared" si="37"/>
        <v>0.29000000000000004</v>
      </c>
      <c r="H545" s="81">
        <f>(R545-S545)/T545</f>
        <v>4.056052612257309E-2</v>
      </c>
      <c r="I545" s="81">
        <f>R545/T545-1</f>
        <v>3.3858127314110753E-2</v>
      </c>
      <c r="J545" s="81">
        <f>S545/T545-1</f>
        <v>-6.7023988084624619E-3</v>
      </c>
      <c r="K545" s="81">
        <f>T545/T544-1</f>
        <v>-3.0900903648136246E-2</v>
      </c>
      <c r="L545" s="81">
        <f>T546/T545-1</f>
        <v>-6.9331543229947945E-3</v>
      </c>
      <c r="M545" s="81">
        <f>T548/T545-1</f>
        <v>2.2708440407388286E-2</v>
      </c>
      <c r="N545" s="81">
        <f>T551/T545-1</f>
        <v>4.4053325501631768E-3</v>
      </c>
      <c r="O545" s="58">
        <f t="shared" si="34"/>
        <v>0.3791596081903717</v>
      </c>
      <c r="P545" s="58">
        <f t="shared" si="35"/>
        <v>0.47947799900108218</v>
      </c>
      <c r="Q545" s="58">
        <f t="shared" si="36"/>
        <v>0.27884121737966122</v>
      </c>
      <c r="R545" s="26">
        <v>985.67</v>
      </c>
      <c r="S545" s="26">
        <v>947</v>
      </c>
      <c r="T545" s="26">
        <v>953.39</v>
      </c>
    </row>
    <row r="546" spans="1:20" x14ac:dyDescent="0.2">
      <c r="A546" s="25">
        <v>35782</v>
      </c>
      <c r="B546" s="27">
        <v>0.4</v>
      </c>
      <c r="C546" s="27">
        <v>0.41</v>
      </c>
      <c r="D546" s="27">
        <v>0.19</v>
      </c>
      <c r="E546" s="64">
        <f t="shared" si="38"/>
        <v>0.20124999999999998</v>
      </c>
      <c r="F546" s="64">
        <f>AVERAGE(B539:B546)</f>
        <v>0.42375000000000002</v>
      </c>
      <c r="G546" s="53">
        <f t="shared" si="37"/>
        <v>0.21000000000000002</v>
      </c>
      <c r="H546" s="81">
        <f>(R546-S546)/T546</f>
        <v>5.2155727835399984E-2</v>
      </c>
      <c r="I546" s="81">
        <f>R546/T546-1</f>
        <v>2.9066942689959685E-2</v>
      </c>
      <c r="J546" s="81">
        <f>S546/T546-1</f>
        <v>-2.3088785145440327E-2</v>
      </c>
      <c r="K546" s="81">
        <f>T546/T545-1</f>
        <v>-6.9331543229947945E-3</v>
      </c>
      <c r="L546" s="81">
        <f>T547/T546-1</f>
        <v>-1.0900103508734826E-2</v>
      </c>
      <c r="M546" s="81">
        <f>T549/T546-1</f>
        <v>-2.0163079067998857E-2</v>
      </c>
      <c r="N546" s="81">
        <f>T552/T546-1</f>
        <v>3.5383087940176194E-2</v>
      </c>
      <c r="O546" s="58">
        <f t="shared" si="34"/>
        <v>0.3791596081903717</v>
      </c>
      <c r="P546" s="58">
        <f t="shared" si="35"/>
        <v>0.47947799900108218</v>
      </c>
      <c r="Q546" s="58">
        <f t="shared" si="36"/>
        <v>0.27884121737966122</v>
      </c>
      <c r="R546" s="26">
        <v>974.3</v>
      </c>
      <c r="S546" s="26">
        <v>924.92</v>
      </c>
      <c r="T546" s="26">
        <v>946.78</v>
      </c>
    </row>
    <row r="547" spans="1:20" x14ac:dyDescent="0.2">
      <c r="A547" s="25">
        <v>35788</v>
      </c>
      <c r="B547" s="27">
        <v>0.41</v>
      </c>
      <c r="C547" s="27">
        <v>0.36</v>
      </c>
      <c r="D547" s="27">
        <v>0.23</v>
      </c>
      <c r="E547" s="64">
        <f t="shared" si="38"/>
        <v>0.20124999999999998</v>
      </c>
      <c r="F547" s="64">
        <f>AVERAGE(B540:B547)</f>
        <v>0.42375000000000002</v>
      </c>
      <c r="G547" s="53">
        <f t="shared" si="37"/>
        <v>0.17999999999999997</v>
      </c>
      <c r="H547" s="81">
        <f>(R547-S547)/T547</f>
        <v>2.5660466010294057E-2</v>
      </c>
      <c r="I547" s="81">
        <f>R547/T547-1</f>
        <v>2.164534523631545E-2</v>
      </c>
      <c r="J547" s="81">
        <f>S547/T547-1</f>
        <v>-4.0151207739785866E-3</v>
      </c>
      <c r="K547" s="81">
        <f>T547/T546-1</f>
        <v>-1.0900103508734826E-2</v>
      </c>
      <c r="L547" s="81">
        <f>T548/T547-1</f>
        <v>4.119770198406747E-2</v>
      </c>
      <c r="M547" s="81">
        <f>T550/T547-1</f>
        <v>2.6749674305362792E-2</v>
      </c>
      <c r="N547" s="81">
        <f>T553/T547-1</f>
        <v>8.1156696495312097E-2</v>
      </c>
      <c r="O547" s="58">
        <f t="shared" si="34"/>
        <v>0.3791596081903717</v>
      </c>
      <c r="P547" s="58">
        <f t="shared" si="35"/>
        <v>0.47947799900108218</v>
      </c>
      <c r="Q547" s="58">
        <f t="shared" si="36"/>
        <v>0.27884121737966122</v>
      </c>
      <c r="R547" s="26">
        <v>956.73</v>
      </c>
      <c r="S547" s="26">
        <v>932.7</v>
      </c>
      <c r="T547" s="26">
        <v>936.46</v>
      </c>
    </row>
    <row r="548" spans="1:20" x14ac:dyDescent="0.2">
      <c r="A548" s="25">
        <v>35795</v>
      </c>
      <c r="B548" s="27">
        <v>0.34</v>
      </c>
      <c r="C548" s="27">
        <v>0.35</v>
      </c>
      <c r="D548" s="27">
        <v>0.31</v>
      </c>
      <c r="E548" s="64">
        <f t="shared" si="38"/>
        <v>0.20875000000000002</v>
      </c>
      <c r="F548" s="64">
        <f>AVERAGE(B541:B548)</f>
        <v>0.41875000000000001</v>
      </c>
      <c r="G548" s="53">
        <f t="shared" si="37"/>
        <v>3.0000000000000027E-2</v>
      </c>
      <c r="H548" s="81">
        <f>(R548-S548)/T548</f>
        <v>3.9547095503774152E-2</v>
      </c>
      <c r="I548" s="81">
        <f>R548/T548-1</f>
        <v>-2.0511978995663149E-5</v>
      </c>
      <c r="J548" s="81">
        <f>S548/T548-1</f>
        <v>-3.9567607482769884E-2</v>
      </c>
      <c r="K548" s="81">
        <f>T548/T547-1</f>
        <v>4.119770198406747E-2</v>
      </c>
      <c r="L548" s="81">
        <f>T549/T548-1</f>
        <v>-4.8562110272398984E-2</v>
      </c>
      <c r="M548" s="81">
        <f>T551/T548-1</f>
        <v>-1.7896701673777438E-2</v>
      </c>
      <c r="N548" s="81">
        <f>T554/T548-1</f>
        <v>4.6203232687889839E-2</v>
      </c>
      <c r="O548" s="58">
        <f t="shared" si="34"/>
        <v>0.3791596081903717</v>
      </c>
      <c r="P548" s="58">
        <f t="shared" si="35"/>
        <v>0.47947799900108218</v>
      </c>
      <c r="Q548" s="58">
        <f t="shared" si="36"/>
        <v>0.27884121737966122</v>
      </c>
      <c r="R548" s="26">
        <v>975.02</v>
      </c>
      <c r="S548" s="26">
        <v>936.46</v>
      </c>
      <c r="T548" s="26">
        <v>975.04</v>
      </c>
    </row>
    <row r="549" spans="1:20" x14ac:dyDescent="0.2">
      <c r="A549" s="25">
        <v>35803</v>
      </c>
      <c r="B549" s="27">
        <v>0.42</v>
      </c>
      <c r="C549" s="27">
        <v>0.4</v>
      </c>
      <c r="D549" s="27">
        <v>0.18</v>
      </c>
      <c r="E549" s="64">
        <f t="shared" si="38"/>
        <v>0.21000000000000002</v>
      </c>
      <c r="F549" s="64">
        <f>AVERAGE(B542:B549)</f>
        <v>0.41499999999999998</v>
      </c>
      <c r="G549" s="53">
        <f t="shared" si="37"/>
        <v>0.24</v>
      </c>
      <c r="H549" s="81">
        <f>(R549-S549)/T549</f>
        <v>6.5657708932940928E-2</v>
      </c>
      <c r="I549" s="81">
        <f>R549/T549-1</f>
        <v>5.9222369541549469E-2</v>
      </c>
      <c r="J549" s="81">
        <f>S549/T549-1</f>
        <v>-6.4353393913915147E-3</v>
      </c>
      <c r="K549" s="81">
        <f>T549/T548-1</f>
        <v>-4.8562110272398984E-2</v>
      </c>
      <c r="L549" s="81">
        <f>T550/T549-1</f>
        <v>3.6456143754918013E-2</v>
      </c>
      <c r="M549" s="81">
        <f>T552/T549-1</f>
        <v>5.6689195744267895E-2</v>
      </c>
      <c r="N549" s="81">
        <f>T555/T549-1</f>
        <v>0.11482283952613481</v>
      </c>
      <c r="O549" s="58">
        <f t="shared" si="34"/>
        <v>0.3791596081903717</v>
      </c>
      <c r="P549" s="58">
        <f t="shared" si="35"/>
        <v>0.47947799900108218</v>
      </c>
      <c r="Q549" s="58">
        <f t="shared" si="36"/>
        <v>0.27884121737966122</v>
      </c>
      <c r="R549" s="26">
        <v>982.63</v>
      </c>
      <c r="S549" s="26">
        <v>921.72</v>
      </c>
      <c r="T549" s="26">
        <v>927.69</v>
      </c>
    </row>
    <row r="550" spans="1:20" x14ac:dyDescent="0.2">
      <c r="A550" s="25">
        <v>35811</v>
      </c>
      <c r="B550" s="27">
        <v>0.38</v>
      </c>
      <c r="C550" s="27">
        <v>0.45</v>
      </c>
      <c r="D550" s="27">
        <v>0.17</v>
      </c>
      <c r="E550" s="64">
        <f t="shared" si="38"/>
        <v>0.20374999999999999</v>
      </c>
      <c r="F550" s="64">
        <f>AVERAGE(B543:B550)</f>
        <v>0.41249999999999998</v>
      </c>
      <c r="G550" s="53">
        <f t="shared" si="37"/>
        <v>0.21</v>
      </c>
      <c r="H550" s="81">
        <f>(R550-S550)/T550</f>
        <v>5.4383209743008358E-2</v>
      </c>
      <c r="I550" s="81">
        <f>R550/T550-1</f>
        <v>3.7545111335295367E-3</v>
      </c>
      <c r="J550" s="81">
        <f>S550/T550-1</f>
        <v>-5.0628698609478828E-2</v>
      </c>
      <c r="K550" s="81">
        <f>T550/T549-1</f>
        <v>3.6456143754918013E-2</v>
      </c>
      <c r="L550" s="81">
        <f>T551/T550-1</f>
        <v>-4.0769206768519473E-3</v>
      </c>
      <c r="M550" s="81">
        <f>T553/T550-1</f>
        <v>5.2989568491227379E-2</v>
      </c>
      <c r="N550" s="81">
        <f>T556/T550-1</f>
        <v>9.1345903838753628E-2</v>
      </c>
      <c r="O550" s="58">
        <f t="shared" si="34"/>
        <v>0.3791596081903717</v>
      </c>
      <c r="P550" s="58">
        <f t="shared" si="35"/>
        <v>0.47947799900108218</v>
      </c>
      <c r="Q550" s="58">
        <f t="shared" si="36"/>
        <v>0.27884121737966122</v>
      </c>
      <c r="R550" s="26">
        <v>965.12</v>
      </c>
      <c r="S550" s="26">
        <v>912.83</v>
      </c>
      <c r="T550" s="26">
        <v>961.51</v>
      </c>
    </row>
    <row r="551" spans="1:20" x14ac:dyDescent="0.2">
      <c r="A551" s="25">
        <v>35818</v>
      </c>
      <c r="B551" s="27">
        <v>0.31</v>
      </c>
      <c r="C551" s="27">
        <v>0.39</v>
      </c>
      <c r="D551" s="27">
        <v>0.3</v>
      </c>
      <c r="E551" s="64">
        <f t="shared" si="38"/>
        <v>0.21625</v>
      </c>
      <c r="F551" s="64">
        <f>AVERAGE(B544:B551)</f>
        <v>0.40125</v>
      </c>
      <c r="G551" s="53">
        <f t="shared" si="37"/>
        <v>1.0000000000000009E-2</v>
      </c>
      <c r="H551" s="81">
        <f>(R551-S551)/T551</f>
        <v>2.8968556480330841E-2</v>
      </c>
      <c r="I551" s="81">
        <f>R551/T551-1</f>
        <v>2.1940496454641245E-2</v>
      </c>
      <c r="J551" s="81">
        <f>S551/T551-1</f>
        <v>-7.0280600256895642E-3</v>
      </c>
      <c r="K551" s="81">
        <f>T551/T550-1</f>
        <v>-4.0769206768519473E-3</v>
      </c>
      <c r="L551" s="81">
        <f>T552/T551-1</f>
        <v>2.3694900740400371E-2</v>
      </c>
      <c r="M551" s="81">
        <f>T554/T551-1</f>
        <v>6.5268016583297728E-2</v>
      </c>
      <c r="N551" s="81">
        <f>T557/T551-1</f>
        <v>0.10244467882914399</v>
      </c>
      <c r="O551" s="58">
        <f t="shared" si="34"/>
        <v>0.3791596081903717</v>
      </c>
      <c r="P551" s="58">
        <f t="shared" si="35"/>
        <v>0.47947799900108218</v>
      </c>
      <c r="Q551" s="58">
        <f t="shared" si="36"/>
        <v>0.27884121737966122</v>
      </c>
      <c r="R551" s="26">
        <v>978.6</v>
      </c>
      <c r="S551" s="26">
        <v>950.86</v>
      </c>
      <c r="T551" s="26">
        <v>957.59</v>
      </c>
    </row>
    <row r="552" spans="1:20" x14ac:dyDescent="0.2">
      <c r="A552" s="25">
        <v>35825</v>
      </c>
      <c r="B552" s="27">
        <v>0.38</v>
      </c>
      <c r="C552" s="27">
        <v>0.42</v>
      </c>
      <c r="D552" s="27">
        <v>0.2</v>
      </c>
      <c r="E552" s="64">
        <f t="shared" si="38"/>
        <v>0.21874999999999997</v>
      </c>
      <c r="F552" s="64">
        <f>AVERAGE(B545:B552)</f>
        <v>0.38750000000000001</v>
      </c>
      <c r="G552" s="53">
        <f t="shared" si="37"/>
        <v>0.18</v>
      </c>
      <c r="H552" s="81">
        <f>(R552-S552)/T552</f>
        <v>3.9182682498877838E-2</v>
      </c>
      <c r="I552" s="81">
        <f>R552/T552-1</f>
        <v>1.2618843595707308E-2</v>
      </c>
      <c r="J552" s="81">
        <f>S552/T552-1</f>
        <v>-2.6563838903170489E-2</v>
      </c>
      <c r="K552" s="81">
        <f>T552/T551-1</f>
        <v>2.3694900740400371E-2</v>
      </c>
      <c r="L552" s="81">
        <f>T553/T552-1</f>
        <v>3.282735544946358E-2</v>
      </c>
      <c r="M552" s="81">
        <f>T555/T552-1</f>
        <v>5.5014893703839718E-2</v>
      </c>
      <c r="N552" s="81">
        <f>T558/T552-1</f>
        <v>9.010690823030143E-2</v>
      </c>
      <c r="O552" s="58">
        <f t="shared" si="34"/>
        <v>0.3791596081903717</v>
      </c>
      <c r="P552" s="58">
        <f t="shared" si="35"/>
        <v>0.47947799900108218</v>
      </c>
      <c r="Q552" s="58">
        <f t="shared" si="36"/>
        <v>0.27884121737966122</v>
      </c>
      <c r="R552" s="26">
        <v>992.65</v>
      </c>
      <c r="S552" s="26">
        <v>954.24</v>
      </c>
      <c r="T552" s="26">
        <v>980.28</v>
      </c>
    </row>
    <row r="553" spans="1:20" x14ac:dyDescent="0.2">
      <c r="A553" s="25">
        <v>35831</v>
      </c>
      <c r="B553" s="27">
        <v>0.3</v>
      </c>
      <c r="C553" s="27">
        <v>0.45</v>
      </c>
      <c r="D553" s="27">
        <v>0.25</v>
      </c>
      <c r="E553" s="64">
        <f t="shared" si="38"/>
        <v>0.22874999999999998</v>
      </c>
      <c r="F553" s="64">
        <f>AVERAGE(B546:B553)</f>
        <v>0.36749999999999999</v>
      </c>
      <c r="G553" s="53">
        <f t="shared" si="37"/>
        <v>4.9999999999999989E-2</v>
      </c>
      <c r="H553" s="81">
        <f>(R553-S553)/T553</f>
        <v>3.2821049720482803E-2</v>
      </c>
      <c r="I553" s="81">
        <f>R553/T553-1</f>
        <v>1.0370780080199982E-3</v>
      </c>
      <c r="J553" s="81">
        <f>S553/T553-1</f>
        <v>-3.1783971712462722E-2</v>
      </c>
      <c r="K553" s="81">
        <f>T553/T552-1</f>
        <v>3.282735544946358E-2</v>
      </c>
      <c r="L553" s="81">
        <f>T554/T553-1</f>
        <v>7.5361001916125492E-3</v>
      </c>
      <c r="M553" s="81">
        <f>T556/T553-1</f>
        <v>3.6426130415028624E-2</v>
      </c>
      <c r="N553" s="81">
        <f>T559/T553-1</f>
        <v>8.5633012662228669E-2</v>
      </c>
      <c r="O553" s="58">
        <f t="shared" si="34"/>
        <v>0.3791596081903717</v>
      </c>
      <c r="P553" s="58">
        <f t="shared" si="35"/>
        <v>0.47947799900108218</v>
      </c>
      <c r="Q553" s="58">
        <f t="shared" si="36"/>
        <v>0.27884121737966122</v>
      </c>
      <c r="R553" s="26">
        <v>1013.51</v>
      </c>
      <c r="S553" s="26">
        <v>980.28</v>
      </c>
      <c r="T553" s="26">
        <v>1012.46</v>
      </c>
    </row>
    <row r="554" spans="1:20" x14ac:dyDescent="0.2">
      <c r="A554" s="25">
        <v>35838</v>
      </c>
      <c r="B554" s="27">
        <v>0.45</v>
      </c>
      <c r="C554" s="27">
        <v>0.36</v>
      </c>
      <c r="D554" s="27">
        <v>0.19</v>
      </c>
      <c r="E554" s="64">
        <f t="shared" si="38"/>
        <v>0.22874999999999998</v>
      </c>
      <c r="F554" s="64">
        <f>AVERAGE(B547:B554)</f>
        <v>0.37374999999999997</v>
      </c>
      <c r="G554" s="53">
        <f t="shared" si="37"/>
        <v>0.26</v>
      </c>
      <c r="H554" s="81">
        <f>(R554-S554)/T554</f>
        <v>1.9625719299277495E-2</v>
      </c>
      <c r="I554" s="81">
        <f>R554/T554-1</f>
        <v>6.0876981442812284E-3</v>
      </c>
      <c r="J554" s="81">
        <f>S554/T554-1</f>
        <v>-1.3538021154996138E-2</v>
      </c>
      <c r="K554" s="81">
        <f>T554/T553-1</f>
        <v>7.5361001916125492E-3</v>
      </c>
      <c r="L554" s="81">
        <f>T555/T554-1</f>
        <v>1.3841915909380553E-2</v>
      </c>
      <c r="M554" s="81">
        <f>T557/T554-1</f>
        <v>3.489888147124276E-2</v>
      </c>
      <c r="N554" s="81">
        <f>T560/T554-1</f>
        <v>7.2013253732513771E-2</v>
      </c>
      <c r="O554" s="58">
        <f t="shared" si="34"/>
        <v>0.3791596081903717</v>
      </c>
      <c r="P554" s="58">
        <f t="shared" si="35"/>
        <v>0.47947799900108218</v>
      </c>
      <c r="Q554" s="58">
        <f t="shared" si="36"/>
        <v>0.27884121737966122</v>
      </c>
      <c r="R554" s="26">
        <v>1026.3</v>
      </c>
      <c r="S554" s="26">
        <v>1006.28</v>
      </c>
      <c r="T554" s="26">
        <v>1020.09</v>
      </c>
    </row>
    <row r="555" spans="1:20" x14ac:dyDescent="0.2">
      <c r="A555" s="25">
        <v>35845</v>
      </c>
      <c r="B555" s="27">
        <v>0.42</v>
      </c>
      <c r="C555" s="27">
        <v>0.43</v>
      </c>
      <c r="D555" s="27">
        <v>0.15</v>
      </c>
      <c r="E555" s="64">
        <f t="shared" si="38"/>
        <v>0.21874999999999997</v>
      </c>
      <c r="F555" s="64">
        <f>AVERAGE(B548:B555)</f>
        <v>0.375</v>
      </c>
      <c r="G555" s="53">
        <f t="shared" si="37"/>
        <v>0.27</v>
      </c>
      <c r="H555" s="81">
        <f>(R555-S555)/T555</f>
        <v>1.365293315670899E-2</v>
      </c>
      <c r="I555" s="81">
        <f>R555/T555-1</f>
        <v>0</v>
      </c>
      <c r="J555" s="81">
        <f>S555/T555-1</f>
        <v>-1.3652933156709013E-2</v>
      </c>
      <c r="K555" s="81">
        <f>T555/T554-1</f>
        <v>1.3841915909380553E-2</v>
      </c>
      <c r="L555" s="81">
        <f>T556/T555-1</f>
        <v>1.4629523984490467E-2</v>
      </c>
      <c r="M555" s="81">
        <f>T558/T555-1</f>
        <v>3.3262103441273894E-2</v>
      </c>
      <c r="N555" s="81">
        <f>T561/T555-1</f>
        <v>7.1494183966505975E-2</v>
      </c>
      <c r="O555" s="58">
        <f t="shared" si="34"/>
        <v>0.3791596081903717</v>
      </c>
      <c r="P555" s="58">
        <f t="shared" si="35"/>
        <v>0.47947799900108218</v>
      </c>
      <c r="Q555" s="58">
        <f t="shared" si="36"/>
        <v>0.27884121737966122</v>
      </c>
      <c r="R555" s="26">
        <v>1034.21</v>
      </c>
      <c r="S555" s="26">
        <v>1020.09</v>
      </c>
      <c r="T555" s="26">
        <v>1034.21</v>
      </c>
    </row>
    <row r="556" spans="1:20" x14ac:dyDescent="0.2">
      <c r="A556" s="25">
        <v>35852</v>
      </c>
      <c r="B556" s="27">
        <v>0.53</v>
      </c>
      <c r="C556" s="27">
        <v>0.33</v>
      </c>
      <c r="D556" s="27">
        <v>0.14000000000000001</v>
      </c>
      <c r="E556" s="64">
        <f t="shared" si="38"/>
        <v>0.19749999999999995</v>
      </c>
      <c r="F556" s="64">
        <f>AVERAGE(B549:B556)</f>
        <v>0.39875000000000005</v>
      </c>
      <c r="G556" s="53">
        <f t="shared" si="37"/>
        <v>0.39</v>
      </c>
      <c r="H556" s="81">
        <f>(R556-S556)/T556</f>
        <v>2.1699353879581437E-2</v>
      </c>
      <c r="I556" s="81">
        <f>R556/T556-1</f>
        <v>2.2109135265977464E-3</v>
      </c>
      <c r="J556" s="81">
        <f>S556/T556-1</f>
        <v>-1.9488440352983583E-2</v>
      </c>
      <c r="K556" s="81">
        <f>T556/T555-1</f>
        <v>1.4629523984490467E-2</v>
      </c>
      <c r="L556" s="81">
        <f>T557/T556-1</f>
        <v>6.0514227990928759E-3</v>
      </c>
      <c r="M556" s="81">
        <f>T559/T556-1</f>
        <v>4.7477462023748362E-2</v>
      </c>
      <c r="N556" s="81">
        <f>T562/T556-1</f>
        <v>5.8446261459584203E-2</v>
      </c>
      <c r="O556" s="58">
        <f t="shared" si="34"/>
        <v>0.3791596081903717</v>
      </c>
      <c r="P556" s="58">
        <f t="shared" si="35"/>
        <v>0.47947799900108218</v>
      </c>
      <c r="Q556" s="58">
        <f t="shared" si="36"/>
        <v>0.27884121737966122</v>
      </c>
      <c r="R556" s="26">
        <v>1051.6600000000001</v>
      </c>
      <c r="S556" s="26">
        <v>1028.8900000000001</v>
      </c>
      <c r="T556" s="26">
        <v>1049.3399999999999</v>
      </c>
    </row>
    <row r="557" spans="1:20" x14ac:dyDescent="0.2">
      <c r="A557" s="25">
        <v>35859</v>
      </c>
      <c r="B557" s="27">
        <v>0.53</v>
      </c>
      <c r="C557" s="27">
        <v>0.34</v>
      </c>
      <c r="D557" s="27">
        <v>0.13</v>
      </c>
      <c r="E557" s="64">
        <f t="shared" si="38"/>
        <v>0.19124999999999998</v>
      </c>
      <c r="F557" s="64">
        <f>AVERAGE(B550:B557)</f>
        <v>0.41249999999999998</v>
      </c>
      <c r="G557" s="53">
        <f t="shared" si="37"/>
        <v>0.4</v>
      </c>
      <c r="H557" s="81">
        <f>(R557-S557)/T557</f>
        <v>1.0410253009879803E-2</v>
      </c>
      <c r="I557" s="81">
        <f>R557/T557-1</f>
        <v>0</v>
      </c>
      <c r="J557" s="81">
        <f>S557/T557-1</f>
        <v>-1.0410253009879855E-2</v>
      </c>
      <c r="K557" s="81">
        <f>T557/T556-1</f>
        <v>6.0514227990928759E-3</v>
      </c>
      <c r="L557" s="81">
        <f>T558/T557-1</f>
        <v>1.2238441209066808E-2</v>
      </c>
      <c r="M557" s="81">
        <f>T560/T557-1</f>
        <v>3.5862800632761482E-2</v>
      </c>
      <c r="N557" s="81">
        <f>T563/T557-1</f>
        <v>6.3494018130322294E-2</v>
      </c>
      <c r="O557" s="58">
        <f t="shared" si="34"/>
        <v>0.3791596081903717</v>
      </c>
      <c r="P557" s="58">
        <f t="shared" si="35"/>
        <v>0.47947799900108218</v>
      </c>
      <c r="Q557" s="58">
        <f t="shared" si="36"/>
        <v>0.27884121737966122</v>
      </c>
      <c r="R557" s="26">
        <v>1055.69</v>
      </c>
      <c r="S557" s="26">
        <v>1044.7</v>
      </c>
      <c r="T557" s="26">
        <v>1055.69</v>
      </c>
    </row>
    <row r="558" spans="1:20" x14ac:dyDescent="0.2">
      <c r="A558" s="25">
        <v>35866</v>
      </c>
      <c r="B558" s="27">
        <v>0.44</v>
      </c>
      <c r="C558" s="27">
        <v>0.36</v>
      </c>
      <c r="D558" s="27">
        <v>0.2</v>
      </c>
      <c r="E558" s="64">
        <f t="shared" si="38"/>
        <v>0.19499999999999998</v>
      </c>
      <c r="F558" s="64">
        <f>AVERAGE(B551:B558)</f>
        <v>0.42</v>
      </c>
      <c r="G558" s="53">
        <f t="shared" si="37"/>
        <v>0.24</v>
      </c>
      <c r="H558" s="81">
        <f>(R558-S558)/T558</f>
        <v>2.4180945340208232E-2</v>
      </c>
      <c r="I558" s="81">
        <f>R558/T558-1</f>
        <v>6.7845144627132203E-3</v>
      </c>
      <c r="J558" s="81">
        <f>S558/T558-1</f>
        <v>-1.7396430877494984E-2</v>
      </c>
      <c r="K558" s="81">
        <f>T558/T557-1</f>
        <v>1.2238441209066808E-2</v>
      </c>
      <c r="L558" s="81">
        <f>T559/T558-1</f>
        <v>2.8588540253226435E-2</v>
      </c>
      <c r="M558" s="81">
        <f>T561/T558-1</f>
        <v>3.7001338186990695E-2</v>
      </c>
      <c r="N558" s="81">
        <f>T564/T558-1</f>
        <v>3.6767389412414531E-2</v>
      </c>
      <c r="O558" s="58">
        <f t="shared" si="34"/>
        <v>0.3791596081903717</v>
      </c>
      <c r="P558" s="58">
        <f t="shared" si="35"/>
        <v>0.47947799900108218</v>
      </c>
      <c r="Q558" s="58">
        <f t="shared" si="36"/>
        <v>0.27884121737966122</v>
      </c>
      <c r="R558" s="26">
        <v>1075.8599999999999</v>
      </c>
      <c r="S558" s="26">
        <v>1050.02</v>
      </c>
      <c r="T558" s="26">
        <v>1068.6099999999999</v>
      </c>
    </row>
    <row r="559" spans="1:20" x14ac:dyDescent="0.2">
      <c r="A559" s="25">
        <v>35873</v>
      </c>
      <c r="B559" s="27">
        <v>0.4</v>
      </c>
      <c r="C559" s="27">
        <v>0.38</v>
      </c>
      <c r="D559" s="27">
        <v>0.22</v>
      </c>
      <c r="E559" s="64">
        <f t="shared" si="38"/>
        <v>0.185</v>
      </c>
      <c r="F559" s="64">
        <f>AVERAGE(B552:B559)</f>
        <v>0.43125000000000002</v>
      </c>
      <c r="G559" s="53">
        <f t="shared" si="37"/>
        <v>0.18000000000000002</v>
      </c>
      <c r="H559" s="81">
        <f>(R559-S559)/T559</f>
        <v>2.9504348775428565E-2</v>
      </c>
      <c r="I559" s="81">
        <f>R559/T559-1</f>
        <v>1.7103970304594984E-3</v>
      </c>
      <c r="J559" s="81">
        <f>S559/T559-1</f>
        <v>-2.7793951744969014E-2</v>
      </c>
      <c r="K559" s="81">
        <f>T559/T558-1</f>
        <v>2.8588540253226435E-2</v>
      </c>
      <c r="L559" s="81">
        <f>T560/T559-1</f>
        <v>-5.1038975217440052E-3</v>
      </c>
      <c r="M559" s="81">
        <f>T562/T559-1</f>
        <v>1.0471632883292781E-2</v>
      </c>
      <c r="N559" s="81">
        <f>T565/T559-1</f>
        <v>1.9869718694275562E-2</v>
      </c>
      <c r="O559" s="58">
        <f t="shared" si="34"/>
        <v>0.3791596081903717</v>
      </c>
      <c r="P559" s="58">
        <f t="shared" si="35"/>
        <v>0.47947799900108218</v>
      </c>
      <c r="Q559" s="58">
        <f t="shared" si="36"/>
        <v>0.27884121737966122</v>
      </c>
      <c r="R559" s="26">
        <v>1101.04</v>
      </c>
      <c r="S559" s="26">
        <v>1068.6099999999999</v>
      </c>
      <c r="T559" s="26">
        <v>1099.1600000000001</v>
      </c>
    </row>
    <row r="560" spans="1:20" x14ac:dyDescent="0.2">
      <c r="A560" s="25">
        <v>35880</v>
      </c>
      <c r="B560" s="27">
        <v>0.45</v>
      </c>
      <c r="C560" s="27">
        <v>0.35</v>
      </c>
      <c r="D560" s="27">
        <v>0.2</v>
      </c>
      <c r="E560" s="64">
        <f t="shared" si="38"/>
        <v>0.185</v>
      </c>
      <c r="F560" s="64">
        <f>AVERAGE(B553:B560)</f>
        <v>0.44</v>
      </c>
      <c r="G560" s="53">
        <f t="shared" si="37"/>
        <v>0.25</v>
      </c>
      <c r="H560" s="81">
        <f>(R560-S560)/T560</f>
        <v>2.1078140002743318E-2</v>
      </c>
      <c r="I560" s="81">
        <f>R560/T560-1</f>
        <v>1.7850121165013055E-2</v>
      </c>
      <c r="J560" s="81">
        <f>S560/T560-1</f>
        <v>-3.2280188377302732E-3</v>
      </c>
      <c r="K560" s="81">
        <f>T560/T559-1</f>
        <v>-5.1038975217440052E-3</v>
      </c>
      <c r="L560" s="81">
        <f>T561/T560-1</f>
        <v>1.3351012756618541E-2</v>
      </c>
      <c r="M560" s="81">
        <f>T563/T560-1</f>
        <v>2.6674591925380797E-2</v>
      </c>
      <c r="N560" s="81">
        <f>T566/T560-1</f>
        <v>1.3341868227333187E-2</v>
      </c>
      <c r="O560" s="58">
        <f t="shared" si="34"/>
        <v>0.3791596081903717</v>
      </c>
      <c r="P560" s="58">
        <f t="shared" si="35"/>
        <v>0.47947799900108218</v>
      </c>
      <c r="Q560" s="58">
        <f t="shared" si="36"/>
        <v>0.27884121737966122</v>
      </c>
      <c r="R560" s="26">
        <v>1113.07</v>
      </c>
      <c r="S560" s="26">
        <v>1090.02</v>
      </c>
      <c r="T560" s="26">
        <v>1093.55</v>
      </c>
    </row>
    <row r="561" spans="1:20" x14ac:dyDescent="0.2">
      <c r="A561" s="25">
        <v>35887</v>
      </c>
      <c r="B561" s="27">
        <v>0.46</v>
      </c>
      <c r="C561" s="27">
        <v>0.32</v>
      </c>
      <c r="D561" s="27">
        <v>0.22</v>
      </c>
      <c r="E561" s="64">
        <f t="shared" si="38"/>
        <v>0.18124999999999999</v>
      </c>
      <c r="F561" s="64">
        <f>AVERAGE(B554:B561)</f>
        <v>0.46</v>
      </c>
      <c r="G561" s="53">
        <f t="shared" si="37"/>
        <v>0.24000000000000002</v>
      </c>
      <c r="H561" s="81">
        <f>(R561-S561)/T561</f>
        <v>-1.8147362721653321E-2</v>
      </c>
      <c r="I561" s="81">
        <f>R561/T561-1</f>
        <v>-1.6360601001669584E-2</v>
      </c>
      <c r="J561" s="81">
        <f>S561/T561-1</f>
        <v>1.7867617199838204E-3</v>
      </c>
      <c r="K561" s="81">
        <f>T561/T560-1</f>
        <v>1.3351012756618541E-2</v>
      </c>
      <c r="L561" s="81">
        <f>T562/T561-1</f>
        <v>2.2740603708883977E-3</v>
      </c>
      <c r="M561" s="81">
        <f>T564/T561-1</f>
        <v>-2.2560122727066645E-4</v>
      </c>
      <c r="N561" s="81">
        <f>T567/T561-1</f>
        <v>5.2339484726782182E-4</v>
      </c>
      <c r="O561" s="58">
        <f t="shared" si="34"/>
        <v>0.3791596081903717</v>
      </c>
      <c r="P561" s="58">
        <f t="shared" si="35"/>
        <v>0.47947799900108218</v>
      </c>
      <c r="Q561" s="58">
        <f t="shared" si="36"/>
        <v>0.27884121737966122</v>
      </c>
      <c r="R561" s="26">
        <v>1090.02</v>
      </c>
      <c r="S561" s="26">
        <v>1110.1300000000001</v>
      </c>
      <c r="T561" s="26">
        <v>1108.1500000000001</v>
      </c>
    </row>
    <row r="562" spans="1:20" x14ac:dyDescent="0.2">
      <c r="A562" s="25">
        <v>35894</v>
      </c>
      <c r="B562" s="27">
        <v>0.41</v>
      </c>
      <c r="C562" s="27">
        <v>0.36</v>
      </c>
      <c r="D562" s="27">
        <v>0.23</v>
      </c>
      <c r="E562" s="64">
        <f t="shared" si="38"/>
        <v>0.18625</v>
      </c>
      <c r="F562" s="64">
        <f>AVERAGE(B555:B562)</f>
        <v>0.45500000000000002</v>
      </c>
      <c r="G562" s="53">
        <f t="shared" si="37"/>
        <v>0.17999999999999997</v>
      </c>
      <c r="H562" s="81">
        <f>(R562-S562)/T562</f>
        <v>3.0414074387531822E-2</v>
      </c>
      <c r="I562" s="81">
        <f>R562/T562-1</f>
        <v>1.9195620661402568E-2</v>
      </c>
      <c r="J562" s="81">
        <f>S562/T562-1</f>
        <v>-1.1218453726129285E-2</v>
      </c>
      <c r="K562" s="81">
        <f>T562/T561-1</f>
        <v>2.2740603708883977E-3</v>
      </c>
      <c r="L562" s="81">
        <f>T563/T562-1</f>
        <v>1.0849307174948475E-2</v>
      </c>
      <c r="M562" s="81">
        <f>T565/T562-1</f>
        <v>9.3006923748728543E-3</v>
      </c>
      <c r="N562" s="81">
        <f>T568/T562-1</f>
        <v>-1.8007148838095066E-4</v>
      </c>
      <c r="O562" s="58">
        <f t="shared" si="34"/>
        <v>0.3791596081903717</v>
      </c>
      <c r="P562" s="58">
        <f t="shared" si="35"/>
        <v>0.47947799900108218</v>
      </c>
      <c r="Q562" s="58">
        <f t="shared" si="36"/>
        <v>0.27884121737966122</v>
      </c>
      <c r="R562" s="26">
        <v>1131.99</v>
      </c>
      <c r="S562" s="26">
        <v>1098.21</v>
      </c>
      <c r="T562" s="26">
        <v>1110.67</v>
      </c>
    </row>
    <row r="563" spans="1:20" x14ac:dyDescent="0.2">
      <c r="A563" s="25">
        <v>35901</v>
      </c>
      <c r="B563" s="27">
        <v>0.53</v>
      </c>
      <c r="C563" s="27">
        <v>0.32</v>
      </c>
      <c r="D563" s="27">
        <v>0.15</v>
      </c>
      <c r="E563" s="64">
        <f t="shared" si="38"/>
        <v>0.18625</v>
      </c>
      <c r="F563" s="64">
        <f>AVERAGE(B556:B563)</f>
        <v>0.46875</v>
      </c>
      <c r="G563" s="53">
        <f t="shared" si="37"/>
        <v>0.38</v>
      </c>
      <c r="H563" s="81">
        <f>(R563-S563)/T563</f>
        <v>1.9702151916773655E-2</v>
      </c>
      <c r="I563" s="81">
        <f>R563/T563-1</f>
        <v>0</v>
      </c>
      <c r="J563" s="81">
        <f>S563/T563-1</f>
        <v>-1.9702151916773603E-2</v>
      </c>
      <c r="K563" s="81">
        <f>T563/T562-1</f>
        <v>1.0849307174948475E-2</v>
      </c>
      <c r="L563" s="81">
        <f>T564/T563-1</f>
        <v>-1.3200085506626658E-2</v>
      </c>
      <c r="M563" s="81">
        <f>T566/T563-1</f>
        <v>-1.29863189397178E-2</v>
      </c>
      <c r="N563" s="81">
        <f>T569/T563-1</f>
        <v>-2.8413139518312702E-2</v>
      </c>
      <c r="O563" s="58">
        <f t="shared" si="34"/>
        <v>0.3791596081903717</v>
      </c>
      <c r="P563" s="58">
        <f t="shared" si="35"/>
        <v>0.47947799900108218</v>
      </c>
      <c r="Q563" s="58">
        <f t="shared" si="36"/>
        <v>0.27884121737966122</v>
      </c>
      <c r="R563" s="26">
        <v>1122.72</v>
      </c>
      <c r="S563" s="26">
        <v>1100.5999999999999</v>
      </c>
      <c r="T563" s="26">
        <v>1122.72</v>
      </c>
    </row>
    <row r="564" spans="1:20" x14ac:dyDescent="0.2">
      <c r="A564" s="25">
        <v>35908</v>
      </c>
      <c r="B564" s="27">
        <v>0.4</v>
      </c>
      <c r="C564" s="27">
        <v>0.38</v>
      </c>
      <c r="D564" s="27">
        <v>0.22</v>
      </c>
      <c r="E564" s="64">
        <f t="shared" si="38"/>
        <v>0.19624999999999998</v>
      </c>
      <c r="F564" s="64">
        <f>AVERAGE(B557:B564)</f>
        <v>0.45250000000000007</v>
      </c>
      <c r="G564" s="53">
        <f t="shared" si="37"/>
        <v>0.18000000000000002</v>
      </c>
      <c r="H564" s="81">
        <f>(R564-S564)/T564</f>
        <v>2.5462586876071877E-2</v>
      </c>
      <c r="I564" s="81">
        <f>R564/T564-1</f>
        <v>2.2637422150013409E-2</v>
      </c>
      <c r="J564" s="81">
        <f>S564/T564-1</f>
        <v>-2.8251647260584267E-3</v>
      </c>
      <c r="K564" s="81">
        <f>T564/T563-1</f>
        <v>-1.3200085506626658E-2</v>
      </c>
      <c r="L564" s="81">
        <f>T565/T564-1</f>
        <v>1.1824171856665622E-2</v>
      </c>
      <c r="M564" s="81">
        <f>T567/T564-1</f>
        <v>7.491650871016553E-4</v>
      </c>
      <c r="N564" s="81">
        <f>T570/T564-1</f>
        <v>5.3795468905133426E-3</v>
      </c>
      <c r="O564" s="58">
        <f t="shared" si="34"/>
        <v>0.3791596081903717</v>
      </c>
      <c r="P564" s="58">
        <f t="shared" si="35"/>
        <v>0.47947799900108218</v>
      </c>
      <c r="Q564" s="58">
        <f t="shared" si="36"/>
        <v>0.27884121737966122</v>
      </c>
      <c r="R564" s="26">
        <v>1132.98</v>
      </c>
      <c r="S564" s="26">
        <v>1104.77</v>
      </c>
      <c r="T564" s="26">
        <v>1107.9000000000001</v>
      </c>
    </row>
    <row r="565" spans="1:20" x14ac:dyDescent="0.2">
      <c r="A565" s="25">
        <v>35915</v>
      </c>
      <c r="B565" s="27">
        <v>0.44</v>
      </c>
      <c r="C565" s="27">
        <v>0.31</v>
      </c>
      <c r="D565" s="27">
        <v>0.25</v>
      </c>
      <c r="E565" s="64">
        <f t="shared" si="38"/>
        <v>0.21124999999999999</v>
      </c>
      <c r="F565" s="64">
        <f>AVERAGE(B558:B565)</f>
        <v>0.44125000000000003</v>
      </c>
      <c r="G565" s="53">
        <f t="shared" si="37"/>
        <v>0.19</v>
      </c>
      <c r="H565" s="81">
        <f>(R565-S565)/T565</f>
        <v>3.9536128456735001E-2</v>
      </c>
      <c r="I565" s="81">
        <f>R565/T565-1</f>
        <v>1.7841213202585138E-5</v>
      </c>
      <c r="J565" s="81">
        <f>S565/T565-1</f>
        <v>-3.9518287243532568E-2</v>
      </c>
      <c r="K565" s="81">
        <f>T565/T564-1</f>
        <v>1.1824171856665622E-2</v>
      </c>
      <c r="L565" s="81">
        <f>T566/T565-1</f>
        <v>-1.1471900089205955E-2</v>
      </c>
      <c r="M565" s="81">
        <f>T568/T565-1</f>
        <v>-9.3933987511150008E-3</v>
      </c>
      <c r="N565" s="81">
        <f>T571/T565-1</f>
        <v>-1.9768064228367632E-2</v>
      </c>
      <c r="O565" s="58">
        <f t="shared" si="34"/>
        <v>0.3791596081903717</v>
      </c>
      <c r="P565" s="58">
        <f t="shared" si="35"/>
        <v>0.47947799900108218</v>
      </c>
      <c r="Q565" s="58">
        <f t="shared" si="36"/>
        <v>0.27884121737966122</v>
      </c>
      <c r="R565" s="26">
        <v>1121.02</v>
      </c>
      <c r="S565" s="26">
        <v>1076.7</v>
      </c>
      <c r="T565" s="26">
        <v>1121</v>
      </c>
    </row>
    <row r="566" spans="1:20" x14ac:dyDescent="0.2">
      <c r="A566" s="25">
        <v>35922</v>
      </c>
      <c r="B566" s="27">
        <v>0.43</v>
      </c>
      <c r="C566" s="27">
        <v>0.34</v>
      </c>
      <c r="D566" s="27">
        <v>0.23</v>
      </c>
      <c r="E566" s="64">
        <f t="shared" si="38"/>
        <v>0.215</v>
      </c>
      <c r="F566" s="64">
        <f>AVERAGE(B559:B566)</f>
        <v>0.44</v>
      </c>
      <c r="G566" s="53">
        <f t="shared" si="37"/>
        <v>0.19999999999999998</v>
      </c>
      <c r="H566" s="81">
        <f>(R566-S566)/T566</f>
        <v>3.2477845759561072E-2</v>
      </c>
      <c r="I566" s="81">
        <f>R566/T566-1</f>
        <v>2.019600411500333E-2</v>
      </c>
      <c r="J566" s="81">
        <f>S566/T566-1</f>
        <v>-1.2281841644557701E-2</v>
      </c>
      <c r="K566" s="81">
        <f>T566/T565-1</f>
        <v>-1.1471900089205955E-2</v>
      </c>
      <c r="L566" s="81">
        <f>T567/T566-1</f>
        <v>5.3242370097628111E-4</v>
      </c>
      <c r="M566" s="81">
        <f>T569/T566-1</f>
        <v>-1.5629794069341618E-2</v>
      </c>
      <c r="N566" s="81">
        <f>T572/T566-1</f>
        <v>-6.7590737632429176E-3</v>
      </c>
      <c r="O566" s="58">
        <f t="shared" si="34"/>
        <v>0.3791596081903717</v>
      </c>
      <c r="P566" s="58">
        <f t="shared" si="35"/>
        <v>0.47947799900108218</v>
      </c>
      <c r="Q566" s="58">
        <f t="shared" si="36"/>
        <v>0.27884121737966122</v>
      </c>
      <c r="R566" s="26">
        <v>1130.52</v>
      </c>
      <c r="S566" s="26">
        <v>1094.53</v>
      </c>
      <c r="T566" s="26">
        <v>1108.1400000000001</v>
      </c>
    </row>
    <row r="567" spans="1:20" x14ac:dyDescent="0.2">
      <c r="A567" s="25">
        <v>35929</v>
      </c>
      <c r="B567" s="27">
        <v>0.33</v>
      </c>
      <c r="C567" s="27">
        <v>0.41</v>
      </c>
      <c r="D567" s="27">
        <v>0.26</v>
      </c>
      <c r="E567" s="64">
        <f t="shared" si="38"/>
        <v>0.22</v>
      </c>
      <c r="F567" s="64">
        <f>AVERAGE(B560:B567)</f>
        <v>0.43125000000000002</v>
      </c>
      <c r="G567" s="53">
        <f t="shared" si="37"/>
        <v>7.0000000000000007E-2</v>
      </c>
      <c r="H567" s="81">
        <f>(R567-S567)/T567</f>
        <v>1.9166072894212297E-2</v>
      </c>
      <c r="I567" s="81">
        <f>R567/T567-1</f>
        <v>1.37995724838329E-2</v>
      </c>
      <c r="J567" s="81">
        <f>S567/T567-1</f>
        <v>-5.3665004103794489E-3</v>
      </c>
      <c r="K567" s="81">
        <f>T567/T566-1</f>
        <v>5.3242370097628111E-4</v>
      </c>
      <c r="L567" s="81">
        <f>T568/T567-1</f>
        <v>1.5693631452202705E-3</v>
      </c>
      <c r="M567" s="81">
        <f>T570/T567-1</f>
        <v>4.6269154798732615E-3</v>
      </c>
      <c r="N567" s="81">
        <f>T573/T567-1</f>
        <v>2.2070296645711807E-2</v>
      </c>
      <c r="O567" s="58">
        <f t="shared" si="34"/>
        <v>0.3791596081903717</v>
      </c>
      <c r="P567" s="58">
        <f t="shared" si="35"/>
        <v>0.47947799900108218</v>
      </c>
      <c r="Q567" s="58">
        <f t="shared" si="36"/>
        <v>0.27884121737966122</v>
      </c>
      <c r="R567" s="26">
        <v>1124.03</v>
      </c>
      <c r="S567" s="26">
        <v>1102.78</v>
      </c>
      <c r="T567" s="26">
        <v>1108.73</v>
      </c>
    </row>
    <row r="568" spans="1:20" x14ac:dyDescent="0.2">
      <c r="A568" s="25">
        <v>35936</v>
      </c>
      <c r="B568" s="27">
        <v>0.38</v>
      </c>
      <c r="C568" s="27">
        <v>0.39</v>
      </c>
      <c r="D568" s="27">
        <v>0.23</v>
      </c>
      <c r="E568" s="64">
        <f t="shared" si="38"/>
        <v>0.22374999999999998</v>
      </c>
      <c r="F568" s="64">
        <f>AVERAGE(B561:B568)</f>
        <v>0.42249999999999999</v>
      </c>
      <c r="G568" s="53">
        <f t="shared" si="37"/>
        <v>0.15</v>
      </c>
      <c r="H568" s="81">
        <f>(R568-S568)/T568</f>
        <v>2.3827748610948548E-2</v>
      </c>
      <c r="I568" s="81">
        <f>R568/T568-1</f>
        <v>1.2589264005331113E-2</v>
      </c>
      <c r="J568" s="81">
        <f>S568/T568-1</f>
        <v>-1.1238484605617494E-2</v>
      </c>
      <c r="K568" s="81">
        <f>T568/T567-1</f>
        <v>1.5693631452202705E-3</v>
      </c>
      <c r="L568" s="81">
        <f>T569/T568-1</f>
        <v>-1.7695210136248751E-2</v>
      </c>
      <c r="M568" s="81">
        <f>T571/T568-1</f>
        <v>-1.0473042945779776E-2</v>
      </c>
      <c r="N568" s="81">
        <f>T574/T568-1</f>
        <v>3.2373679613136863E-2</v>
      </c>
      <c r="O568" s="58">
        <f t="shared" si="34"/>
        <v>0.3791596081903717</v>
      </c>
      <c r="P568" s="58">
        <f t="shared" si="35"/>
        <v>0.47947799900108218</v>
      </c>
      <c r="Q568" s="58">
        <f t="shared" si="36"/>
        <v>0.27884121737966122</v>
      </c>
      <c r="R568" s="26">
        <v>1124.45</v>
      </c>
      <c r="S568" s="26">
        <v>1097.99</v>
      </c>
      <c r="T568" s="26">
        <v>1110.47</v>
      </c>
    </row>
    <row r="569" spans="1:20" x14ac:dyDescent="0.2">
      <c r="A569" s="25">
        <v>35943</v>
      </c>
      <c r="B569" s="27">
        <v>0.34</v>
      </c>
      <c r="C569" s="27">
        <v>0.4</v>
      </c>
      <c r="D569" s="27">
        <v>0.26</v>
      </c>
      <c r="E569" s="64">
        <f t="shared" si="38"/>
        <v>0.22875000000000001</v>
      </c>
      <c r="F569" s="64">
        <f>AVERAGE(B562:B569)</f>
        <v>0.40749999999999997</v>
      </c>
      <c r="G569" s="53">
        <f t="shared" si="37"/>
        <v>8.0000000000000016E-2</v>
      </c>
      <c r="H569" s="81">
        <f>(R569-S569)/T569</f>
        <v>3.8869841037017898E-2</v>
      </c>
      <c r="I569" s="81">
        <f>R569/T569-1</f>
        <v>2.3807777635173499E-2</v>
      </c>
      <c r="J569" s="81">
        <f>S569/T569-1</f>
        <v>-1.506206340184435E-2</v>
      </c>
      <c r="K569" s="81">
        <f>T569/T568-1</f>
        <v>-1.7695210136248751E-2</v>
      </c>
      <c r="L569" s="81">
        <f>T570/T569-1</f>
        <v>2.1121724940870168E-2</v>
      </c>
      <c r="M569" s="81">
        <f>T572/T569-1</f>
        <v>9.0115692781578272E-3</v>
      </c>
      <c r="N569" s="81">
        <f>T575/T569-1</f>
        <v>6.7389670156396075E-2</v>
      </c>
      <c r="O569" s="58">
        <f t="shared" si="34"/>
        <v>0.3791596081903717</v>
      </c>
      <c r="P569" s="58">
        <f t="shared" si="35"/>
        <v>0.47947799900108218</v>
      </c>
      <c r="Q569" s="58">
        <f t="shared" si="36"/>
        <v>0.27884121737966122</v>
      </c>
      <c r="R569" s="26">
        <v>1116.79</v>
      </c>
      <c r="S569" s="26">
        <v>1074.3900000000001</v>
      </c>
      <c r="T569" s="26">
        <v>1090.82</v>
      </c>
    </row>
    <row r="570" spans="1:20" x14ac:dyDescent="0.2">
      <c r="A570" s="25">
        <v>35950</v>
      </c>
      <c r="B570" s="27">
        <v>0.25</v>
      </c>
      <c r="C570" s="27">
        <v>0.44</v>
      </c>
      <c r="D570" s="27">
        <v>0.31</v>
      </c>
      <c r="E570" s="64">
        <f t="shared" si="38"/>
        <v>0.23874999999999999</v>
      </c>
      <c r="F570" s="64">
        <f>AVERAGE(B563:B570)</f>
        <v>0.38749999999999996</v>
      </c>
      <c r="G570" s="53">
        <f t="shared" si="37"/>
        <v>-0.06</v>
      </c>
      <c r="H570" s="81">
        <f>(R570-S570)/T570</f>
        <v>3.2122528863591654E-2</v>
      </c>
      <c r="I570" s="81">
        <f>R570/T570-1</f>
        <v>1.795557790051916E-5</v>
      </c>
      <c r="J570" s="81">
        <f>S570/T570-1</f>
        <v>-3.2104573285691163E-2</v>
      </c>
      <c r="K570" s="81">
        <f>T570/T569-1</f>
        <v>2.1121724940870168E-2</v>
      </c>
      <c r="L570" s="81">
        <f>T571/T570-1</f>
        <v>-1.3484639003106258E-2</v>
      </c>
      <c r="M570" s="81">
        <f>T573/T570-1</f>
        <v>1.7363043829565772E-2</v>
      </c>
      <c r="N570" s="81">
        <f>T576/T570-1</f>
        <v>6.5439103657551234E-2</v>
      </c>
      <c r="O570" s="58">
        <f t="shared" si="34"/>
        <v>0.3791596081903717</v>
      </c>
      <c r="P570" s="58">
        <f t="shared" si="35"/>
        <v>0.47947799900108218</v>
      </c>
      <c r="Q570" s="58">
        <f t="shared" si="36"/>
        <v>0.27884121737966122</v>
      </c>
      <c r="R570" s="26">
        <v>1113.8800000000001</v>
      </c>
      <c r="S570" s="26">
        <v>1078.0999999999999</v>
      </c>
      <c r="T570" s="26">
        <v>1113.8599999999999</v>
      </c>
    </row>
    <row r="571" spans="1:20" x14ac:dyDescent="0.2">
      <c r="A571" s="25">
        <v>35957</v>
      </c>
      <c r="B571" s="27">
        <v>0.27</v>
      </c>
      <c r="C571" s="27">
        <v>0.49</v>
      </c>
      <c r="D571" s="27">
        <v>0.24</v>
      </c>
      <c r="E571" s="64">
        <f t="shared" si="38"/>
        <v>0.25</v>
      </c>
      <c r="F571" s="64">
        <f>AVERAGE(B564:B571)</f>
        <v>0.35499999999999998</v>
      </c>
      <c r="G571" s="53">
        <f t="shared" si="37"/>
        <v>3.0000000000000027E-2</v>
      </c>
      <c r="H571" s="81">
        <f>(R571-S571)/T571</f>
        <v>4.1106985548396563E-2</v>
      </c>
      <c r="I571" s="81">
        <f>R571/T571-1</f>
        <v>2.4716974263769176E-2</v>
      </c>
      <c r="J571" s="81">
        <f>S571/T571-1</f>
        <v>-1.639001128462747E-2</v>
      </c>
      <c r="K571" s="81">
        <f>T571/T570-1</f>
        <v>-1.3484639003106258E-2</v>
      </c>
      <c r="L571" s="81">
        <f>T572/T571-1</f>
        <v>1.6471915838522921E-3</v>
      </c>
      <c r="M571" s="81">
        <f>T574/T571-1</f>
        <v>4.3300207491536735E-2</v>
      </c>
      <c r="N571" s="81">
        <f>T577/T571-1</f>
        <v>3.8185723126205939E-2</v>
      </c>
      <c r="O571" s="58">
        <f t="shared" si="34"/>
        <v>0.3791596081903717</v>
      </c>
      <c r="P571" s="58">
        <f t="shared" si="35"/>
        <v>0.47947799900108218</v>
      </c>
      <c r="Q571" s="58">
        <f t="shared" si="36"/>
        <v>0.27884121737966122</v>
      </c>
      <c r="R571" s="26">
        <v>1126</v>
      </c>
      <c r="S571" s="26">
        <v>1080.83</v>
      </c>
      <c r="T571" s="26">
        <v>1098.8399999999999</v>
      </c>
    </row>
    <row r="572" spans="1:20" x14ac:dyDescent="0.2">
      <c r="A572" s="25">
        <v>35964</v>
      </c>
      <c r="B572" s="27">
        <v>0.28999999999999998</v>
      </c>
      <c r="C572" s="27">
        <v>0.38</v>
      </c>
      <c r="D572" s="27">
        <v>0.33</v>
      </c>
      <c r="E572" s="64">
        <f t="shared" si="38"/>
        <v>0.26374999999999998</v>
      </c>
      <c r="F572" s="64">
        <f>AVERAGE(B565:B572)</f>
        <v>0.34125</v>
      </c>
      <c r="G572" s="53">
        <f t="shared" si="37"/>
        <v>-4.0000000000000036E-2</v>
      </c>
      <c r="H572" s="81">
        <f>(R572-S572)/T572</f>
        <v>3.4706764184799725E-2</v>
      </c>
      <c r="I572" s="81">
        <f>R572/T572-1</f>
        <v>1.11025303229908E-2</v>
      </c>
      <c r="J572" s="81">
        <f>S572/T572-1</f>
        <v>-2.3604233861808988E-2</v>
      </c>
      <c r="K572" s="81">
        <f>T572/T571-1</f>
        <v>1.6471915838522921E-3</v>
      </c>
      <c r="L572" s="81">
        <f>T573/T572-1</f>
        <v>2.9573433879980016E-2</v>
      </c>
      <c r="M572" s="81">
        <f>T575/T572-1</f>
        <v>5.7856721028483049E-2</v>
      </c>
      <c r="N572" s="81">
        <f>T578/T572-1</f>
        <v>1.818925180575115E-2</v>
      </c>
      <c r="O572" s="58">
        <f t="shared" si="34"/>
        <v>0.3791596081903717</v>
      </c>
      <c r="P572" s="58">
        <f t="shared" si="35"/>
        <v>0.47947799900108218</v>
      </c>
      <c r="Q572" s="58">
        <f t="shared" si="36"/>
        <v>0.27884121737966122</v>
      </c>
      <c r="R572" s="26">
        <v>1112.8699999999999</v>
      </c>
      <c r="S572" s="26">
        <v>1074.67</v>
      </c>
      <c r="T572" s="26">
        <v>1100.6500000000001</v>
      </c>
    </row>
    <row r="573" spans="1:20" x14ac:dyDescent="0.2">
      <c r="A573" s="25">
        <v>35971</v>
      </c>
      <c r="B573" s="27">
        <v>0.28000000000000003</v>
      </c>
      <c r="C573" s="27">
        <v>0.44</v>
      </c>
      <c r="D573" s="27">
        <v>0.28000000000000003</v>
      </c>
      <c r="E573" s="64">
        <f t="shared" si="38"/>
        <v>0.26750000000000002</v>
      </c>
      <c r="F573" s="64">
        <f>AVERAGE(B566:B573)</f>
        <v>0.32125000000000004</v>
      </c>
      <c r="G573" s="53">
        <f t="shared" si="37"/>
        <v>0</v>
      </c>
      <c r="H573" s="81">
        <f>(R573-S573)/T573</f>
        <v>3.761030709495225E-2</v>
      </c>
      <c r="I573" s="81">
        <f>R573/T573-1</f>
        <v>7.8009177550300013E-3</v>
      </c>
      <c r="J573" s="81">
        <f>S573/T573-1</f>
        <v>-2.9809389339922276E-2</v>
      </c>
      <c r="K573" s="81">
        <f>T573/T572-1</f>
        <v>2.9573433879980016E-2</v>
      </c>
      <c r="L573" s="81">
        <f>T574/T573-1</f>
        <v>1.166607836216027E-2</v>
      </c>
      <c r="M573" s="81">
        <f>T576/T573-1</f>
        <v>4.725555947758564E-2</v>
      </c>
      <c r="N573" s="81">
        <f>T579/T573-1</f>
        <v>-3.8607483233321527E-2</v>
      </c>
      <c r="O573" s="58">
        <f t="shared" si="34"/>
        <v>0.3791596081903717</v>
      </c>
      <c r="P573" s="58">
        <f t="shared" si="35"/>
        <v>0.47947799900108218</v>
      </c>
      <c r="Q573" s="58">
        <f t="shared" si="36"/>
        <v>0.27884121737966122</v>
      </c>
      <c r="R573" s="26">
        <v>1142.04</v>
      </c>
      <c r="S573" s="26">
        <v>1099.42</v>
      </c>
      <c r="T573" s="26">
        <v>1133.2</v>
      </c>
    </row>
    <row r="574" spans="1:20" x14ac:dyDescent="0.2">
      <c r="A574" s="25">
        <v>35978</v>
      </c>
      <c r="B574" s="27">
        <v>0.33</v>
      </c>
      <c r="C574" s="27">
        <v>0.48</v>
      </c>
      <c r="D574" s="27">
        <v>0.19</v>
      </c>
      <c r="E574" s="64">
        <f t="shared" si="38"/>
        <v>0.26250000000000001</v>
      </c>
      <c r="F574" s="64">
        <f>AVERAGE(B567:B574)</f>
        <v>0.30875000000000002</v>
      </c>
      <c r="G574" s="53">
        <f t="shared" si="37"/>
        <v>0.14000000000000001</v>
      </c>
      <c r="H574" s="81">
        <f>(R574-S574)/T574</f>
        <v>1.4523473072695751E-2</v>
      </c>
      <c r="I574" s="81">
        <f>R574/T574-1</f>
        <v>1.8666806231570909E-3</v>
      </c>
      <c r="J574" s="81">
        <f>S574/T574-1</f>
        <v>-1.2656792449538545E-2</v>
      </c>
      <c r="K574" s="81">
        <f>T574/T573-1</f>
        <v>1.166607836216027E-2</v>
      </c>
      <c r="L574" s="81">
        <f>T575/T574-1</f>
        <v>1.5622546710629459E-2</v>
      </c>
      <c r="M574" s="81">
        <f>T577/T574-1</f>
        <v>-4.902217337450554E-3</v>
      </c>
      <c r="N574" s="81">
        <f>T580/T574-1</f>
        <v>-7.2983723242790677E-2</v>
      </c>
      <c r="O574" s="58">
        <f t="shared" si="34"/>
        <v>0.3791596081903717</v>
      </c>
      <c r="P574" s="58">
        <f t="shared" si="35"/>
        <v>0.47947799900108218</v>
      </c>
      <c r="Q574" s="58">
        <f t="shared" si="36"/>
        <v>0.27884121737966122</v>
      </c>
      <c r="R574" s="26">
        <v>1148.56</v>
      </c>
      <c r="S574" s="26">
        <v>1131.9100000000001</v>
      </c>
      <c r="T574" s="26">
        <v>1146.42</v>
      </c>
    </row>
    <row r="575" spans="1:20" x14ac:dyDescent="0.2">
      <c r="A575" s="25">
        <v>35985</v>
      </c>
      <c r="B575" s="27">
        <v>0.36</v>
      </c>
      <c r="C575" s="27">
        <v>0.44</v>
      </c>
      <c r="D575" s="27">
        <v>0.2</v>
      </c>
      <c r="E575" s="64">
        <f t="shared" si="38"/>
        <v>0.255</v>
      </c>
      <c r="F575" s="64">
        <f>AVERAGE(B568:B575)</f>
        <v>0.3125</v>
      </c>
      <c r="G575" s="53">
        <f t="shared" si="37"/>
        <v>0.15999999999999998</v>
      </c>
      <c r="H575" s="81">
        <f>(R575-S575)/T575</f>
        <v>1.8809100512741313E-2</v>
      </c>
      <c r="I575" s="81">
        <f>R575/T575-1</f>
        <v>2.233043896489928E-3</v>
      </c>
      <c r="J575" s="81">
        <f>S575/T575-1</f>
        <v>-1.6576056616251389E-2</v>
      </c>
      <c r="K575" s="81">
        <f>T575/T574-1</f>
        <v>1.5622546710629459E-2</v>
      </c>
      <c r="L575" s="81">
        <f>T576/T575-1</f>
        <v>1.9255709292039347E-2</v>
      </c>
      <c r="M575" s="81">
        <f>T578/T575-1</f>
        <v>-3.7497960200286728E-2</v>
      </c>
      <c r="N575" s="81">
        <f>T581/T575-1</f>
        <v>-7.1362929753592153E-2</v>
      </c>
      <c r="O575" s="58">
        <f t="shared" si="34"/>
        <v>0.3791596081903717</v>
      </c>
      <c r="P575" s="58">
        <f t="shared" si="35"/>
        <v>0.47947799900108218</v>
      </c>
      <c r="Q575" s="58">
        <f t="shared" si="36"/>
        <v>0.27884121737966122</v>
      </c>
      <c r="R575" s="26">
        <v>1166.93</v>
      </c>
      <c r="S575" s="26">
        <v>1145.03</v>
      </c>
      <c r="T575" s="26">
        <v>1164.33</v>
      </c>
    </row>
    <row r="576" spans="1:20" x14ac:dyDescent="0.2">
      <c r="A576" s="25">
        <v>35992</v>
      </c>
      <c r="B576" s="27">
        <v>0.35</v>
      </c>
      <c r="C576" s="27">
        <v>0.44</v>
      </c>
      <c r="D576" s="27">
        <v>0.21</v>
      </c>
      <c r="E576" s="64">
        <f t="shared" si="38"/>
        <v>0.2525</v>
      </c>
      <c r="F576" s="64">
        <f>AVERAGE(B569:B576)</f>
        <v>0.30875000000000002</v>
      </c>
      <c r="G576" s="53">
        <f t="shared" si="37"/>
        <v>0.13999999999999999</v>
      </c>
      <c r="H576" s="81">
        <f>(R576-S576)/T576</f>
        <v>2.3501158626500842E-2</v>
      </c>
      <c r="I576" s="81">
        <f>R576/T576-1</f>
        <v>1.1375605645669307E-3</v>
      </c>
      <c r="J576" s="81">
        <f>S576/T576-1</f>
        <v>-2.2363598061933776E-2</v>
      </c>
      <c r="K576" s="81">
        <f>T576/T575-1</f>
        <v>1.9255709292039347E-2</v>
      </c>
      <c r="L576" s="81">
        <f>T577/T576-1</f>
        <v>-3.8719191068043002E-2</v>
      </c>
      <c r="M576" s="81">
        <f>T579/T576-1</f>
        <v>-8.1988624394354281E-2</v>
      </c>
      <c r="N576" s="81">
        <f>T582/T576-1</f>
        <v>-0.1345776279755635</v>
      </c>
      <c r="O576" s="58">
        <f t="shared" si="34"/>
        <v>0.3791596081903717</v>
      </c>
      <c r="P576" s="58">
        <f t="shared" si="35"/>
        <v>0.47947799900108218</v>
      </c>
      <c r="Q576" s="58">
        <f t="shared" si="36"/>
        <v>0.27884121737966122</v>
      </c>
      <c r="R576" s="26">
        <v>1188.0999999999999</v>
      </c>
      <c r="S576" s="26">
        <v>1160.21</v>
      </c>
      <c r="T576" s="26">
        <v>1186.75</v>
      </c>
    </row>
    <row r="577" spans="1:20" x14ac:dyDescent="0.2">
      <c r="A577" s="25">
        <v>35999</v>
      </c>
      <c r="B577" s="27">
        <v>0.37</v>
      </c>
      <c r="C577" s="27">
        <v>0.39</v>
      </c>
      <c r="D577" s="27">
        <v>0.24</v>
      </c>
      <c r="E577" s="64">
        <f t="shared" si="38"/>
        <v>0.25</v>
      </c>
      <c r="F577" s="64">
        <f>AVERAGE(B570:B577)</f>
        <v>0.31250000000000006</v>
      </c>
      <c r="G577" s="53">
        <f t="shared" si="37"/>
        <v>0.13</v>
      </c>
      <c r="H577" s="81">
        <f>(R577-S577)/T577</f>
        <v>5.3883239831697079E-2</v>
      </c>
      <c r="I577" s="81">
        <f>R577/T577-1</f>
        <v>4.3636044880785319E-2</v>
      </c>
      <c r="J577" s="81">
        <f>S577/T577-1</f>
        <v>-1.0247194950911642E-2</v>
      </c>
      <c r="K577" s="81">
        <f>T577/T576-1</f>
        <v>-3.8719191068043002E-2</v>
      </c>
      <c r="L577" s="81">
        <f>T578/T577-1</f>
        <v>-1.7645511921458468E-2</v>
      </c>
      <c r="M577" s="81">
        <f>T580/T577-1</f>
        <v>-6.8416900420757321E-2</v>
      </c>
      <c r="N577" s="81">
        <f>T583/T577-1</f>
        <v>-0.14630960729312759</v>
      </c>
      <c r="O577" s="58">
        <f t="shared" ref="O577:O640" si="39">$B$1826</f>
        <v>0.3791596081903717</v>
      </c>
      <c r="P577" s="58">
        <f t="shared" ref="P577:P640" si="40">$B$1828</f>
        <v>0.47947799900108218</v>
      </c>
      <c r="Q577" s="58">
        <f t="shared" ref="Q577:Q640" si="41">$B$1829</f>
        <v>0.27884121737966122</v>
      </c>
      <c r="R577" s="26">
        <v>1190.58</v>
      </c>
      <c r="S577" s="26">
        <v>1129.1099999999999</v>
      </c>
      <c r="T577" s="26">
        <v>1140.8</v>
      </c>
    </row>
    <row r="578" spans="1:20" x14ac:dyDescent="0.2">
      <c r="A578" s="25">
        <v>36006</v>
      </c>
      <c r="B578" s="27">
        <v>0.44</v>
      </c>
      <c r="C578" s="27">
        <v>0.36</v>
      </c>
      <c r="D578" s="27">
        <v>0.2</v>
      </c>
      <c r="E578" s="64">
        <f t="shared" si="38"/>
        <v>0.23624999999999999</v>
      </c>
      <c r="F578" s="64">
        <f>AVERAGE(B571:B578)</f>
        <v>0.33625000000000005</v>
      </c>
      <c r="G578" s="53">
        <f t="shared" si="37"/>
        <v>0.24</v>
      </c>
      <c r="H578" s="81">
        <f>(R578-S578)/T578</f>
        <v>2.9419900595179693E-2</v>
      </c>
      <c r="I578" s="81">
        <f>R578/T578-1</f>
        <v>2.3735800904815862E-2</v>
      </c>
      <c r="J578" s="81">
        <f>S578/T578-1</f>
        <v>-5.6840996903638752E-3</v>
      </c>
      <c r="K578" s="81">
        <f>T578/T577-1</f>
        <v>-1.7645511921458468E-2</v>
      </c>
      <c r="L578" s="81">
        <f>T579/T578-1</f>
        <v>-2.7858334746178604E-2</v>
      </c>
      <c r="M578" s="81">
        <f>T581/T578-1</f>
        <v>-3.5184309386349311E-2</v>
      </c>
      <c r="N578" s="81">
        <f>T584/T578-1</f>
        <v>-9.9592208232575308E-2</v>
      </c>
      <c r="O578" s="58">
        <f t="shared" si="39"/>
        <v>0.3791596081903717</v>
      </c>
      <c r="P578" s="58">
        <f t="shared" si="40"/>
        <v>0.47947799900108218</v>
      </c>
      <c r="Q578" s="58">
        <f t="shared" si="41"/>
        <v>0.27884121737966122</v>
      </c>
      <c r="R578" s="26">
        <v>1147.27</v>
      </c>
      <c r="S578" s="26">
        <v>1114.3</v>
      </c>
      <c r="T578" s="26">
        <v>1120.67</v>
      </c>
    </row>
    <row r="579" spans="1:20" x14ac:dyDescent="0.2">
      <c r="A579" s="25">
        <v>36013</v>
      </c>
      <c r="B579" s="27">
        <v>0.3</v>
      </c>
      <c r="C579" s="27">
        <v>0.44</v>
      </c>
      <c r="D579" s="27">
        <v>0.26</v>
      </c>
      <c r="E579" s="64">
        <f t="shared" si="38"/>
        <v>0.23874999999999999</v>
      </c>
      <c r="F579" s="64">
        <f>AVERAGE(B572:B579)</f>
        <v>0.34</v>
      </c>
      <c r="G579" s="53">
        <f t="shared" si="37"/>
        <v>3.999999999999998E-2</v>
      </c>
      <c r="H579" s="81">
        <f>(R579-S579)/T579</f>
        <v>5.9149111937216073E-2</v>
      </c>
      <c r="I579" s="81">
        <f>R579/T579-1</f>
        <v>2.9684703290651093E-2</v>
      </c>
      <c r="J579" s="81">
        <f>S579/T579-1</f>
        <v>-2.9464408646564855E-2</v>
      </c>
      <c r="K579" s="81">
        <f>T579/T578-1</f>
        <v>-2.7858334746178604E-2</v>
      </c>
      <c r="L579" s="81">
        <f>T580/T579-1</f>
        <v>-2.4507779154619325E-2</v>
      </c>
      <c r="M579" s="81">
        <f>T582/T579-1</f>
        <v>-5.7285786405984696E-2</v>
      </c>
      <c r="N579" s="81">
        <f>T585/T579-1</f>
        <v>-6.3665152140988557E-2</v>
      </c>
      <c r="O579" s="58">
        <f t="shared" si="39"/>
        <v>0.3791596081903717</v>
      </c>
      <c r="P579" s="58">
        <f t="shared" si="40"/>
        <v>0.47947799900108218</v>
      </c>
      <c r="Q579" s="58">
        <f t="shared" si="41"/>
        <v>0.27884121737966122</v>
      </c>
      <c r="R579" s="26">
        <v>1121.79</v>
      </c>
      <c r="S579" s="26">
        <v>1057.3499999999999</v>
      </c>
      <c r="T579" s="26">
        <v>1089.45</v>
      </c>
    </row>
    <row r="580" spans="1:20" x14ac:dyDescent="0.2">
      <c r="A580" s="25">
        <v>36020</v>
      </c>
      <c r="B580" s="27">
        <v>0.27</v>
      </c>
      <c r="C580" s="27">
        <v>0.38</v>
      </c>
      <c r="D580" s="27">
        <v>0.35</v>
      </c>
      <c r="E580" s="64">
        <f t="shared" si="38"/>
        <v>0.24125000000000002</v>
      </c>
      <c r="F580" s="64">
        <f>AVERAGE(B573:B580)</f>
        <v>0.33749999999999997</v>
      </c>
      <c r="G580" s="53">
        <f t="shared" si="37"/>
        <v>-7.999999999999996E-2</v>
      </c>
      <c r="H580" s="81">
        <f>(R580-S580)/T580</f>
        <v>3.6527875793930777E-2</v>
      </c>
      <c r="I580" s="81">
        <f>R580/T580-1</f>
        <v>2.8294518936720747E-2</v>
      </c>
      <c r="J580" s="81">
        <f>S580/T580-1</f>
        <v>-8.2333568572100502E-3</v>
      </c>
      <c r="K580" s="81">
        <f>T580/T579-1</f>
        <v>-2.4507779154619325E-2</v>
      </c>
      <c r="L580" s="81">
        <f>T581/T580-1</f>
        <v>1.739825923312166E-2</v>
      </c>
      <c r="M580" s="81">
        <f>T583/T580-1</f>
        <v>-8.3613267466478458E-2</v>
      </c>
      <c r="N580" s="81">
        <f>T586/T580-1</f>
        <v>-1.6937191249117856E-2</v>
      </c>
      <c r="O580" s="58">
        <f t="shared" si="39"/>
        <v>0.3791596081903717</v>
      </c>
      <c r="P580" s="58">
        <f t="shared" si="40"/>
        <v>0.47947799900108218</v>
      </c>
      <c r="Q580" s="58">
        <f t="shared" si="41"/>
        <v>0.27884121737966122</v>
      </c>
      <c r="R580" s="26">
        <v>1092.82</v>
      </c>
      <c r="S580" s="26">
        <v>1054</v>
      </c>
      <c r="T580" s="26">
        <v>1062.75</v>
      </c>
    </row>
    <row r="581" spans="1:20" x14ac:dyDescent="0.2">
      <c r="A581" s="25">
        <v>36027</v>
      </c>
      <c r="B581" s="27">
        <v>0.25</v>
      </c>
      <c r="C581" s="27">
        <v>0.42</v>
      </c>
      <c r="D581" s="27">
        <v>0.33</v>
      </c>
      <c r="E581" s="64">
        <f t="shared" si="38"/>
        <v>0.2475</v>
      </c>
      <c r="F581" s="64">
        <f>AVERAGE(B574:B581)</f>
        <v>0.33374999999999999</v>
      </c>
      <c r="G581" s="53">
        <f t="shared" ref="G581:G644" si="42">B581-D581</f>
        <v>-8.0000000000000016E-2</v>
      </c>
      <c r="H581" s="81">
        <f>(R581-S581)/T581</f>
        <v>4.7538011912248775E-2</v>
      </c>
      <c r="I581" s="81">
        <f>R581/T581-1</f>
        <v>2.3195590248233477E-2</v>
      </c>
      <c r="J581" s="81">
        <f>S581/T581-1</f>
        <v>-2.4342421664015346E-2</v>
      </c>
      <c r="K581" s="81">
        <f>T581/T580-1</f>
        <v>1.739825923312166E-2</v>
      </c>
      <c r="L581" s="81">
        <f>T582/T581-1</f>
        <v>-5.012763123820807E-2</v>
      </c>
      <c r="M581" s="81">
        <f>T584/T581-1</f>
        <v>-6.675668676704527E-2</v>
      </c>
      <c r="N581" s="81">
        <f>T587/T581-1</f>
        <v>-7.2731308497650859E-2</v>
      </c>
      <c r="O581" s="58">
        <f t="shared" si="39"/>
        <v>0.3791596081903717</v>
      </c>
      <c r="P581" s="58">
        <f t="shared" si="40"/>
        <v>0.47947799900108218</v>
      </c>
      <c r="Q581" s="58">
        <f t="shared" si="41"/>
        <v>0.27884121737966122</v>
      </c>
      <c r="R581" s="26">
        <v>1106.32</v>
      </c>
      <c r="S581" s="26">
        <v>1054.92</v>
      </c>
      <c r="T581" s="26">
        <v>1081.24</v>
      </c>
    </row>
    <row r="582" spans="1:20" x14ac:dyDescent="0.2">
      <c r="A582" s="25">
        <v>36034</v>
      </c>
      <c r="B582" s="27">
        <v>0.23</v>
      </c>
      <c r="C582" s="27">
        <v>0.32</v>
      </c>
      <c r="D582" s="27">
        <v>0.45</v>
      </c>
      <c r="E582" s="64">
        <f t="shared" si="38"/>
        <v>0.28000000000000003</v>
      </c>
      <c r="F582" s="64">
        <f>AVERAGE(B575:B582)</f>
        <v>0.32124999999999998</v>
      </c>
      <c r="G582" s="53">
        <f t="shared" si="42"/>
        <v>-0.22</v>
      </c>
      <c r="H582" s="81">
        <f>(R582-S582)/T582</f>
        <v>8.3346315625486972E-2</v>
      </c>
      <c r="I582" s="81">
        <f>R582/T582-1</f>
        <v>7.7504284156410863E-2</v>
      </c>
      <c r="J582" s="81">
        <f>S582/T582-1</f>
        <v>-5.8420314690761366E-3</v>
      </c>
      <c r="K582" s="81">
        <f>T582/T581-1</f>
        <v>-5.012763123820807E-2</v>
      </c>
      <c r="L582" s="81">
        <f>T583/T582-1</f>
        <v>-5.1750662096899824E-2</v>
      </c>
      <c r="M582" s="81">
        <f>T585/T582-1</f>
        <v>-6.7670197850131508E-3</v>
      </c>
      <c r="N582" s="81">
        <f>T588/T582-1</f>
        <v>-4.1527107026016474E-2</v>
      </c>
      <c r="O582" s="58">
        <f t="shared" si="39"/>
        <v>0.3791596081903717</v>
      </c>
      <c r="P582" s="58">
        <f t="shared" si="40"/>
        <v>0.47947799900108218</v>
      </c>
      <c r="Q582" s="58">
        <f t="shared" si="41"/>
        <v>0.27884121737966122</v>
      </c>
      <c r="R582" s="26">
        <v>1106.6400000000001</v>
      </c>
      <c r="S582" s="26">
        <v>1021.04</v>
      </c>
      <c r="T582" s="26">
        <v>1027.04</v>
      </c>
    </row>
    <row r="583" spans="1:20" x14ac:dyDescent="0.2">
      <c r="A583" s="25">
        <v>36041</v>
      </c>
      <c r="B583" s="27">
        <v>0.23</v>
      </c>
      <c r="C583" s="27">
        <v>0.37</v>
      </c>
      <c r="D583" s="27">
        <v>0.4</v>
      </c>
      <c r="E583" s="64">
        <f t="shared" si="38"/>
        <v>0.30499999999999999</v>
      </c>
      <c r="F583" s="64">
        <f>AVERAGE(B576:B583)</f>
        <v>0.30499999999999999</v>
      </c>
      <c r="G583" s="53">
        <f t="shared" si="42"/>
        <v>-0.17</v>
      </c>
      <c r="H583" s="81">
        <f>(R583-S583)/T583</f>
        <v>9.5996467773567865E-2</v>
      </c>
      <c r="I583" s="81">
        <f>R583/T583-1</f>
        <v>6.1177340356713739E-2</v>
      </c>
      <c r="J583" s="81">
        <f>S583/T583-1</f>
        <v>-3.4819127416854001E-2</v>
      </c>
      <c r="K583" s="81">
        <f>T583/T582-1</f>
        <v>-5.1750662096899824E-2</v>
      </c>
      <c r="L583" s="81">
        <f>T584/T583-1</f>
        <v>3.6112908028627322E-2</v>
      </c>
      <c r="M583" s="81">
        <f>T586/T583-1</f>
        <v>7.27597572621137E-2</v>
      </c>
      <c r="N583" s="81">
        <f>T589/T583-1</f>
        <v>8.4742630071158009E-2</v>
      </c>
      <c r="O583" s="58">
        <f t="shared" si="39"/>
        <v>0.3791596081903717</v>
      </c>
      <c r="P583" s="58">
        <f t="shared" si="40"/>
        <v>0.47947799900108218</v>
      </c>
      <c r="Q583" s="58">
        <f t="shared" si="41"/>
        <v>0.27884121737966122</v>
      </c>
      <c r="R583" s="26">
        <v>1033.47</v>
      </c>
      <c r="S583" s="26">
        <v>939.98</v>
      </c>
      <c r="T583" s="26">
        <v>973.89</v>
      </c>
    </row>
    <row r="584" spans="1:20" x14ac:dyDescent="0.2">
      <c r="A584" s="25">
        <v>36048</v>
      </c>
      <c r="B584" s="27">
        <v>0.28999999999999998</v>
      </c>
      <c r="C584" s="27">
        <v>0.31</v>
      </c>
      <c r="D584" s="27">
        <v>0.4</v>
      </c>
      <c r="E584" s="64">
        <f t="shared" si="38"/>
        <v>0.32874999999999999</v>
      </c>
      <c r="F584" s="64">
        <f>AVERAGE(B577:B584)</f>
        <v>0.29750000000000004</v>
      </c>
      <c r="G584" s="53">
        <f t="shared" si="42"/>
        <v>-0.11000000000000004</v>
      </c>
      <c r="H584" s="81">
        <f>(R584-S584)/T584</f>
        <v>5.8549541157116566E-2</v>
      </c>
      <c r="I584" s="81">
        <f>R584/T584-1</f>
        <v>1.849245832755253E-2</v>
      </c>
      <c r="J584" s="81">
        <f>S584/T584-1</f>
        <v>-4.0057082829564106E-2</v>
      </c>
      <c r="K584" s="81">
        <f>T584/T583-1</f>
        <v>3.6112908028627322E-2</v>
      </c>
      <c r="L584" s="81">
        <f>T585/T584-1</f>
        <v>1.0930965452995878E-2</v>
      </c>
      <c r="M584" s="81">
        <f>T587/T584-1</f>
        <v>-6.4019978990346171E-3</v>
      </c>
      <c r="N584" s="81">
        <f>T590/T584-1</f>
        <v>6.1056825164014228E-2</v>
      </c>
      <c r="O584" s="58">
        <f t="shared" si="39"/>
        <v>0.3791596081903717</v>
      </c>
      <c r="P584" s="58">
        <f t="shared" si="40"/>
        <v>0.47947799900108218</v>
      </c>
      <c r="Q584" s="58">
        <f t="shared" si="41"/>
        <v>0.27884121737966122</v>
      </c>
      <c r="R584" s="26">
        <v>1027.72</v>
      </c>
      <c r="S584" s="26">
        <v>968.64</v>
      </c>
      <c r="T584" s="26">
        <v>1009.06</v>
      </c>
    </row>
    <row r="585" spans="1:20" x14ac:dyDescent="0.2">
      <c r="A585" s="25">
        <v>36055</v>
      </c>
      <c r="B585" s="27">
        <v>0.34</v>
      </c>
      <c r="C585" s="27">
        <v>0.35</v>
      </c>
      <c r="D585" s="27">
        <v>0.31</v>
      </c>
      <c r="E585" s="64">
        <f t="shared" si="38"/>
        <v>0.33750000000000002</v>
      </c>
      <c r="F585" s="64">
        <f>AVERAGE(B578:B585)</f>
        <v>0.29374999999999996</v>
      </c>
      <c r="G585" s="53">
        <f t="shared" si="42"/>
        <v>3.0000000000000027E-2</v>
      </c>
      <c r="H585" s="81">
        <f>(R585-S585)/T585</f>
        <v>3.6281112450862171E-2</v>
      </c>
      <c r="I585" s="81">
        <f>R585/T585-1</f>
        <v>2.5468341028732633E-2</v>
      </c>
      <c r="J585" s="81">
        <f>S585/T585-1</f>
        <v>-1.0812771422129552E-2</v>
      </c>
      <c r="K585" s="81">
        <f>T585/T584-1</f>
        <v>1.0930965452995878E-2</v>
      </c>
      <c r="L585" s="81">
        <f>T586/T585-1</f>
        <v>2.4174337558450665E-2</v>
      </c>
      <c r="M585" s="81">
        <f>T588/T585-1</f>
        <v>-3.4996912037173256E-2</v>
      </c>
      <c r="N585" s="81">
        <f>T591/T585-1</f>
        <v>7.703241870815325E-2</v>
      </c>
      <c r="O585" s="58">
        <f t="shared" si="39"/>
        <v>0.3791596081903717</v>
      </c>
      <c r="P585" s="58">
        <f t="shared" si="40"/>
        <v>0.47947799900108218</v>
      </c>
      <c r="Q585" s="58">
        <f t="shared" si="41"/>
        <v>0.27884121737966122</v>
      </c>
      <c r="R585" s="26">
        <v>1046.07</v>
      </c>
      <c r="S585" s="26">
        <v>1009.06</v>
      </c>
      <c r="T585" s="26">
        <v>1020.09</v>
      </c>
    </row>
    <row r="586" spans="1:20" x14ac:dyDescent="0.2">
      <c r="A586" s="25">
        <v>36062</v>
      </c>
      <c r="B586" s="27">
        <v>0.34</v>
      </c>
      <c r="C586" s="27">
        <v>0.38</v>
      </c>
      <c r="D586" s="27">
        <v>0.28000000000000003</v>
      </c>
      <c r="E586" s="64">
        <f t="shared" si="38"/>
        <v>0.34750000000000003</v>
      </c>
      <c r="F586" s="64">
        <f>AVERAGE(B579:B586)</f>
        <v>0.28125</v>
      </c>
      <c r="G586" s="53">
        <f t="shared" si="42"/>
        <v>0.06</v>
      </c>
      <c r="H586" s="81">
        <f>(R586-S586)/T586</f>
        <v>6.9193586982531557E-2</v>
      </c>
      <c r="I586" s="81">
        <f>R586/T586-1</f>
        <v>2.0445082555635263E-2</v>
      </c>
      <c r="J586" s="81">
        <f>S586/T586-1</f>
        <v>-4.8748504426896377E-2</v>
      </c>
      <c r="K586" s="81">
        <f>T586/T585-1</f>
        <v>2.4174337558450665E-2</v>
      </c>
      <c r="L586" s="81">
        <f>T587/T586-1</f>
        <v>-4.0344580043072509E-2</v>
      </c>
      <c r="M586" s="81">
        <f>T589/T586-1</f>
        <v>1.1170136396267072E-2</v>
      </c>
      <c r="N586" s="81">
        <f>T592/T586-1</f>
        <v>9.2136874850442751E-2</v>
      </c>
      <c r="O586" s="58">
        <f t="shared" si="39"/>
        <v>0.3791596081903717</v>
      </c>
      <c r="P586" s="58">
        <f t="shared" si="40"/>
        <v>0.47947799900108218</v>
      </c>
      <c r="Q586" s="58">
        <f t="shared" si="41"/>
        <v>0.27884121737966122</v>
      </c>
      <c r="R586" s="26">
        <v>1066.1099999999999</v>
      </c>
      <c r="S586" s="26">
        <v>993.82</v>
      </c>
      <c r="T586" s="26">
        <v>1044.75</v>
      </c>
    </row>
    <row r="587" spans="1:20" x14ac:dyDescent="0.2">
      <c r="A587" s="25">
        <v>36069</v>
      </c>
      <c r="B587" s="27">
        <v>0.32</v>
      </c>
      <c r="C587" s="27">
        <v>0.35</v>
      </c>
      <c r="D587" s="27">
        <v>0.33</v>
      </c>
      <c r="E587" s="64">
        <f t="shared" si="38"/>
        <v>0.35624999999999996</v>
      </c>
      <c r="F587" s="64">
        <f>AVERAGE(B580:B587)</f>
        <v>0.28375</v>
      </c>
      <c r="G587" s="53">
        <f t="shared" si="42"/>
        <v>-1.0000000000000009E-2</v>
      </c>
      <c r="H587" s="81">
        <f>(R587-S587)/T587</f>
        <v>8.9577099541192959E-2</v>
      </c>
      <c r="I587" s="81">
        <f>R587/T587-1</f>
        <v>5.8707360861759428E-2</v>
      </c>
      <c r="J587" s="81">
        <f>S587/T587-1</f>
        <v>-3.0869738679433545E-2</v>
      </c>
      <c r="K587" s="81">
        <f>T587/T586-1</f>
        <v>-4.0344580043072509E-2</v>
      </c>
      <c r="L587" s="81">
        <f>T588/T587-1</f>
        <v>-1.8162776780371037E-2</v>
      </c>
      <c r="M587" s="81">
        <f>T590/T587-1</f>
        <v>6.789347695990422E-2</v>
      </c>
      <c r="N587" s="81">
        <f>T593/T587-1</f>
        <v>0.12280071813285454</v>
      </c>
      <c r="O587" s="58">
        <f t="shared" si="39"/>
        <v>0.3791596081903717</v>
      </c>
      <c r="P587" s="58">
        <f t="shared" si="40"/>
        <v>0.47947799900108218</v>
      </c>
      <c r="Q587" s="58">
        <f t="shared" si="41"/>
        <v>0.27884121737966122</v>
      </c>
      <c r="R587" s="26">
        <v>1061.46</v>
      </c>
      <c r="S587" s="26">
        <v>971.65</v>
      </c>
      <c r="T587" s="26">
        <v>1002.6</v>
      </c>
    </row>
    <row r="588" spans="1:20" x14ac:dyDescent="0.2">
      <c r="A588" s="25">
        <v>36076</v>
      </c>
      <c r="B588" s="27">
        <v>0.25</v>
      </c>
      <c r="C588" s="27">
        <v>0.43</v>
      </c>
      <c r="D588" s="27">
        <v>0.32</v>
      </c>
      <c r="E588" s="64">
        <f t="shared" ref="E588:E651" si="43">AVERAGE(D581:D588)</f>
        <v>0.35249999999999998</v>
      </c>
      <c r="F588" s="64">
        <f>AVERAGE(B581:B588)</f>
        <v>0.28125</v>
      </c>
      <c r="G588" s="53">
        <f t="shared" si="42"/>
        <v>-7.0000000000000007E-2</v>
      </c>
      <c r="H588" s="81">
        <f>(R588-S588)/T588</f>
        <v>8.6805026463088755E-2</v>
      </c>
      <c r="I588" s="81">
        <f>R588/T588-1</f>
        <v>2.4766606731072116E-2</v>
      </c>
      <c r="J588" s="81">
        <f>S588/T588-1</f>
        <v>-6.2038419732016736E-2</v>
      </c>
      <c r="K588" s="81">
        <f>T588/T587-1</f>
        <v>-1.8162776780371037E-2</v>
      </c>
      <c r="L588" s="81">
        <f>T589/T588-1</f>
        <v>7.3172218328101835E-2</v>
      </c>
      <c r="M588" s="81">
        <f>T591/T588-1</f>
        <v>0.11609219922998015</v>
      </c>
      <c r="N588" s="81">
        <f>T594/T588-1</f>
        <v>0.18200103617468688</v>
      </c>
      <c r="O588" s="58">
        <f t="shared" si="39"/>
        <v>0.3791596081903717</v>
      </c>
      <c r="P588" s="58">
        <f t="shared" si="40"/>
        <v>0.47947799900108218</v>
      </c>
      <c r="Q588" s="58">
        <f t="shared" si="41"/>
        <v>0.27884121737966122</v>
      </c>
      <c r="R588" s="26">
        <v>1008.77</v>
      </c>
      <c r="S588" s="26">
        <v>923.32</v>
      </c>
      <c r="T588" s="26">
        <v>984.39</v>
      </c>
    </row>
    <row r="589" spans="1:20" x14ac:dyDescent="0.2">
      <c r="A589" s="25">
        <v>36083</v>
      </c>
      <c r="B589" s="27">
        <v>0.25</v>
      </c>
      <c r="C589" s="27">
        <v>0.34</v>
      </c>
      <c r="D589" s="27">
        <v>0.41</v>
      </c>
      <c r="E589" s="64">
        <f t="shared" si="43"/>
        <v>0.36249999999999999</v>
      </c>
      <c r="F589" s="64">
        <f>AVERAGE(B582:B589)</f>
        <v>0.28125</v>
      </c>
      <c r="G589" s="53">
        <f t="shared" si="42"/>
        <v>-0.15999999999999998</v>
      </c>
      <c r="H589" s="81">
        <f>(R589-S589)/T589</f>
        <v>7.4080384695481061E-2</v>
      </c>
      <c r="I589" s="81">
        <f>R589/T589-1</f>
        <v>5.8972757047386359E-3</v>
      </c>
      <c r="J589" s="81">
        <f>S589/T589-1</f>
        <v>-6.8183108990742425E-2</v>
      </c>
      <c r="K589" s="81">
        <f>T589/T588-1</f>
        <v>7.3172218328101835E-2</v>
      </c>
      <c r="L589" s="81">
        <f>T590/T589-1</f>
        <v>1.3488953257227321E-2</v>
      </c>
      <c r="M589" s="81">
        <f>T592/T589-1</f>
        <v>8.0072319721322893E-2</v>
      </c>
      <c r="N589" s="81">
        <f>T595/T589-1</f>
        <v>0.12865148331156151</v>
      </c>
      <c r="O589" s="58">
        <f t="shared" si="39"/>
        <v>0.3791596081903717</v>
      </c>
      <c r="P589" s="58">
        <f t="shared" si="40"/>
        <v>0.47947799900108218</v>
      </c>
      <c r="Q589" s="58">
        <f t="shared" si="41"/>
        <v>0.27884121737966122</v>
      </c>
      <c r="R589" s="26">
        <v>1062.6500000000001</v>
      </c>
      <c r="S589" s="26">
        <v>984.39</v>
      </c>
      <c r="T589" s="26">
        <v>1056.42</v>
      </c>
    </row>
    <row r="590" spans="1:20" x14ac:dyDescent="0.2">
      <c r="A590" s="25">
        <v>36090</v>
      </c>
      <c r="B590" s="27">
        <v>0.32</v>
      </c>
      <c r="C590" s="27">
        <v>0.35</v>
      </c>
      <c r="D590" s="27">
        <v>0.33</v>
      </c>
      <c r="E590" s="64">
        <f t="shared" si="43"/>
        <v>0.34750000000000003</v>
      </c>
      <c r="F590" s="64">
        <f>AVERAGE(B583:B590)</f>
        <v>0.29250000000000004</v>
      </c>
      <c r="G590" s="53">
        <f t="shared" si="42"/>
        <v>-1.0000000000000009E-2</v>
      </c>
      <c r="H590" s="81">
        <f>(R590-S590)/T590</f>
        <v>2.7861058963079124E-2</v>
      </c>
      <c r="I590" s="81">
        <f>R590/T590-1</f>
        <v>1.2506187714234951E-2</v>
      </c>
      <c r="J590" s="81">
        <f>S590/T590-1</f>
        <v>-1.5354871248844271E-2</v>
      </c>
      <c r="K590" s="81">
        <f>T590/T589-1</f>
        <v>1.3488953257227321E-2</v>
      </c>
      <c r="L590" s="81">
        <f>T591/T590-1</f>
        <v>2.6151848842313585E-2</v>
      </c>
      <c r="M590" s="81">
        <f>T593/T590-1</f>
        <v>5.1416402813191597E-2</v>
      </c>
      <c r="N590" s="81">
        <f>T596/T590-1</f>
        <v>9.9068807382293178E-2</v>
      </c>
      <c r="O590" s="58">
        <f t="shared" si="39"/>
        <v>0.3791596081903717</v>
      </c>
      <c r="P590" s="58">
        <f t="shared" si="40"/>
        <v>0.47947799900108218</v>
      </c>
      <c r="Q590" s="58">
        <f t="shared" si="41"/>
        <v>0.27884121737966122</v>
      </c>
      <c r="R590" s="26">
        <v>1084.06</v>
      </c>
      <c r="S590" s="26">
        <v>1054.23</v>
      </c>
      <c r="T590" s="26">
        <v>1070.67</v>
      </c>
    </row>
    <row r="591" spans="1:20" x14ac:dyDescent="0.2">
      <c r="A591" s="25">
        <v>36097</v>
      </c>
      <c r="B591" s="27">
        <v>0.43</v>
      </c>
      <c r="C591" s="27">
        <v>0.36</v>
      </c>
      <c r="D591" s="27">
        <v>0.21</v>
      </c>
      <c r="E591" s="64">
        <f t="shared" si="43"/>
        <v>0.32375000000000004</v>
      </c>
      <c r="F591" s="64">
        <f>AVERAGE(B584:B591)</f>
        <v>0.3175</v>
      </c>
      <c r="G591" s="53">
        <f t="shared" si="42"/>
        <v>0.22</v>
      </c>
      <c r="H591" s="81">
        <f>(R591-S591)/T591</f>
        <v>4.0157645152775527E-2</v>
      </c>
      <c r="I591" s="81">
        <f>R591/T591-1</f>
        <v>4.6510781217288244E-3</v>
      </c>
      <c r="J591" s="81">
        <f>S591/T591-1</f>
        <v>-3.5506567031046599E-2</v>
      </c>
      <c r="K591" s="81">
        <f>T591/T590-1</f>
        <v>2.6151848842313585E-2</v>
      </c>
      <c r="L591" s="81">
        <f>T592/T591-1</f>
        <v>3.8537504437182957E-2</v>
      </c>
      <c r="M591" s="81">
        <f>T594/T591-1</f>
        <v>5.9053218891932824E-2</v>
      </c>
      <c r="N591" s="81">
        <f>T597/T591-1</f>
        <v>6.1701875904502712E-2</v>
      </c>
      <c r="O591" s="58">
        <f t="shared" si="39"/>
        <v>0.3791596081903717</v>
      </c>
      <c r="P591" s="58">
        <f t="shared" si="40"/>
        <v>0.47947799900108218</v>
      </c>
      <c r="Q591" s="58">
        <f t="shared" si="41"/>
        <v>0.27884121737966122</v>
      </c>
      <c r="R591" s="26">
        <v>1103.78</v>
      </c>
      <c r="S591" s="26">
        <v>1059.6600000000001</v>
      </c>
      <c r="T591" s="26">
        <v>1098.67</v>
      </c>
    </row>
    <row r="592" spans="1:20" x14ac:dyDescent="0.2">
      <c r="A592" s="25">
        <v>36104</v>
      </c>
      <c r="B592" s="27">
        <v>0.38</v>
      </c>
      <c r="C592" s="27">
        <v>0.42</v>
      </c>
      <c r="D592" s="27">
        <v>0.2</v>
      </c>
      <c r="E592" s="64">
        <f t="shared" si="43"/>
        <v>0.29875000000000007</v>
      </c>
      <c r="F592" s="64">
        <f>AVERAGE(B585:B592)</f>
        <v>0.32874999999999999</v>
      </c>
      <c r="G592" s="53">
        <f t="shared" si="42"/>
        <v>0.18</v>
      </c>
      <c r="H592" s="81">
        <f>(R592-S592)/T592</f>
        <v>3.7361635743770764E-2</v>
      </c>
      <c r="I592" s="81">
        <f>R592/T592-1</f>
        <v>2.541607873725038E-4</v>
      </c>
      <c r="J592" s="81">
        <f>S592/T592-1</f>
        <v>-3.7107474956398212E-2</v>
      </c>
      <c r="K592" s="81">
        <f>T592/T591-1</f>
        <v>3.8537504437182957E-2</v>
      </c>
      <c r="L592" s="81">
        <f>T593/T592-1</f>
        <v>-1.3400408410092823E-2</v>
      </c>
      <c r="M592" s="81">
        <f>T595/T592-1</f>
        <v>4.497769519986683E-2</v>
      </c>
      <c r="N592" s="81">
        <f>T598/T592-1</f>
        <v>4.1209104214686931E-2</v>
      </c>
      <c r="O592" s="58">
        <f t="shared" si="39"/>
        <v>0.3791596081903717</v>
      </c>
      <c r="P592" s="58">
        <f t="shared" si="40"/>
        <v>0.47947799900108218</v>
      </c>
      <c r="Q592" s="58">
        <f t="shared" si="41"/>
        <v>0.27884121737966122</v>
      </c>
      <c r="R592" s="26">
        <v>1141.3</v>
      </c>
      <c r="S592" s="26">
        <v>1098.67</v>
      </c>
      <c r="T592" s="26">
        <v>1141.01</v>
      </c>
    </row>
    <row r="593" spans="1:20" x14ac:dyDescent="0.2">
      <c r="A593" s="25">
        <v>36111</v>
      </c>
      <c r="B593" s="27">
        <v>0.5</v>
      </c>
      <c r="C593" s="27">
        <v>0.36</v>
      </c>
      <c r="D593" s="27">
        <v>0.14000000000000001</v>
      </c>
      <c r="E593" s="64">
        <f t="shared" si="43"/>
        <v>0.27750000000000002</v>
      </c>
      <c r="F593" s="64">
        <f>AVERAGE(B586:B593)</f>
        <v>0.34875</v>
      </c>
      <c r="G593" s="53">
        <f t="shared" si="42"/>
        <v>0.36</v>
      </c>
      <c r="H593" s="81">
        <f>(R593-S593)/T593</f>
        <v>2.2616636463774327E-2</v>
      </c>
      <c r="I593" s="81">
        <f>R593/T593-1</f>
        <v>1.3582418363358606E-2</v>
      </c>
      <c r="J593" s="81">
        <f>S593/T593-1</f>
        <v>-9.0342181004158251E-3</v>
      </c>
      <c r="K593" s="81">
        <f>T593/T592-1</f>
        <v>-1.3400408410092823E-2</v>
      </c>
      <c r="L593" s="81">
        <f>T594/T593-1</f>
        <v>3.3605159364673121E-2</v>
      </c>
      <c r="M593" s="81">
        <f>T596/T593-1</f>
        <v>4.5322104963934073E-2</v>
      </c>
      <c r="N593" s="81">
        <f>T599/T593-1</f>
        <v>8.9320612585722881E-2</v>
      </c>
      <c r="O593" s="58">
        <f t="shared" si="39"/>
        <v>0.3791596081903717</v>
      </c>
      <c r="P593" s="58">
        <f t="shared" si="40"/>
        <v>0.47947799900108218</v>
      </c>
      <c r="Q593" s="58">
        <f t="shared" si="41"/>
        <v>0.27884121737966122</v>
      </c>
      <c r="R593" s="26">
        <v>1141.01</v>
      </c>
      <c r="S593" s="26">
        <v>1115.55</v>
      </c>
      <c r="T593" s="26">
        <v>1125.72</v>
      </c>
    </row>
    <row r="594" spans="1:20" x14ac:dyDescent="0.2">
      <c r="A594" s="25">
        <v>36118</v>
      </c>
      <c r="B594" s="27">
        <v>0.4</v>
      </c>
      <c r="C594" s="27">
        <v>0.42</v>
      </c>
      <c r="D594" s="27">
        <v>0.18</v>
      </c>
      <c r="E594" s="64">
        <f t="shared" si="43"/>
        <v>0.26500000000000001</v>
      </c>
      <c r="F594" s="64">
        <f>AVERAGE(B587:B594)</f>
        <v>0.35625000000000001</v>
      </c>
      <c r="G594" s="53">
        <f t="shared" si="42"/>
        <v>0.22000000000000003</v>
      </c>
      <c r="H594" s="81">
        <f>(R594-S594)/T594</f>
        <v>3.2512569292252096E-2</v>
      </c>
      <c r="I594" s="81">
        <f>R594/T594-1</f>
        <v>0</v>
      </c>
      <c r="J594" s="81">
        <f>S594/T594-1</f>
        <v>-3.2512569292252103E-2</v>
      </c>
      <c r="K594" s="81">
        <f>T594/T593-1</f>
        <v>3.3605159364673121E-2</v>
      </c>
      <c r="L594" s="81">
        <f>T595/T594-1</f>
        <v>2.4734648274676641E-2</v>
      </c>
      <c r="M594" s="81">
        <f>T597/T594-1</f>
        <v>2.5009668686348796E-3</v>
      </c>
      <c r="N594" s="81">
        <f>T600/T594-1</f>
        <v>5.6447939495509525E-2</v>
      </c>
      <c r="O594" s="58">
        <f t="shared" si="39"/>
        <v>0.3791596081903717</v>
      </c>
      <c r="P594" s="58">
        <f t="shared" si="40"/>
        <v>0.47947799900108218</v>
      </c>
      <c r="Q594" s="58">
        <f t="shared" si="41"/>
        <v>0.27884121737966122</v>
      </c>
      <c r="R594" s="26">
        <v>1163.55</v>
      </c>
      <c r="S594" s="26">
        <v>1125.72</v>
      </c>
      <c r="T594" s="26">
        <v>1163.55</v>
      </c>
    </row>
    <row r="595" spans="1:20" x14ac:dyDescent="0.2">
      <c r="A595" s="25">
        <v>36124</v>
      </c>
      <c r="B595" s="27">
        <v>0.48</v>
      </c>
      <c r="C595" s="27">
        <v>0.35</v>
      </c>
      <c r="D595" s="27">
        <v>0.17</v>
      </c>
      <c r="E595" s="64">
        <f t="shared" si="43"/>
        <v>0.24499999999999997</v>
      </c>
      <c r="F595" s="64">
        <f>AVERAGE(B588:B595)</f>
        <v>0.37624999999999997</v>
      </c>
      <c r="G595" s="53">
        <f t="shared" si="42"/>
        <v>0.30999999999999994</v>
      </c>
      <c r="H595" s="81">
        <f>(R595-S595)/T595</f>
        <v>2.4674377060042166E-2</v>
      </c>
      <c r="I595" s="81">
        <f>R595/T595-1</f>
        <v>5.3676415086445495E-4</v>
      </c>
      <c r="J595" s="81">
        <f>S595/T595-1</f>
        <v>-2.4137612909177819E-2</v>
      </c>
      <c r="K595" s="81">
        <f>T595/T594-1</f>
        <v>2.4734648274676641E-2</v>
      </c>
      <c r="L595" s="81">
        <f>T596/T595-1</f>
        <v>-1.3075239237459346E-2</v>
      </c>
      <c r="M595" s="81">
        <f>T598/T595-1</f>
        <v>-3.6063841386193562E-3</v>
      </c>
      <c r="N595" s="81">
        <f>T601/T595-1</f>
        <v>6.9410314258636419E-2</v>
      </c>
      <c r="O595" s="58">
        <f t="shared" si="39"/>
        <v>0.3791596081903717</v>
      </c>
      <c r="P595" s="58">
        <f t="shared" si="40"/>
        <v>0.47947799900108218</v>
      </c>
      <c r="Q595" s="58">
        <f t="shared" si="41"/>
        <v>0.27884121737966122</v>
      </c>
      <c r="R595" s="26">
        <v>1192.97</v>
      </c>
      <c r="S595" s="26">
        <v>1163.55</v>
      </c>
      <c r="T595" s="26">
        <v>1192.33</v>
      </c>
    </row>
    <row r="596" spans="1:20" x14ac:dyDescent="0.2">
      <c r="A596" s="25">
        <v>36132</v>
      </c>
      <c r="B596" s="27">
        <v>0.49</v>
      </c>
      <c r="C596" s="27">
        <v>0.3</v>
      </c>
      <c r="D596" s="27">
        <v>0.21</v>
      </c>
      <c r="E596" s="64">
        <f t="shared" si="43"/>
        <v>0.23124999999999998</v>
      </c>
      <c r="F596" s="64">
        <f>AVERAGE(B589:B596)</f>
        <v>0.40625</v>
      </c>
      <c r="G596" s="53">
        <f t="shared" si="42"/>
        <v>0.28000000000000003</v>
      </c>
      <c r="H596" s="81">
        <f>(R596-S596)/T596</f>
        <v>3.6184713700562511E-2</v>
      </c>
      <c r="I596" s="81">
        <f>R596/T596-1</f>
        <v>1.3579890205142942E-2</v>
      </c>
      <c r="J596" s="81">
        <f>S596/T596-1</f>
        <v>-2.2604823495419479E-2</v>
      </c>
      <c r="K596" s="81">
        <f>T596/T595-1</f>
        <v>-1.3075239237459346E-2</v>
      </c>
      <c r="L596" s="81">
        <f>T597/T596-1</f>
        <v>-8.7359994561245768E-3</v>
      </c>
      <c r="M596" s="81">
        <f>T599/T596-1</f>
        <v>4.2090861192786821E-2</v>
      </c>
      <c r="N596" s="81">
        <f>T602/T596-1</f>
        <v>5.6529054846440108E-2</v>
      </c>
      <c r="O596" s="58">
        <f t="shared" si="39"/>
        <v>0.3791596081903717</v>
      </c>
      <c r="P596" s="58">
        <f t="shared" si="40"/>
        <v>0.47947799900108218</v>
      </c>
      <c r="Q596" s="58">
        <f t="shared" si="41"/>
        <v>0.27884121737966122</v>
      </c>
      <c r="R596" s="26">
        <v>1192.72</v>
      </c>
      <c r="S596" s="26">
        <v>1150.1400000000001</v>
      </c>
      <c r="T596" s="26">
        <v>1176.74</v>
      </c>
    </row>
    <row r="597" spans="1:20" x14ac:dyDescent="0.2">
      <c r="A597" s="25">
        <v>36139</v>
      </c>
      <c r="B597" s="27">
        <v>0.44</v>
      </c>
      <c r="C597" s="27">
        <v>0.3</v>
      </c>
      <c r="D597" s="27">
        <v>0.26</v>
      </c>
      <c r="E597" s="64">
        <f t="shared" si="43"/>
        <v>0.21249999999999999</v>
      </c>
      <c r="F597" s="64">
        <f>AVERAGE(B590:B597)</f>
        <v>0.43</v>
      </c>
      <c r="G597" s="53">
        <f t="shared" si="42"/>
        <v>0.18</v>
      </c>
      <c r="H597" s="81">
        <f>(R597-S597)/T597</f>
        <v>3.4583269036229207E-2</v>
      </c>
      <c r="I597" s="81">
        <f>R597/T597-1</f>
        <v>2.3206968091490365E-2</v>
      </c>
      <c r="J597" s="81">
        <f>S597/T597-1</f>
        <v>-1.1376300944738738E-2</v>
      </c>
      <c r="K597" s="81">
        <f>T597/T596-1</f>
        <v>-8.7359994561245768E-3</v>
      </c>
      <c r="L597" s="81">
        <f>T598/T597-1</f>
        <v>1.8491847127205308E-2</v>
      </c>
      <c r="M597" s="81">
        <f>T600/T597-1</f>
        <v>5.3812389623304702E-2</v>
      </c>
      <c r="N597" s="81">
        <f>T603/T597-1</f>
        <v>5.0348918951357069E-2</v>
      </c>
      <c r="O597" s="58">
        <f t="shared" si="39"/>
        <v>0.3791596081903717</v>
      </c>
      <c r="P597" s="58">
        <f t="shared" si="40"/>
        <v>0.47947799900108218</v>
      </c>
      <c r="Q597" s="58">
        <f t="shared" si="41"/>
        <v>0.27884121737966122</v>
      </c>
      <c r="R597" s="26">
        <v>1193.53</v>
      </c>
      <c r="S597" s="26">
        <v>1153.19</v>
      </c>
      <c r="T597" s="26">
        <v>1166.46</v>
      </c>
    </row>
    <row r="598" spans="1:20" x14ac:dyDescent="0.2">
      <c r="A598" s="25">
        <v>36146</v>
      </c>
      <c r="B598" s="27">
        <v>0.41</v>
      </c>
      <c r="C598" s="27">
        <v>0.34</v>
      </c>
      <c r="D598" s="27">
        <v>0.25</v>
      </c>
      <c r="E598" s="64">
        <f t="shared" si="43"/>
        <v>0.20250000000000001</v>
      </c>
      <c r="F598" s="64">
        <f>AVERAGE(B591:B598)</f>
        <v>0.44124999999999998</v>
      </c>
      <c r="G598" s="53">
        <f t="shared" si="42"/>
        <v>0.15999999999999998</v>
      </c>
      <c r="H598" s="81">
        <f>(R598-S598)/T598</f>
        <v>4.3769938469567268E-2</v>
      </c>
      <c r="I598" s="81">
        <f>R598/T598-1</f>
        <v>7.2388744391993498E-4</v>
      </c>
      <c r="J598" s="81">
        <f>S598/T598-1</f>
        <v>-4.3046051025647403E-2</v>
      </c>
      <c r="K598" s="81">
        <f>T598/T597-1</f>
        <v>1.8491847127205308E-2</v>
      </c>
      <c r="L598" s="81">
        <f>T599/T598-1</f>
        <v>3.2187739366851043E-2</v>
      </c>
      <c r="M598" s="81">
        <f>T601/T598-1</f>
        <v>7.3280977753086951E-2</v>
      </c>
      <c r="N598" s="81">
        <f>T604/T598-1</f>
        <v>7.7110847369174396E-2</v>
      </c>
      <c r="O598" s="58">
        <f t="shared" si="39"/>
        <v>0.3791596081903717</v>
      </c>
      <c r="P598" s="58">
        <f t="shared" si="40"/>
        <v>0.47947799900108218</v>
      </c>
      <c r="Q598" s="58">
        <f t="shared" si="41"/>
        <v>0.27884121737966122</v>
      </c>
      <c r="R598" s="26">
        <v>1188.8900000000001</v>
      </c>
      <c r="S598" s="26">
        <v>1136.8900000000001</v>
      </c>
      <c r="T598" s="26">
        <v>1188.03</v>
      </c>
    </row>
    <row r="599" spans="1:20" x14ac:dyDescent="0.2">
      <c r="A599" s="25">
        <v>36152</v>
      </c>
      <c r="B599" s="27">
        <v>0.34</v>
      </c>
      <c r="C599" s="27">
        <v>0.34</v>
      </c>
      <c r="D599" s="27">
        <v>0.32</v>
      </c>
      <c r="E599" s="64">
        <f t="shared" si="43"/>
        <v>0.21625000000000003</v>
      </c>
      <c r="F599" s="64">
        <f>AVERAGE(B592:B599)</f>
        <v>0.43</v>
      </c>
      <c r="G599" s="53">
        <f t="shared" si="42"/>
        <v>2.0000000000000018E-2</v>
      </c>
      <c r="H599" s="81">
        <f>(R599-S599)/T599</f>
        <v>3.4136038555946185E-2</v>
      </c>
      <c r="I599" s="81">
        <f>R599/T599-1</f>
        <v>2.9520415569166403E-3</v>
      </c>
      <c r="J599" s="81">
        <f>S599/T599-1</f>
        <v>-3.1183996999029628E-2</v>
      </c>
      <c r="K599" s="81">
        <f>T599/T598-1</f>
        <v>3.2187739366851043E-2</v>
      </c>
      <c r="L599" s="81">
        <f>T600/T599-1</f>
        <v>2.4138240354898421E-3</v>
      </c>
      <c r="M599" s="81">
        <f>T602/T599-1</f>
        <v>1.3855023771273789E-2</v>
      </c>
      <c r="N599" s="81">
        <f>T605/T599-1</f>
        <v>1.0707266752020494E-2</v>
      </c>
      <c r="O599" s="58">
        <f t="shared" si="39"/>
        <v>0.3791596081903717</v>
      </c>
      <c r="P599" s="58">
        <f t="shared" si="40"/>
        <v>0.47947799900108218</v>
      </c>
      <c r="Q599" s="58">
        <f t="shared" si="41"/>
        <v>0.27884121737966122</v>
      </c>
      <c r="R599" s="26">
        <v>1229.8900000000001</v>
      </c>
      <c r="S599" s="26">
        <v>1188.03</v>
      </c>
      <c r="T599" s="26">
        <v>1226.27</v>
      </c>
    </row>
    <row r="600" spans="1:20" x14ac:dyDescent="0.2">
      <c r="A600" s="25">
        <v>36160</v>
      </c>
      <c r="B600" s="27">
        <v>0.41</v>
      </c>
      <c r="C600" s="27">
        <v>0.37</v>
      </c>
      <c r="D600" s="27">
        <v>0.22</v>
      </c>
      <c r="E600" s="64">
        <f t="shared" si="43"/>
        <v>0.21875</v>
      </c>
      <c r="F600" s="64">
        <f>AVERAGE(B593:B600)</f>
        <v>0.43375000000000002</v>
      </c>
      <c r="G600" s="53">
        <f t="shared" si="42"/>
        <v>0.18999999999999997</v>
      </c>
      <c r="H600" s="81">
        <f>(R600-S600)/T600</f>
        <v>3.5916793439795716E-2</v>
      </c>
      <c r="I600" s="81">
        <f>R600/T600-1</f>
        <v>1.2772223261716675E-2</v>
      </c>
      <c r="J600" s="81">
        <f>S600/T600-1</f>
        <v>-2.3144570178079027E-2</v>
      </c>
      <c r="K600" s="81">
        <f>T600/T599-1</f>
        <v>2.4138240354898421E-3</v>
      </c>
      <c r="L600" s="81">
        <f>T601/T600-1</f>
        <v>3.7307908202695916E-2</v>
      </c>
      <c r="M600" s="81">
        <f>T603/T600-1</f>
        <v>-3.286610317027705E-3</v>
      </c>
      <c r="N600" s="81">
        <f>T606/T600-1</f>
        <v>7.3216566468436994E-4</v>
      </c>
      <c r="O600" s="58">
        <f t="shared" si="39"/>
        <v>0.3791596081903717</v>
      </c>
      <c r="P600" s="58">
        <f t="shared" si="40"/>
        <v>0.47947799900108218</v>
      </c>
      <c r="Q600" s="58">
        <f t="shared" si="41"/>
        <v>0.27884121737966122</v>
      </c>
      <c r="R600" s="26">
        <v>1244.93</v>
      </c>
      <c r="S600" s="26">
        <v>1200.78</v>
      </c>
      <c r="T600" s="26">
        <v>1229.23</v>
      </c>
    </row>
    <row r="601" spans="1:20" x14ac:dyDescent="0.2">
      <c r="A601" s="25">
        <v>36167</v>
      </c>
      <c r="B601" s="27">
        <v>0.38</v>
      </c>
      <c r="C601" s="27">
        <v>0.39</v>
      </c>
      <c r="D601" s="27">
        <v>0.23</v>
      </c>
      <c r="E601" s="64">
        <f t="shared" si="43"/>
        <v>0.22999999999999998</v>
      </c>
      <c r="F601" s="64">
        <f>AVERAGE(B594:B601)</f>
        <v>0.41875000000000001</v>
      </c>
      <c r="G601" s="53">
        <f t="shared" si="42"/>
        <v>0.15</v>
      </c>
      <c r="H601" s="81">
        <f>(R601-S601)/T601</f>
        <v>4.6381039769741825E-2</v>
      </c>
      <c r="I601" s="81">
        <f>R601/T601-1</f>
        <v>2.4704138531399522E-3</v>
      </c>
      <c r="J601" s="81">
        <f>S601/T601-1</f>
        <v>-4.3910625916601997E-2</v>
      </c>
      <c r="K601" s="81">
        <f>T601/T600-1</f>
        <v>3.7307908202695916E-2</v>
      </c>
      <c r="L601" s="81">
        <f>T602/T601-1</f>
        <v>-2.4962943792202874E-2</v>
      </c>
      <c r="M601" s="81">
        <f>T604/T601-1</f>
        <v>3.5683755656465976E-3</v>
      </c>
      <c r="N601" s="81">
        <f>T607/T601-1</f>
        <v>-2.8131347591150324E-2</v>
      </c>
      <c r="O601" s="58">
        <f t="shared" si="39"/>
        <v>0.3791596081903717</v>
      </c>
      <c r="P601" s="58">
        <f t="shared" si="40"/>
        <v>0.47947799900108218</v>
      </c>
      <c r="Q601" s="58">
        <f t="shared" si="41"/>
        <v>0.27884121737966122</v>
      </c>
      <c r="R601" s="26">
        <v>1278.24</v>
      </c>
      <c r="S601" s="26">
        <v>1219.0999999999999</v>
      </c>
      <c r="T601" s="26">
        <v>1275.0899999999999</v>
      </c>
    </row>
    <row r="602" spans="1:20" x14ac:dyDescent="0.2">
      <c r="A602" s="25">
        <v>36174</v>
      </c>
      <c r="B602" s="27">
        <v>0.51</v>
      </c>
      <c r="C602" s="27">
        <v>0.28000000000000003</v>
      </c>
      <c r="D602" s="27">
        <v>0.21</v>
      </c>
      <c r="E602" s="64">
        <f t="shared" si="43"/>
        <v>0.23374999999999999</v>
      </c>
      <c r="F602" s="64">
        <f>AVERAGE(B595:B602)</f>
        <v>0.4325</v>
      </c>
      <c r="G602" s="53">
        <f t="shared" si="42"/>
        <v>0.30000000000000004</v>
      </c>
      <c r="H602" s="81">
        <f>(R602-S602)/T602</f>
        <v>5.6914885060244835E-2</v>
      </c>
      <c r="I602" s="81">
        <f>R602/T602-1</f>
        <v>2.6510947026366249E-2</v>
      </c>
      <c r="J602" s="81">
        <f>S602/T602-1</f>
        <v>-3.0403938033878641E-2</v>
      </c>
      <c r="K602" s="81">
        <f>T602/T601-1</f>
        <v>-2.4962943792202874E-2</v>
      </c>
      <c r="L602" s="81">
        <f>T603/T602-1</f>
        <v>-1.4534369319370022E-2</v>
      </c>
      <c r="M602" s="81">
        <f>T605/T602-1</f>
        <v>-3.104740762189695E-3</v>
      </c>
      <c r="N602" s="81">
        <f>T608/T602-1</f>
        <v>-3.9653813361646417E-3</v>
      </c>
      <c r="O602" s="58">
        <f t="shared" si="39"/>
        <v>0.3791596081903717</v>
      </c>
      <c r="P602" s="58">
        <f t="shared" si="40"/>
        <v>0.47947799900108218</v>
      </c>
      <c r="Q602" s="58">
        <f t="shared" si="41"/>
        <v>0.27884121737966122</v>
      </c>
      <c r="R602" s="26">
        <v>1276.22</v>
      </c>
      <c r="S602" s="26">
        <v>1205.46</v>
      </c>
      <c r="T602" s="26">
        <v>1243.26</v>
      </c>
    </row>
    <row r="603" spans="1:20" x14ac:dyDescent="0.2">
      <c r="A603" s="25">
        <v>36181</v>
      </c>
      <c r="B603" s="27">
        <v>0.56000000000000005</v>
      </c>
      <c r="C603" s="27">
        <v>0.24</v>
      </c>
      <c r="D603" s="27">
        <v>0.2</v>
      </c>
      <c r="E603" s="64">
        <f t="shared" si="43"/>
        <v>0.23749999999999999</v>
      </c>
      <c r="F603" s="64">
        <f>AVERAGE(B596:B603)</f>
        <v>0.44249999999999995</v>
      </c>
      <c r="G603" s="53">
        <f t="shared" si="42"/>
        <v>0.36000000000000004</v>
      </c>
      <c r="H603" s="81">
        <f>(R603-S603)/T603</f>
        <v>4.578881642847224E-2</v>
      </c>
      <c r="I603" s="81">
        <f>R603/T603-1</f>
        <v>3.9895852888123473E-2</v>
      </c>
      <c r="J603" s="81">
        <f>S603/T603-1</f>
        <v>-5.8929635403488501E-3</v>
      </c>
      <c r="K603" s="81">
        <f>T603/T602-1</f>
        <v>-1.4534369319370022E-2</v>
      </c>
      <c r="L603" s="81">
        <f>T604/T603-1</f>
        <v>4.4442086533517333E-2</v>
      </c>
      <c r="M603" s="81">
        <f>T606/T603-1</f>
        <v>4.0320276855019266E-3</v>
      </c>
      <c r="N603" s="81">
        <f>T609/T603-1</f>
        <v>4.1038532798994387E-2</v>
      </c>
      <c r="O603" s="58">
        <f t="shared" si="39"/>
        <v>0.3791596081903717</v>
      </c>
      <c r="P603" s="58">
        <f t="shared" si="40"/>
        <v>0.47947799900108218</v>
      </c>
      <c r="Q603" s="58">
        <f t="shared" si="41"/>
        <v>0.27884121737966122</v>
      </c>
      <c r="R603" s="26">
        <v>1274.07</v>
      </c>
      <c r="S603" s="26">
        <v>1217.97</v>
      </c>
      <c r="T603" s="26">
        <v>1225.19</v>
      </c>
    </row>
    <row r="604" spans="1:20" x14ac:dyDescent="0.2">
      <c r="A604" s="25">
        <v>36188</v>
      </c>
      <c r="B604" s="27">
        <v>0.47</v>
      </c>
      <c r="C604" s="27">
        <v>0.33</v>
      </c>
      <c r="D604" s="27">
        <v>0.2</v>
      </c>
      <c r="E604" s="64">
        <f t="shared" si="43"/>
        <v>0.23624999999999999</v>
      </c>
      <c r="F604" s="64">
        <f>AVERAGE(B597:B604)</f>
        <v>0.44000000000000006</v>
      </c>
      <c r="G604" s="53">
        <f t="shared" si="42"/>
        <v>0.26999999999999996</v>
      </c>
      <c r="H604" s="81">
        <f>(R604-S604)/T604</f>
        <v>4.764621299740536E-2</v>
      </c>
      <c r="I604" s="81">
        <f>R604/T604-1</f>
        <v>5.7047294551582084E-4</v>
      </c>
      <c r="J604" s="81">
        <f>S604/T604-1</f>
        <v>-4.7075740051889636E-2</v>
      </c>
      <c r="K604" s="81">
        <f>T604/T603-1</f>
        <v>4.4442086533517333E-2</v>
      </c>
      <c r="L604" s="81">
        <f>T605/T604-1</f>
        <v>-3.1446344284330019E-2</v>
      </c>
      <c r="M604" s="81">
        <f>T607/T604-1</f>
        <v>-3.1587008846238107E-2</v>
      </c>
      <c r="N604" s="81">
        <f>T610/T604-1</f>
        <v>1.1682973336250679E-2</v>
      </c>
      <c r="O604" s="58">
        <f t="shared" si="39"/>
        <v>0.3791596081903717</v>
      </c>
      <c r="P604" s="58">
        <f t="shared" si="40"/>
        <v>0.47947799900108218</v>
      </c>
      <c r="Q604" s="58">
        <f t="shared" si="41"/>
        <v>0.27884121737966122</v>
      </c>
      <c r="R604" s="26">
        <v>1280.3699999999999</v>
      </c>
      <c r="S604" s="26">
        <v>1219.4000000000001</v>
      </c>
      <c r="T604" s="26">
        <v>1279.6400000000001</v>
      </c>
    </row>
    <row r="605" spans="1:20" x14ac:dyDescent="0.2">
      <c r="A605" s="25">
        <v>36195</v>
      </c>
      <c r="B605" s="27">
        <v>0.48</v>
      </c>
      <c r="C605" s="27">
        <v>0.38</v>
      </c>
      <c r="D605" s="27">
        <v>0.14000000000000001</v>
      </c>
      <c r="E605" s="64">
        <f t="shared" si="43"/>
        <v>0.22125</v>
      </c>
      <c r="F605" s="64">
        <f>AVERAGE(B598:B605)</f>
        <v>0.44500000000000001</v>
      </c>
      <c r="G605" s="53">
        <f t="shared" si="42"/>
        <v>0.33999999999999997</v>
      </c>
      <c r="H605" s="81">
        <f>(R605-S605)/T605</f>
        <v>4.1528158786509624E-2</v>
      </c>
      <c r="I605" s="81">
        <f>R605/T605-1</f>
        <v>3.5783443601742793E-2</v>
      </c>
      <c r="J605" s="81">
        <f>S605/T605-1</f>
        <v>-5.7447151847669353E-3</v>
      </c>
      <c r="K605" s="81">
        <f>T605/T604-1</f>
        <v>-3.1446344284330019E-2</v>
      </c>
      <c r="L605" s="81">
        <f>T606/T605-1</f>
        <v>-7.4794255284814648E-3</v>
      </c>
      <c r="M605" s="81">
        <f>T608/T605-1</f>
        <v>-8.6332096175578688E-4</v>
      </c>
      <c r="N605" s="81">
        <f>T611/T605-1</f>
        <v>4.8321768597708425E-2</v>
      </c>
      <c r="O605" s="58">
        <f t="shared" si="39"/>
        <v>0.3791596081903717</v>
      </c>
      <c r="P605" s="58">
        <f t="shared" si="40"/>
        <v>0.47947799900108218</v>
      </c>
      <c r="Q605" s="58">
        <f t="shared" si="41"/>
        <v>0.27884121737966122</v>
      </c>
      <c r="R605" s="26">
        <v>1283.75</v>
      </c>
      <c r="S605" s="26">
        <v>1232.28</v>
      </c>
      <c r="T605" s="26">
        <v>1239.4000000000001</v>
      </c>
    </row>
    <row r="606" spans="1:20" x14ac:dyDescent="0.2">
      <c r="A606" s="25">
        <v>36202</v>
      </c>
      <c r="B606" s="27">
        <v>0.48</v>
      </c>
      <c r="C606" s="27">
        <v>0.35</v>
      </c>
      <c r="D606" s="27">
        <v>0.17</v>
      </c>
      <c r="E606" s="64">
        <f t="shared" si="43"/>
        <v>0.21124999999999999</v>
      </c>
      <c r="F606" s="64">
        <f>AVERAGE(B599:B606)</f>
        <v>0.45374999999999999</v>
      </c>
      <c r="G606" s="53">
        <f t="shared" si="42"/>
        <v>0.30999999999999994</v>
      </c>
      <c r="H606" s="81">
        <f>(R606-S606)/T606</f>
        <v>3.4272800435726183E-2</v>
      </c>
      <c r="I606" s="81">
        <f>R606/T606-1</f>
        <v>1.9445099298448065E-2</v>
      </c>
      <c r="J606" s="81">
        <f>S606/T606-1</f>
        <v>-1.482770113727816E-2</v>
      </c>
      <c r="K606" s="81">
        <f>T606/T605-1</f>
        <v>-7.4794255284814648E-3</v>
      </c>
      <c r="L606" s="81">
        <f>T607/T606-1</f>
        <v>7.3894629022948077E-3</v>
      </c>
      <c r="M606" s="81">
        <f>T609/T606-1</f>
        <v>3.6857893068212189E-2</v>
      </c>
      <c r="N606" s="81">
        <f>T612/T606-1</f>
        <v>4.281661287831362E-2</v>
      </c>
      <c r="O606" s="58">
        <f t="shared" si="39"/>
        <v>0.3791596081903717</v>
      </c>
      <c r="P606" s="58">
        <f t="shared" si="40"/>
        <v>0.47947799900108218</v>
      </c>
      <c r="Q606" s="58">
        <f t="shared" si="41"/>
        <v>0.27884121737966122</v>
      </c>
      <c r="R606" s="26">
        <v>1254.05</v>
      </c>
      <c r="S606" s="26">
        <v>1211.8900000000001</v>
      </c>
      <c r="T606" s="26">
        <v>1230.1300000000001</v>
      </c>
    </row>
    <row r="607" spans="1:20" x14ac:dyDescent="0.2">
      <c r="A607" s="25">
        <v>36209</v>
      </c>
      <c r="B607" s="27">
        <v>0.37</v>
      </c>
      <c r="C607" s="27">
        <v>0.39</v>
      </c>
      <c r="D607" s="27">
        <v>0.24</v>
      </c>
      <c r="E607" s="64">
        <f t="shared" si="43"/>
        <v>0.20125000000000001</v>
      </c>
      <c r="F607" s="64">
        <f>AVERAGE(B600:B607)</f>
        <v>0.45750000000000002</v>
      </c>
      <c r="G607" s="53">
        <f t="shared" si="42"/>
        <v>0.13</v>
      </c>
      <c r="H607" s="81">
        <f>(R607-S607)/T607</f>
        <v>2.5395006536369672E-2</v>
      </c>
      <c r="I607" s="81">
        <f>R607/T607-1</f>
        <v>1.0450121850841709E-2</v>
      </c>
      <c r="J607" s="81">
        <f>S607/T607-1</f>
        <v>-1.4944884685528015E-2</v>
      </c>
      <c r="K607" s="81">
        <f>T607/T606-1</f>
        <v>7.3894629022948077E-3</v>
      </c>
      <c r="L607" s="81">
        <f>T608/T607-1</f>
        <v>-7.1819370249037728E-4</v>
      </c>
      <c r="M607" s="81">
        <f>T610/T607-1</f>
        <v>4.4681331805490387E-2</v>
      </c>
      <c r="N607" s="81">
        <f>T613/T607-1</f>
        <v>4.397927728732598E-2</v>
      </c>
      <c r="O607" s="58">
        <f t="shared" si="39"/>
        <v>0.3791596081903717</v>
      </c>
      <c r="P607" s="58">
        <f t="shared" si="40"/>
        <v>0.47947799900108218</v>
      </c>
      <c r="Q607" s="58">
        <f t="shared" si="41"/>
        <v>0.27884121737966122</v>
      </c>
      <c r="R607" s="26">
        <v>1252.17</v>
      </c>
      <c r="S607" s="26">
        <v>1220.7</v>
      </c>
      <c r="T607" s="26">
        <v>1239.22</v>
      </c>
    </row>
    <row r="608" spans="1:20" x14ac:dyDescent="0.2">
      <c r="A608" s="25">
        <v>36216</v>
      </c>
      <c r="B608" s="27">
        <v>0.37</v>
      </c>
      <c r="C608" s="27">
        <v>0.39</v>
      </c>
      <c r="D608" s="27">
        <v>0.24</v>
      </c>
      <c r="E608" s="64">
        <f t="shared" si="43"/>
        <v>0.20375000000000001</v>
      </c>
      <c r="F608" s="64">
        <f>AVERAGE(B601:B608)</f>
        <v>0.45250000000000007</v>
      </c>
      <c r="G608" s="53">
        <f t="shared" si="42"/>
        <v>0.13</v>
      </c>
      <c r="H608" s="81">
        <f>(R608-S608)/T608</f>
        <v>4.7507530302907892E-2</v>
      </c>
      <c r="I608" s="81">
        <f>R608/T608-1</f>
        <v>3.675110834753248E-2</v>
      </c>
      <c r="J608" s="81">
        <f>S608/T608-1</f>
        <v>-1.0756421955375295E-2</v>
      </c>
      <c r="K608" s="81">
        <f>T608/T607-1</f>
        <v>-7.1819370249037728E-4</v>
      </c>
      <c r="L608" s="81">
        <f>T609/T608-1</f>
        <v>2.999200536206037E-2</v>
      </c>
      <c r="M608" s="81">
        <f>T611/T608-1</f>
        <v>4.9227588768745001E-2</v>
      </c>
      <c r="N608" s="81">
        <f>T614/T608-1</f>
        <v>8.8845461226005895E-2</v>
      </c>
      <c r="O608" s="58">
        <f t="shared" si="39"/>
        <v>0.3791596081903717</v>
      </c>
      <c r="P608" s="58">
        <f t="shared" si="40"/>
        <v>0.47947799900108218</v>
      </c>
      <c r="Q608" s="58">
        <f t="shared" si="41"/>
        <v>0.27884121737966122</v>
      </c>
      <c r="R608" s="26">
        <v>1283.8399999999999</v>
      </c>
      <c r="S608" s="26">
        <v>1225.01</v>
      </c>
      <c r="T608" s="26">
        <v>1238.33</v>
      </c>
    </row>
    <row r="609" spans="1:20" x14ac:dyDescent="0.2">
      <c r="A609" s="25">
        <v>36223</v>
      </c>
      <c r="B609" s="27">
        <v>0.36</v>
      </c>
      <c r="C609" s="27">
        <v>0.45</v>
      </c>
      <c r="D609" s="27">
        <v>0.19</v>
      </c>
      <c r="E609" s="64">
        <f t="shared" si="43"/>
        <v>0.19875000000000001</v>
      </c>
      <c r="F609" s="64">
        <f>AVERAGE(B602:B609)</f>
        <v>0.45</v>
      </c>
      <c r="G609" s="53">
        <f t="shared" si="42"/>
        <v>0.16999999999999998</v>
      </c>
      <c r="H609" s="81">
        <f>(R609-S609)/T609</f>
        <v>4.6806275333798553E-2</v>
      </c>
      <c r="I609" s="81">
        <f>R609/T609-1</f>
        <v>2.0384642523940677E-4</v>
      </c>
      <c r="J609" s="81">
        <f>S609/T609-1</f>
        <v>-4.6602428908559257E-2</v>
      </c>
      <c r="K609" s="81">
        <f>T609/T608-1</f>
        <v>2.999200536206037E-2</v>
      </c>
      <c r="L609" s="81">
        <f>T610/T609-1</f>
        <v>1.4990552502214705E-2</v>
      </c>
      <c r="M609" s="81">
        <f>T612/T609-1</f>
        <v>5.7469011423239014E-3</v>
      </c>
      <c r="N609" s="81">
        <f>T615/T609-1</f>
        <v>3.4128595733337486E-2</v>
      </c>
      <c r="O609" s="58">
        <f t="shared" si="39"/>
        <v>0.3791596081903717</v>
      </c>
      <c r="P609" s="58">
        <f t="shared" si="40"/>
        <v>0.47947799900108218</v>
      </c>
      <c r="Q609" s="58">
        <f t="shared" si="41"/>
        <v>0.27884121737966122</v>
      </c>
      <c r="R609" s="26">
        <v>1275.73</v>
      </c>
      <c r="S609" s="26">
        <v>1216.03</v>
      </c>
      <c r="T609" s="26">
        <v>1275.47</v>
      </c>
    </row>
    <row r="610" spans="1:20" x14ac:dyDescent="0.2">
      <c r="A610" s="25">
        <v>36230</v>
      </c>
      <c r="B610" s="27">
        <v>0.37</v>
      </c>
      <c r="C610" s="27">
        <v>0.42</v>
      </c>
      <c r="D610" s="27">
        <v>0.21</v>
      </c>
      <c r="E610" s="64">
        <f t="shared" si="43"/>
        <v>0.19874999999999998</v>
      </c>
      <c r="F610" s="64">
        <f>AVERAGE(B603:B610)</f>
        <v>0.4325</v>
      </c>
      <c r="G610" s="53">
        <f t="shared" si="42"/>
        <v>0.16</v>
      </c>
      <c r="H610" s="81">
        <f>(R610-S610)/T610</f>
        <v>2.6919719756834316E-2</v>
      </c>
      <c r="I610" s="81">
        <f>R610/T610-1</f>
        <v>9.1457527093521396E-3</v>
      </c>
      <c r="J610" s="81">
        <f>S610/T610-1</f>
        <v>-1.7773967047482242E-2</v>
      </c>
      <c r="K610" s="81">
        <f>T610/T609-1</f>
        <v>1.4990552502214705E-2</v>
      </c>
      <c r="L610" s="81">
        <f>T611/T610-1</f>
        <v>3.6304930518542555E-3</v>
      </c>
      <c r="M610" s="81">
        <f>T613/T610-1</f>
        <v>-6.7202743725802705E-4</v>
      </c>
      <c r="N610" s="81">
        <f>T616/T610-1</f>
        <v>4.8092446257116173E-2</v>
      </c>
      <c r="O610" s="58">
        <f t="shared" si="39"/>
        <v>0.3791596081903717</v>
      </c>
      <c r="P610" s="58">
        <f t="shared" si="40"/>
        <v>0.47947799900108218</v>
      </c>
      <c r="Q610" s="58">
        <f t="shared" si="41"/>
        <v>0.27884121737966122</v>
      </c>
      <c r="R610" s="26">
        <v>1306.43</v>
      </c>
      <c r="S610" s="26">
        <v>1271.58</v>
      </c>
      <c r="T610" s="26">
        <v>1294.5899999999999</v>
      </c>
    </row>
    <row r="611" spans="1:20" x14ac:dyDescent="0.2">
      <c r="A611" s="25">
        <v>36237</v>
      </c>
      <c r="B611" s="27">
        <v>0.48</v>
      </c>
      <c r="C611" s="27">
        <v>0.31</v>
      </c>
      <c r="D611" s="27">
        <v>0.21</v>
      </c>
      <c r="E611" s="64">
        <f t="shared" si="43"/>
        <v>0.19999999999999998</v>
      </c>
      <c r="F611" s="64">
        <f>AVERAGE(B604:B611)</f>
        <v>0.42249999999999999</v>
      </c>
      <c r="G611" s="53">
        <f t="shared" si="42"/>
        <v>0.27</v>
      </c>
      <c r="H611" s="81">
        <f>(R611-S611)/T611</f>
        <v>2.5236860131302455E-2</v>
      </c>
      <c r="I611" s="81">
        <f>R611/T611-1</f>
        <v>1.887954190365515E-2</v>
      </c>
      <c r="J611" s="81">
        <f>S611/T611-1</f>
        <v>-6.3573182276474016E-3</v>
      </c>
      <c r="K611" s="81">
        <f>T611/T610-1</f>
        <v>3.6304930518542555E-3</v>
      </c>
      <c r="L611" s="81">
        <f>T612/T611-1</f>
        <v>-1.2691546921780317E-2</v>
      </c>
      <c r="M611" s="81">
        <f>T614/T611-1</f>
        <v>3.7759083807310079E-2</v>
      </c>
      <c r="N611" s="81">
        <f>T617/T611-1</f>
        <v>2.762277859446316E-2</v>
      </c>
      <c r="O611" s="58">
        <f t="shared" si="39"/>
        <v>0.3791596081903717</v>
      </c>
      <c r="P611" s="58">
        <f t="shared" si="40"/>
        <v>0.47947799900108218</v>
      </c>
      <c r="Q611" s="58">
        <f t="shared" si="41"/>
        <v>0.27884121737966122</v>
      </c>
      <c r="R611" s="26">
        <v>1323.82</v>
      </c>
      <c r="S611" s="26">
        <v>1291.03</v>
      </c>
      <c r="T611" s="26">
        <v>1299.29</v>
      </c>
    </row>
    <row r="612" spans="1:20" x14ac:dyDescent="0.2">
      <c r="A612" s="25">
        <v>36244</v>
      </c>
      <c r="B612" s="27">
        <v>0.38</v>
      </c>
      <c r="C612" s="27">
        <v>0.33</v>
      </c>
      <c r="D612" s="27">
        <v>0.28999999999999998</v>
      </c>
      <c r="E612" s="64">
        <f t="shared" si="43"/>
        <v>0.21124999999999999</v>
      </c>
      <c r="F612" s="64">
        <f>AVERAGE(B605:B612)</f>
        <v>0.41125</v>
      </c>
      <c r="G612" s="53">
        <f t="shared" si="42"/>
        <v>9.0000000000000024E-2</v>
      </c>
      <c r="H612" s="81">
        <f>(R612-S612)/T612</f>
        <v>3.6958216401621342E-2</v>
      </c>
      <c r="I612" s="81">
        <f>R612/T612-1</f>
        <v>1.6401621453071336E-2</v>
      </c>
      <c r="J612" s="81">
        <f>S612/T612-1</f>
        <v>-2.055659494855E-2</v>
      </c>
      <c r="K612" s="81">
        <f>T612/T611-1</f>
        <v>-1.2691546921780317E-2</v>
      </c>
      <c r="L612" s="81">
        <f>T613/T612-1</f>
        <v>8.5126286248831118E-3</v>
      </c>
      <c r="M612" s="81">
        <f>T615/T612-1</f>
        <v>2.8219519800436688E-2</v>
      </c>
      <c r="N612" s="81">
        <f>T618/T612-1</f>
        <v>4.8487683193015219E-2</v>
      </c>
      <c r="O612" s="58">
        <f t="shared" si="39"/>
        <v>0.3791596081903717</v>
      </c>
      <c r="P612" s="58">
        <f t="shared" si="40"/>
        <v>0.47947799900108218</v>
      </c>
      <c r="Q612" s="58">
        <f t="shared" si="41"/>
        <v>0.27884121737966122</v>
      </c>
      <c r="R612" s="26">
        <v>1303.8399999999999</v>
      </c>
      <c r="S612" s="26">
        <v>1256.43</v>
      </c>
      <c r="T612" s="26">
        <v>1282.8</v>
      </c>
    </row>
    <row r="613" spans="1:20" x14ac:dyDescent="0.2">
      <c r="A613" s="25">
        <v>36251</v>
      </c>
      <c r="B613" s="27">
        <v>0.4</v>
      </c>
      <c r="C613" s="27">
        <v>0.35</v>
      </c>
      <c r="D613" s="27">
        <v>0.25</v>
      </c>
      <c r="E613" s="64">
        <f t="shared" si="43"/>
        <v>0.22500000000000001</v>
      </c>
      <c r="F613" s="64">
        <f>AVERAGE(B606:B613)</f>
        <v>0.40125</v>
      </c>
      <c r="G613" s="53">
        <f t="shared" si="42"/>
        <v>0.15000000000000002</v>
      </c>
      <c r="H613" s="81">
        <f>(R613-S613)/T613</f>
        <v>2.3992826886807008E-2</v>
      </c>
      <c r="I613" s="81">
        <f>R613/T613-1</f>
        <v>1.5366539900442122E-2</v>
      </c>
      <c r="J613" s="81">
        <f>S613/T613-1</f>
        <v>-8.6262869863649172E-3</v>
      </c>
      <c r="K613" s="81">
        <f>T613/T612-1</f>
        <v>8.5126286248831118E-3</v>
      </c>
      <c r="L613" s="81">
        <f>T614/T613-1</f>
        <v>4.2227066134866709E-2</v>
      </c>
      <c r="M613" s="81">
        <f>T616/T613-1</f>
        <v>4.879726679652463E-2</v>
      </c>
      <c r="N613" s="81">
        <f>T619/T613-1</f>
        <v>3.4072287666573775E-2</v>
      </c>
      <c r="O613" s="58">
        <f t="shared" si="39"/>
        <v>0.3791596081903717</v>
      </c>
      <c r="P613" s="58">
        <f t="shared" si="40"/>
        <v>0.47947799900108218</v>
      </c>
      <c r="Q613" s="58">
        <f t="shared" si="41"/>
        <v>0.27884121737966122</v>
      </c>
      <c r="R613" s="26">
        <v>1313.6</v>
      </c>
      <c r="S613" s="26">
        <v>1282.56</v>
      </c>
      <c r="T613" s="26">
        <v>1293.72</v>
      </c>
    </row>
    <row r="614" spans="1:20" x14ac:dyDescent="0.2">
      <c r="A614" s="25">
        <v>36258</v>
      </c>
      <c r="B614" s="27">
        <v>0.36</v>
      </c>
      <c r="C614" s="27">
        <v>0.38</v>
      </c>
      <c r="D614" s="27">
        <v>0.26</v>
      </c>
      <c r="E614" s="64">
        <f t="shared" si="43"/>
        <v>0.23624999999999999</v>
      </c>
      <c r="F614" s="64">
        <f>AVERAGE(B607:B614)</f>
        <v>0.38624999999999998</v>
      </c>
      <c r="G614" s="53">
        <f t="shared" si="42"/>
        <v>9.9999999999999978E-2</v>
      </c>
      <c r="H614" s="81">
        <f>(R614-S614)/T614</f>
        <v>4.2644713909593207E-2</v>
      </c>
      <c r="I614" s="81">
        <f>R614/T614-1</f>
        <v>2.1285274594875503E-3</v>
      </c>
      <c r="J614" s="81">
        <f>S614/T614-1</f>
        <v>-4.0516186450105574E-2</v>
      </c>
      <c r="K614" s="81">
        <f>T614/T613-1</f>
        <v>4.2227066134866709E-2</v>
      </c>
      <c r="L614" s="81">
        <f>T615/T614-1</f>
        <v>-2.1767345273853156E-2</v>
      </c>
      <c r="M614" s="81">
        <f>T617/T614-1</f>
        <v>-9.7674936032927651E-3</v>
      </c>
      <c r="N614" s="81">
        <f>T620/T614-1</f>
        <v>-1.3394148403604311E-2</v>
      </c>
      <c r="O614" s="58">
        <f t="shared" si="39"/>
        <v>0.3791596081903717</v>
      </c>
      <c r="P614" s="58">
        <f t="shared" si="40"/>
        <v>0.47947799900108218</v>
      </c>
      <c r="Q614" s="58">
        <f t="shared" si="41"/>
        <v>0.27884121737966122</v>
      </c>
      <c r="R614" s="26">
        <v>1351.22</v>
      </c>
      <c r="S614" s="26">
        <v>1293.72</v>
      </c>
      <c r="T614" s="26">
        <v>1348.35</v>
      </c>
    </row>
    <row r="615" spans="1:20" x14ac:dyDescent="0.2">
      <c r="A615" s="25">
        <v>36265</v>
      </c>
      <c r="B615" s="27">
        <v>0.41</v>
      </c>
      <c r="C615" s="27">
        <v>0.31</v>
      </c>
      <c r="D615" s="27">
        <v>0.28000000000000003</v>
      </c>
      <c r="E615" s="64">
        <f t="shared" si="43"/>
        <v>0.24124999999999999</v>
      </c>
      <c r="F615" s="64">
        <f>AVERAGE(B608:B615)</f>
        <v>0.39124999999999999</v>
      </c>
      <c r="G615" s="53">
        <f t="shared" si="42"/>
        <v>0.12999999999999995</v>
      </c>
      <c r="H615" s="81">
        <f>(R615-S615)/T615</f>
        <v>4.0727824109173465E-2</v>
      </c>
      <c r="I615" s="81">
        <f>R615/T615-1</f>
        <v>3.2676269901440458E-2</v>
      </c>
      <c r="J615" s="81">
        <f>S615/T615-1</f>
        <v>-8.0515542077330693E-3</v>
      </c>
      <c r="K615" s="81">
        <f>T615/T614-1</f>
        <v>-2.1767345273853156E-2</v>
      </c>
      <c r="L615" s="81">
        <f>T616/T615-1</f>
        <v>2.8695981804397253E-2</v>
      </c>
      <c r="M615" s="81">
        <f>T618/T615-1</f>
        <v>1.9711902956785377E-2</v>
      </c>
      <c r="N615" s="81">
        <f>T621/T615-1</f>
        <v>-1.3009855951478411E-2</v>
      </c>
      <c r="O615" s="58">
        <f t="shared" si="39"/>
        <v>0.3791596081903717</v>
      </c>
      <c r="P615" s="58">
        <f t="shared" si="40"/>
        <v>0.47947799900108218</v>
      </c>
      <c r="Q615" s="58">
        <f t="shared" si="41"/>
        <v>0.27884121737966122</v>
      </c>
      <c r="R615" s="26">
        <v>1362.1</v>
      </c>
      <c r="S615" s="26">
        <v>1308.3800000000001</v>
      </c>
      <c r="T615" s="26">
        <v>1319</v>
      </c>
    </row>
    <row r="616" spans="1:20" x14ac:dyDescent="0.2">
      <c r="A616" s="25">
        <v>36272</v>
      </c>
      <c r="B616" s="27">
        <v>0.38</v>
      </c>
      <c r="C616" s="27">
        <v>0.32</v>
      </c>
      <c r="D616" s="27">
        <v>0.3</v>
      </c>
      <c r="E616" s="64">
        <f t="shared" si="43"/>
        <v>0.24875</v>
      </c>
      <c r="F616" s="64">
        <f>AVERAGE(B609:B616)</f>
        <v>0.39249999999999996</v>
      </c>
      <c r="G616" s="53">
        <f t="shared" si="42"/>
        <v>8.0000000000000016E-2</v>
      </c>
      <c r="H616" s="81">
        <f>(R616-S616)/T616</f>
        <v>5.8547370748424706E-2</v>
      </c>
      <c r="I616" s="81">
        <f>R616/T616-1</f>
        <v>5.0116077679922544E-3</v>
      </c>
      <c r="J616" s="81">
        <f>S616/T616-1</f>
        <v>-5.35357629804325E-2</v>
      </c>
      <c r="K616" s="81">
        <f>T616/T615-1</f>
        <v>2.8695981804397253E-2</v>
      </c>
      <c r="L616" s="81">
        <f>T617/T616-1</f>
        <v>-1.5970814754762808E-2</v>
      </c>
      <c r="M616" s="81">
        <f>T619/T616-1</f>
        <v>-1.4039871761801215E-2</v>
      </c>
      <c r="N616" s="81">
        <f>T622/T616-1</f>
        <v>-2.1446733242436511E-2</v>
      </c>
      <c r="O616" s="58">
        <f t="shared" si="39"/>
        <v>0.3791596081903717</v>
      </c>
      <c r="P616" s="58">
        <f t="shared" si="40"/>
        <v>0.47947799900108218</v>
      </c>
      <c r="Q616" s="58">
        <f t="shared" si="41"/>
        <v>0.27884121737966122</v>
      </c>
      <c r="R616" s="26">
        <v>1363.65</v>
      </c>
      <c r="S616" s="26">
        <v>1284.21</v>
      </c>
      <c r="T616" s="26">
        <v>1356.85</v>
      </c>
    </row>
    <row r="617" spans="1:20" x14ac:dyDescent="0.2">
      <c r="A617" s="25">
        <v>36279</v>
      </c>
      <c r="B617" s="27">
        <v>0.41</v>
      </c>
      <c r="C617" s="27">
        <v>0.32</v>
      </c>
      <c r="D617" s="27">
        <v>0.27</v>
      </c>
      <c r="E617" s="64">
        <f t="shared" si="43"/>
        <v>0.25875000000000004</v>
      </c>
      <c r="F617" s="64">
        <f>AVERAGE(B610:B617)</f>
        <v>0.39874999999999999</v>
      </c>
      <c r="G617" s="53">
        <f t="shared" si="42"/>
        <v>0.13999999999999996</v>
      </c>
      <c r="H617" s="81">
        <f>(R617-S617)/T617</f>
        <v>4.2675893886966562E-2</v>
      </c>
      <c r="I617" s="81">
        <f>R617/T617-1</f>
        <v>2.7247262541379991E-2</v>
      </c>
      <c r="J617" s="81">
        <f>S617/T617-1</f>
        <v>-1.5428631345586474E-2</v>
      </c>
      <c r="K617" s="81">
        <f>T617/T616-1</f>
        <v>-1.5970814754762808E-2</v>
      </c>
      <c r="L617" s="81">
        <f>T618/T617-1</f>
        <v>7.3548135831873473E-3</v>
      </c>
      <c r="M617" s="81">
        <f>T620/T617-1</f>
        <v>-3.6624275378601689E-3</v>
      </c>
      <c r="N617" s="81">
        <f>T623/T617-1</f>
        <v>-3.1111910004643528E-2</v>
      </c>
      <c r="O617" s="58">
        <f t="shared" si="39"/>
        <v>0.3791596081903717</v>
      </c>
      <c r="P617" s="58">
        <f t="shared" si="40"/>
        <v>0.47947799900108218</v>
      </c>
      <c r="Q617" s="58">
        <f t="shared" si="41"/>
        <v>0.27884121737966122</v>
      </c>
      <c r="R617" s="26">
        <v>1371.56</v>
      </c>
      <c r="S617" s="26">
        <v>1314.58</v>
      </c>
      <c r="T617" s="26">
        <v>1335.18</v>
      </c>
    </row>
    <row r="618" spans="1:20" x14ac:dyDescent="0.2">
      <c r="A618" s="25">
        <v>36286</v>
      </c>
      <c r="B618" s="27">
        <v>0.54</v>
      </c>
      <c r="C618" s="27">
        <v>0.32</v>
      </c>
      <c r="D618" s="27">
        <v>0.14000000000000001</v>
      </c>
      <c r="E618" s="64">
        <f t="shared" si="43"/>
        <v>0.25</v>
      </c>
      <c r="F618" s="64">
        <f>AVERAGE(B611:B618)</f>
        <v>0.42000000000000004</v>
      </c>
      <c r="G618" s="53">
        <f t="shared" si="42"/>
        <v>0.4</v>
      </c>
      <c r="H618" s="81">
        <f>(R618-S618)/T618</f>
        <v>2.7657992565055797E-2</v>
      </c>
      <c r="I618" s="81">
        <f>R618/T618-1</f>
        <v>7.1672862453533437E-3</v>
      </c>
      <c r="J618" s="81">
        <f>S618/T618-1</f>
        <v>-2.0490706319702512E-2</v>
      </c>
      <c r="K618" s="81">
        <f>T618/T617-1</f>
        <v>7.3548135831873473E-3</v>
      </c>
      <c r="L618" s="81">
        <f>T619/T618-1</f>
        <v>-5.3531598513011369E-3</v>
      </c>
      <c r="M618" s="81">
        <f>T621/T618-1</f>
        <v>-3.2089219330855068E-2</v>
      </c>
      <c r="N618" s="81">
        <f>T624/T618-1</f>
        <v>-1.6059479553903744E-3</v>
      </c>
      <c r="O618" s="58">
        <f t="shared" si="39"/>
        <v>0.3791596081903717</v>
      </c>
      <c r="P618" s="58">
        <f t="shared" si="40"/>
        <v>0.47947799900108218</v>
      </c>
      <c r="Q618" s="58">
        <f t="shared" si="41"/>
        <v>0.27884121737966122</v>
      </c>
      <c r="R618" s="26">
        <v>1354.64</v>
      </c>
      <c r="S618" s="26">
        <v>1317.44</v>
      </c>
      <c r="T618" s="26">
        <v>1345</v>
      </c>
    </row>
    <row r="619" spans="1:20" x14ac:dyDescent="0.2">
      <c r="A619" s="25">
        <v>36293</v>
      </c>
      <c r="B619" s="27">
        <v>0.43</v>
      </c>
      <c r="C619" s="27">
        <v>0.31</v>
      </c>
      <c r="D619" s="27">
        <v>0.26</v>
      </c>
      <c r="E619" s="64">
        <f t="shared" si="43"/>
        <v>0.25624999999999998</v>
      </c>
      <c r="F619" s="64">
        <f>AVERAGE(B612:B619)</f>
        <v>0.41375000000000006</v>
      </c>
      <c r="G619" s="53">
        <f t="shared" si="42"/>
        <v>0.16999999999999998</v>
      </c>
      <c r="H619" s="81">
        <f>(R619-S619)/T619</f>
        <v>3.2403946778292655E-2</v>
      </c>
      <c r="I619" s="81">
        <f>R619/T619-1</f>
        <v>2.8539393033338412E-2</v>
      </c>
      <c r="J619" s="81">
        <f>S619/T619-1</f>
        <v>-3.8645537449543133E-3</v>
      </c>
      <c r="K619" s="81">
        <f>T619/T618-1</f>
        <v>-5.3531598513011369E-3</v>
      </c>
      <c r="L619" s="81">
        <f>T620/T619-1</f>
        <v>-5.6136941246822669E-3</v>
      </c>
      <c r="M619" s="81">
        <f>T622/T619-1</f>
        <v>-7.5123336821647513E-3</v>
      </c>
      <c r="N619" s="81">
        <f>T625/T619-1</f>
        <v>-1.6811182538496006E-2</v>
      </c>
      <c r="O619" s="58">
        <f t="shared" si="39"/>
        <v>0.3791596081903717</v>
      </c>
      <c r="P619" s="58">
        <f t="shared" si="40"/>
        <v>0.47947799900108218</v>
      </c>
      <c r="Q619" s="58">
        <f t="shared" si="41"/>
        <v>0.27884121737966122</v>
      </c>
      <c r="R619" s="26">
        <v>1375.98</v>
      </c>
      <c r="S619" s="26">
        <v>1332.63</v>
      </c>
      <c r="T619" s="26">
        <v>1337.8</v>
      </c>
    </row>
    <row r="620" spans="1:20" x14ac:dyDescent="0.2">
      <c r="A620" s="25">
        <v>36300</v>
      </c>
      <c r="B620" s="27">
        <v>0.43</v>
      </c>
      <c r="C620" s="27">
        <v>0.31</v>
      </c>
      <c r="D620" s="27">
        <v>0.26</v>
      </c>
      <c r="E620" s="64">
        <f t="shared" si="43"/>
        <v>0.2525</v>
      </c>
      <c r="F620" s="64">
        <f>AVERAGE(B613:B620)</f>
        <v>0.42000000000000004</v>
      </c>
      <c r="G620" s="53">
        <f t="shared" si="42"/>
        <v>0.16999999999999998</v>
      </c>
      <c r="H620" s="81">
        <f>(R620-S620)/T620</f>
        <v>2.2025272684903258E-2</v>
      </c>
      <c r="I620" s="81">
        <f>R620/T620-1</f>
        <v>1.518465898413135E-2</v>
      </c>
      <c r="J620" s="81">
        <f>S620/T620-1</f>
        <v>-6.8406137007719359E-3</v>
      </c>
      <c r="K620" s="81">
        <f>T620/T619-1</f>
        <v>-5.6136941246822669E-3</v>
      </c>
      <c r="L620" s="81">
        <f>T621/T620-1</f>
        <v>-2.1386314262303752E-2</v>
      </c>
      <c r="M620" s="81">
        <f>T623/T620-1</f>
        <v>-2.7550383750911345E-2</v>
      </c>
      <c r="N620" s="81">
        <f>T626/T620-1</f>
        <v>4.5802043163520878E-2</v>
      </c>
      <c r="O620" s="58">
        <f t="shared" si="39"/>
        <v>0.3791596081903717</v>
      </c>
      <c r="P620" s="58">
        <f t="shared" si="40"/>
        <v>0.47947799900108218</v>
      </c>
      <c r="Q620" s="58">
        <f t="shared" si="41"/>
        <v>0.27884121737966122</v>
      </c>
      <c r="R620" s="26">
        <v>1350.49</v>
      </c>
      <c r="S620" s="26">
        <v>1321.19</v>
      </c>
      <c r="T620" s="26">
        <v>1330.29</v>
      </c>
    </row>
    <row r="621" spans="1:20" x14ac:dyDescent="0.2">
      <c r="A621" s="25">
        <v>36307</v>
      </c>
      <c r="B621" s="27">
        <v>0.38</v>
      </c>
      <c r="C621" s="27">
        <v>0.42</v>
      </c>
      <c r="D621" s="27">
        <v>0.2</v>
      </c>
      <c r="E621" s="64">
        <f t="shared" si="43"/>
        <v>0.24625</v>
      </c>
      <c r="F621" s="64">
        <f>AVERAGE(B614:B621)</f>
        <v>0.41749999999999998</v>
      </c>
      <c r="G621" s="53">
        <f t="shared" si="42"/>
        <v>0.18</v>
      </c>
      <c r="H621" s="81">
        <f>(R621-S621)/T621</f>
        <v>4.2793277207644594E-2</v>
      </c>
      <c r="I621" s="81">
        <f>R621/T621-1</f>
        <v>2.3950715909789366E-2</v>
      </c>
      <c r="J621" s="81">
        <f>S621/T621-1</f>
        <v>-1.8842561297855331E-2</v>
      </c>
      <c r="K621" s="81">
        <f>T621/T620-1</f>
        <v>-2.1386314262303752E-2</v>
      </c>
      <c r="L621" s="81">
        <f>T622/T621-1</f>
        <v>1.99025993977755E-2</v>
      </c>
      <c r="M621" s="81">
        <f>T624/T621-1</f>
        <v>3.1493885577336789E-2</v>
      </c>
      <c r="N621" s="81">
        <f>T627/T621-1</f>
        <v>7.7920481779635065E-2</v>
      </c>
      <c r="O621" s="58">
        <f t="shared" si="39"/>
        <v>0.3791596081903717</v>
      </c>
      <c r="P621" s="58">
        <f t="shared" si="40"/>
        <v>0.47947799900108218</v>
      </c>
      <c r="Q621" s="58">
        <f t="shared" si="41"/>
        <v>0.27884121737966122</v>
      </c>
      <c r="R621" s="26">
        <v>1333.02</v>
      </c>
      <c r="S621" s="26">
        <v>1277.31</v>
      </c>
      <c r="T621" s="26">
        <v>1301.8399999999999</v>
      </c>
    </row>
    <row r="622" spans="1:20" x14ac:dyDescent="0.2">
      <c r="A622" s="25">
        <v>36314</v>
      </c>
      <c r="B622" s="27">
        <v>0.32</v>
      </c>
      <c r="C622" s="27">
        <v>0.36</v>
      </c>
      <c r="D622" s="27">
        <v>0.32</v>
      </c>
      <c r="E622" s="64">
        <f t="shared" si="43"/>
        <v>0.25374999999999998</v>
      </c>
      <c r="F622" s="64">
        <f>AVERAGE(B615:B622)</f>
        <v>0.41249999999999998</v>
      </c>
      <c r="G622" s="53">
        <f t="shared" si="42"/>
        <v>0</v>
      </c>
      <c r="H622" s="81">
        <f>(R622-S622)/T622</f>
        <v>3.7868574656373541E-2</v>
      </c>
      <c r="I622" s="81">
        <f>R622/T622-1</f>
        <v>0</v>
      </c>
      <c r="J622" s="81">
        <f>S622/T622-1</f>
        <v>-3.7868574656373499E-2</v>
      </c>
      <c r="K622" s="81">
        <f>T622/T621-1</f>
        <v>1.99025993977755E-2</v>
      </c>
      <c r="L622" s="81">
        <f>T623/T622-1</f>
        <v>-2.5690077198267658E-2</v>
      </c>
      <c r="M622" s="81">
        <f>T625/T622-1</f>
        <v>-9.3692336659763065E-3</v>
      </c>
      <c r="N622" s="81">
        <f>T628/T622-1</f>
        <v>6.8559593296930954E-2</v>
      </c>
      <c r="O622" s="58">
        <f t="shared" si="39"/>
        <v>0.3791596081903717</v>
      </c>
      <c r="P622" s="58">
        <f t="shared" si="40"/>
        <v>0.47947799900108218</v>
      </c>
      <c r="Q622" s="58">
        <f t="shared" si="41"/>
        <v>0.27884121737966122</v>
      </c>
      <c r="R622" s="26">
        <v>1327.75</v>
      </c>
      <c r="S622" s="26">
        <v>1277.47</v>
      </c>
      <c r="T622" s="26">
        <v>1327.75</v>
      </c>
    </row>
    <row r="623" spans="1:20" x14ac:dyDescent="0.2">
      <c r="A623" s="25">
        <v>36321</v>
      </c>
      <c r="B623" s="27">
        <v>0.32</v>
      </c>
      <c r="C623" s="27">
        <v>0.4</v>
      </c>
      <c r="D623" s="27">
        <v>0.28000000000000003</v>
      </c>
      <c r="E623" s="64">
        <f t="shared" si="43"/>
        <v>0.25375000000000003</v>
      </c>
      <c r="F623" s="64">
        <f>AVERAGE(B616:B623)</f>
        <v>0.40124999999999994</v>
      </c>
      <c r="G623" s="53">
        <f t="shared" si="42"/>
        <v>3.999999999999998E-2</v>
      </c>
      <c r="H623" s="81">
        <f>(R623-S623)/T623</f>
        <v>3.7522030858662347E-2</v>
      </c>
      <c r="I623" s="81">
        <f>R623/T623-1</f>
        <v>3.3069478371107852E-2</v>
      </c>
      <c r="J623" s="81">
        <f>S623/T623-1</f>
        <v>-4.4525524875544953E-3</v>
      </c>
      <c r="K623" s="81">
        <f>T623/T622-1</f>
        <v>-2.5690077198267658E-2</v>
      </c>
      <c r="L623" s="81">
        <f>T624/T623-1</f>
        <v>3.8032219164527925E-2</v>
      </c>
      <c r="M623" s="81">
        <f>T626/T623-1</f>
        <v>7.5430568009647203E-2</v>
      </c>
      <c r="N623" s="81">
        <f>T629/T623-1</f>
        <v>4.8931696608020658E-2</v>
      </c>
      <c r="O623" s="58">
        <f t="shared" si="39"/>
        <v>0.3791596081903717</v>
      </c>
      <c r="P623" s="58">
        <f t="shared" si="40"/>
        <v>0.47947799900108218</v>
      </c>
      <c r="Q623" s="58">
        <f t="shared" si="41"/>
        <v>0.27884121737966122</v>
      </c>
      <c r="R623" s="26">
        <v>1336.42</v>
      </c>
      <c r="S623" s="26">
        <v>1287.8800000000001</v>
      </c>
      <c r="T623" s="26">
        <v>1293.6400000000001</v>
      </c>
    </row>
    <row r="624" spans="1:20" x14ac:dyDescent="0.2">
      <c r="A624" s="25">
        <v>36328</v>
      </c>
      <c r="B624" s="27">
        <v>0.38</v>
      </c>
      <c r="C624" s="27">
        <v>0.35</v>
      </c>
      <c r="D624" s="27">
        <v>0.27</v>
      </c>
      <c r="E624" s="64">
        <f t="shared" si="43"/>
        <v>0.25</v>
      </c>
      <c r="F624" s="64">
        <f>AVERAGE(B617:B624)</f>
        <v>0.40124999999999994</v>
      </c>
      <c r="G624" s="53">
        <f t="shared" si="42"/>
        <v>0.10999999999999999</v>
      </c>
      <c r="H624" s="81">
        <f>(R624-S624)/T624</f>
        <v>3.8932411903130661E-2</v>
      </c>
      <c r="I624" s="81">
        <f>R624/T624-1</f>
        <v>1.2212921867087445E-3</v>
      </c>
      <c r="J624" s="81">
        <f>S624/T624-1</f>
        <v>-3.7711119716421826E-2</v>
      </c>
      <c r="K624" s="81">
        <f>T624/T623-1</f>
        <v>3.8032219164527925E-2</v>
      </c>
      <c r="L624" s="81">
        <f>T625/T624-1</f>
        <v>-2.0501325548836768E-2</v>
      </c>
      <c r="M624" s="81">
        <f>T627/T624-1</f>
        <v>4.5009085222364575E-2</v>
      </c>
      <c r="N624" s="81">
        <f>T630/T624-1</f>
        <v>-1.0515027851419334E-2</v>
      </c>
      <c r="O624" s="58">
        <f t="shared" si="39"/>
        <v>0.3791596081903717</v>
      </c>
      <c r="P624" s="58">
        <f t="shared" si="40"/>
        <v>0.47947799900108218</v>
      </c>
      <c r="Q624" s="58">
        <f t="shared" si="41"/>
        <v>0.27884121737966122</v>
      </c>
      <c r="R624" s="26">
        <v>1344.48</v>
      </c>
      <c r="S624" s="26">
        <v>1292.2</v>
      </c>
      <c r="T624" s="26">
        <v>1342.84</v>
      </c>
    </row>
    <row r="625" spans="1:20" x14ac:dyDescent="0.2">
      <c r="A625" s="25">
        <v>36335</v>
      </c>
      <c r="B625" s="27">
        <v>0.3</v>
      </c>
      <c r="C625" s="27">
        <v>0.39</v>
      </c>
      <c r="D625" s="27">
        <v>0.31</v>
      </c>
      <c r="E625" s="64">
        <f t="shared" si="43"/>
        <v>0.255</v>
      </c>
      <c r="F625" s="64">
        <f>AVERAGE(B618:B625)</f>
        <v>0.3874999999999999</v>
      </c>
      <c r="G625" s="53">
        <f t="shared" si="42"/>
        <v>-1.0000000000000009E-2</v>
      </c>
      <c r="H625" s="81">
        <f>(R625-S625)/T625</f>
        <v>3.2425815967338394E-2</v>
      </c>
      <c r="I625" s="81">
        <f>R625/T625-1</f>
        <v>2.7225520979845097E-2</v>
      </c>
      <c r="J625" s="81">
        <f>S625/T625-1</f>
        <v>-5.2002949874934146E-3</v>
      </c>
      <c r="K625" s="81">
        <f>T625/T624-1</f>
        <v>-2.0501325548836768E-2</v>
      </c>
      <c r="L625" s="81">
        <f>T626/T625-1</f>
        <v>5.7712630482547933E-2</v>
      </c>
      <c r="M625" s="81">
        <f>T628/T625-1</f>
        <v>7.8665865841512694E-2</v>
      </c>
      <c r="N625" s="81">
        <f>T631/T625-1</f>
        <v>-1.1419361215226798E-2</v>
      </c>
      <c r="O625" s="58">
        <f t="shared" si="39"/>
        <v>0.3791596081903717</v>
      </c>
      <c r="P625" s="58">
        <f t="shared" si="40"/>
        <v>0.47947799900108218</v>
      </c>
      <c r="Q625" s="58">
        <f t="shared" si="41"/>
        <v>0.27884121737966122</v>
      </c>
      <c r="R625" s="26">
        <v>1351.12</v>
      </c>
      <c r="S625" s="26">
        <v>1308.47</v>
      </c>
      <c r="T625" s="26">
        <v>1315.31</v>
      </c>
    </row>
    <row r="626" spans="1:20" x14ac:dyDescent="0.2">
      <c r="A626" s="25">
        <v>36342</v>
      </c>
      <c r="B626" s="27">
        <v>0.35</v>
      </c>
      <c r="C626" s="27">
        <v>0.38</v>
      </c>
      <c r="D626" s="27">
        <v>0.27</v>
      </c>
      <c r="E626" s="64">
        <f t="shared" si="43"/>
        <v>0.27124999999999999</v>
      </c>
      <c r="F626" s="64">
        <f>AVERAGE(B619:B626)</f>
        <v>0.36375000000000002</v>
      </c>
      <c r="G626" s="53">
        <f t="shared" si="42"/>
        <v>7.999999999999996E-2</v>
      </c>
      <c r="H626" s="81">
        <f>(R626-S626)/T626</f>
        <v>5.4563620419487986E-2</v>
      </c>
      <c r="I626" s="81">
        <f>R626/T626-1</f>
        <v>0</v>
      </c>
      <c r="J626" s="81">
        <f>S626/T626-1</f>
        <v>-5.4563620419488035E-2</v>
      </c>
      <c r="K626" s="81">
        <f>T626/T625-1</f>
        <v>5.7712630482547933E-2</v>
      </c>
      <c r="L626" s="81">
        <f>T627/T626-1</f>
        <v>8.6686505369386602E-3</v>
      </c>
      <c r="M626" s="81">
        <f>T629/T626-1</f>
        <v>-2.4640243814781249E-2</v>
      </c>
      <c r="N626" s="81">
        <f>T632/T626-1</f>
        <v>-4.5672143873722315E-2</v>
      </c>
      <c r="O626" s="58">
        <f t="shared" si="39"/>
        <v>0.3791596081903717</v>
      </c>
      <c r="P626" s="58">
        <f t="shared" si="40"/>
        <v>0.47947799900108218</v>
      </c>
      <c r="Q626" s="58">
        <f t="shared" si="41"/>
        <v>0.27884121737966122</v>
      </c>
      <c r="R626" s="26">
        <v>1391.22</v>
      </c>
      <c r="S626" s="26">
        <v>1315.31</v>
      </c>
      <c r="T626" s="26">
        <v>1391.22</v>
      </c>
    </row>
    <row r="627" spans="1:20" x14ac:dyDescent="0.2">
      <c r="A627" s="25">
        <v>36349</v>
      </c>
      <c r="B627" s="27">
        <v>0.43</v>
      </c>
      <c r="C627" s="27">
        <v>0.36</v>
      </c>
      <c r="D627" s="27">
        <v>0.21</v>
      </c>
      <c r="E627" s="64">
        <f t="shared" si="43"/>
        <v>0.26500000000000001</v>
      </c>
      <c r="F627" s="64">
        <f>AVERAGE(B620:B627)</f>
        <v>0.36375000000000002</v>
      </c>
      <c r="G627" s="53">
        <f t="shared" si="42"/>
        <v>0.22</v>
      </c>
      <c r="H627" s="81">
        <f>(R627-S627)/T627</f>
        <v>1.4494612621857304E-2</v>
      </c>
      <c r="I627" s="81">
        <f>R627/T627-1</f>
        <v>1.43235847443135E-3</v>
      </c>
      <c r="J627" s="81">
        <f>S627/T627-1</f>
        <v>-1.3062254147426011E-2</v>
      </c>
      <c r="K627" s="81">
        <f>T627/T626-1</f>
        <v>8.6686505369386602E-3</v>
      </c>
      <c r="L627" s="81">
        <f>T628/T627-1</f>
        <v>1.104555042471933E-2</v>
      </c>
      <c r="M627" s="81">
        <f>T630/T627-1</f>
        <v>-5.3132660623681605E-2</v>
      </c>
      <c r="N627" s="81">
        <f>T633/T627-1</f>
        <v>-4.7510119149421381E-2</v>
      </c>
      <c r="O627" s="58">
        <f t="shared" si="39"/>
        <v>0.3791596081903717</v>
      </c>
      <c r="P627" s="58">
        <f t="shared" si="40"/>
        <v>0.47947799900108218</v>
      </c>
      <c r="Q627" s="58">
        <f t="shared" si="41"/>
        <v>0.27884121737966122</v>
      </c>
      <c r="R627" s="26">
        <v>1405.29</v>
      </c>
      <c r="S627" s="26">
        <v>1384.95</v>
      </c>
      <c r="T627" s="26">
        <v>1403.28</v>
      </c>
    </row>
    <row r="628" spans="1:20" x14ac:dyDescent="0.2">
      <c r="A628" s="25">
        <v>36356</v>
      </c>
      <c r="B628" s="27">
        <v>0.54</v>
      </c>
      <c r="C628" s="27">
        <v>0.28000000000000003</v>
      </c>
      <c r="D628" s="27">
        <v>0.18</v>
      </c>
      <c r="E628" s="64">
        <f t="shared" si="43"/>
        <v>0.255</v>
      </c>
      <c r="F628" s="64">
        <f>AVERAGE(B621:B628)</f>
        <v>0.3775</v>
      </c>
      <c r="G628" s="53">
        <f t="shared" si="42"/>
        <v>0.36000000000000004</v>
      </c>
      <c r="H628" s="81">
        <f>(R628-S628)/T628</f>
        <v>2.2744893500049327E-2</v>
      </c>
      <c r="I628" s="81">
        <f>R628/T628-1</f>
        <v>0</v>
      </c>
      <c r="J628" s="81">
        <f>S628/T628-1</f>
        <v>-2.2744893500049379E-2</v>
      </c>
      <c r="K628" s="81">
        <f>T628/T627-1</f>
        <v>1.104555042471933E-2</v>
      </c>
      <c r="L628" s="81">
        <f>T629/T628-1</f>
        <v>-4.3586743540224626E-2</v>
      </c>
      <c r="M628" s="81">
        <f>T631/T628-1</f>
        <v>-8.3515414652024944E-2</v>
      </c>
      <c r="N628" s="81">
        <f>T634/T628-1</f>
        <v>-4.96976275391533E-2</v>
      </c>
      <c r="O628" s="58">
        <f t="shared" si="39"/>
        <v>0.3791596081903717</v>
      </c>
      <c r="P628" s="58">
        <f t="shared" si="40"/>
        <v>0.47947799900108218</v>
      </c>
      <c r="Q628" s="58">
        <f t="shared" si="41"/>
        <v>0.27884121737966122</v>
      </c>
      <c r="R628" s="26">
        <v>1418.78</v>
      </c>
      <c r="S628" s="26">
        <v>1386.51</v>
      </c>
      <c r="T628" s="26">
        <v>1418.78</v>
      </c>
    </row>
    <row r="629" spans="1:20" x14ac:dyDescent="0.2">
      <c r="A629" s="25">
        <v>36363</v>
      </c>
      <c r="B629" s="27">
        <v>0.55000000000000004</v>
      </c>
      <c r="C629" s="27">
        <v>0.23</v>
      </c>
      <c r="D629" s="27">
        <v>0.22</v>
      </c>
      <c r="E629" s="64">
        <f t="shared" si="43"/>
        <v>0.25750000000000001</v>
      </c>
      <c r="F629" s="64">
        <f>AVERAGE(B622:B629)</f>
        <v>0.39875000000000005</v>
      </c>
      <c r="G629" s="53">
        <f t="shared" si="42"/>
        <v>0.33000000000000007</v>
      </c>
      <c r="H629" s="81">
        <f>(R629-S629)/T629</f>
        <v>5.1896178165578316E-2</v>
      </c>
      <c r="I629" s="81">
        <f>R629/T629-1</f>
        <v>4.6715403776143249E-2</v>
      </c>
      <c r="J629" s="81">
        <f>S629/T629-1</f>
        <v>-5.1807743894349834E-3</v>
      </c>
      <c r="K629" s="81">
        <f>T629/T628-1</f>
        <v>-4.3586743540224626E-2</v>
      </c>
      <c r="L629" s="81">
        <f>T630/T629-1</f>
        <v>-2.0796792783763451E-2</v>
      </c>
      <c r="M629" s="81">
        <f>T632/T629-1</f>
        <v>-2.1563223134405396E-2</v>
      </c>
      <c r="N629" s="81">
        <f>T635/T629-1</f>
        <v>2.2108567806977675E-4</v>
      </c>
      <c r="O629" s="58">
        <f t="shared" si="39"/>
        <v>0.3791596081903717</v>
      </c>
      <c r="P629" s="58">
        <f t="shared" si="40"/>
        <v>0.47947799900108218</v>
      </c>
      <c r="Q629" s="58">
        <f t="shared" si="41"/>
        <v>0.27884121737966122</v>
      </c>
      <c r="R629" s="26">
        <v>1420.33</v>
      </c>
      <c r="S629" s="26">
        <v>1349.91</v>
      </c>
      <c r="T629" s="26">
        <v>1356.94</v>
      </c>
    </row>
    <row r="630" spans="1:20" x14ac:dyDescent="0.2">
      <c r="A630" s="25">
        <v>36370</v>
      </c>
      <c r="B630" s="27">
        <v>0.42</v>
      </c>
      <c r="C630" s="27">
        <v>0.38</v>
      </c>
      <c r="D630" s="27">
        <v>0.2</v>
      </c>
      <c r="E630" s="64">
        <f t="shared" si="43"/>
        <v>0.24249999999999999</v>
      </c>
      <c r="F630" s="64">
        <f>AVERAGE(B623:B630)</f>
        <v>0.41125</v>
      </c>
      <c r="G630" s="53">
        <f t="shared" si="42"/>
        <v>0.21999999999999997</v>
      </c>
      <c r="H630" s="81">
        <f>(R630-S630)/T630</f>
        <v>3.1534108013727566E-2</v>
      </c>
      <c r="I630" s="81">
        <f>R630/T630-1</f>
        <v>3.1361009091456449E-2</v>
      </c>
      <c r="J630" s="81">
        <f>S630/T630-1</f>
        <v>-1.7309892227101997E-4</v>
      </c>
      <c r="K630" s="81">
        <f>T630/T629-1</f>
        <v>-2.0796792783763451E-2</v>
      </c>
      <c r="L630" s="81">
        <f>T631/T630-1</f>
        <v>-2.1396532000722557E-2</v>
      </c>
      <c r="M630" s="81">
        <f>T633/T630-1</f>
        <v>5.9380456379070079E-3</v>
      </c>
      <c r="N630" s="81">
        <f>T636/T630-1</f>
        <v>1.7264735986513458E-2</v>
      </c>
      <c r="O630" s="58">
        <f t="shared" si="39"/>
        <v>0.3791596081903717</v>
      </c>
      <c r="P630" s="58">
        <f t="shared" si="40"/>
        <v>0.47947799900108218</v>
      </c>
      <c r="Q630" s="58">
        <f t="shared" si="41"/>
        <v>0.27884121737966122</v>
      </c>
      <c r="R630" s="26">
        <v>1370.39</v>
      </c>
      <c r="S630" s="26">
        <v>1328.49</v>
      </c>
      <c r="T630" s="26">
        <v>1328.72</v>
      </c>
    </row>
    <row r="631" spans="1:20" x14ac:dyDescent="0.2">
      <c r="A631" s="25">
        <v>36377</v>
      </c>
      <c r="B631" s="27">
        <v>0.3</v>
      </c>
      <c r="C631" s="27">
        <v>0.46</v>
      </c>
      <c r="D631" s="27">
        <v>0.24</v>
      </c>
      <c r="E631" s="64">
        <f t="shared" si="43"/>
        <v>0.23749999999999999</v>
      </c>
      <c r="F631" s="64">
        <f>AVERAGE(B624:B631)</f>
        <v>0.40874999999999995</v>
      </c>
      <c r="G631" s="53">
        <f t="shared" si="42"/>
        <v>0.06</v>
      </c>
      <c r="H631" s="81">
        <f>(R631-S631)/T631</f>
        <v>4.4190142199047933E-2</v>
      </c>
      <c r="I631" s="81">
        <f>R631/T631-1</f>
        <v>3.4146228918164434E-2</v>
      </c>
      <c r="J631" s="81">
        <f>S631/T631-1</f>
        <v>-1.0043913280883499E-2</v>
      </c>
      <c r="K631" s="81">
        <f>T631/T630-1</f>
        <v>-2.1396532000722557E-2</v>
      </c>
      <c r="L631" s="81">
        <f>T632/T631-1</f>
        <v>2.1064531758300253E-2</v>
      </c>
      <c r="M631" s="81">
        <f>T634/T631-1</f>
        <v>3.6899460889493918E-2</v>
      </c>
      <c r="N631" s="81">
        <f>T637/T631-1</f>
        <v>2.7017050042682955E-2</v>
      </c>
      <c r="O631" s="58">
        <f t="shared" si="39"/>
        <v>0.3791596081903717</v>
      </c>
      <c r="P631" s="58">
        <f t="shared" si="40"/>
        <v>0.47947799900108218</v>
      </c>
      <c r="Q631" s="58">
        <f t="shared" si="41"/>
        <v>0.27884121737966122</v>
      </c>
      <c r="R631" s="26">
        <v>1344.69</v>
      </c>
      <c r="S631" s="26">
        <v>1287.23</v>
      </c>
      <c r="T631" s="26">
        <v>1300.29</v>
      </c>
    </row>
    <row r="632" spans="1:20" x14ac:dyDescent="0.2">
      <c r="A632" s="25">
        <v>36384</v>
      </c>
      <c r="B632" s="27">
        <v>0.3</v>
      </c>
      <c r="C632" s="27">
        <v>0.4</v>
      </c>
      <c r="D632" s="27">
        <v>0.3</v>
      </c>
      <c r="E632" s="64">
        <f t="shared" si="43"/>
        <v>0.24124999999999999</v>
      </c>
      <c r="F632" s="64">
        <f>AVERAGE(B625:B632)</f>
        <v>0.39874999999999994</v>
      </c>
      <c r="G632" s="53">
        <f t="shared" si="42"/>
        <v>0</v>
      </c>
      <c r="H632" s="81">
        <f>(R632-S632)/T632</f>
        <v>4.5184080501325628E-2</v>
      </c>
      <c r="I632" s="81">
        <f>R632/T632-1</f>
        <v>3.0127741624363935E-5</v>
      </c>
      <c r="J632" s="81">
        <f>S632/T632-1</f>
        <v>-4.5153952759701133E-2</v>
      </c>
      <c r="K632" s="81">
        <f>T632/T631-1</f>
        <v>2.1064531758300253E-2</v>
      </c>
      <c r="L632" s="81">
        <f>T633/T632-1</f>
        <v>6.7260183176667265E-3</v>
      </c>
      <c r="M632" s="81">
        <f>T635/T632-1</f>
        <v>2.226440106049643E-2</v>
      </c>
      <c r="N632" s="81">
        <f>T638/T632-1</f>
        <v>-3.7900698963605817E-2</v>
      </c>
      <c r="O632" s="58">
        <f t="shared" si="39"/>
        <v>0.3791596081903717</v>
      </c>
      <c r="P632" s="58">
        <f t="shared" si="40"/>
        <v>0.47947799900108218</v>
      </c>
      <c r="Q632" s="58">
        <f t="shared" si="41"/>
        <v>0.27884121737966122</v>
      </c>
      <c r="R632" s="26">
        <v>1327.72</v>
      </c>
      <c r="S632" s="26">
        <v>1267.73</v>
      </c>
      <c r="T632" s="26">
        <v>1327.68</v>
      </c>
    </row>
    <row r="633" spans="1:20" x14ac:dyDescent="0.2">
      <c r="A633" s="25">
        <v>36391</v>
      </c>
      <c r="B633" s="27">
        <v>0.31</v>
      </c>
      <c r="C633" s="27">
        <v>0.46</v>
      </c>
      <c r="D633" s="27">
        <v>0.23</v>
      </c>
      <c r="E633" s="64">
        <f t="shared" si="43"/>
        <v>0.23124999999999998</v>
      </c>
      <c r="F633" s="64">
        <f>AVERAGE(B626:B633)</f>
        <v>0.39999999999999997</v>
      </c>
      <c r="G633" s="53">
        <f t="shared" si="42"/>
        <v>7.9999999999999988E-2</v>
      </c>
      <c r="H633" s="81">
        <f>(R633-S633)/T633</f>
        <v>2.1554529743156324E-2</v>
      </c>
      <c r="I633" s="81">
        <f>R633/T633-1</f>
        <v>5.6486185199873251E-3</v>
      </c>
      <c r="J633" s="81">
        <f>S633/T633-1</f>
        <v>-1.5905911223169089E-2</v>
      </c>
      <c r="K633" s="81">
        <f>T633/T632-1</f>
        <v>6.7260183176667265E-3</v>
      </c>
      <c r="L633" s="81">
        <f>T634/T633-1</f>
        <v>8.7235618467615961E-3</v>
      </c>
      <c r="M633" s="81">
        <f>T636/T633-1</f>
        <v>1.1259828970305641E-2</v>
      </c>
      <c r="N633" s="81">
        <f>T639/T633-1</f>
        <v>-4.0251082963616902E-2</v>
      </c>
      <c r="O633" s="58">
        <f t="shared" si="39"/>
        <v>0.3791596081903717</v>
      </c>
      <c r="P633" s="58">
        <f t="shared" si="40"/>
        <v>0.47947799900108218</v>
      </c>
      <c r="Q633" s="58">
        <f t="shared" si="41"/>
        <v>0.27884121737966122</v>
      </c>
      <c r="R633" s="26">
        <v>1344.16</v>
      </c>
      <c r="S633" s="26">
        <v>1315.35</v>
      </c>
      <c r="T633" s="26">
        <v>1336.61</v>
      </c>
    </row>
    <row r="634" spans="1:20" x14ac:dyDescent="0.2">
      <c r="A634" s="25">
        <v>36398</v>
      </c>
      <c r="B634" s="27">
        <v>0.35</v>
      </c>
      <c r="C634" s="27">
        <v>0.4</v>
      </c>
      <c r="D634" s="27">
        <v>0.25</v>
      </c>
      <c r="E634" s="64">
        <f t="shared" si="43"/>
        <v>0.22875000000000001</v>
      </c>
      <c r="F634" s="64">
        <f>AVERAGE(B627:B634)</f>
        <v>0.39999999999999997</v>
      </c>
      <c r="G634" s="53">
        <f t="shared" si="42"/>
        <v>9.9999999999999978E-2</v>
      </c>
      <c r="H634" s="81">
        <f>(R634-S634)/T634</f>
        <v>3.428838437404972E-2</v>
      </c>
      <c r="I634" s="81">
        <f>R634/T634-1</f>
        <v>2.5640264932098145E-2</v>
      </c>
      <c r="J634" s="81">
        <f>S634/T634-1</f>
        <v>-8.6481194419516516E-3</v>
      </c>
      <c r="K634" s="81">
        <f>T634/T633-1</f>
        <v>8.7235618467615961E-3</v>
      </c>
      <c r="L634" s="81">
        <f>T635/T634-1</f>
        <v>6.6529701024276022E-3</v>
      </c>
      <c r="M634" s="81">
        <f>T637/T634-1</f>
        <v>-9.5307319750493891E-3</v>
      </c>
      <c r="N634" s="81">
        <f>T640/T634-1</f>
        <v>-9.0857172524790863E-3</v>
      </c>
      <c r="O634" s="58">
        <f t="shared" si="39"/>
        <v>0.3791596081903717</v>
      </c>
      <c r="P634" s="58">
        <f t="shared" si="40"/>
        <v>0.47947799900108218</v>
      </c>
      <c r="Q634" s="58">
        <f t="shared" si="41"/>
        <v>0.27884121737966122</v>
      </c>
      <c r="R634" s="26">
        <v>1382.84</v>
      </c>
      <c r="S634" s="26">
        <v>1336.61</v>
      </c>
      <c r="T634" s="26">
        <v>1348.27</v>
      </c>
    </row>
    <row r="635" spans="1:20" x14ac:dyDescent="0.2">
      <c r="A635" s="25">
        <v>36405</v>
      </c>
      <c r="B635" s="27">
        <v>0.44</v>
      </c>
      <c r="C635" s="27">
        <v>0.38</v>
      </c>
      <c r="D635" s="27">
        <v>0.18</v>
      </c>
      <c r="E635" s="64">
        <f t="shared" si="43"/>
        <v>0.22500000000000001</v>
      </c>
      <c r="F635" s="64">
        <f>AVERAGE(B628:B635)</f>
        <v>0.40125</v>
      </c>
      <c r="G635" s="53">
        <f t="shared" si="42"/>
        <v>0.26</v>
      </c>
      <c r="H635" s="81">
        <f>(R635-S635)/T635</f>
        <v>3.8946685921428706E-2</v>
      </c>
      <c r="I635" s="81">
        <f>R635/T635-1</f>
        <v>3.6839468332794389E-4</v>
      </c>
      <c r="J635" s="81">
        <f>S635/T635-1</f>
        <v>-3.8578291238100748E-2</v>
      </c>
      <c r="K635" s="81">
        <f>T635/T634-1</f>
        <v>6.6529701024276022E-3</v>
      </c>
      <c r="L635" s="81">
        <f>T636/T635-1</f>
        <v>-4.1112846659396851E-3</v>
      </c>
      <c r="M635" s="81">
        <f>T638/T635-1</f>
        <v>-5.8854734608470238E-2</v>
      </c>
      <c r="N635" s="81">
        <f>T641/T635-1</f>
        <v>-8.0921576139813101E-2</v>
      </c>
      <c r="O635" s="58">
        <f t="shared" si="39"/>
        <v>0.3791596081903717</v>
      </c>
      <c r="P635" s="58">
        <f t="shared" si="40"/>
        <v>0.47947799900108218</v>
      </c>
      <c r="Q635" s="58">
        <f t="shared" si="41"/>
        <v>0.27884121737966122</v>
      </c>
      <c r="R635" s="26">
        <v>1357.74</v>
      </c>
      <c r="S635" s="26">
        <v>1304.8800000000001</v>
      </c>
      <c r="T635" s="26">
        <v>1357.24</v>
      </c>
    </row>
    <row r="636" spans="1:20" x14ac:dyDescent="0.2">
      <c r="A636" s="25">
        <v>36412</v>
      </c>
      <c r="B636" s="27">
        <v>0.37</v>
      </c>
      <c r="C636" s="27">
        <v>0.38</v>
      </c>
      <c r="D636" s="27">
        <v>0.25</v>
      </c>
      <c r="E636" s="64">
        <f t="shared" si="43"/>
        <v>0.23374999999999999</v>
      </c>
      <c r="F636" s="64">
        <f>AVERAGE(B629:B636)</f>
        <v>0.38</v>
      </c>
      <c r="G636" s="53">
        <f t="shared" si="42"/>
        <v>0.12</v>
      </c>
      <c r="H636" s="81">
        <f>(R636-S636)/T636</f>
        <v>2.0278768329313475E-2</v>
      </c>
      <c r="I636" s="81">
        <f>R636/T636-1</f>
        <v>7.168962608939955E-3</v>
      </c>
      <c r="J636" s="81">
        <f>S636/T636-1</f>
        <v>-1.3109805720373457E-2</v>
      </c>
      <c r="K636" s="81">
        <f>T636/T635-1</f>
        <v>-4.1112846659396851E-3</v>
      </c>
      <c r="L636" s="81">
        <f>T637/T636-1</f>
        <v>-1.2014855806933733E-2</v>
      </c>
      <c r="M636" s="81">
        <f>T639/T636-1</f>
        <v>-5.0937365905627252E-2</v>
      </c>
      <c r="N636" s="81">
        <f>T642/T636-1</f>
        <v>-3.6998949439947859E-2</v>
      </c>
      <c r="O636" s="58">
        <f t="shared" si="39"/>
        <v>0.3791596081903717</v>
      </c>
      <c r="P636" s="58">
        <f t="shared" si="40"/>
        <v>0.47947799900108218</v>
      </c>
      <c r="Q636" s="58">
        <f t="shared" si="41"/>
        <v>0.27884121737966122</v>
      </c>
      <c r="R636" s="26">
        <v>1361.35</v>
      </c>
      <c r="S636" s="26">
        <v>1333.94</v>
      </c>
      <c r="T636" s="26">
        <v>1351.66</v>
      </c>
    </row>
    <row r="637" spans="1:20" x14ac:dyDescent="0.2">
      <c r="A637" s="25">
        <v>36419</v>
      </c>
      <c r="B637" s="27">
        <v>0.36</v>
      </c>
      <c r="C637" s="27">
        <v>0.43</v>
      </c>
      <c r="D637" s="27">
        <v>0.21</v>
      </c>
      <c r="E637" s="64">
        <f t="shared" si="43"/>
        <v>0.23249999999999998</v>
      </c>
      <c r="F637" s="64">
        <f>AVERAGE(B630:B637)</f>
        <v>0.35625000000000001</v>
      </c>
      <c r="G637" s="53">
        <f t="shared" si="42"/>
        <v>0.15</v>
      </c>
      <c r="H637" s="81">
        <f>(R637-S637)/T637</f>
        <v>2.5228018151592795E-2</v>
      </c>
      <c r="I637" s="81">
        <f>R637/T637-1</f>
        <v>1.2160968084947044E-2</v>
      </c>
      <c r="J637" s="81">
        <f>S637/T637-1</f>
        <v>-1.3067050066645769E-2</v>
      </c>
      <c r="K637" s="81">
        <f>T637/T636-1</f>
        <v>-1.2014855806933733E-2</v>
      </c>
      <c r="L637" s="81">
        <f>T638/T637-1</f>
        <v>-4.3476958559854006E-2</v>
      </c>
      <c r="M637" s="81">
        <f>T640/T637-1</f>
        <v>4.4929685042904843E-4</v>
      </c>
      <c r="N637" s="81">
        <f>T643/T637-1</f>
        <v>2.0600260592173347E-2</v>
      </c>
      <c r="O637" s="58">
        <f t="shared" si="39"/>
        <v>0.3791596081903717</v>
      </c>
      <c r="P637" s="58">
        <f t="shared" si="40"/>
        <v>0.47947799900108218</v>
      </c>
      <c r="Q637" s="58">
        <f t="shared" si="41"/>
        <v>0.27884121737966122</v>
      </c>
      <c r="R637" s="26">
        <v>1351.66</v>
      </c>
      <c r="S637" s="26">
        <v>1317.97</v>
      </c>
      <c r="T637" s="26">
        <v>1335.42</v>
      </c>
    </row>
    <row r="638" spans="1:20" x14ac:dyDescent="0.2">
      <c r="A638" s="25">
        <v>36426</v>
      </c>
      <c r="B638" s="27">
        <v>0.36</v>
      </c>
      <c r="C638" s="27">
        <v>0.36</v>
      </c>
      <c r="D638" s="27">
        <v>0.28000000000000003</v>
      </c>
      <c r="E638" s="64">
        <f t="shared" si="43"/>
        <v>0.24249999999999999</v>
      </c>
      <c r="F638" s="64">
        <f>AVERAGE(B631:B638)</f>
        <v>0.34874999999999995</v>
      </c>
      <c r="G638" s="53">
        <f t="shared" si="42"/>
        <v>7.999999999999996E-2</v>
      </c>
      <c r="H638" s="81">
        <f>(R638-S638)/T638</f>
        <v>5.8354731633995266E-2</v>
      </c>
      <c r="I638" s="81">
        <f>R638/T638-1</f>
        <v>4.7770401452996936E-2</v>
      </c>
      <c r="J638" s="81">
        <f>S638/T638-1</f>
        <v>-1.0584330180998247E-2</v>
      </c>
      <c r="K638" s="81">
        <f>T638/T637-1</f>
        <v>-4.3476958559854006E-2</v>
      </c>
      <c r="L638" s="81">
        <f>T639/T638-1</f>
        <v>4.2666123880503726E-3</v>
      </c>
      <c r="M638" s="81">
        <f>T641/T638-1</f>
        <v>-2.3446796517817892E-2</v>
      </c>
      <c r="N638" s="81">
        <f>T644/T638-1</f>
        <v>7.2704640821694921E-2</v>
      </c>
      <c r="O638" s="58">
        <f t="shared" si="39"/>
        <v>0.3791596081903717</v>
      </c>
      <c r="P638" s="58">
        <f t="shared" si="40"/>
        <v>0.47947799900108218</v>
      </c>
      <c r="Q638" s="58">
        <f t="shared" si="41"/>
        <v>0.27884121737966122</v>
      </c>
      <c r="R638" s="26">
        <v>1338.38</v>
      </c>
      <c r="S638" s="26">
        <v>1263.8399999999999</v>
      </c>
      <c r="T638" s="26">
        <v>1277.3599999999999</v>
      </c>
    </row>
    <row r="639" spans="1:20" x14ac:dyDescent="0.2">
      <c r="A639" s="25">
        <v>36433</v>
      </c>
      <c r="B639" s="27">
        <v>0.35</v>
      </c>
      <c r="C639" s="27">
        <v>0.42</v>
      </c>
      <c r="D639" s="27">
        <v>0.23</v>
      </c>
      <c r="E639" s="64">
        <f t="shared" si="43"/>
        <v>0.24124999999999999</v>
      </c>
      <c r="F639" s="64">
        <f>AVERAGE(B632:B639)</f>
        <v>0.35499999999999998</v>
      </c>
      <c r="G639" s="53">
        <f t="shared" si="42"/>
        <v>0.11999999999999997</v>
      </c>
      <c r="H639" s="81">
        <f>(R639-S639)/T639</f>
        <v>3.0222714197737765E-2</v>
      </c>
      <c r="I639" s="81">
        <f>R639/T639-1</f>
        <v>9.5259625353716348E-3</v>
      </c>
      <c r="J639" s="81">
        <f>S639/T639-1</f>
        <v>-2.0696751662366175E-2</v>
      </c>
      <c r="K639" s="81">
        <f>T639/T638-1</f>
        <v>4.2666123880503726E-3</v>
      </c>
      <c r="L639" s="81">
        <f>T640/T639-1</f>
        <v>4.1479252578324077E-2</v>
      </c>
      <c r="M639" s="81">
        <f>T642/T639-1</f>
        <v>1.468650852425557E-2</v>
      </c>
      <c r="N639" s="81">
        <f>T645/T639-1</f>
        <v>8.8282754266025387E-2</v>
      </c>
      <c r="O639" s="58">
        <f t="shared" si="39"/>
        <v>0.3791596081903717</v>
      </c>
      <c r="P639" s="58">
        <f t="shared" si="40"/>
        <v>0.47947799900108218</v>
      </c>
      <c r="Q639" s="58">
        <f t="shared" si="41"/>
        <v>0.27884121737966122</v>
      </c>
      <c r="R639" s="26">
        <v>1295.03</v>
      </c>
      <c r="S639" s="26">
        <v>1256.26</v>
      </c>
      <c r="T639" s="26">
        <v>1282.81</v>
      </c>
    </row>
    <row r="640" spans="1:20" x14ac:dyDescent="0.2">
      <c r="A640" s="25">
        <v>36440</v>
      </c>
      <c r="B640" s="27">
        <v>0.34</v>
      </c>
      <c r="C640" s="27">
        <v>0.38</v>
      </c>
      <c r="D640" s="27">
        <v>0.28000000000000003</v>
      </c>
      <c r="E640" s="64">
        <f t="shared" si="43"/>
        <v>0.23874999999999999</v>
      </c>
      <c r="F640" s="64">
        <f>AVERAGE(B633:B640)</f>
        <v>0.35999999999999993</v>
      </c>
      <c r="G640" s="53">
        <f t="shared" si="42"/>
        <v>0.06</v>
      </c>
      <c r="H640" s="81">
        <f>(R640-S640)/T640</f>
        <v>4.0268858250624956E-2</v>
      </c>
      <c r="I640" s="81">
        <f>R640/T640-1</f>
        <v>4.4161015553645377E-4</v>
      </c>
      <c r="J640" s="81">
        <f>S640/T640-1</f>
        <v>-3.9827248095088419E-2</v>
      </c>
      <c r="K640" s="81">
        <f>T640/T639-1</f>
        <v>4.1479252578324077E-2</v>
      </c>
      <c r="L640" s="81">
        <f>T641/T640-1</f>
        <v>-6.6323857427283972E-2</v>
      </c>
      <c r="M640" s="81">
        <f>T643/T640-1</f>
        <v>2.0141914043203091E-2</v>
      </c>
      <c r="N640" s="81">
        <f>T646/T640-1</f>
        <v>6.4355324022095539E-2</v>
      </c>
      <c r="O640" s="58">
        <f t="shared" si="39"/>
        <v>0.3791596081903717</v>
      </c>
      <c r="P640" s="58">
        <f t="shared" si="40"/>
        <v>0.47947799900108218</v>
      </c>
      <c r="Q640" s="58">
        <f t="shared" si="41"/>
        <v>0.27884121737966122</v>
      </c>
      <c r="R640" s="26">
        <v>1336.61</v>
      </c>
      <c r="S640" s="26">
        <v>1282.81</v>
      </c>
      <c r="T640" s="26">
        <v>1336.02</v>
      </c>
    </row>
    <row r="641" spans="1:20" x14ac:dyDescent="0.2">
      <c r="A641" s="25">
        <v>36447</v>
      </c>
      <c r="B641" s="27">
        <v>0.42</v>
      </c>
      <c r="C641" s="27">
        <v>0.39</v>
      </c>
      <c r="D641" s="27">
        <v>0.19</v>
      </c>
      <c r="E641" s="64">
        <f t="shared" si="43"/>
        <v>0.23374999999999999</v>
      </c>
      <c r="F641" s="64">
        <f>AVERAGE(B634:B641)</f>
        <v>0.37374999999999997</v>
      </c>
      <c r="G641" s="53">
        <f t="shared" si="42"/>
        <v>0.22999999999999998</v>
      </c>
      <c r="H641" s="81">
        <f>(R641-S641)/T641</f>
        <v>7.9220144138655232E-2</v>
      </c>
      <c r="I641" s="81">
        <f>R641/T641-1</f>
        <v>7.764087188654889E-2</v>
      </c>
      <c r="J641" s="81">
        <f>S641/T641-1</f>
        <v>-1.5792722521064118E-3</v>
      </c>
      <c r="K641" s="81">
        <f>T641/T640-1</f>
        <v>-6.6323857427283972E-2</v>
      </c>
      <c r="L641" s="81">
        <f>T642/T641-1</f>
        <v>4.3482094900634038E-2</v>
      </c>
      <c r="M641" s="81">
        <f>T644/T641-1</f>
        <v>9.8460009138935822E-2</v>
      </c>
      <c r="N641" s="81">
        <f>T647/T641-1</f>
        <v>0.1356490648623947</v>
      </c>
      <c r="O641" s="58">
        <f t="shared" ref="O641:O704" si="44">$B$1826</f>
        <v>0.3791596081903717</v>
      </c>
      <c r="P641" s="58">
        <f t="shared" ref="P641:P704" si="45">$B$1828</f>
        <v>0.47947799900108218</v>
      </c>
      <c r="Q641" s="58">
        <f t="shared" ref="Q641:Q704" si="46">$B$1829</f>
        <v>0.27884121737966122</v>
      </c>
      <c r="R641" s="26">
        <v>1344.26</v>
      </c>
      <c r="S641" s="26">
        <v>1245.44</v>
      </c>
      <c r="T641" s="26">
        <v>1247.4100000000001</v>
      </c>
    </row>
    <row r="642" spans="1:20" x14ac:dyDescent="0.2">
      <c r="A642" s="25">
        <v>36454</v>
      </c>
      <c r="B642" s="27">
        <v>0.38</v>
      </c>
      <c r="C642" s="27">
        <v>0.37</v>
      </c>
      <c r="D642" s="27">
        <v>0.25</v>
      </c>
      <c r="E642" s="64">
        <f t="shared" si="43"/>
        <v>0.23375000000000001</v>
      </c>
      <c r="F642" s="64">
        <f>AVERAGE(B635:B642)</f>
        <v>0.37749999999999995</v>
      </c>
      <c r="G642" s="53">
        <f t="shared" si="42"/>
        <v>0.13</v>
      </c>
      <c r="H642" s="81">
        <f>(R642-S642)/T642</f>
        <v>5.3862405408519873E-2</v>
      </c>
      <c r="I642" s="81">
        <f>R642/T642-1</f>
        <v>1.6594322590557375E-3</v>
      </c>
      <c r="J642" s="81">
        <f>S642/T642-1</f>
        <v>-5.2202973149464205E-2</v>
      </c>
      <c r="K642" s="81">
        <f>T642/T641-1</f>
        <v>4.3482094900634038E-2</v>
      </c>
      <c r="L642" s="81">
        <f>T643/T642-1</f>
        <v>4.7078707793953845E-2</v>
      </c>
      <c r="M642" s="81">
        <f>T645/T642-1</f>
        <v>7.2531018322897767E-2</v>
      </c>
      <c r="N642" s="81">
        <f>T648/T642-1</f>
        <v>0.10114085967810071</v>
      </c>
      <c r="O642" s="58">
        <f t="shared" si="44"/>
        <v>0.3791596081903717</v>
      </c>
      <c r="P642" s="58">
        <f t="shared" si="45"/>
        <v>0.47947799900108218</v>
      </c>
      <c r="Q642" s="58">
        <f t="shared" si="46"/>
        <v>0.27884121737966122</v>
      </c>
      <c r="R642" s="26">
        <v>1303.81</v>
      </c>
      <c r="S642" s="26">
        <v>1233.7</v>
      </c>
      <c r="T642" s="26">
        <v>1301.6500000000001</v>
      </c>
    </row>
    <row r="643" spans="1:20" x14ac:dyDescent="0.2">
      <c r="A643" s="25">
        <v>36461</v>
      </c>
      <c r="B643" s="27">
        <v>0.38</v>
      </c>
      <c r="C643" s="27">
        <v>0.38</v>
      </c>
      <c r="D643" s="27">
        <v>0.24</v>
      </c>
      <c r="E643" s="64">
        <f t="shared" si="43"/>
        <v>0.24124999999999999</v>
      </c>
      <c r="F643" s="64">
        <f>AVERAGE(B636:B643)</f>
        <v>0.37</v>
      </c>
      <c r="G643" s="53">
        <f t="shared" si="42"/>
        <v>0.14000000000000001</v>
      </c>
      <c r="H643" s="81">
        <f>(R643-S643)/T643</f>
        <v>6.8007894756150392E-2</v>
      </c>
      <c r="I643" s="81">
        <f>R643/T643-1</f>
        <v>7.5132251839786779E-3</v>
      </c>
      <c r="J643" s="81">
        <f>S643/T643-1</f>
        <v>-6.0494669572171755E-2</v>
      </c>
      <c r="K643" s="81">
        <f>T643/T642-1</f>
        <v>4.7078707793953845E-2</v>
      </c>
      <c r="L643" s="81">
        <f>T644/T643-1</f>
        <v>5.356107797172216E-3</v>
      </c>
      <c r="M643" s="81">
        <f>T646/T643-1</f>
        <v>4.3340450353283044E-2</v>
      </c>
      <c r="N643" s="81">
        <f>T649/T643-1</f>
        <v>3.9701231904793355E-2</v>
      </c>
      <c r="O643" s="58">
        <f t="shared" si="44"/>
        <v>0.3791596081903717</v>
      </c>
      <c r="P643" s="58">
        <f t="shared" si="45"/>
        <v>0.47947799900108218</v>
      </c>
      <c r="Q643" s="58">
        <f t="shared" si="46"/>
        <v>0.27884121737966122</v>
      </c>
      <c r="R643" s="26">
        <v>1373.17</v>
      </c>
      <c r="S643" s="26">
        <v>1280.48</v>
      </c>
      <c r="T643" s="26">
        <v>1362.93</v>
      </c>
    </row>
    <row r="644" spans="1:20" x14ac:dyDescent="0.2">
      <c r="A644" s="25">
        <v>36468</v>
      </c>
      <c r="B644" s="27">
        <v>0.43</v>
      </c>
      <c r="C644" s="27">
        <v>0.35</v>
      </c>
      <c r="D644" s="27">
        <v>0.22</v>
      </c>
      <c r="E644" s="64">
        <f t="shared" si="43"/>
        <v>0.23749999999999999</v>
      </c>
      <c r="F644" s="64">
        <f>AVERAGE(B637:B644)</f>
        <v>0.3775</v>
      </c>
      <c r="G644" s="53">
        <f t="shared" si="42"/>
        <v>0.21</v>
      </c>
      <c r="H644" s="81">
        <f>(R644-S644)/T644</f>
        <v>2.9973070214489493E-2</v>
      </c>
      <c r="I644" s="81">
        <f>R644/T644-1</f>
        <v>1.2589127372776732E-2</v>
      </c>
      <c r="J644" s="81">
        <f>S644/T644-1</f>
        <v>-1.738394284171263E-2</v>
      </c>
      <c r="K644" s="81">
        <f>T644/T643-1</f>
        <v>5.356107797172216E-3</v>
      </c>
      <c r="L644" s="81">
        <f>T645/T644-1</f>
        <v>1.8850849857323215E-2</v>
      </c>
      <c r="M644" s="81">
        <f>T647/T644-1</f>
        <v>3.3855630076702337E-2</v>
      </c>
      <c r="N644" s="81">
        <f>T650/T644-1</f>
        <v>3.7074067857221005E-2</v>
      </c>
      <c r="O644" s="58">
        <f t="shared" si="44"/>
        <v>0.3791596081903717</v>
      </c>
      <c r="P644" s="58">
        <f t="shared" si="45"/>
        <v>0.47947799900108218</v>
      </c>
      <c r="Q644" s="58">
        <f t="shared" si="46"/>
        <v>0.27884121737966122</v>
      </c>
      <c r="R644" s="26">
        <v>1387.48</v>
      </c>
      <c r="S644" s="26">
        <v>1346.41</v>
      </c>
      <c r="T644" s="26">
        <v>1370.23</v>
      </c>
    </row>
    <row r="645" spans="1:20" x14ac:dyDescent="0.2">
      <c r="A645" s="25">
        <v>36475</v>
      </c>
      <c r="B645" s="27">
        <v>0.48</v>
      </c>
      <c r="C645" s="27">
        <v>0.26</v>
      </c>
      <c r="D645" s="27">
        <v>0.26</v>
      </c>
      <c r="E645" s="64">
        <f t="shared" si="43"/>
        <v>0.24374999999999999</v>
      </c>
      <c r="F645" s="64">
        <f>AVERAGE(B638:B645)</f>
        <v>0.39250000000000002</v>
      </c>
      <c r="G645" s="53">
        <f t="shared" ref="G645:G708" si="47">B645-D645</f>
        <v>0.21999999999999997</v>
      </c>
      <c r="H645" s="81">
        <f>(R645-S645)/T645</f>
        <v>2.5887139521223925E-2</v>
      </c>
      <c r="I645" s="81">
        <f>R645/T645-1</f>
        <v>4.2978095497359092E-5</v>
      </c>
      <c r="J645" s="81">
        <f>S645/T645-1</f>
        <v>-2.5844161425726653E-2</v>
      </c>
      <c r="K645" s="81">
        <f>T645/T644-1</f>
        <v>1.8850849857323215E-2</v>
      </c>
      <c r="L645" s="81">
        <f>T646/T645-1</f>
        <v>1.8580863286678184E-2</v>
      </c>
      <c r="M645" s="81">
        <f>T648/T645-1</f>
        <v>2.6675071272008299E-2</v>
      </c>
      <c r="N645" s="81">
        <f>T651/T645-1</f>
        <v>4.4611263126226541E-2</v>
      </c>
      <c r="O645" s="58">
        <f t="shared" si="44"/>
        <v>0.3791596081903717</v>
      </c>
      <c r="P645" s="58">
        <f t="shared" si="45"/>
        <v>0.47947799900108218</v>
      </c>
      <c r="Q645" s="58">
        <f t="shared" si="46"/>
        <v>0.27884121737966122</v>
      </c>
      <c r="R645" s="26">
        <v>1396.12</v>
      </c>
      <c r="S645" s="26">
        <v>1359.98</v>
      </c>
      <c r="T645" s="26">
        <v>1396.06</v>
      </c>
    </row>
    <row r="646" spans="1:20" x14ac:dyDescent="0.2">
      <c r="A646" s="25">
        <v>36482</v>
      </c>
      <c r="B646" s="27">
        <v>0.46</v>
      </c>
      <c r="C646" s="27">
        <v>0.32</v>
      </c>
      <c r="D646" s="27">
        <v>0.22</v>
      </c>
      <c r="E646" s="64">
        <f t="shared" si="43"/>
        <v>0.23624999999999999</v>
      </c>
      <c r="F646" s="64">
        <f>AVERAGE(B639:B646)</f>
        <v>0.40499999999999997</v>
      </c>
      <c r="G646" s="53">
        <f t="shared" si="47"/>
        <v>0.24000000000000002</v>
      </c>
      <c r="H646" s="81">
        <f>(R646-S646)/T646</f>
        <v>2.3227848101265804E-2</v>
      </c>
      <c r="I646" s="81">
        <f>R646/T646-1</f>
        <v>2.3277074542897846E-3</v>
      </c>
      <c r="J646" s="81">
        <f>S646/T646-1</f>
        <v>-2.0900140646976095E-2</v>
      </c>
      <c r="K646" s="81">
        <f>T646/T645-1</f>
        <v>1.8580863286678184E-2</v>
      </c>
      <c r="L646" s="81">
        <f>T647/T646-1</f>
        <v>-3.7834036568215046E-3</v>
      </c>
      <c r="M646" s="81">
        <f>T649/T646-1</f>
        <v>-3.4880450070323699E-3</v>
      </c>
      <c r="N646" s="81">
        <f>T652/T646-1</f>
        <v>3.3227848101265778E-2</v>
      </c>
      <c r="O646" s="58">
        <f t="shared" si="44"/>
        <v>0.3791596081903717</v>
      </c>
      <c r="P646" s="58">
        <f t="shared" si="45"/>
        <v>0.47947799900108218</v>
      </c>
      <c r="Q646" s="58">
        <f t="shared" si="46"/>
        <v>0.27884121737966122</v>
      </c>
      <c r="R646" s="26">
        <v>1425.31</v>
      </c>
      <c r="S646" s="26">
        <v>1392.28</v>
      </c>
      <c r="T646" s="26">
        <v>1422</v>
      </c>
    </row>
    <row r="647" spans="1:20" x14ac:dyDescent="0.2">
      <c r="A647" s="25">
        <v>36488</v>
      </c>
      <c r="B647" s="27">
        <v>0.55000000000000004</v>
      </c>
      <c r="C647" s="27">
        <v>0.28000000000000003</v>
      </c>
      <c r="D647" s="27">
        <v>0.17</v>
      </c>
      <c r="E647" s="64">
        <f t="shared" si="43"/>
        <v>0.22874999999999998</v>
      </c>
      <c r="F647" s="64">
        <f>AVERAGE(B640:B647)</f>
        <v>0.42999999999999994</v>
      </c>
      <c r="G647" s="53">
        <f t="shared" si="47"/>
        <v>0.38</v>
      </c>
      <c r="H647" s="81">
        <f>(R647-S647)/T647</f>
        <v>1.8402959156301576E-2</v>
      </c>
      <c r="I647" s="81">
        <f>R647/T647-1</f>
        <v>6.0919653823892084E-3</v>
      </c>
      <c r="J647" s="81">
        <f>S647/T647-1</f>
        <v>-1.2310993773912426E-2</v>
      </c>
      <c r="K647" s="81">
        <f>T647/T646-1</f>
        <v>-3.7834036568215046E-3</v>
      </c>
      <c r="L647" s="81">
        <f>T648/T647-1</f>
        <v>1.1774505513122868E-2</v>
      </c>
      <c r="M647" s="81">
        <f>T650/T647-1</f>
        <v>3.1130437237933961E-3</v>
      </c>
      <c r="N647" s="81">
        <f>T653/T647-1</f>
        <v>1.7541754316612979E-2</v>
      </c>
      <c r="O647" s="58">
        <f t="shared" si="44"/>
        <v>0.3791596081903717</v>
      </c>
      <c r="P647" s="58">
        <f t="shared" si="45"/>
        <v>0.47947799900108218</v>
      </c>
      <c r="Q647" s="58">
        <f t="shared" si="46"/>
        <v>0.27884121737966122</v>
      </c>
      <c r="R647" s="26">
        <v>1425.25</v>
      </c>
      <c r="S647" s="26">
        <v>1399.18</v>
      </c>
      <c r="T647" s="26">
        <v>1416.62</v>
      </c>
    </row>
    <row r="648" spans="1:20" x14ac:dyDescent="0.2">
      <c r="A648" s="25">
        <v>36496</v>
      </c>
      <c r="B648" s="27">
        <v>0.62</v>
      </c>
      <c r="C648" s="27">
        <v>0.25</v>
      </c>
      <c r="D648" s="27">
        <v>0.13</v>
      </c>
      <c r="E648" s="64">
        <f t="shared" si="43"/>
        <v>0.20999999999999996</v>
      </c>
      <c r="F648" s="64">
        <f>AVERAGE(B641:B648)</f>
        <v>0.46499999999999997</v>
      </c>
      <c r="G648" s="53">
        <f t="shared" si="47"/>
        <v>0.49</v>
      </c>
      <c r="H648" s="81">
        <f>(R648-S648)/T648</f>
        <v>4.2273076118049202E-2</v>
      </c>
      <c r="I648" s="81">
        <f>R648/T648-1</f>
        <v>9.9351147701109976E-3</v>
      </c>
      <c r="J648" s="81">
        <f>S648/T648-1</f>
        <v>-3.2337961347938315E-2</v>
      </c>
      <c r="K648" s="81">
        <f>T648/T647-1</f>
        <v>1.1774505513122868E-2</v>
      </c>
      <c r="L648" s="81">
        <f>T649/T648-1</f>
        <v>-1.1344449870927198E-2</v>
      </c>
      <c r="M648" s="81">
        <f>T651/T648-1</f>
        <v>1.7470173724970284E-2</v>
      </c>
      <c r="N648" s="81">
        <f>T654/T648-1</f>
        <v>2.2221447010395634E-2</v>
      </c>
      <c r="O648" s="58">
        <f t="shared" si="44"/>
        <v>0.3791596081903717</v>
      </c>
      <c r="P648" s="58">
        <f t="shared" si="45"/>
        <v>0.47947799900108218</v>
      </c>
      <c r="Q648" s="58">
        <f t="shared" si="46"/>
        <v>0.27884121737966122</v>
      </c>
      <c r="R648" s="26">
        <v>1447.54</v>
      </c>
      <c r="S648" s="26">
        <v>1386.95</v>
      </c>
      <c r="T648" s="26">
        <v>1433.3</v>
      </c>
    </row>
    <row r="649" spans="1:20" x14ac:dyDescent="0.2">
      <c r="A649" s="25">
        <v>36503</v>
      </c>
      <c r="B649" s="27">
        <v>0.62</v>
      </c>
      <c r="C649" s="27">
        <v>0.27</v>
      </c>
      <c r="D649" s="27">
        <v>0.11</v>
      </c>
      <c r="E649" s="64">
        <f t="shared" si="43"/>
        <v>0.19999999999999998</v>
      </c>
      <c r="F649" s="64">
        <f>AVERAGE(B642:B649)</f>
        <v>0.49</v>
      </c>
      <c r="G649" s="53">
        <f t="shared" si="47"/>
        <v>0.51</v>
      </c>
      <c r="H649" s="81">
        <f>(R649-S649)/T649</f>
        <v>3.0147349404392274E-2</v>
      </c>
      <c r="I649" s="81">
        <f>R649/T649-1</f>
        <v>1.2102692937390636E-2</v>
      </c>
      <c r="J649" s="81">
        <f>S649/T649-1</f>
        <v>-1.8044656467001596E-2</v>
      </c>
      <c r="K649" s="81">
        <f>T649/T648-1</f>
        <v>-1.1344449870927198E-2</v>
      </c>
      <c r="L649" s="81">
        <f>T650/T649-1</f>
        <v>2.8157285609440308E-3</v>
      </c>
      <c r="M649" s="81">
        <f>T652/T649-1</f>
        <v>3.68444080618755E-2</v>
      </c>
      <c r="N649" s="81">
        <f>T655/T649-1</f>
        <v>1.7162535990515426E-2</v>
      </c>
      <c r="O649" s="58">
        <f t="shared" si="44"/>
        <v>0.3791596081903717</v>
      </c>
      <c r="P649" s="58">
        <f t="shared" si="45"/>
        <v>0.47947799900108218</v>
      </c>
      <c r="Q649" s="58">
        <f t="shared" si="46"/>
        <v>0.27884121737966122</v>
      </c>
      <c r="R649" s="26">
        <v>1434.19</v>
      </c>
      <c r="S649" s="26">
        <v>1391.47</v>
      </c>
      <c r="T649" s="26">
        <v>1417.04</v>
      </c>
    </row>
    <row r="650" spans="1:20" x14ac:dyDescent="0.2">
      <c r="A650" s="25">
        <v>36510</v>
      </c>
      <c r="B650" s="27">
        <v>0.54</v>
      </c>
      <c r="C650" s="27">
        <v>0.26</v>
      </c>
      <c r="D650" s="27">
        <v>0.2</v>
      </c>
      <c r="E650" s="64">
        <f t="shared" si="43"/>
        <v>0.19374999999999998</v>
      </c>
      <c r="F650" s="64">
        <f>AVERAGE(B643:B650)</f>
        <v>0.51</v>
      </c>
      <c r="G650" s="53">
        <f t="shared" si="47"/>
        <v>0.34</v>
      </c>
      <c r="H650" s="81">
        <f>(R650-S650)/T650</f>
        <v>2.4580761841762711E-2</v>
      </c>
      <c r="I650" s="81">
        <f>R650/T650-1</f>
        <v>7.1075206012540804E-3</v>
      </c>
      <c r="J650" s="81">
        <f>S650/T650-1</f>
        <v>-1.7473241240508641E-2</v>
      </c>
      <c r="K650" s="81">
        <f>T650/T649-1</f>
        <v>2.8157285609440308E-3</v>
      </c>
      <c r="L650" s="81">
        <f>T651/T650-1</f>
        <v>2.6255603329979005E-2</v>
      </c>
      <c r="M650" s="81">
        <f>T653/T650-1</f>
        <v>1.4383932781151687E-2</v>
      </c>
      <c r="N650" s="81">
        <f>T656/T650-1</f>
        <v>-4.2835126633498199E-2</v>
      </c>
      <c r="O650" s="58">
        <f t="shared" si="44"/>
        <v>0.3791596081903717</v>
      </c>
      <c r="P650" s="58">
        <f t="shared" si="45"/>
        <v>0.47947799900108218</v>
      </c>
      <c r="Q650" s="58">
        <f t="shared" si="46"/>
        <v>0.27884121737966122</v>
      </c>
      <c r="R650" s="26">
        <v>1431.13</v>
      </c>
      <c r="S650" s="26">
        <v>1396.2</v>
      </c>
      <c r="T650" s="26">
        <v>1421.03</v>
      </c>
    </row>
    <row r="651" spans="1:20" x14ac:dyDescent="0.2">
      <c r="A651" s="25">
        <v>36517</v>
      </c>
      <c r="B651" s="27">
        <v>0.52</v>
      </c>
      <c r="C651" s="27">
        <v>0.31</v>
      </c>
      <c r="D651" s="27">
        <v>0.17</v>
      </c>
      <c r="E651" s="64">
        <f t="shared" si="43"/>
        <v>0.185</v>
      </c>
      <c r="F651" s="64">
        <f>AVERAGE(B644:B651)</f>
        <v>0.52750000000000008</v>
      </c>
      <c r="G651" s="53">
        <f t="shared" si="47"/>
        <v>0.35</v>
      </c>
      <c r="H651" s="81">
        <f>(R651-S651)/T651</f>
        <v>3.4607841792723255E-2</v>
      </c>
      <c r="I651" s="81">
        <f>R651/T651-1</f>
        <v>2.1257045682077091E-3</v>
      </c>
      <c r="J651" s="81">
        <f>S651/T651-1</f>
        <v>-3.2482137224515428E-2</v>
      </c>
      <c r="K651" s="81">
        <f>T651/T650-1</f>
        <v>2.6255603329979005E-2</v>
      </c>
      <c r="L651" s="81">
        <f>T652/T651-1</f>
        <v>7.4811086577890595E-3</v>
      </c>
      <c r="M651" s="81">
        <f>T654/T651-1</f>
        <v>4.6696929385465769E-3</v>
      </c>
      <c r="N651" s="81">
        <f>T657/T651-1</f>
        <v>-2.329360780065004E-2</v>
      </c>
      <c r="O651" s="58">
        <f t="shared" si="44"/>
        <v>0.3791596081903717</v>
      </c>
      <c r="P651" s="58">
        <f t="shared" si="45"/>
        <v>0.47947799900108218</v>
      </c>
      <c r="Q651" s="58">
        <f t="shared" si="46"/>
        <v>0.27884121737966122</v>
      </c>
      <c r="R651" s="26">
        <v>1461.44</v>
      </c>
      <c r="S651" s="26">
        <v>1410.97</v>
      </c>
      <c r="T651" s="26">
        <v>1458.34</v>
      </c>
    </row>
    <row r="652" spans="1:20" x14ac:dyDescent="0.2">
      <c r="A652" s="25">
        <v>36524</v>
      </c>
      <c r="B652" s="27">
        <v>0.6</v>
      </c>
      <c r="C652" s="27">
        <v>0.25</v>
      </c>
      <c r="D652" s="27">
        <v>0.15</v>
      </c>
      <c r="E652" s="64">
        <f t="shared" ref="E652:E715" si="48">AVERAGE(D645:D652)</f>
        <v>0.17624999999999999</v>
      </c>
      <c r="F652" s="64">
        <f>AVERAGE(B645:B652)</f>
        <v>0.54874999999999996</v>
      </c>
      <c r="G652" s="53">
        <f t="shared" si="47"/>
        <v>0.44999999999999996</v>
      </c>
      <c r="H652" s="81">
        <f>(R652-S652)/T652</f>
        <v>1.515739322783732E-2</v>
      </c>
      <c r="I652" s="81">
        <f>R652/T652-1</f>
        <v>2.6203845499404022E-3</v>
      </c>
      <c r="J652" s="81">
        <f>S652/T652-1</f>
        <v>-1.2537008677896977E-2</v>
      </c>
      <c r="K652" s="81">
        <f>T652/T651-1</f>
        <v>7.4811086577890595E-3</v>
      </c>
      <c r="L652" s="81">
        <f>T653/T652-1</f>
        <v>-1.8907605921388404E-2</v>
      </c>
      <c r="M652" s="81">
        <f>T655/T652-1</f>
        <v>-1.8982474051386866E-2</v>
      </c>
      <c r="N652" s="81">
        <f>T658/T652-1</f>
        <v>-5.5899268334184127E-2</v>
      </c>
      <c r="O652" s="58">
        <f t="shared" si="44"/>
        <v>0.3791596081903717</v>
      </c>
      <c r="P652" s="58">
        <f t="shared" si="45"/>
        <v>0.47947799900108218</v>
      </c>
      <c r="Q652" s="58">
        <f t="shared" si="46"/>
        <v>0.27884121737966122</v>
      </c>
      <c r="R652" s="26">
        <v>1473.1</v>
      </c>
      <c r="S652" s="26">
        <v>1450.83</v>
      </c>
      <c r="T652" s="26">
        <v>1469.25</v>
      </c>
    </row>
    <row r="653" spans="1:20" x14ac:dyDescent="0.2">
      <c r="A653" s="25">
        <v>36531</v>
      </c>
      <c r="B653" s="27">
        <v>0.75</v>
      </c>
      <c r="C653" s="27">
        <v>0.1166</v>
      </c>
      <c r="D653" s="27">
        <v>0.1333</v>
      </c>
      <c r="E653" s="64">
        <f t="shared" si="48"/>
        <v>0.16041249999999999</v>
      </c>
      <c r="F653" s="64">
        <f>AVERAGE(B646:B653)</f>
        <v>0.58250000000000002</v>
      </c>
      <c r="G653" s="53">
        <f t="shared" si="47"/>
        <v>0.61670000000000003</v>
      </c>
      <c r="H653" s="81">
        <f>(R653-S653)/T653</f>
        <v>6.9595621136756186E-2</v>
      </c>
      <c r="I653" s="81">
        <f>R653/T653-1</f>
        <v>2.5342185407951634E-2</v>
      </c>
      <c r="J653" s="81">
        <f>S653/T653-1</f>
        <v>-4.425343572880458E-2</v>
      </c>
      <c r="K653" s="81">
        <f>T653/T652-1</f>
        <v>-1.8907605921388404E-2</v>
      </c>
      <c r="L653" s="81">
        <f>T654/T653-1</f>
        <v>1.6427674526698466E-2</v>
      </c>
      <c r="M653" s="81">
        <f>T656/T653-1</f>
        <v>-5.6407694922544271E-2</v>
      </c>
      <c r="N653" s="81">
        <f>T659/T653-1</f>
        <v>-6.6168564035325117E-2</v>
      </c>
      <c r="O653" s="58">
        <f t="shared" si="44"/>
        <v>0.3791596081903717</v>
      </c>
      <c r="P653" s="58">
        <f t="shared" si="45"/>
        <v>0.47947799900108218</v>
      </c>
      <c r="Q653" s="58">
        <f t="shared" si="46"/>
        <v>0.27884121737966122</v>
      </c>
      <c r="R653" s="26">
        <v>1478</v>
      </c>
      <c r="S653" s="26">
        <v>1377.68</v>
      </c>
      <c r="T653" s="26">
        <v>1441.47</v>
      </c>
    </row>
    <row r="654" spans="1:20" x14ac:dyDescent="0.2">
      <c r="A654" s="25">
        <v>36538</v>
      </c>
      <c r="B654" s="27">
        <v>0.59260000000000002</v>
      </c>
      <c r="C654" s="27">
        <v>0.22220000000000001</v>
      </c>
      <c r="D654" s="27">
        <v>0.1852</v>
      </c>
      <c r="E654" s="64">
        <f t="shared" si="48"/>
        <v>0.15606250000000002</v>
      </c>
      <c r="F654" s="64">
        <f>AVERAGE(B647:B654)</f>
        <v>0.59907500000000002</v>
      </c>
      <c r="G654" s="53">
        <f t="shared" si="47"/>
        <v>0.40739999999999998</v>
      </c>
      <c r="H654" s="81">
        <f>(R654-S654)/T654</f>
        <v>3.1341500870218114E-2</v>
      </c>
      <c r="I654" s="81">
        <f>R654/T654-1</f>
        <v>5.3578131931883988E-3</v>
      </c>
      <c r="J654" s="81">
        <f>S654/T654-1</f>
        <v>-2.5983687677029743E-2</v>
      </c>
      <c r="K654" s="81">
        <f>T654/T653-1</f>
        <v>1.6427674526698466E-2</v>
      </c>
      <c r="L654" s="81">
        <f>T655/T654-1</f>
        <v>-1.6237245333242445E-2</v>
      </c>
      <c r="M654" s="81">
        <f>T657/T654-1</f>
        <v>-2.7833327645633732E-2</v>
      </c>
      <c r="N654" s="81">
        <f>T660/T654-1</f>
        <v>-8.9949834487936475E-2</v>
      </c>
      <c r="O654" s="58">
        <f t="shared" si="44"/>
        <v>0.3791596081903717</v>
      </c>
      <c r="P654" s="58">
        <f t="shared" si="45"/>
        <v>0.47947799900108218</v>
      </c>
      <c r="Q654" s="58">
        <f t="shared" si="46"/>
        <v>0.27884121737966122</v>
      </c>
      <c r="R654" s="26">
        <v>1473</v>
      </c>
      <c r="S654" s="26">
        <v>1427.08</v>
      </c>
      <c r="T654" s="26">
        <v>1465.15</v>
      </c>
    </row>
    <row r="655" spans="1:20" x14ac:dyDescent="0.2">
      <c r="A655" s="25">
        <v>36545</v>
      </c>
      <c r="B655" s="27">
        <v>0.57140000000000002</v>
      </c>
      <c r="C655" s="27">
        <v>0.25</v>
      </c>
      <c r="D655" s="27">
        <v>0.17860000000000001</v>
      </c>
      <c r="E655" s="64">
        <f t="shared" si="48"/>
        <v>0.15713750000000001</v>
      </c>
      <c r="F655" s="64">
        <f>AVERAGE(B648:B655)</f>
        <v>0.6017499999999999</v>
      </c>
      <c r="G655" s="53">
        <f t="shared" si="47"/>
        <v>0.39280000000000004</v>
      </c>
      <c r="H655" s="81">
        <f>(R655-S655)/T655</f>
        <v>1.885025253926852E-2</v>
      </c>
      <c r="I655" s="81">
        <f>R655/T655-1</f>
        <v>1.6893766997835513E-2</v>
      </c>
      <c r="J655" s="81">
        <f>S655/T655-1</f>
        <v>-1.9564855414330173E-3</v>
      </c>
      <c r="K655" s="81">
        <f>T655/T654-1</f>
        <v>-1.6237245333242445E-2</v>
      </c>
      <c r="L655" s="81">
        <f>T656/T655-1</f>
        <v>-5.6335682966087486E-2</v>
      </c>
      <c r="M655" s="81">
        <f>T658/T655-1</f>
        <v>-3.7631126158627959E-2</v>
      </c>
      <c r="N655" s="81">
        <f>T661/T655-1</f>
        <v>-2.2333074318698909E-2</v>
      </c>
      <c r="O655" s="58">
        <f t="shared" si="44"/>
        <v>0.3791596081903717</v>
      </c>
      <c r="P655" s="58">
        <f t="shared" si="45"/>
        <v>0.47947799900108218</v>
      </c>
      <c r="Q655" s="58">
        <f t="shared" si="46"/>
        <v>0.27884121737966122</v>
      </c>
      <c r="R655" s="26">
        <v>1465.71</v>
      </c>
      <c r="S655" s="26">
        <v>1438.54</v>
      </c>
      <c r="T655" s="26">
        <v>1441.36</v>
      </c>
    </row>
    <row r="656" spans="1:20" x14ac:dyDescent="0.2">
      <c r="A656" s="25">
        <v>36552</v>
      </c>
      <c r="B656" s="27">
        <v>0.53700000000000003</v>
      </c>
      <c r="C656" s="27">
        <v>0.25929999999999997</v>
      </c>
      <c r="D656" s="27">
        <v>0.20369999999999999</v>
      </c>
      <c r="E656" s="64">
        <f t="shared" si="48"/>
        <v>0.16635</v>
      </c>
      <c r="F656" s="64">
        <f>AVERAGE(B649:B656)</f>
        <v>0.59137499999999998</v>
      </c>
      <c r="G656" s="53">
        <f t="shared" si="47"/>
        <v>0.33330000000000004</v>
      </c>
      <c r="H656" s="81">
        <f>(R656-S656)/T656</f>
        <v>7.1969474179508192E-2</v>
      </c>
      <c r="I656" s="81">
        <f>R656/T656-1</f>
        <v>6.9058051993883041E-2</v>
      </c>
      <c r="J656" s="81">
        <f>S656/T656-1</f>
        <v>-2.9114221856252342E-3</v>
      </c>
      <c r="K656" s="81">
        <f>T656/T655-1</f>
        <v>-5.6335682966087486E-2</v>
      </c>
      <c r="L656" s="81">
        <f>T657/T656-1</f>
        <v>4.7207681449241035E-2</v>
      </c>
      <c r="M656" s="81">
        <f>T659/T656-1</f>
        <v>-1.0344371250441298E-2</v>
      </c>
      <c r="N656" s="81">
        <f>T662/T656-1</f>
        <v>2.5666098106104984E-2</v>
      </c>
      <c r="O656" s="58">
        <f t="shared" si="44"/>
        <v>0.3791596081903717</v>
      </c>
      <c r="P656" s="58">
        <f t="shared" si="45"/>
        <v>0.47947799900108218</v>
      </c>
      <c r="Q656" s="58">
        <f t="shared" si="46"/>
        <v>0.27884121737966122</v>
      </c>
      <c r="R656" s="26">
        <v>1454.09</v>
      </c>
      <c r="S656" s="26">
        <v>1356.2</v>
      </c>
      <c r="T656" s="26">
        <v>1360.16</v>
      </c>
    </row>
    <row r="657" spans="1:20" x14ac:dyDescent="0.2">
      <c r="A657" s="25">
        <v>36559</v>
      </c>
      <c r="B657" s="27">
        <v>0.5111</v>
      </c>
      <c r="C657" s="27">
        <v>0.24440000000000001</v>
      </c>
      <c r="D657" s="27">
        <v>0.24440000000000001</v>
      </c>
      <c r="E657" s="64">
        <f t="shared" si="48"/>
        <v>0.18315000000000001</v>
      </c>
      <c r="F657" s="64">
        <f>AVERAGE(B650:B657)</f>
        <v>0.57776250000000007</v>
      </c>
      <c r="G657" s="53">
        <f t="shared" si="47"/>
        <v>0.26669999999999999</v>
      </c>
      <c r="H657" s="81">
        <f>(R657-S657)/T657</f>
        <v>6.0216095536974233E-2</v>
      </c>
      <c r="I657" s="81">
        <f>R657/T657-1</f>
        <v>8.1018274746029739E-3</v>
      </c>
      <c r="J657" s="81">
        <f>S657/T657-1</f>
        <v>-5.2114268062371294E-2</v>
      </c>
      <c r="K657" s="81">
        <f>T657/T656-1</f>
        <v>4.7207681449241035E-2</v>
      </c>
      <c r="L657" s="81">
        <f>T658/T657-1</f>
        <v>-2.6151912775472685E-2</v>
      </c>
      <c r="M657" s="81">
        <f>T660/T657-1</f>
        <v>-6.3894914944852776E-2</v>
      </c>
      <c r="N657" s="81">
        <f>T663/T657-1</f>
        <v>2.8152797377086092E-2</v>
      </c>
      <c r="O657" s="58">
        <f t="shared" si="44"/>
        <v>0.3791596081903717</v>
      </c>
      <c r="P657" s="58">
        <f t="shared" si="45"/>
        <v>0.47947799900108218</v>
      </c>
      <c r="Q657" s="58">
        <f t="shared" si="46"/>
        <v>0.27884121737966122</v>
      </c>
      <c r="R657" s="26">
        <v>1435.91</v>
      </c>
      <c r="S657" s="26">
        <v>1350.14</v>
      </c>
      <c r="T657" s="26">
        <v>1424.37</v>
      </c>
    </row>
    <row r="658" spans="1:20" x14ac:dyDescent="0.2">
      <c r="A658" s="25">
        <v>36566</v>
      </c>
      <c r="B658" s="27">
        <v>0.41860000000000003</v>
      </c>
      <c r="C658" s="27">
        <v>0.30230000000000001</v>
      </c>
      <c r="D658" s="27">
        <v>0.27910000000000001</v>
      </c>
      <c r="E658" s="64">
        <f t="shared" si="48"/>
        <v>0.19303749999999997</v>
      </c>
      <c r="F658" s="64">
        <f>AVERAGE(B651:B658)</f>
        <v>0.56258750000000002</v>
      </c>
      <c r="G658" s="53">
        <f t="shared" si="47"/>
        <v>0.13950000000000001</v>
      </c>
      <c r="H658" s="81">
        <f>(R658-S658)/T658</f>
        <v>4.7335486475575193E-2</v>
      </c>
      <c r="I658" s="81">
        <f>R658/T658-1</f>
        <v>4.140233000749749E-2</v>
      </c>
      <c r="J658" s="81">
        <f>S658/T658-1</f>
        <v>-5.9331564680775717E-3</v>
      </c>
      <c r="K658" s="81">
        <f>T658/T657-1</f>
        <v>-2.6151912775472685E-2</v>
      </c>
      <c r="L658" s="81">
        <f>T659/T658-1</f>
        <v>-2.9579272161024295E-2</v>
      </c>
      <c r="M658" s="81">
        <f>T661/T658-1</f>
        <v>1.5896245458215663E-2</v>
      </c>
      <c r="N658" s="81">
        <f>T664/T658-1</f>
        <v>0.10117365476671103</v>
      </c>
      <c r="O658" s="58">
        <f t="shared" si="44"/>
        <v>0.3791596081903717</v>
      </c>
      <c r="P658" s="58">
        <f t="shared" si="45"/>
        <v>0.47947799900108218</v>
      </c>
      <c r="Q658" s="58">
        <f t="shared" si="46"/>
        <v>0.27884121737966122</v>
      </c>
      <c r="R658" s="26">
        <v>1444.55</v>
      </c>
      <c r="S658" s="26">
        <v>1378.89</v>
      </c>
      <c r="T658" s="26">
        <v>1387.12</v>
      </c>
    </row>
    <row r="659" spans="1:20" x14ac:dyDescent="0.2">
      <c r="A659" s="25">
        <v>36573</v>
      </c>
      <c r="B659" s="27">
        <v>0.2727</v>
      </c>
      <c r="C659" s="27">
        <v>0.48480000000000001</v>
      </c>
      <c r="D659" s="27">
        <v>0.2424</v>
      </c>
      <c r="E659" s="64">
        <f t="shared" si="48"/>
        <v>0.20208749999999998</v>
      </c>
      <c r="F659" s="64">
        <f>AVERAGE(B652:B659)</f>
        <v>0.53167500000000001</v>
      </c>
      <c r="G659" s="53">
        <f t="shared" si="47"/>
        <v>3.0299999999999994E-2</v>
      </c>
      <c r="H659" s="81">
        <f>(R659-S659)/T659</f>
        <v>4.6356484336114299E-2</v>
      </c>
      <c r="I659" s="81">
        <f>R659/T659-1</f>
        <v>4.5784457205684692E-2</v>
      </c>
      <c r="J659" s="81">
        <f>S659/T659-1</f>
        <v>-5.7202713042958653E-4</v>
      </c>
      <c r="K659" s="81">
        <f>T659/T658-1</f>
        <v>-2.9579272161024295E-2</v>
      </c>
      <c r="L659" s="81">
        <f>T660/T659-1</f>
        <v>-9.4570199615181538E-3</v>
      </c>
      <c r="M659" s="81">
        <f>T662/T659-1</f>
        <v>3.638686863434093E-2</v>
      </c>
      <c r="N659" s="81">
        <f>T665/T659-1</f>
        <v>0.11328365859637923</v>
      </c>
      <c r="O659" s="58">
        <f t="shared" si="44"/>
        <v>0.3791596081903717</v>
      </c>
      <c r="P659" s="58">
        <f t="shared" si="45"/>
        <v>0.47947799900108218</v>
      </c>
      <c r="Q659" s="58">
        <f t="shared" si="46"/>
        <v>0.27884121737966122</v>
      </c>
      <c r="R659" s="26">
        <v>1407.72</v>
      </c>
      <c r="S659" s="26">
        <v>1345.32</v>
      </c>
      <c r="T659" s="26">
        <v>1346.09</v>
      </c>
    </row>
    <row r="660" spans="1:20" x14ac:dyDescent="0.2">
      <c r="A660" s="25">
        <v>36580</v>
      </c>
      <c r="B660" s="27">
        <v>0.4138</v>
      </c>
      <c r="C660" s="27">
        <v>0.27589999999999998</v>
      </c>
      <c r="D660" s="27">
        <v>0.31030000000000002</v>
      </c>
      <c r="E660" s="64">
        <f t="shared" si="48"/>
        <v>0.22212499999999999</v>
      </c>
      <c r="F660" s="64">
        <f>AVERAGE(B653:B660)</f>
        <v>0.50839999999999996</v>
      </c>
      <c r="G660" s="53">
        <f t="shared" si="47"/>
        <v>0.10349999999999998</v>
      </c>
      <c r="H660" s="81">
        <f>(R660-S660)/T660</f>
        <v>3.0719385612287615E-2</v>
      </c>
      <c r="I660" s="81">
        <f>R660/T660-1</f>
        <v>2.7561948761024802E-2</v>
      </c>
      <c r="J660" s="81">
        <f>S660/T660-1</f>
        <v>-3.1574368512627959E-3</v>
      </c>
      <c r="K660" s="81">
        <f>T660/T659-1</f>
        <v>-9.4570199615181538E-3</v>
      </c>
      <c r="L660" s="81">
        <f>T661/T660-1</f>
        <v>5.6856362872742761E-2</v>
      </c>
      <c r="M660" s="81">
        <f>T663/T660-1</f>
        <v>9.8330533389332286E-2</v>
      </c>
      <c r="N660" s="81">
        <f>T666/T660-1</f>
        <v>0.13723975520489584</v>
      </c>
      <c r="O660" s="58">
        <f t="shared" si="44"/>
        <v>0.3791596081903717</v>
      </c>
      <c r="P660" s="58">
        <f t="shared" si="45"/>
        <v>0.47947799900108218</v>
      </c>
      <c r="Q660" s="58">
        <f t="shared" si="46"/>
        <v>0.27884121737966122</v>
      </c>
      <c r="R660" s="26">
        <v>1370.11</v>
      </c>
      <c r="S660" s="26">
        <v>1329.15</v>
      </c>
      <c r="T660" s="26">
        <v>1333.36</v>
      </c>
    </row>
    <row r="661" spans="1:20" x14ac:dyDescent="0.2">
      <c r="A661" s="25">
        <v>36587</v>
      </c>
      <c r="B661" s="27">
        <v>0.36670000000000003</v>
      </c>
      <c r="C661" s="27">
        <v>0.4</v>
      </c>
      <c r="D661" s="27">
        <v>0.23330000000000001</v>
      </c>
      <c r="E661" s="64">
        <f t="shared" si="48"/>
        <v>0.23462500000000003</v>
      </c>
      <c r="F661" s="64">
        <f>AVERAGE(B654:B661)</f>
        <v>0.46048750000000005</v>
      </c>
      <c r="G661" s="53">
        <f t="shared" si="47"/>
        <v>0.13340000000000002</v>
      </c>
      <c r="H661" s="81">
        <f>(R661-S661)/T661</f>
        <v>6.0894001433468049E-2</v>
      </c>
      <c r="I661" s="81">
        <f>R661/T661-1</f>
        <v>1.2134802756231799E-3</v>
      </c>
      <c r="J661" s="81">
        <f>S661/T661-1</f>
        <v>-5.9680521157844835E-2</v>
      </c>
      <c r="K661" s="81">
        <f>T661/T660-1</f>
        <v>5.6856362872742761E-2</v>
      </c>
      <c r="L661" s="81">
        <f>T662/T661-1</f>
        <v>-1.0005889991981154E-2</v>
      </c>
      <c r="M661" s="81">
        <f>T664/T661-1</f>
        <v>8.3943030294428622E-2</v>
      </c>
      <c r="N661" s="81">
        <f>T667/T661-1</f>
        <v>-3.7334033509087039E-2</v>
      </c>
      <c r="O661" s="58">
        <f t="shared" si="44"/>
        <v>0.3791596081903717</v>
      </c>
      <c r="P661" s="58">
        <f t="shared" si="45"/>
        <v>0.47947799900108218</v>
      </c>
      <c r="Q661" s="58">
        <f t="shared" si="46"/>
        <v>0.27884121737966122</v>
      </c>
      <c r="R661" s="26">
        <v>1410.88</v>
      </c>
      <c r="S661" s="26">
        <v>1325.07</v>
      </c>
      <c r="T661" s="26">
        <v>1409.17</v>
      </c>
    </row>
    <row r="662" spans="1:20" x14ac:dyDescent="0.2">
      <c r="A662" s="25">
        <v>36593</v>
      </c>
      <c r="B662" s="27">
        <v>0.58330000000000004</v>
      </c>
      <c r="C662" s="27">
        <v>0.25</v>
      </c>
      <c r="D662" s="27">
        <v>0.16669999999999999</v>
      </c>
      <c r="E662" s="64">
        <f t="shared" si="48"/>
        <v>0.23231250000000003</v>
      </c>
      <c r="F662" s="64">
        <f>AVERAGE(B655:B662)</f>
        <v>0.45932500000000004</v>
      </c>
      <c r="G662" s="53">
        <f t="shared" si="47"/>
        <v>0.41660000000000008</v>
      </c>
      <c r="H662" s="81">
        <f>(R662-S662)/T662</f>
        <v>4.7911574329603641E-2</v>
      </c>
      <c r="I662" s="81">
        <f>R662/T662-1</f>
        <v>1.3182134229823728E-2</v>
      </c>
      <c r="J662" s="81">
        <f>S662/T662-1</f>
        <v>-3.4729440099779962E-2</v>
      </c>
      <c r="K662" s="81">
        <f>T662/T661-1</f>
        <v>-1.0005889991981154E-2</v>
      </c>
      <c r="L662" s="81">
        <f>T663/T662-1</f>
        <v>4.9746607697104928E-2</v>
      </c>
      <c r="M662" s="81">
        <f>T665/T662-1</f>
        <v>7.4196993699240821E-2</v>
      </c>
      <c r="N662" s="81">
        <f>T668/T662-1</f>
        <v>2.8292487115341824E-2</v>
      </c>
      <c r="O662" s="58">
        <f t="shared" si="44"/>
        <v>0.3791596081903717</v>
      </c>
      <c r="P662" s="58">
        <f t="shared" si="45"/>
        <v>0.47947799900108218</v>
      </c>
      <c r="Q662" s="58">
        <f t="shared" si="46"/>
        <v>0.27884121737966122</v>
      </c>
      <c r="R662" s="26">
        <v>1413.46</v>
      </c>
      <c r="S662" s="26">
        <v>1346.62</v>
      </c>
      <c r="T662" s="26">
        <v>1395.07</v>
      </c>
    </row>
    <row r="663" spans="1:20" x14ac:dyDescent="0.2">
      <c r="A663" s="25">
        <v>36601</v>
      </c>
      <c r="B663" s="27">
        <v>0.5</v>
      </c>
      <c r="C663" s="27">
        <v>0.23330000000000001</v>
      </c>
      <c r="D663" s="27">
        <v>0.26669999999999999</v>
      </c>
      <c r="E663" s="64">
        <f t="shared" si="48"/>
        <v>0.24332500000000001</v>
      </c>
      <c r="F663" s="64">
        <f>AVERAGE(B656:B663)</f>
        <v>0.45039999999999997</v>
      </c>
      <c r="G663" s="53">
        <f t="shared" si="47"/>
        <v>0.23330000000000001</v>
      </c>
      <c r="H663" s="81">
        <f>(R663-S663)/T663</f>
        <v>8.2173072852294624E-2</v>
      </c>
      <c r="I663" s="81">
        <f>R663/T663-1</f>
        <v>8.7813338613969005E-3</v>
      </c>
      <c r="J663" s="81">
        <f>S663/T663-1</f>
        <v>-7.3391738990897792E-2</v>
      </c>
      <c r="K663" s="81">
        <f>T663/T662-1</f>
        <v>4.9746607697104928E-2</v>
      </c>
      <c r="L663" s="81">
        <f>T664/T663-1</f>
        <v>4.3012147739455164E-2</v>
      </c>
      <c r="M663" s="81">
        <f>T666/T663-1</f>
        <v>3.5425785437735113E-2</v>
      </c>
      <c r="N663" s="81">
        <f>T669/T663-1</f>
        <v>-8.2214043305769424E-3</v>
      </c>
      <c r="O663" s="58">
        <f t="shared" si="44"/>
        <v>0.3791596081903717</v>
      </c>
      <c r="P663" s="58">
        <f t="shared" si="45"/>
        <v>0.47947799900108218</v>
      </c>
      <c r="Q663" s="58">
        <f t="shared" si="46"/>
        <v>0.27884121737966122</v>
      </c>
      <c r="R663" s="26">
        <v>1477.33</v>
      </c>
      <c r="S663" s="26">
        <v>1356.99</v>
      </c>
      <c r="T663" s="26">
        <v>1464.47</v>
      </c>
    </row>
    <row r="664" spans="1:20" x14ac:dyDescent="0.2">
      <c r="A664" s="25">
        <v>36608</v>
      </c>
      <c r="B664" s="27">
        <v>0.65710000000000002</v>
      </c>
      <c r="C664" s="27">
        <v>0.1429</v>
      </c>
      <c r="D664" s="27">
        <v>0.2</v>
      </c>
      <c r="E664" s="64">
        <f t="shared" si="48"/>
        <v>0.24286250000000001</v>
      </c>
      <c r="F664" s="64">
        <f>AVERAGE(B657:B664)</f>
        <v>0.46541250000000001</v>
      </c>
      <c r="G664" s="53">
        <f t="shared" si="47"/>
        <v>0.45710000000000001</v>
      </c>
      <c r="H664" s="81">
        <f>(R664-S664)/T664</f>
        <v>6.9926544721301997E-2</v>
      </c>
      <c r="I664" s="81">
        <f>R664/T664-1</f>
        <v>1.6635460175716377E-2</v>
      </c>
      <c r="J664" s="81">
        <f>S664/T664-1</f>
        <v>-5.329108454558551E-2</v>
      </c>
      <c r="K664" s="81">
        <f>T664/T663-1</f>
        <v>4.3012147739455164E-2</v>
      </c>
      <c r="L664" s="81">
        <f>T665/T664-1</f>
        <v>-1.8907205426001439E-2</v>
      </c>
      <c r="M664" s="81">
        <f>T667/T664-1</f>
        <v>-0.11188509028059657</v>
      </c>
      <c r="N664" s="81">
        <f>T670/T664-1</f>
        <v>-6.2083458813978698E-2</v>
      </c>
      <c r="O664" s="58">
        <f t="shared" si="44"/>
        <v>0.3791596081903717</v>
      </c>
      <c r="P664" s="58">
        <f t="shared" si="45"/>
        <v>0.47947799900108218</v>
      </c>
      <c r="Q664" s="58">
        <f t="shared" si="46"/>
        <v>0.27884121737966122</v>
      </c>
      <c r="R664" s="26">
        <v>1552.87</v>
      </c>
      <c r="S664" s="26">
        <v>1446.06</v>
      </c>
      <c r="T664" s="26">
        <v>1527.46</v>
      </c>
    </row>
    <row r="665" spans="1:20" x14ac:dyDescent="0.2">
      <c r="A665" s="25">
        <v>36615</v>
      </c>
      <c r="B665" s="27">
        <v>0.38890000000000002</v>
      </c>
      <c r="C665" s="27">
        <v>0.1111</v>
      </c>
      <c r="D665" s="27">
        <v>0.5</v>
      </c>
      <c r="E665" s="64">
        <f t="shared" si="48"/>
        <v>0.27481250000000002</v>
      </c>
      <c r="F665" s="64">
        <f>AVERAGE(B658:B665)</f>
        <v>0.45013750000000002</v>
      </c>
      <c r="G665" s="53">
        <f t="shared" si="47"/>
        <v>-0.11109999999999998</v>
      </c>
      <c r="H665" s="81">
        <f>(R665-S665)/T665</f>
        <v>4.0037902547745204E-2</v>
      </c>
      <c r="I665" s="81">
        <f>R665/T665-1</f>
        <v>2.4056106447436942E-2</v>
      </c>
      <c r="J665" s="81">
        <f>S665/T665-1</f>
        <v>-1.5981796100308143E-2</v>
      </c>
      <c r="K665" s="81">
        <f>T665/T664-1</f>
        <v>-1.8907205426001439E-2</v>
      </c>
      <c r="L665" s="81">
        <f>T666/T665-1</f>
        <v>1.1857892137890458E-2</v>
      </c>
      <c r="M665" s="81">
        <f>T668/T665-1</f>
        <v>-4.2733787985960059E-2</v>
      </c>
      <c r="N665" s="81">
        <f>T671/T665-1</f>
        <v>-5.1795699929266248E-2</v>
      </c>
      <c r="O665" s="58">
        <f t="shared" si="44"/>
        <v>0.3791596081903717</v>
      </c>
      <c r="P665" s="58">
        <f t="shared" si="45"/>
        <v>0.47947799900108218</v>
      </c>
      <c r="Q665" s="58">
        <f t="shared" si="46"/>
        <v>0.27884121737966122</v>
      </c>
      <c r="R665" s="26">
        <v>1534.63</v>
      </c>
      <c r="S665" s="26">
        <v>1474.63</v>
      </c>
      <c r="T665" s="26">
        <v>1498.58</v>
      </c>
    </row>
    <row r="666" spans="1:20" x14ac:dyDescent="0.2">
      <c r="A666" s="25">
        <v>36622</v>
      </c>
      <c r="B666" s="27">
        <v>0.45829999999999999</v>
      </c>
      <c r="C666" s="27">
        <v>0.33329999999999999</v>
      </c>
      <c r="D666" s="27">
        <v>0.20830000000000001</v>
      </c>
      <c r="E666" s="64">
        <f t="shared" si="48"/>
        <v>0.26596249999999999</v>
      </c>
      <c r="F666" s="64">
        <f>AVERAGE(B659:B666)</f>
        <v>0.45509999999999995</v>
      </c>
      <c r="G666" s="53">
        <f t="shared" si="47"/>
        <v>0.24999999999999997</v>
      </c>
      <c r="H666" s="81">
        <f>(R666-S666)/T666</f>
        <v>7.2568997922643166E-2</v>
      </c>
      <c r="I666" s="81">
        <f>R666/T666-1</f>
        <v>6.6607313614932551E-3</v>
      </c>
      <c r="J666" s="81">
        <f>S666/T666-1</f>
        <v>-6.5908266561150008E-2</v>
      </c>
      <c r="K666" s="81">
        <f>T666/T665-1</f>
        <v>1.1857892137890458E-2</v>
      </c>
      <c r="L666" s="81">
        <f>T667/T666-1</f>
        <v>-0.10537804596564115</v>
      </c>
      <c r="M666" s="81">
        <f>T669/T666-1</f>
        <v>-4.2153856299666836E-2</v>
      </c>
      <c r="N666" s="81">
        <f>T672/T666-1</f>
        <v>-7.2146931776964296E-2</v>
      </c>
      <c r="O666" s="58">
        <f t="shared" si="44"/>
        <v>0.3791596081903717</v>
      </c>
      <c r="P666" s="58">
        <f t="shared" si="45"/>
        <v>0.47947799900108218</v>
      </c>
      <c r="Q666" s="58">
        <f t="shared" si="46"/>
        <v>0.27884121737966122</v>
      </c>
      <c r="R666" s="26">
        <v>1526.45</v>
      </c>
      <c r="S666" s="26">
        <v>1416.41</v>
      </c>
      <c r="T666" s="26">
        <v>1516.35</v>
      </c>
    </row>
    <row r="667" spans="1:20" x14ac:dyDescent="0.2">
      <c r="A667" s="25">
        <v>36629</v>
      </c>
      <c r="B667" s="27">
        <v>0.51849999999999996</v>
      </c>
      <c r="C667" s="27">
        <v>0.1852</v>
      </c>
      <c r="D667" s="27">
        <v>0.29630000000000001</v>
      </c>
      <c r="E667" s="64">
        <f t="shared" si="48"/>
        <v>0.2727</v>
      </c>
      <c r="F667" s="64">
        <f>AVERAGE(B660:B667)</f>
        <v>0.48582500000000001</v>
      </c>
      <c r="G667" s="53">
        <f t="shared" si="47"/>
        <v>0.22219999999999995</v>
      </c>
      <c r="H667" s="81">
        <f>(R667-S667)/T667</f>
        <v>0.13843103143244676</v>
      </c>
      <c r="I667" s="81">
        <f>R667/T667-1</f>
        <v>0.1257813882172556</v>
      </c>
      <c r="J667" s="81">
        <f>S667/T667-1</f>
        <v>-1.2649643215191242E-2</v>
      </c>
      <c r="K667" s="81">
        <f>T667/T666-1</f>
        <v>-0.10537804596564115</v>
      </c>
      <c r="L667" s="81">
        <f>T668/T667-1</f>
        <v>5.7483635076959416E-2</v>
      </c>
      <c r="M667" s="81">
        <f>T670/T667-1</f>
        <v>5.6075661968508772E-2</v>
      </c>
      <c r="N667" s="81">
        <f>T673/T667-1</f>
        <v>1.5819425605944515E-2</v>
      </c>
      <c r="O667" s="58">
        <f t="shared" si="44"/>
        <v>0.3791596081903717</v>
      </c>
      <c r="P667" s="58">
        <f t="shared" si="45"/>
        <v>0.47947799900108218</v>
      </c>
      <c r="Q667" s="58">
        <f t="shared" si="46"/>
        <v>0.27884121737966122</v>
      </c>
      <c r="R667" s="26">
        <v>1527.19</v>
      </c>
      <c r="S667" s="26">
        <v>1339.4</v>
      </c>
      <c r="T667" s="26">
        <v>1356.56</v>
      </c>
    </row>
    <row r="668" spans="1:20" x14ac:dyDescent="0.2">
      <c r="A668" s="25">
        <v>36636</v>
      </c>
      <c r="B668" s="27">
        <v>0.63729999999999998</v>
      </c>
      <c r="C668" s="27">
        <v>0.13730000000000001</v>
      </c>
      <c r="D668" s="27">
        <v>0.22550000000000001</v>
      </c>
      <c r="E668" s="64">
        <f t="shared" si="48"/>
        <v>0.2621</v>
      </c>
      <c r="F668" s="64">
        <f>AVERAGE(B661:B668)</f>
        <v>0.51376250000000001</v>
      </c>
      <c r="G668" s="53">
        <f t="shared" si="47"/>
        <v>0.41179999999999994</v>
      </c>
      <c r="H668" s="81">
        <f>(R668-S668)/T668</f>
        <v>7.0538291020117994E-2</v>
      </c>
      <c r="I668" s="81">
        <f>R668/T668-1</f>
        <v>9.1667015210450398E-3</v>
      </c>
      <c r="J668" s="81">
        <f>S668/T668-1</f>
        <v>-6.1371589499072843E-2</v>
      </c>
      <c r="K668" s="81">
        <f>T668/T667-1</f>
        <v>5.7483635076959416E-2</v>
      </c>
      <c r="L668" s="81">
        <f>T669/T668-1</f>
        <v>1.2470896594030112E-2</v>
      </c>
      <c r="M668" s="81">
        <f>T671/T668-1</f>
        <v>-9.4664491753453373E-3</v>
      </c>
      <c r="N668" s="81">
        <f>T674/T668-1</f>
        <v>2.9779580910954007E-2</v>
      </c>
      <c r="O668" s="58">
        <f t="shared" si="44"/>
        <v>0.3791596081903717</v>
      </c>
      <c r="P668" s="58">
        <f t="shared" si="45"/>
        <v>0.47947799900108218</v>
      </c>
      <c r="Q668" s="58">
        <f t="shared" si="46"/>
        <v>0.27884121737966122</v>
      </c>
      <c r="R668" s="26">
        <v>1447.69</v>
      </c>
      <c r="S668" s="26">
        <v>1346.5</v>
      </c>
      <c r="T668" s="26">
        <v>1434.54</v>
      </c>
    </row>
    <row r="669" spans="1:20" x14ac:dyDescent="0.2">
      <c r="A669" s="25">
        <v>36643</v>
      </c>
      <c r="B669" s="27">
        <v>0.6129</v>
      </c>
      <c r="C669" s="27">
        <v>0.2419</v>
      </c>
      <c r="D669" s="27">
        <v>0.1452</v>
      </c>
      <c r="E669" s="64">
        <f t="shared" si="48"/>
        <v>0.25108750000000002</v>
      </c>
      <c r="F669" s="64">
        <f>AVERAGE(B662:B669)</f>
        <v>0.5445374999999999</v>
      </c>
      <c r="G669" s="53">
        <f t="shared" si="47"/>
        <v>0.4677</v>
      </c>
      <c r="H669" s="81">
        <f>(R669-S669)/T669</f>
        <v>5.219528651983224E-2</v>
      </c>
      <c r="I669" s="81">
        <f>R669/T669-1</f>
        <v>2.1006175857012144E-2</v>
      </c>
      <c r="J669" s="81">
        <f>S669/T669-1</f>
        <v>-3.1189110662820152E-2</v>
      </c>
      <c r="K669" s="81">
        <f>T669/T668-1</f>
        <v>1.2470896594030112E-2</v>
      </c>
      <c r="L669" s="81">
        <f>T670/T669-1</f>
        <v>-1.3632326514875004E-2</v>
      </c>
      <c r="M669" s="81">
        <f>T672/T669-1</f>
        <v>-3.1313040903864553E-2</v>
      </c>
      <c r="N669" s="81">
        <f>T675/T669-1</f>
        <v>3.1120260528907373E-3</v>
      </c>
      <c r="O669" s="58">
        <f t="shared" si="44"/>
        <v>0.3791596081903717</v>
      </c>
      <c r="P669" s="58">
        <f t="shared" si="45"/>
        <v>0.47947799900108218</v>
      </c>
      <c r="Q669" s="58">
        <f t="shared" si="46"/>
        <v>0.27884121737966122</v>
      </c>
      <c r="R669" s="26">
        <v>1482.94</v>
      </c>
      <c r="S669" s="26">
        <v>1407.13</v>
      </c>
      <c r="T669" s="26">
        <v>1452.43</v>
      </c>
    </row>
    <row r="670" spans="1:20" x14ac:dyDescent="0.2">
      <c r="A670" s="25">
        <v>36650</v>
      </c>
      <c r="B670" s="27">
        <v>0.3478</v>
      </c>
      <c r="C670" s="27">
        <v>0.30430000000000001</v>
      </c>
      <c r="D670" s="27">
        <v>0.3478</v>
      </c>
      <c r="E670" s="64">
        <f t="shared" si="48"/>
        <v>0.273725</v>
      </c>
      <c r="F670" s="64">
        <f>AVERAGE(B663:B670)</f>
        <v>0.5151</v>
      </c>
      <c r="G670" s="53">
        <f t="shared" si="47"/>
        <v>0</v>
      </c>
      <c r="H670" s="81">
        <f>(R670-S670)/T670</f>
        <v>5.8040108053021428E-2</v>
      </c>
      <c r="I670" s="81">
        <f>R670/T670-1</f>
        <v>3.4119067728582975E-2</v>
      </c>
      <c r="J670" s="81">
        <f>S670/T670-1</f>
        <v>-2.3921040324438425E-2</v>
      </c>
      <c r="K670" s="81">
        <f>T670/T669-1</f>
        <v>-1.3632326514875004E-2</v>
      </c>
      <c r="L670" s="81">
        <f>T671/T670-1</f>
        <v>-8.1458576185058362E-3</v>
      </c>
      <c r="M670" s="81">
        <f>T673/T670-1</f>
        <v>-3.8118704759777522E-2</v>
      </c>
      <c r="N670" s="81">
        <f>T676/T670-1</f>
        <v>2.2217879005744567E-2</v>
      </c>
      <c r="O670" s="58">
        <f t="shared" si="44"/>
        <v>0.3791596081903717</v>
      </c>
      <c r="P670" s="58">
        <f t="shared" si="45"/>
        <v>0.47947799900108218</v>
      </c>
      <c r="Q670" s="58">
        <f t="shared" si="46"/>
        <v>0.27884121737966122</v>
      </c>
      <c r="R670" s="26">
        <v>1481.51</v>
      </c>
      <c r="S670" s="26">
        <v>1398.36</v>
      </c>
      <c r="T670" s="26">
        <v>1432.63</v>
      </c>
    </row>
    <row r="671" spans="1:20" x14ac:dyDescent="0.2">
      <c r="A671" s="25">
        <v>36657</v>
      </c>
      <c r="B671" s="27">
        <v>0.30230000000000001</v>
      </c>
      <c r="C671" s="27">
        <v>0.44190000000000002</v>
      </c>
      <c r="D671" s="27">
        <v>0.25580000000000003</v>
      </c>
      <c r="E671" s="64">
        <f t="shared" si="48"/>
        <v>0.27236250000000006</v>
      </c>
      <c r="F671" s="64">
        <f>AVERAGE(B664:B671)</f>
        <v>0.49038749999999998</v>
      </c>
      <c r="G671" s="53">
        <f t="shared" si="47"/>
        <v>4.6499999999999986E-2</v>
      </c>
      <c r="H671" s="81">
        <f>(R671-S671)/T671</f>
        <v>4.0458563224862069E-2</v>
      </c>
      <c r="I671" s="81">
        <f>R671/T671-1</f>
        <v>8.2127575723454083E-3</v>
      </c>
      <c r="J671" s="81">
        <f>S671/T671-1</f>
        <v>-3.2245805652516557E-2</v>
      </c>
      <c r="K671" s="81">
        <f>T671/T670-1</f>
        <v>-8.1458576185058362E-3</v>
      </c>
      <c r="L671" s="81">
        <f>T672/T671-1</f>
        <v>-9.8595315842809894E-3</v>
      </c>
      <c r="M671" s="81">
        <f>T674/T671-1</f>
        <v>3.9621101227339306E-2</v>
      </c>
      <c r="N671" s="81">
        <f>T677/T671-1</f>
        <v>1.4440941335435165E-2</v>
      </c>
      <c r="O671" s="58">
        <f t="shared" si="44"/>
        <v>0.3791596081903717</v>
      </c>
      <c r="P671" s="58">
        <f t="shared" si="45"/>
        <v>0.47947799900108218</v>
      </c>
      <c r="Q671" s="58">
        <f t="shared" si="46"/>
        <v>0.27884121737966122</v>
      </c>
      <c r="R671" s="26">
        <v>1432.63</v>
      </c>
      <c r="S671" s="26">
        <v>1375.14</v>
      </c>
      <c r="T671" s="26">
        <v>1420.96</v>
      </c>
    </row>
    <row r="672" spans="1:20" x14ac:dyDescent="0.2">
      <c r="A672" s="25">
        <v>36664</v>
      </c>
      <c r="B672" s="27">
        <v>0.35289999999999999</v>
      </c>
      <c r="C672" s="27">
        <v>0.23530000000000001</v>
      </c>
      <c r="D672" s="27">
        <v>0.4118</v>
      </c>
      <c r="E672" s="64">
        <f t="shared" si="48"/>
        <v>0.29883750000000003</v>
      </c>
      <c r="F672" s="64">
        <f>AVERAGE(B665:B672)</f>
        <v>0.4523625</v>
      </c>
      <c r="G672" s="53">
        <f t="shared" si="47"/>
        <v>-5.8900000000000008E-2</v>
      </c>
      <c r="H672" s="81">
        <f>(R672-S672)/T672</f>
        <v>4.8800597036142063E-2</v>
      </c>
      <c r="I672" s="81">
        <f>R672/T672-1</f>
        <v>4.5097551441060535E-2</v>
      </c>
      <c r="J672" s="81">
        <f>S672/T672-1</f>
        <v>-3.703045595081611E-3</v>
      </c>
      <c r="K672" s="81">
        <f>T672/T671-1</f>
        <v>-9.8595315842809894E-3</v>
      </c>
      <c r="L672" s="81">
        <f>T673/T672-1</f>
        <v>-2.056220903372552E-2</v>
      </c>
      <c r="M672" s="81">
        <f>T675/T672-1</f>
        <v>3.5537865595792306E-2</v>
      </c>
      <c r="N672" s="81">
        <f>T678/T672-1</f>
        <v>3.3867585912789933E-2</v>
      </c>
      <c r="O672" s="58">
        <f t="shared" si="44"/>
        <v>0.3791596081903717</v>
      </c>
      <c r="P672" s="58">
        <f t="shared" si="45"/>
        <v>0.47947799900108218</v>
      </c>
      <c r="Q672" s="58">
        <f t="shared" si="46"/>
        <v>0.27884121737966122</v>
      </c>
      <c r="R672" s="26">
        <v>1470.4</v>
      </c>
      <c r="S672" s="26">
        <v>1401.74</v>
      </c>
      <c r="T672" s="26">
        <v>1406.95</v>
      </c>
    </row>
    <row r="673" spans="1:20" x14ac:dyDescent="0.2">
      <c r="A673" s="25">
        <v>36671</v>
      </c>
      <c r="B673" s="27">
        <v>0.34920000000000001</v>
      </c>
      <c r="C673" s="27">
        <v>0.28570000000000001</v>
      </c>
      <c r="D673" s="27">
        <v>0.36509999999999998</v>
      </c>
      <c r="E673" s="64">
        <f t="shared" si="48"/>
        <v>0.28197499999999998</v>
      </c>
      <c r="F673" s="64">
        <f>AVERAGE(B666:B673)</f>
        <v>0.44739999999999996</v>
      </c>
      <c r="G673" s="53">
        <f t="shared" si="47"/>
        <v>-1.589999999999997E-2</v>
      </c>
      <c r="H673" s="81">
        <f>(R673-S673)/T673</f>
        <v>3.6690323797913073E-2</v>
      </c>
      <c r="I673" s="81">
        <f>R673/T673-1</f>
        <v>2.4404580485043903E-2</v>
      </c>
      <c r="J673" s="81">
        <f>S673/T673-1</f>
        <v>-1.2285743312869246E-2</v>
      </c>
      <c r="K673" s="81">
        <f>T673/T672-1</f>
        <v>-2.056220903372552E-2</v>
      </c>
      <c r="L673" s="81">
        <f>T674/T673-1</f>
        <v>7.2016371315365424E-2</v>
      </c>
      <c r="M673" s="81">
        <f>T676/T673-1</f>
        <v>6.2727681746273634E-2</v>
      </c>
      <c r="N673" s="81">
        <f>T679/T673-1</f>
        <v>7.3206484666405558E-2</v>
      </c>
      <c r="O673" s="58">
        <f t="shared" si="44"/>
        <v>0.3791596081903717</v>
      </c>
      <c r="P673" s="58">
        <f t="shared" si="45"/>
        <v>0.47947799900108218</v>
      </c>
      <c r="Q673" s="58">
        <f t="shared" si="46"/>
        <v>0.27884121737966122</v>
      </c>
      <c r="R673" s="26">
        <v>1411.65</v>
      </c>
      <c r="S673" s="26">
        <v>1361.09</v>
      </c>
      <c r="T673" s="26">
        <v>1378.02</v>
      </c>
    </row>
    <row r="674" spans="1:20" x14ac:dyDescent="0.2">
      <c r="A674" s="25">
        <v>36678</v>
      </c>
      <c r="B674" s="27">
        <v>0.41670000000000001</v>
      </c>
      <c r="C674" s="27">
        <v>0.20830000000000001</v>
      </c>
      <c r="D674" s="27">
        <v>0.375</v>
      </c>
      <c r="E674" s="64">
        <f t="shared" si="48"/>
        <v>0.30281250000000004</v>
      </c>
      <c r="F674" s="64">
        <f>AVERAGE(B667:B674)</f>
        <v>0.44220000000000004</v>
      </c>
      <c r="G674" s="53">
        <f t="shared" si="47"/>
        <v>4.1700000000000015E-2</v>
      </c>
      <c r="H674" s="81">
        <f>(R674-S674)/T674</f>
        <v>7.1219690508102867E-2</v>
      </c>
      <c r="I674" s="81">
        <f>R674/T674-1</f>
        <v>4.0412655862882563E-3</v>
      </c>
      <c r="J674" s="81">
        <f>S674/T674-1</f>
        <v>-6.7178424921814694E-2</v>
      </c>
      <c r="K674" s="81">
        <f>T674/T673-1</f>
        <v>7.2016371315365424E-2</v>
      </c>
      <c r="L674" s="81">
        <f>T675/T674-1</f>
        <v>-1.3748426140286707E-2</v>
      </c>
      <c r="M674" s="81">
        <f>T677/T674-1</f>
        <v>-2.422051636137168E-2</v>
      </c>
      <c r="N674" s="81">
        <f>T680/T674-1</f>
        <v>2.2149113900058248E-2</v>
      </c>
      <c r="O674" s="58">
        <f t="shared" si="44"/>
        <v>0.3791596081903717</v>
      </c>
      <c r="P674" s="58">
        <f t="shared" si="45"/>
        <v>0.47947799900108218</v>
      </c>
      <c r="Q674" s="58">
        <f t="shared" si="46"/>
        <v>0.27884121737966122</v>
      </c>
      <c r="R674" s="26">
        <v>1483.23</v>
      </c>
      <c r="S674" s="26">
        <v>1378.02</v>
      </c>
      <c r="T674" s="26">
        <v>1477.26</v>
      </c>
    </row>
    <row r="675" spans="1:20" x14ac:dyDescent="0.2">
      <c r="A675" s="25">
        <v>36685</v>
      </c>
      <c r="B675" s="27">
        <v>0.61539999999999995</v>
      </c>
      <c r="C675" s="27">
        <v>0.15379999999999999</v>
      </c>
      <c r="D675" s="27">
        <v>0.23080000000000001</v>
      </c>
      <c r="E675" s="64">
        <f t="shared" si="48"/>
        <v>0.29462499999999997</v>
      </c>
      <c r="F675" s="64">
        <f>AVERAGE(B668:B675)</f>
        <v>0.45431250000000001</v>
      </c>
      <c r="G675" s="53">
        <f t="shared" si="47"/>
        <v>0.38459999999999994</v>
      </c>
      <c r="H675" s="81">
        <f>(R675-S675)/T675</f>
        <v>1.5470675040323938E-2</v>
      </c>
      <c r="I675" s="81">
        <f>R675/T675-1</f>
        <v>1.3953807611791769E-2</v>
      </c>
      <c r="J675" s="81">
        <f>S675/T675-1</f>
        <v>-1.516867428532187E-3</v>
      </c>
      <c r="K675" s="81">
        <f>T675/T674-1</f>
        <v>-1.3748426140286707E-2</v>
      </c>
      <c r="L675" s="81">
        <f>T676/T675-1</f>
        <v>5.1546037956002877E-3</v>
      </c>
      <c r="M675" s="81">
        <f>T678/T675-1</f>
        <v>-1.6129585778510425E-3</v>
      </c>
      <c r="N675" s="81">
        <f>T681/T675-1</f>
        <v>1.5951130786917789E-2</v>
      </c>
      <c r="O675" s="58">
        <f t="shared" si="44"/>
        <v>0.3791596081903717</v>
      </c>
      <c r="P675" s="58">
        <f t="shared" si="45"/>
        <v>0.47947799900108218</v>
      </c>
      <c r="Q675" s="58">
        <f t="shared" si="46"/>
        <v>0.27884121737966122</v>
      </c>
      <c r="R675" s="26">
        <v>1477.28</v>
      </c>
      <c r="S675" s="26">
        <v>1454.74</v>
      </c>
      <c r="T675" s="26">
        <v>1456.95</v>
      </c>
    </row>
    <row r="676" spans="1:20" x14ac:dyDescent="0.2">
      <c r="A676" s="25">
        <v>36692</v>
      </c>
      <c r="B676" s="27">
        <v>0.4375</v>
      </c>
      <c r="C676" s="27">
        <v>0.375</v>
      </c>
      <c r="D676" s="27">
        <v>0.1875</v>
      </c>
      <c r="E676" s="64">
        <f t="shared" si="48"/>
        <v>0.28987499999999999</v>
      </c>
      <c r="F676" s="64">
        <f>AVERAGE(B669:B676)</f>
        <v>0.42933749999999993</v>
      </c>
      <c r="G676" s="53">
        <f t="shared" si="47"/>
        <v>0.25</v>
      </c>
      <c r="H676" s="81">
        <f>(R676-S676)/T676</f>
        <v>2.816055064665459E-2</v>
      </c>
      <c r="I676" s="81">
        <f>R676/T676-1</f>
        <v>1.3083320814498034E-2</v>
      </c>
      <c r="J676" s="81">
        <f>S676/T676-1</f>
        <v>-1.5077229832156536E-2</v>
      </c>
      <c r="K676" s="81">
        <f>T676/T675-1</f>
        <v>5.1546037956002877E-3</v>
      </c>
      <c r="L676" s="81">
        <f>T677/T676-1</f>
        <v>-1.5691790830749897E-2</v>
      </c>
      <c r="M676" s="81">
        <f>T679/T676-1</f>
        <v>9.8602897996531436E-3</v>
      </c>
      <c r="N676" s="81">
        <f>T682/T676-1</f>
        <v>-3.0434426341449994E-2</v>
      </c>
      <c r="O676" s="58">
        <f t="shared" si="44"/>
        <v>0.3791596081903717</v>
      </c>
      <c r="P676" s="58">
        <f t="shared" si="45"/>
        <v>0.47947799900108218</v>
      </c>
      <c r="Q676" s="58">
        <f t="shared" si="46"/>
        <v>0.27884121737966122</v>
      </c>
      <c r="R676" s="26">
        <v>1483.62</v>
      </c>
      <c r="S676" s="26">
        <v>1442.38</v>
      </c>
      <c r="T676" s="26">
        <v>1464.46</v>
      </c>
    </row>
    <row r="677" spans="1:20" x14ac:dyDescent="0.2">
      <c r="A677" s="25">
        <v>36699</v>
      </c>
      <c r="B677" s="27">
        <v>0.26669999999999999</v>
      </c>
      <c r="C677" s="27">
        <v>0.33329999999999999</v>
      </c>
      <c r="D677" s="27">
        <v>0.4</v>
      </c>
      <c r="E677" s="64">
        <f t="shared" si="48"/>
        <v>0.32172499999999998</v>
      </c>
      <c r="F677" s="64">
        <f>AVERAGE(B670:B677)</f>
        <v>0.38606250000000003</v>
      </c>
      <c r="G677" s="53">
        <f t="shared" si="47"/>
        <v>-0.13330000000000003</v>
      </c>
      <c r="H677" s="81">
        <f>(R677-S677)/T677</f>
        <v>3.5116685628659515E-2</v>
      </c>
      <c r="I677" s="81">
        <f>R677/T677-1</f>
        <v>3.2917556955351479E-2</v>
      </c>
      <c r="J677" s="81">
        <f>S677/T677-1</f>
        <v>-2.1991286733080706E-3</v>
      </c>
      <c r="K677" s="81">
        <f>T677/T676-1</f>
        <v>-1.5691790830749897E-2</v>
      </c>
      <c r="L677" s="81">
        <f>T678/T677-1</f>
        <v>9.1017565280127055E-3</v>
      </c>
      <c r="M677" s="81">
        <f>T680/T677-1</f>
        <v>4.7520603823847818E-2</v>
      </c>
      <c r="N677" s="81">
        <f>T683/T677-1</f>
        <v>1.4880539445569774E-2</v>
      </c>
      <c r="O677" s="58">
        <f t="shared" si="44"/>
        <v>0.3791596081903717</v>
      </c>
      <c r="P677" s="58">
        <f t="shared" si="45"/>
        <v>0.47947799900108218</v>
      </c>
      <c r="Q677" s="58">
        <f t="shared" si="46"/>
        <v>0.27884121737966122</v>
      </c>
      <c r="R677" s="26">
        <v>1488.93</v>
      </c>
      <c r="S677" s="26">
        <v>1438.31</v>
      </c>
      <c r="T677" s="26">
        <v>1441.48</v>
      </c>
    </row>
    <row r="678" spans="1:20" x14ac:dyDescent="0.2">
      <c r="A678" s="25">
        <v>36713</v>
      </c>
      <c r="B678" s="27">
        <v>0.56100000000000005</v>
      </c>
      <c r="C678" s="27">
        <v>0.28050000000000003</v>
      </c>
      <c r="D678" s="27">
        <v>0.1585</v>
      </c>
      <c r="E678" s="64">
        <f t="shared" si="48"/>
        <v>0.29806250000000001</v>
      </c>
      <c r="F678" s="64">
        <f>AVERAGE(B671:B678)</f>
        <v>0.41271250000000004</v>
      </c>
      <c r="G678" s="53">
        <f t="shared" si="47"/>
        <v>0.40250000000000008</v>
      </c>
      <c r="H678" s="81">
        <f>(R678-S678)/T678</f>
        <v>2.2686649250653102E-2</v>
      </c>
      <c r="I678" s="81">
        <f>R678/T678-1</f>
        <v>8.9577890829095619E-3</v>
      </c>
      <c r="J678" s="81">
        <f>S678/T678-1</f>
        <v>-1.3728860167743551E-2</v>
      </c>
      <c r="K678" s="81">
        <f>T678/T677-1</f>
        <v>9.1017565280127055E-3</v>
      </c>
      <c r="L678" s="81">
        <f>T679/T678-1</f>
        <v>1.670562353911742E-2</v>
      </c>
      <c r="M678" s="81">
        <f>T681/T678-1</f>
        <v>1.7592465282552094E-2</v>
      </c>
      <c r="N678" s="81">
        <f>T684/T678-1</f>
        <v>1.1852055547916907E-2</v>
      </c>
      <c r="O678" s="58">
        <f t="shared" si="44"/>
        <v>0.3791596081903717</v>
      </c>
      <c r="P678" s="58">
        <f t="shared" si="45"/>
        <v>0.47947799900108218</v>
      </c>
      <c r="Q678" s="58">
        <f t="shared" si="46"/>
        <v>0.27884121737966122</v>
      </c>
      <c r="R678" s="26">
        <v>1467.63</v>
      </c>
      <c r="S678" s="26">
        <v>1434.63</v>
      </c>
      <c r="T678" s="26">
        <v>1454.6</v>
      </c>
    </row>
    <row r="679" spans="1:20" x14ac:dyDescent="0.2">
      <c r="A679" s="25">
        <v>36720</v>
      </c>
      <c r="B679" s="27">
        <v>0.65</v>
      </c>
      <c r="C679" s="27">
        <v>0.15</v>
      </c>
      <c r="D679" s="27">
        <v>0.2</v>
      </c>
      <c r="E679" s="64">
        <f t="shared" si="48"/>
        <v>0.2910875</v>
      </c>
      <c r="F679" s="64">
        <f>AVERAGE(B672:B679)</f>
        <v>0.456175</v>
      </c>
      <c r="G679" s="53">
        <f t="shared" si="47"/>
        <v>0.45</v>
      </c>
      <c r="H679" s="81">
        <f>(R679-S679)/T679</f>
        <v>3.0130502400432715E-2</v>
      </c>
      <c r="I679" s="81">
        <f>R679/T679-1</f>
        <v>3.5296504158495168E-3</v>
      </c>
      <c r="J679" s="81">
        <f>S679/T679-1</f>
        <v>-2.6600851984583285E-2</v>
      </c>
      <c r="K679" s="81">
        <f>T679/T678-1</f>
        <v>1.670562353911742E-2</v>
      </c>
      <c r="L679" s="81">
        <f>T680/T679-1</f>
        <v>2.1015619717357437E-2</v>
      </c>
      <c r="M679" s="81">
        <f>T682/T679-1</f>
        <v>-3.9901277976874705E-2</v>
      </c>
      <c r="N679" s="81">
        <f>T685/T679-1</f>
        <v>8.6686050442896789E-3</v>
      </c>
      <c r="O679" s="58">
        <f t="shared" si="44"/>
        <v>0.3791596081903717</v>
      </c>
      <c r="P679" s="58">
        <f t="shared" si="45"/>
        <v>0.47947799900108218</v>
      </c>
      <c r="Q679" s="58">
        <f t="shared" si="46"/>
        <v>0.27884121737966122</v>
      </c>
      <c r="R679" s="26">
        <v>1484.12</v>
      </c>
      <c r="S679" s="26">
        <v>1439.56</v>
      </c>
      <c r="T679" s="26">
        <v>1478.9</v>
      </c>
    </row>
    <row r="680" spans="1:20" x14ac:dyDescent="0.2">
      <c r="A680" s="25">
        <v>36727</v>
      </c>
      <c r="B680" s="27">
        <v>0.66669999999999996</v>
      </c>
      <c r="C680" s="27">
        <v>0.21329999999999999</v>
      </c>
      <c r="D680" s="27">
        <v>0.12</v>
      </c>
      <c r="E680" s="64">
        <f t="shared" si="48"/>
        <v>0.25461249999999996</v>
      </c>
      <c r="F680" s="64">
        <f>AVERAGE(B673:B680)</f>
        <v>0.49540000000000001</v>
      </c>
      <c r="G680" s="53">
        <f t="shared" si="47"/>
        <v>0.54669999999999996</v>
      </c>
      <c r="H680" s="81">
        <f>(R680-S680)/T680</f>
        <v>2.616590948224479E-2</v>
      </c>
      <c r="I680" s="81">
        <f>R680/T680-1</f>
        <v>6.6226042729766732E-6</v>
      </c>
      <c r="J680" s="81">
        <f>S680/T680-1</f>
        <v>-2.6159286877971866E-2</v>
      </c>
      <c r="K680" s="81">
        <f>T680/T679-1</f>
        <v>2.1015619717357437E-2</v>
      </c>
      <c r="L680" s="81">
        <f>T681/T680-1</f>
        <v>-1.9728738128981793E-2</v>
      </c>
      <c r="M680" s="81">
        <f>T683/T680-1</f>
        <v>-3.1159353104014631E-2</v>
      </c>
      <c r="N680" s="81">
        <f>T686/T680-1</f>
        <v>-2.3377793083352305E-3</v>
      </c>
      <c r="O680" s="58">
        <f t="shared" si="44"/>
        <v>0.3791596081903717</v>
      </c>
      <c r="P680" s="58">
        <f t="shared" si="45"/>
        <v>0.47947799900108218</v>
      </c>
      <c r="Q680" s="58">
        <f t="shared" si="46"/>
        <v>0.27884121737966122</v>
      </c>
      <c r="R680" s="26">
        <v>1509.99</v>
      </c>
      <c r="S680" s="26">
        <v>1470.48</v>
      </c>
      <c r="T680" s="26">
        <v>1509.98</v>
      </c>
    </row>
    <row r="681" spans="1:20" x14ac:dyDescent="0.2">
      <c r="A681" s="25">
        <v>36734</v>
      </c>
      <c r="B681" s="27">
        <v>0.42859999999999998</v>
      </c>
      <c r="C681" s="27">
        <v>0.37140000000000001</v>
      </c>
      <c r="D681" s="27">
        <v>0.2</v>
      </c>
      <c r="E681" s="64">
        <f t="shared" si="48"/>
        <v>0.23397500000000002</v>
      </c>
      <c r="F681" s="64">
        <f>AVERAGE(B674:B681)</f>
        <v>0.50532500000000002</v>
      </c>
      <c r="G681" s="53">
        <f t="shared" si="47"/>
        <v>0.22859999999999997</v>
      </c>
      <c r="H681" s="81">
        <f>(R681-S681)/T681</f>
        <v>2.66249603091494E-2</v>
      </c>
      <c r="I681" s="81">
        <f>R681/T681-1</f>
        <v>2.5084617515318985E-2</v>
      </c>
      <c r="J681" s="81">
        <f>S681/T681-1</f>
        <v>-1.5403427938305292E-3</v>
      </c>
      <c r="K681" s="81">
        <f>T681/T680-1</f>
        <v>-1.9728738128981793E-2</v>
      </c>
      <c r="L681" s="81">
        <f>T682/T681-1</f>
        <v>-4.0738013363149306E-2</v>
      </c>
      <c r="M681" s="81">
        <f>T684/T681-1</f>
        <v>-5.6411676879319916E-3</v>
      </c>
      <c r="N681" s="81">
        <f>T687/T681-1</f>
        <v>2.7415399374404625E-2</v>
      </c>
      <c r="O681" s="58">
        <f t="shared" si="44"/>
        <v>0.3791596081903717</v>
      </c>
      <c r="P681" s="58">
        <f t="shared" si="45"/>
        <v>0.47947799900108218</v>
      </c>
      <c r="Q681" s="58">
        <f t="shared" si="46"/>
        <v>0.27884121737966122</v>
      </c>
      <c r="R681" s="26">
        <v>1517.32</v>
      </c>
      <c r="S681" s="26">
        <v>1477.91</v>
      </c>
      <c r="T681" s="26">
        <v>1480.19</v>
      </c>
    </row>
    <row r="682" spans="1:20" x14ac:dyDescent="0.2">
      <c r="A682" s="25">
        <v>36741</v>
      </c>
      <c r="B682" s="27">
        <v>0.41299999999999998</v>
      </c>
      <c r="C682" s="27">
        <v>0.3478</v>
      </c>
      <c r="D682" s="27">
        <v>0.23910000000000001</v>
      </c>
      <c r="E682" s="64">
        <f t="shared" si="48"/>
        <v>0.21698750000000003</v>
      </c>
      <c r="F682" s="64">
        <f>AVERAGE(B675:B682)</f>
        <v>0.50486249999999999</v>
      </c>
      <c r="G682" s="53">
        <f t="shared" si="47"/>
        <v>0.17389999999999997</v>
      </c>
      <c r="H682" s="81">
        <f>(R682-S682)/T682</f>
        <v>5.0701110649416507E-2</v>
      </c>
      <c r="I682" s="81">
        <f>R682/T682-1</f>
        <v>4.6475431195374339E-2</v>
      </c>
      <c r="J682" s="81">
        <f>S682/T682-1</f>
        <v>-4.2256794540421749E-3</v>
      </c>
      <c r="K682" s="81">
        <f>T682/T681-1</f>
        <v>-4.0738013363149306E-2</v>
      </c>
      <c r="L682" s="81">
        <f>T683/T682-1</f>
        <v>3.0312207283662795E-2</v>
      </c>
      <c r="M682" s="81">
        <f>T685/T682-1</f>
        <v>5.0588425863975273E-2</v>
      </c>
      <c r="N682" s="81">
        <f>T688/T682-1</f>
        <v>5.2546324011014889E-2</v>
      </c>
      <c r="O682" s="58">
        <f t="shared" si="44"/>
        <v>0.3791596081903717</v>
      </c>
      <c r="P682" s="58">
        <f t="shared" si="45"/>
        <v>0.47947799900108218</v>
      </c>
      <c r="Q682" s="58">
        <f t="shared" si="46"/>
        <v>0.27884121737966122</v>
      </c>
      <c r="R682" s="26">
        <v>1485.88</v>
      </c>
      <c r="S682" s="26">
        <v>1413.89</v>
      </c>
      <c r="T682" s="26">
        <v>1419.89</v>
      </c>
    </row>
    <row r="683" spans="1:20" x14ac:dyDescent="0.2">
      <c r="A683" s="25">
        <v>36748</v>
      </c>
      <c r="B683" s="27">
        <v>0.54100000000000004</v>
      </c>
      <c r="C683" s="27">
        <v>0.34429999999999999</v>
      </c>
      <c r="D683" s="27">
        <v>0.1148</v>
      </c>
      <c r="E683" s="64">
        <f t="shared" si="48"/>
        <v>0.20248749999999999</v>
      </c>
      <c r="F683" s="64">
        <f>AVERAGE(B676:B683)</f>
        <v>0.49556249999999996</v>
      </c>
      <c r="G683" s="53">
        <f t="shared" si="47"/>
        <v>0.42620000000000002</v>
      </c>
      <c r="H683" s="81">
        <f>(R683-S683)/T683</f>
        <v>3.0227010178204033E-2</v>
      </c>
      <c r="I683" s="81">
        <f>R683/T683-1</f>
        <v>0</v>
      </c>
      <c r="J683" s="81">
        <f>S683/T683-1</f>
        <v>-3.0227010178204061E-2</v>
      </c>
      <c r="K683" s="81">
        <f>T683/T682-1</f>
        <v>3.0312207283662795E-2</v>
      </c>
      <c r="L683" s="81">
        <f>T684/T683-1</f>
        <v>6.090516976205107E-3</v>
      </c>
      <c r="M683" s="81">
        <f>T686/T683-1</f>
        <v>2.9748518384338229E-2</v>
      </c>
      <c r="N683" s="81">
        <f>T689/T683-1</f>
        <v>1.9686519519046541E-3</v>
      </c>
      <c r="O683" s="58">
        <f t="shared" si="44"/>
        <v>0.3791596081903717</v>
      </c>
      <c r="P683" s="58">
        <f t="shared" si="45"/>
        <v>0.47947799900108218</v>
      </c>
      <c r="Q683" s="58">
        <f t="shared" si="46"/>
        <v>0.27884121737966122</v>
      </c>
      <c r="R683" s="26">
        <v>1462.93</v>
      </c>
      <c r="S683" s="26">
        <v>1418.71</v>
      </c>
      <c r="T683" s="26">
        <v>1462.93</v>
      </c>
    </row>
    <row r="684" spans="1:20" x14ac:dyDescent="0.2">
      <c r="A684" s="25">
        <v>36755</v>
      </c>
      <c r="B684" s="27">
        <v>0.59379999999999999</v>
      </c>
      <c r="C684" s="27">
        <v>0.21879999999999999</v>
      </c>
      <c r="D684" s="27">
        <v>0.1875</v>
      </c>
      <c r="E684" s="64">
        <f t="shared" si="48"/>
        <v>0.20248750000000001</v>
      </c>
      <c r="F684" s="64">
        <f>AVERAGE(B677:B684)</f>
        <v>0.5151</v>
      </c>
      <c r="G684" s="53">
        <f t="shared" si="47"/>
        <v>0.40629999999999999</v>
      </c>
      <c r="H684" s="81">
        <f>(R684-S684)/T684</f>
        <v>2.5322045874551571E-2</v>
      </c>
      <c r="I684" s="81">
        <f>R684/T684-1</f>
        <v>1.2562506794216777E-2</v>
      </c>
      <c r="J684" s="81">
        <f>S684/T684-1</f>
        <v>-1.2759539080334781E-2</v>
      </c>
      <c r="K684" s="81">
        <f>T684/T683-1</f>
        <v>6.090516976205107E-3</v>
      </c>
      <c r="L684" s="81">
        <f>T685/T684-1</f>
        <v>1.3506902924230957E-2</v>
      </c>
      <c r="M684" s="81">
        <f>T687/T684-1</f>
        <v>3.3244102619850002E-2</v>
      </c>
      <c r="N684" s="81">
        <f>T690/T684-1</f>
        <v>-1.5708229155342868E-2</v>
      </c>
      <c r="O684" s="58">
        <f t="shared" si="44"/>
        <v>0.3791596081903717</v>
      </c>
      <c r="P684" s="58">
        <f t="shared" si="45"/>
        <v>0.47947799900108218</v>
      </c>
      <c r="Q684" s="58">
        <f t="shared" si="46"/>
        <v>0.27884121737966122</v>
      </c>
      <c r="R684" s="26">
        <v>1490.33</v>
      </c>
      <c r="S684" s="26">
        <v>1453.06</v>
      </c>
      <c r="T684" s="26">
        <v>1471.84</v>
      </c>
    </row>
    <row r="685" spans="1:20" x14ac:dyDescent="0.2">
      <c r="A685" s="25">
        <v>36761</v>
      </c>
      <c r="B685" s="27">
        <v>0.57689999999999997</v>
      </c>
      <c r="C685" s="27">
        <v>0.1923</v>
      </c>
      <c r="D685" s="27">
        <v>0.23080000000000001</v>
      </c>
      <c r="E685" s="64">
        <f t="shared" si="48"/>
        <v>0.18133749999999998</v>
      </c>
      <c r="F685" s="64">
        <f>AVERAGE(B678:B685)</f>
        <v>0.5538749999999999</v>
      </c>
      <c r="G685" s="53">
        <f t="shared" si="47"/>
        <v>0.34609999999999996</v>
      </c>
      <c r="H685" s="81">
        <f>(R685-S685)/T685</f>
        <v>2.0721046845252514E-2</v>
      </c>
      <c r="I685" s="81">
        <f>R685/T685-1</f>
        <v>5.1953449709061239E-3</v>
      </c>
      <c r="J685" s="81">
        <f>S685/T685-1</f>
        <v>-1.5525701874346431E-2</v>
      </c>
      <c r="K685" s="81">
        <f>T685/T684-1</f>
        <v>1.3506902924230957E-2</v>
      </c>
      <c r="L685" s="81">
        <f>T686/T685-1</f>
        <v>9.874507280186684E-3</v>
      </c>
      <c r="M685" s="81">
        <f>T688/T685-1</f>
        <v>1.8636205185960097E-3</v>
      </c>
      <c r="N685" s="81">
        <f>T691/T685-1</f>
        <v>-3.7010967205641787E-2</v>
      </c>
      <c r="O685" s="58">
        <f t="shared" si="44"/>
        <v>0.3791596081903717</v>
      </c>
      <c r="P685" s="58">
        <f t="shared" si="45"/>
        <v>0.47947799900108218</v>
      </c>
      <c r="Q685" s="58">
        <f t="shared" si="46"/>
        <v>0.27884121737966122</v>
      </c>
      <c r="R685" s="26">
        <v>1499.47</v>
      </c>
      <c r="S685" s="26">
        <v>1468.56</v>
      </c>
      <c r="T685" s="26">
        <v>1491.72</v>
      </c>
    </row>
    <row r="686" spans="1:20" x14ac:dyDescent="0.2">
      <c r="A686" s="25">
        <v>36769</v>
      </c>
      <c r="B686" s="27">
        <v>0.55879999999999996</v>
      </c>
      <c r="C686" s="27">
        <v>0.26469999999999999</v>
      </c>
      <c r="D686" s="27">
        <v>0.17649999999999999</v>
      </c>
      <c r="E686" s="64">
        <f t="shared" si="48"/>
        <v>0.18358749999999996</v>
      </c>
      <c r="F686" s="64">
        <f>AVERAGE(B679:B686)</f>
        <v>0.55359999999999987</v>
      </c>
      <c r="G686" s="53">
        <f t="shared" si="47"/>
        <v>0.38229999999999997</v>
      </c>
      <c r="H686" s="81">
        <f>(R686-S686)/T686</f>
        <v>1.5898303959640245E-2</v>
      </c>
      <c r="I686" s="81">
        <f>R686/T686-1</f>
        <v>4.6599621627003707E-3</v>
      </c>
      <c r="J686" s="81">
        <f>S686/T686-1</f>
        <v>-1.1238341796939832E-2</v>
      </c>
      <c r="K686" s="81">
        <f>T686/T685-1</f>
        <v>9.874507280186684E-3</v>
      </c>
      <c r="L686" s="81">
        <f>T687/T686-1</f>
        <v>9.5057917620895438E-3</v>
      </c>
      <c r="M686" s="81">
        <f>T689/T686-1</f>
        <v>-2.6977330810846745E-2</v>
      </c>
      <c r="N686" s="81">
        <f>T692/T686-1</f>
        <v>-6.4695144213216538E-2</v>
      </c>
      <c r="O686" s="58">
        <f t="shared" si="44"/>
        <v>0.3791596081903717</v>
      </c>
      <c r="P686" s="58">
        <f t="shared" si="45"/>
        <v>0.47947799900108218</v>
      </c>
      <c r="Q686" s="58">
        <f t="shared" si="46"/>
        <v>0.27884121737966122</v>
      </c>
      <c r="R686" s="26">
        <v>1513.47</v>
      </c>
      <c r="S686" s="26">
        <v>1489.52</v>
      </c>
      <c r="T686" s="26">
        <v>1506.45</v>
      </c>
    </row>
    <row r="687" spans="1:20" x14ac:dyDescent="0.2">
      <c r="A687" s="25">
        <v>36776</v>
      </c>
      <c r="B687" s="27">
        <v>0.625</v>
      </c>
      <c r="C687" s="27">
        <v>0.29170000000000001</v>
      </c>
      <c r="D687" s="27">
        <v>8.3299999999999999E-2</v>
      </c>
      <c r="E687" s="64">
        <f t="shared" si="48"/>
        <v>0.16899999999999998</v>
      </c>
      <c r="F687" s="64">
        <f>AVERAGE(B680:B687)</f>
        <v>0.55047499999999994</v>
      </c>
      <c r="G687" s="53">
        <f t="shared" si="47"/>
        <v>0.54169999999999996</v>
      </c>
      <c r="H687" s="81">
        <f>(R687-S687)/T687</f>
        <v>1.972684889891305E-2</v>
      </c>
      <c r="I687" s="81">
        <f>R687/T687-1</f>
        <v>6.1284743912621842E-3</v>
      </c>
      <c r="J687" s="81">
        <f>S687/T687-1</f>
        <v>-1.3598374507650779E-2</v>
      </c>
      <c r="K687" s="81">
        <f>T687/T686-1</f>
        <v>9.5057917620895438E-3</v>
      </c>
      <c r="L687" s="81">
        <f>T688/T687-1</f>
        <v>-1.7274144019148174E-2</v>
      </c>
      <c r="M687" s="81">
        <f>T690/T687-1</f>
        <v>-4.7377315438889456E-2</v>
      </c>
      <c r="N687" s="81">
        <f>T693/T687-1</f>
        <v>-9.6398534952688353E-2</v>
      </c>
      <c r="O687" s="58">
        <f t="shared" si="44"/>
        <v>0.3791596081903717</v>
      </c>
      <c r="P687" s="58">
        <f t="shared" si="45"/>
        <v>0.47947799900108218</v>
      </c>
      <c r="Q687" s="58">
        <f t="shared" si="46"/>
        <v>0.27884121737966122</v>
      </c>
      <c r="R687" s="26">
        <v>1530.09</v>
      </c>
      <c r="S687" s="26">
        <v>1500.09</v>
      </c>
      <c r="T687" s="26">
        <v>1520.77</v>
      </c>
    </row>
    <row r="688" spans="1:20" x14ac:dyDescent="0.2">
      <c r="A688" s="25">
        <v>36783</v>
      </c>
      <c r="B688" s="27">
        <v>0.4118</v>
      </c>
      <c r="C688" s="27">
        <v>0.35289999999999999</v>
      </c>
      <c r="D688" s="27">
        <v>0.23530000000000001</v>
      </c>
      <c r="E688" s="64">
        <f t="shared" si="48"/>
        <v>0.18341250000000001</v>
      </c>
      <c r="F688" s="64">
        <f>AVERAGE(B681:B688)</f>
        <v>0.51861250000000003</v>
      </c>
      <c r="G688" s="53">
        <f t="shared" si="47"/>
        <v>0.17649999999999999</v>
      </c>
      <c r="H688" s="81">
        <f>(R688-S688)/T688</f>
        <v>2.0669120107059132E-2</v>
      </c>
      <c r="I688" s="81">
        <f>R688/T688-1</f>
        <v>1.7577785212445685E-2</v>
      </c>
      <c r="J688" s="81">
        <f>S688/T688-1</f>
        <v>-3.091334894613551E-3</v>
      </c>
      <c r="K688" s="81">
        <f>T688/T687-1</f>
        <v>-1.7274144019148174E-2</v>
      </c>
      <c r="L688" s="81">
        <f>T689/T688-1</f>
        <v>-1.9197055871528979E-2</v>
      </c>
      <c r="M688" s="81">
        <f>T691/T688-1</f>
        <v>-3.8802275008363973E-2</v>
      </c>
      <c r="N688" s="81">
        <f>T694/T688-1</f>
        <v>-6.5286048845767719E-2</v>
      </c>
      <c r="O688" s="58">
        <f t="shared" si="44"/>
        <v>0.3791596081903717</v>
      </c>
      <c r="P688" s="58">
        <f t="shared" si="45"/>
        <v>0.47947799900108218</v>
      </c>
      <c r="Q688" s="58">
        <f t="shared" si="46"/>
        <v>0.27884121737966122</v>
      </c>
      <c r="R688" s="26">
        <v>1520.77</v>
      </c>
      <c r="S688" s="26">
        <v>1489.88</v>
      </c>
      <c r="T688" s="26">
        <v>1494.5</v>
      </c>
    </row>
    <row r="689" spans="1:20" x14ac:dyDescent="0.2">
      <c r="A689" s="25">
        <v>36790</v>
      </c>
      <c r="B689" s="27">
        <v>0.4375</v>
      </c>
      <c r="C689" s="27">
        <v>0.375</v>
      </c>
      <c r="D689" s="27">
        <v>0.1875</v>
      </c>
      <c r="E689" s="64">
        <f t="shared" si="48"/>
        <v>0.18185000000000001</v>
      </c>
      <c r="F689" s="64">
        <f>AVERAGE(B682:B689)</f>
        <v>0.51972499999999999</v>
      </c>
      <c r="G689" s="53">
        <f t="shared" si="47"/>
        <v>0.25</v>
      </c>
      <c r="H689" s="81">
        <f>(R689-S689)/T689</f>
        <v>3.1750363280370557E-2</v>
      </c>
      <c r="I689" s="81">
        <f>R689/T689-1</f>
        <v>2.7936772160102707E-2</v>
      </c>
      <c r="J689" s="81">
        <f>S689/T689-1</f>
        <v>-3.8135911202679118E-3</v>
      </c>
      <c r="K689" s="81">
        <f>T689/T688-1</f>
        <v>-1.9197055871528979E-2</v>
      </c>
      <c r="L689" s="81">
        <f>T690/T689-1</f>
        <v>-1.1659082691481082E-2</v>
      </c>
      <c r="M689" s="81">
        <f>T692/T689-1</f>
        <v>-3.8763550528376767E-2</v>
      </c>
      <c r="N689" s="81">
        <f>T695/T689-1</f>
        <v>-5.882754245093158E-2</v>
      </c>
      <c r="O689" s="58">
        <f t="shared" si="44"/>
        <v>0.3791596081903717</v>
      </c>
      <c r="P689" s="58">
        <f t="shared" si="45"/>
        <v>0.47947799900108218</v>
      </c>
      <c r="Q689" s="58">
        <f t="shared" si="46"/>
        <v>0.27884121737966122</v>
      </c>
      <c r="R689" s="26">
        <v>1506.76</v>
      </c>
      <c r="S689" s="26">
        <v>1460.22</v>
      </c>
      <c r="T689" s="26">
        <v>1465.81</v>
      </c>
    </row>
    <row r="690" spans="1:20" x14ac:dyDescent="0.2">
      <c r="A690" s="25">
        <v>36797</v>
      </c>
      <c r="B690" s="27">
        <v>0.5333</v>
      </c>
      <c r="C690" s="27">
        <v>0.4</v>
      </c>
      <c r="D690" s="27">
        <v>6.6699999999999995E-2</v>
      </c>
      <c r="E690" s="64">
        <f t="shared" si="48"/>
        <v>0.1603</v>
      </c>
      <c r="F690" s="64">
        <f>AVERAGE(B683:B690)</f>
        <v>0.53476250000000003</v>
      </c>
      <c r="G690" s="53">
        <f t="shared" si="47"/>
        <v>0.46660000000000001</v>
      </c>
      <c r="H690" s="81">
        <f>(R690-S690)/T690</f>
        <v>3.1676238334529705E-2</v>
      </c>
      <c r="I690" s="81">
        <f>R690/T690-1</f>
        <v>1.3149538903307612E-2</v>
      </c>
      <c r="J690" s="81">
        <f>S690/T690-1</f>
        <v>-1.8526699431221982E-2</v>
      </c>
      <c r="K690" s="81">
        <f>T690/T689-1</f>
        <v>-1.1659082691481082E-2</v>
      </c>
      <c r="L690" s="81">
        <f>T691/T690-1</f>
        <v>-8.4281296592854105E-3</v>
      </c>
      <c r="M690" s="81">
        <f>T693/T690-1</f>
        <v>-5.1459219172786952E-2</v>
      </c>
      <c r="N690" s="81">
        <f>T696/T690-1</f>
        <v>-1.5206527141200521E-2</v>
      </c>
      <c r="O690" s="58">
        <f t="shared" si="44"/>
        <v>0.3791596081903717</v>
      </c>
      <c r="P690" s="58">
        <f t="shared" si="45"/>
        <v>0.47947799900108218</v>
      </c>
      <c r="Q690" s="58">
        <f t="shared" si="46"/>
        <v>0.27884121737966122</v>
      </c>
      <c r="R690" s="26">
        <v>1467.77</v>
      </c>
      <c r="S690" s="26">
        <v>1421.88</v>
      </c>
      <c r="T690" s="26">
        <v>1448.72</v>
      </c>
    </row>
    <row r="691" spans="1:20" x14ac:dyDescent="0.2">
      <c r="A691" s="25">
        <v>36804</v>
      </c>
      <c r="B691" s="27">
        <v>0.4194</v>
      </c>
      <c r="C691" s="27">
        <v>0.3226</v>
      </c>
      <c r="D691" s="27">
        <v>0.2581</v>
      </c>
      <c r="E691" s="64">
        <f t="shared" si="48"/>
        <v>0.1782125</v>
      </c>
      <c r="F691" s="64">
        <f>AVERAGE(B684:B691)</f>
        <v>0.51956249999999993</v>
      </c>
      <c r="G691" s="53">
        <f t="shared" si="47"/>
        <v>0.1613</v>
      </c>
      <c r="H691" s="81">
        <f>(R691-S691)/T691</f>
        <v>2.9411559961295082E-2</v>
      </c>
      <c r="I691" s="81">
        <f>R691/T691-1</f>
        <v>1.7528593605335097E-2</v>
      </c>
      <c r="J691" s="81">
        <f>S691/T691-1</f>
        <v>-1.1882966355959867E-2</v>
      </c>
      <c r="K691" s="81">
        <f>T691/T690-1</f>
        <v>-8.4281296592854105E-3</v>
      </c>
      <c r="L691" s="81">
        <f>T692/T691-1</f>
        <v>-1.9157541541653056E-2</v>
      </c>
      <c r="M691" s="81">
        <f>T694/T691-1</f>
        <v>-2.7552888598060488E-2</v>
      </c>
      <c r="N691" s="81">
        <f>T697/T691-1</f>
        <v>-4.9098161516453076E-2</v>
      </c>
      <c r="O691" s="58">
        <f t="shared" si="44"/>
        <v>0.3791596081903717</v>
      </c>
      <c r="P691" s="58">
        <f t="shared" si="45"/>
        <v>0.47947799900108218</v>
      </c>
      <c r="Q691" s="58">
        <f t="shared" si="46"/>
        <v>0.27884121737966122</v>
      </c>
      <c r="R691" s="26">
        <v>1461.69</v>
      </c>
      <c r="S691" s="26">
        <v>1419.44</v>
      </c>
      <c r="T691" s="26">
        <v>1436.51</v>
      </c>
    </row>
    <row r="692" spans="1:20" x14ac:dyDescent="0.2">
      <c r="A692" s="25">
        <v>36811</v>
      </c>
      <c r="B692" s="27">
        <v>0.41460000000000002</v>
      </c>
      <c r="C692" s="27">
        <v>0.26829999999999998</v>
      </c>
      <c r="D692" s="27">
        <v>0.31709999999999999</v>
      </c>
      <c r="E692" s="64">
        <f t="shared" si="48"/>
        <v>0.19441249999999999</v>
      </c>
      <c r="F692" s="64">
        <f>AVERAGE(B685:B692)</f>
        <v>0.49716250000000001</v>
      </c>
      <c r="G692" s="53">
        <f t="shared" si="47"/>
        <v>9.7500000000000031E-2</v>
      </c>
      <c r="H692" s="81">
        <f>(R692-S692)/T692</f>
        <v>4.0993903434374972E-2</v>
      </c>
      <c r="I692" s="81">
        <f>R692/T692-1</f>
        <v>3.2526845470869148E-2</v>
      </c>
      <c r="J692" s="81">
        <f>S692/T692-1</f>
        <v>-8.4670579635057752E-3</v>
      </c>
      <c r="K692" s="81">
        <f>T692/T691-1</f>
        <v>-1.9157541541653056E-2</v>
      </c>
      <c r="L692" s="81">
        <f>T693/T692-1</f>
        <v>-2.4712737492813996E-2</v>
      </c>
      <c r="M692" s="81">
        <f>T695/T692-1</f>
        <v>-2.0873107687066628E-2</v>
      </c>
      <c r="N692" s="81">
        <f>T698/T692-1</f>
        <v>-2.9290484673418549E-2</v>
      </c>
      <c r="O692" s="58">
        <f t="shared" si="44"/>
        <v>0.3791596081903717</v>
      </c>
      <c r="P692" s="58">
        <f t="shared" si="45"/>
        <v>0.47947799900108218</v>
      </c>
      <c r="Q692" s="58">
        <f t="shared" si="46"/>
        <v>0.27884121737966122</v>
      </c>
      <c r="R692" s="26">
        <v>1454.82</v>
      </c>
      <c r="S692" s="26">
        <v>1397.06</v>
      </c>
      <c r="T692" s="26">
        <v>1408.99</v>
      </c>
    </row>
    <row r="693" spans="1:20" x14ac:dyDescent="0.2">
      <c r="A693" s="25">
        <v>36818</v>
      </c>
      <c r="B693" s="27">
        <v>0.4889</v>
      </c>
      <c r="C693" s="27">
        <v>0.26669999999999999</v>
      </c>
      <c r="D693" s="27">
        <v>0.24440000000000001</v>
      </c>
      <c r="E693" s="64">
        <f t="shared" si="48"/>
        <v>0.1961125</v>
      </c>
      <c r="F693" s="64">
        <f>AVERAGE(B686:B693)</f>
        <v>0.48616250000000005</v>
      </c>
      <c r="G693" s="53">
        <f t="shared" si="47"/>
        <v>0.2445</v>
      </c>
      <c r="H693" s="81">
        <f>(R693-S693)/T693</f>
        <v>6.0116288377711727E-2</v>
      </c>
      <c r="I693" s="81">
        <f>R693/T693-1</f>
        <v>2.5848330264814479E-2</v>
      </c>
      <c r="J693" s="81">
        <f>S693/T693-1</f>
        <v>-3.426795811289729E-2</v>
      </c>
      <c r="K693" s="81">
        <f>T693/T692-1</f>
        <v>-2.4712737492813996E-2</v>
      </c>
      <c r="L693" s="81">
        <f>T694/T693-1</f>
        <v>1.656272513590018E-2</v>
      </c>
      <c r="M693" s="81">
        <f>T696/T693-1</f>
        <v>3.8219434276690611E-2</v>
      </c>
      <c r="N693" s="81">
        <f>T699/T693-1</f>
        <v>-2.3577868822634795E-2</v>
      </c>
      <c r="O693" s="58">
        <f t="shared" si="44"/>
        <v>0.3791596081903717</v>
      </c>
      <c r="P693" s="58">
        <f t="shared" si="45"/>
        <v>0.47947799900108218</v>
      </c>
      <c r="Q693" s="58">
        <f t="shared" si="46"/>
        <v>0.27884121737966122</v>
      </c>
      <c r="R693" s="26">
        <v>1409.69</v>
      </c>
      <c r="S693" s="26">
        <v>1327.08</v>
      </c>
      <c r="T693" s="26">
        <v>1374.17</v>
      </c>
    </row>
    <row r="694" spans="1:20" x14ac:dyDescent="0.2">
      <c r="A694" s="25">
        <v>36825</v>
      </c>
      <c r="B694" s="27">
        <v>0.64100000000000001</v>
      </c>
      <c r="C694" s="27">
        <v>0.17949999999999999</v>
      </c>
      <c r="D694" s="27">
        <v>0.17949999999999999</v>
      </c>
      <c r="E694" s="64">
        <f t="shared" si="48"/>
        <v>0.19648749999999998</v>
      </c>
      <c r="F694" s="64">
        <f>AVERAGE(B687:B694)</f>
        <v>0.49643750000000003</v>
      </c>
      <c r="G694" s="53">
        <f t="shared" si="47"/>
        <v>0.46150000000000002</v>
      </c>
      <c r="H694" s="81">
        <f>(R694-S694)/T694</f>
        <v>7.3504041004202117E-2</v>
      </c>
      <c r="I694" s="81">
        <f>R694/T694-1</f>
        <v>8.2609722749171777E-3</v>
      </c>
      <c r="J694" s="81">
        <f>S694/T694-1</f>
        <v>-6.5243068729284981E-2</v>
      </c>
      <c r="K694" s="81">
        <f>T694/T693-1</f>
        <v>1.656272513590018E-2</v>
      </c>
      <c r="L694" s="81">
        <f>T695/T694-1</f>
        <v>-1.2420092631699631E-2</v>
      </c>
      <c r="M694" s="81">
        <f>T697/T694-1</f>
        <v>-2.2155727201792486E-2</v>
      </c>
      <c r="N694" s="81">
        <f>T700/T694-1</f>
        <v>-5.8485392968867456E-2</v>
      </c>
      <c r="O694" s="58">
        <f t="shared" si="44"/>
        <v>0.3791596081903717</v>
      </c>
      <c r="P694" s="58">
        <f t="shared" si="45"/>
        <v>0.47947799900108218</v>
      </c>
      <c r="Q694" s="58">
        <f t="shared" si="46"/>
        <v>0.27884121737966122</v>
      </c>
      <c r="R694" s="26">
        <v>1408.47</v>
      </c>
      <c r="S694" s="26">
        <v>1305.79</v>
      </c>
      <c r="T694" s="26">
        <v>1396.93</v>
      </c>
    </row>
    <row r="695" spans="1:20" x14ac:dyDescent="0.2">
      <c r="A695" s="25">
        <v>36832</v>
      </c>
      <c r="B695" s="27">
        <v>0.5161</v>
      </c>
      <c r="C695" s="27">
        <v>0.2581</v>
      </c>
      <c r="D695" s="27">
        <v>0.2258</v>
      </c>
      <c r="E695" s="64">
        <f t="shared" si="48"/>
        <v>0.21429999999999999</v>
      </c>
      <c r="F695" s="64">
        <f>AVERAGE(B688:B695)</f>
        <v>0.48282500000000006</v>
      </c>
      <c r="G695" s="53">
        <f t="shared" si="47"/>
        <v>0.2903</v>
      </c>
      <c r="H695" s="81">
        <f>(R695-S695)/T695</f>
        <v>5.6415720726598062E-2</v>
      </c>
      <c r="I695" s="81">
        <f>R695/T695-1</f>
        <v>2.6138389944766027E-2</v>
      </c>
      <c r="J695" s="81">
        <f>S695/T695-1</f>
        <v>-3.0277330781832146E-2</v>
      </c>
      <c r="K695" s="81">
        <f>T695/T694-1</f>
        <v>-1.2420092631699631E-2</v>
      </c>
      <c r="L695" s="81">
        <f>T696/T695-1</f>
        <v>3.4148074051522981E-2</v>
      </c>
      <c r="M695" s="81">
        <f>T698/T695-1</f>
        <v>-8.5968193218225464E-3</v>
      </c>
      <c r="N695" s="81">
        <f>T701/T695-1</f>
        <v>-7.0238768320791678E-3</v>
      </c>
      <c r="O695" s="58">
        <f t="shared" si="44"/>
        <v>0.3791596081903717</v>
      </c>
      <c r="P695" s="58">
        <f t="shared" si="45"/>
        <v>0.47947799900108218</v>
      </c>
      <c r="Q695" s="58">
        <f t="shared" si="46"/>
        <v>0.27884121737966122</v>
      </c>
      <c r="R695" s="26">
        <v>1415.64</v>
      </c>
      <c r="S695" s="26">
        <v>1337.81</v>
      </c>
      <c r="T695" s="26">
        <v>1379.58</v>
      </c>
    </row>
    <row r="696" spans="1:20" x14ac:dyDescent="0.2">
      <c r="A696" s="25">
        <v>36839</v>
      </c>
      <c r="B696" s="27">
        <v>0.62860000000000005</v>
      </c>
      <c r="C696" s="27">
        <v>0.28570000000000001</v>
      </c>
      <c r="D696" s="27">
        <v>8.5699999999999998E-2</v>
      </c>
      <c r="E696" s="64">
        <f t="shared" si="48"/>
        <v>0.1956</v>
      </c>
      <c r="F696" s="64">
        <f>AVERAGE(B689:B696)</f>
        <v>0.50992499999999996</v>
      </c>
      <c r="G696" s="53">
        <f t="shared" si="47"/>
        <v>0.54290000000000005</v>
      </c>
      <c r="H696" s="81">
        <f>(R696-S696)/T696</f>
        <v>3.9630192964133899E-2</v>
      </c>
      <c r="I696" s="81">
        <f>R696/T696-1</f>
        <v>4.703194106638442E-3</v>
      </c>
      <c r="J696" s="81">
        <f>S696/T696-1</f>
        <v>-3.4926998857495395E-2</v>
      </c>
      <c r="K696" s="81">
        <f>T696/T695-1</f>
        <v>3.4148074051522981E-2</v>
      </c>
      <c r="L696" s="81">
        <f>T697/T696-1</f>
        <v>-4.2553042356783921E-2</v>
      </c>
      <c r="M696" s="81">
        <f>T699/T696-1</f>
        <v>-5.9522390988932528E-2</v>
      </c>
      <c r="N696" s="81">
        <f>T702/T696-1</f>
        <v>-8.0283733677252944E-2</v>
      </c>
      <c r="O696" s="58">
        <f t="shared" si="44"/>
        <v>0.3791596081903717</v>
      </c>
      <c r="P696" s="58">
        <f t="shared" si="45"/>
        <v>0.47947799900108218</v>
      </c>
      <c r="Q696" s="58">
        <f t="shared" si="46"/>
        <v>0.27884121737966122</v>
      </c>
      <c r="R696" s="26">
        <v>1433.4</v>
      </c>
      <c r="S696" s="26">
        <v>1376.86</v>
      </c>
      <c r="T696" s="26">
        <v>1426.69</v>
      </c>
    </row>
    <row r="697" spans="1:20" x14ac:dyDescent="0.2">
      <c r="A697" s="25">
        <v>36846</v>
      </c>
      <c r="B697" s="27">
        <v>0.45829999999999999</v>
      </c>
      <c r="C697" s="27">
        <v>0.375</v>
      </c>
      <c r="D697" s="27">
        <v>0.16669999999999999</v>
      </c>
      <c r="E697" s="64">
        <f t="shared" si="48"/>
        <v>0.193</v>
      </c>
      <c r="F697" s="64">
        <f>AVERAGE(B690:B697)</f>
        <v>0.51252500000000001</v>
      </c>
      <c r="G697" s="53">
        <f t="shared" si="47"/>
        <v>0.29159999999999997</v>
      </c>
      <c r="H697" s="81">
        <f>(R697-S697)/T697</f>
        <v>5.306812691254631E-2</v>
      </c>
      <c r="I697" s="81">
        <f>R697/T697-1</f>
        <v>5.3060806161144392E-2</v>
      </c>
      <c r="J697" s="81">
        <f>S697/T697-1</f>
        <v>-7.320751401862502E-6</v>
      </c>
      <c r="K697" s="81">
        <f>T697/T696-1</f>
        <v>-4.2553042356783921E-2</v>
      </c>
      <c r="L697" s="81">
        <f>T698/T697-1</f>
        <v>1.2738107439347335E-3</v>
      </c>
      <c r="M697" s="81">
        <f>T700/T697-1</f>
        <v>-3.7152813364763726E-2</v>
      </c>
      <c r="N697" s="81">
        <f>T703/T697-1</f>
        <v>-4.3946470665749082E-2</v>
      </c>
      <c r="O697" s="58">
        <f t="shared" si="44"/>
        <v>0.3791596081903717</v>
      </c>
      <c r="P697" s="58">
        <f t="shared" si="45"/>
        <v>0.47947799900108218</v>
      </c>
      <c r="Q697" s="58">
        <f t="shared" si="46"/>
        <v>0.27884121737966122</v>
      </c>
      <c r="R697" s="26">
        <v>1438.46</v>
      </c>
      <c r="S697" s="26">
        <v>1365.97</v>
      </c>
      <c r="T697" s="26">
        <v>1365.98</v>
      </c>
    </row>
    <row r="698" spans="1:20" x14ac:dyDescent="0.2">
      <c r="A698" s="25">
        <v>36853</v>
      </c>
      <c r="B698" s="27">
        <v>0.36509999999999998</v>
      </c>
      <c r="C698" s="27">
        <v>0.26979999999999998</v>
      </c>
      <c r="D698" s="27">
        <v>0.36509999999999998</v>
      </c>
      <c r="E698" s="64">
        <f t="shared" si="48"/>
        <v>0.2303</v>
      </c>
      <c r="F698" s="64">
        <f>AVERAGE(B691:B698)</f>
        <v>0.49150000000000005</v>
      </c>
      <c r="G698" s="53">
        <f t="shared" si="47"/>
        <v>0</v>
      </c>
      <c r="H698" s="81">
        <f>(R698-S698)/T698</f>
        <v>4.9235223583774565E-2</v>
      </c>
      <c r="I698" s="81">
        <f>R698/T698-1</f>
        <v>2.0647500950486952E-2</v>
      </c>
      <c r="J698" s="81">
        <f>S698/T698-1</f>
        <v>-2.8587722633287571E-2</v>
      </c>
      <c r="K698" s="81">
        <f>T698/T697-1</f>
        <v>1.2738107439347335E-3</v>
      </c>
      <c r="L698" s="81">
        <f>T699/T698-1</f>
        <v>-1.8973181645365989E-2</v>
      </c>
      <c r="M698" s="81">
        <f>T701/T698-1</f>
        <v>1.5865820489573412E-3</v>
      </c>
      <c r="N698" s="81">
        <f>T704/T698-1</f>
        <v>-3.4685461936653783E-2</v>
      </c>
      <c r="O698" s="58">
        <f t="shared" si="44"/>
        <v>0.3791596081903717</v>
      </c>
      <c r="P698" s="58">
        <f t="shared" si="45"/>
        <v>0.47947799900108218</v>
      </c>
      <c r="Q698" s="58">
        <f t="shared" si="46"/>
        <v>0.27884121737966122</v>
      </c>
      <c r="R698" s="26">
        <v>1395.96</v>
      </c>
      <c r="S698" s="26">
        <v>1328.62</v>
      </c>
      <c r="T698" s="26">
        <v>1367.72</v>
      </c>
    </row>
    <row r="699" spans="1:20" x14ac:dyDescent="0.2">
      <c r="A699" s="25">
        <v>36860</v>
      </c>
      <c r="B699" s="27">
        <v>0.60419999999999996</v>
      </c>
      <c r="C699" s="27">
        <v>0.22919999999999999</v>
      </c>
      <c r="D699" s="27">
        <v>0.16669999999999999</v>
      </c>
      <c r="E699" s="64">
        <f t="shared" si="48"/>
        <v>0.21887500000000001</v>
      </c>
      <c r="F699" s="64">
        <f>AVERAGE(B692:B699)</f>
        <v>0.51459999999999995</v>
      </c>
      <c r="G699" s="53">
        <f t="shared" si="47"/>
        <v>0.4375</v>
      </c>
      <c r="H699" s="81">
        <f>(R699-S699)/T699</f>
        <v>3.4156375533809763E-2</v>
      </c>
      <c r="I699" s="81">
        <f>R699/T699-1</f>
        <v>1.9340125356804849E-2</v>
      </c>
      <c r="J699" s="81">
        <f>S699/T699-1</f>
        <v>-1.4816250177004942E-2</v>
      </c>
      <c r="K699" s="81">
        <f>T699/T698-1</f>
        <v>-1.8973181645365989E-2</v>
      </c>
      <c r="L699" s="81">
        <f>T700/T699-1</f>
        <v>-1.9779843043144507E-2</v>
      </c>
      <c r="M699" s="81">
        <f>T702/T699-1</f>
        <v>-2.2075318422680401E-2</v>
      </c>
      <c r="N699" s="81">
        <f>T705/T699-1</f>
        <v>-3.2360240577744337E-2</v>
      </c>
      <c r="O699" s="58">
        <f t="shared" si="44"/>
        <v>0.3791596081903717</v>
      </c>
      <c r="P699" s="58">
        <f t="shared" si="45"/>
        <v>0.47947799900108218</v>
      </c>
      <c r="Q699" s="58">
        <f t="shared" si="46"/>
        <v>0.27884121737966122</v>
      </c>
      <c r="R699" s="26">
        <v>1367.72</v>
      </c>
      <c r="S699" s="26">
        <v>1321.89</v>
      </c>
      <c r="T699" s="26">
        <v>1341.77</v>
      </c>
    </row>
    <row r="700" spans="1:20" x14ac:dyDescent="0.2">
      <c r="A700" s="25">
        <v>36867</v>
      </c>
      <c r="B700" s="27">
        <v>0.47060000000000002</v>
      </c>
      <c r="C700" s="27">
        <v>0.15690000000000001</v>
      </c>
      <c r="D700" s="27">
        <v>0.3725</v>
      </c>
      <c r="E700" s="64">
        <f t="shared" si="48"/>
        <v>0.2258</v>
      </c>
      <c r="F700" s="64">
        <f>AVERAGE(B693:B700)</f>
        <v>0.52160000000000006</v>
      </c>
      <c r="G700" s="53">
        <f t="shared" si="47"/>
        <v>9.8100000000000021E-2</v>
      </c>
      <c r="H700" s="81">
        <f>(R700-S700)/T700</f>
        <v>5.1397854367677069E-2</v>
      </c>
      <c r="I700" s="81">
        <f>R700/T700-1</f>
        <v>3.5940481892900777E-2</v>
      </c>
      <c r="J700" s="81">
        <f>S700/T700-1</f>
        <v>-1.5457372474776188E-2</v>
      </c>
      <c r="K700" s="81">
        <f>T700/T699-1</f>
        <v>-1.9779843043144507E-2</v>
      </c>
      <c r="L700" s="81">
        <f>T701/T700-1</f>
        <v>4.1559271002030052E-2</v>
      </c>
      <c r="M700" s="81">
        <f>T703/T700-1</f>
        <v>-7.0558001262136516E-3</v>
      </c>
      <c r="N700" s="81">
        <f>T706/T700-1</f>
        <v>2.5242733210160129E-3</v>
      </c>
      <c r="O700" s="58">
        <f t="shared" si="44"/>
        <v>0.3791596081903717</v>
      </c>
      <c r="P700" s="58">
        <f t="shared" si="45"/>
        <v>0.47947799900108218</v>
      </c>
      <c r="Q700" s="58">
        <f t="shared" si="46"/>
        <v>0.27884121737966122</v>
      </c>
      <c r="R700" s="26">
        <v>1362.5</v>
      </c>
      <c r="S700" s="26">
        <v>1294.9000000000001</v>
      </c>
      <c r="T700" s="26">
        <v>1315.23</v>
      </c>
    </row>
    <row r="701" spans="1:20" x14ac:dyDescent="0.2">
      <c r="A701" s="25">
        <v>36874</v>
      </c>
      <c r="B701" s="27">
        <v>0.59619999999999995</v>
      </c>
      <c r="C701" s="27">
        <v>7.6899999999999996E-2</v>
      </c>
      <c r="D701" s="27">
        <v>0.32690000000000002</v>
      </c>
      <c r="E701" s="64">
        <f t="shared" si="48"/>
        <v>0.2361125</v>
      </c>
      <c r="F701" s="64">
        <f>AVERAGE(B694:B701)</f>
        <v>0.5350125</v>
      </c>
      <c r="G701" s="53">
        <f t="shared" si="47"/>
        <v>0.26929999999999993</v>
      </c>
      <c r="H701" s="81">
        <f>(R701-S701)/T701</f>
        <v>5.1171991911759265E-2</v>
      </c>
      <c r="I701" s="81">
        <f>R701/T701-1</f>
        <v>7.6210498653175307E-3</v>
      </c>
      <c r="J701" s="81">
        <f>S701/T701-1</f>
        <v>-4.3550942046441721E-2</v>
      </c>
      <c r="K701" s="81">
        <f>T701/T700-1</f>
        <v>4.1559271002030052E-2</v>
      </c>
      <c r="L701" s="81">
        <f>T702/T701-1</f>
        <v>-4.2149369657417779E-2</v>
      </c>
      <c r="M701" s="81">
        <f>T704/T701-1</f>
        <v>-3.6214586572644647E-2</v>
      </c>
      <c r="N701" s="81">
        <f>T707/T701-1</f>
        <v>-1.9965106687398371E-2</v>
      </c>
      <c r="O701" s="58">
        <f t="shared" si="44"/>
        <v>0.3791596081903717</v>
      </c>
      <c r="P701" s="58">
        <f t="shared" si="45"/>
        <v>0.47947799900108218</v>
      </c>
      <c r="Q701" s="58">
        <f t="shared" si="46"/>
        <v>0.27884121737966122</v>
      </c>
      <c r="R701" s="26">
        <v>1380.33</v>
      </c>
      <c r="S701" s="26">
        <v>1310.23</v>
      </c>
      <c r="T701" s="26">
        <v>1369.89</v>
      </c>
    </row>
    <row r="702" spans="1:20" x14ac:dyDescent="0.2">
      <c r="A702" s="25">
        <v>36881</v>
      </c>
      <c r="B702" s="27">
        <v>0.31109999999999999</v>
      </c>
      <c r="C702" s="27">
        <v>0.17780000000000001</v>
      </c>
      <c r="D702" s="27">
        <v>0.5111</v>
      </c>
      <c r="E702" s="64">
        <f t="shared" si="48"/>
        <v>0.27756249999999999</v>
      </c>
      <c r="F702" s="64">
        <f>AVERAGE(B695:B702)</f>
        <v>0.49377500000000002</v>
      </c>
      <c r="G702" s="53">
        <f t="shared" si="47"/>
        <v>-0.2</v>
      </c>
      <c r="H702" s="81">
        <f>(R702-S702)/T702</f>
        <v>6.376557558205985E-2</v>
      </c>
      <c r="I702" s="81">
        <f>R702/T702-1</f>
        <v>5.8606104485005472E-2</v>
      </c>
      <c r="J702" s="81">
        <f>S702/T702-1</f>
        <v>-5.1594710970543911E-3</v>
      </c>
      <c r="K702" s="81">
        <f>T702/T701-1</f>
        <v>-4.2149369657417779E-2</v>
      </c>
      <c r="L702" s="81">
        <f>T703/T702-1</f>
        <v>-4.7250695423541877E-3</v>
      </c>
      <c r="M702" s="81">
        <f>T705/T702-1</f>
        <v>-1.0517090271691676E-2</v>
      </c>
      <c r="N702" s="81">
        <f>T708/T702-1</f>
        <v>3.2618222002057662E-2</v>
      </c>
      <c r="O702" s="58">
        <f t="shared" si="44"/>
        <v>0.3791596081903717</v>
      </c>
      <c r="P702" s="58">
        <f t="shared" si="45"/>
        <v>0.47947799900108218</v>
      </c>
      <c r="Q702" s="58">
        <f t="shared" si="46"/>
        <v>0.27884121737966122</v>
      </c>
      <c r="R702" s="26">
        <v>1389.05</v>
      </c>
      <c r="S702" s="26">
        <v>1305.3800000000001</v>
      </c>
      <c r="T702" s="26">
        <v>1312.15</v>
      </c>
    </row>
    <row r="703" spans="1:20" x14ac:dyDescent="0.2">
      <c r="A703" s="25">
        <v>36888</v>
      </c>
      <c r="B703" s="27">
        <v>0.4</v>
      </c>
      <c r="C703" s="27">
        <v>0.28000000000000003</v>
      </c>
      <c r="D703" s="27">
        <v>0.32</v>
      </c>
      <c r="E703" s="64">
        <f t="shared" si="48"/>
        <v>0.28933749999999997</v>
      </c>
      <c r="F703" s="64">
        <f>AVERAGE(B696:B703)</f>
        <v>0.47926250000000004</v>
      </c>
      <c r="G703" s="53">
        <f t="shared" si="47"/>
        <v>8.0000000000000016E-2</v>
      </c>
      <c r="H703" s="81">
        <f>(R703-S703)/T703</f>
        <v>7.0730119836134697E-2</v>
      </c>
      <c r="I703" s="81">
        <f>R703/T703-1</f>
        <v>3.1004249779853721E-2</v>
      </c>
      <c r="J703" s="81">
        <f>S703/T703-1</f>
        <v>-3.9725870056280921E-2</v>
      </c>
      <c r="K703" s="81">
        <f>T703/T702-1</f>
        <v>-4.7250695423541877E-3</v>
      </c>
      <c r="L703" s="81">
        <f>T704/T703-1</f>
        <v>1.0972855009762972E-2</v>
      </c>
      <c r="M703" s="81">
        <f>T706/T703-1</f>
        <v>9.6481488571538154E-3</v>
      </c>
      <c r="N703" s="81">
        <f>T709/T703-1</f>
        <v>3.3324399862169285E-2</v>
      </c>
      <c r="O703" s="58">
        <f t="shared" si="44"/>
        <v>0.3791596081903717</v>
      </c>
      <c r="P703" s="58">
        <f t="shared" si="45"/>
        <v>0.47947799900108218</v>
      </c>
      <c r="Q703" s="58">
        <f t="shared" si="46"/>
        <v>0.27884121737966122</v>
      </c>
      <c r="R703" s="26">
        <v>1346.44</v>
      </c>
      <c r="S703" s="26">
        <v>1254.07</v>
      </c>
      <c r="T703" s="26">
        <v>1305.95</v>
      </c>
    </row>
    <row r="704" spans="1:20" x14ac:dyDescent="0.2">
      <c r="A704" s="25">
        <v>36895</v>
      </c>
      <c r="B704" s="27">
        <v>0.4259</v>
      </c>
      <c r="C704" s="27">
        <v>0.33329999999999999</v>
      </c>
      <c r="D704" s="27">
        <v>0.2407</v>
      </c>
      <c r="E704" s="64">
        <f t="shared" si="48"/>
        <v>0.30871249999999995</v>
      </c>
      <c r="F704" s="64">
        <f>AVERAGE(B697:B704)</f>
        <v>0.45392500000000002</v>
      </c>
      <c r="G704" s="53">
        <f t="shared" si="47"/>
        <v>0.1852</v>
      </c>
      <c r="H704" s="81">
        <f>(R704-S704)/T704</f>
        <v>2.9130184506316697E-2</v>
      </c>
      <c r="I704" s="81">
        <f>R704/T704-1</f>
        <v>1.501196715848141E-2</v>
      </c>
      <c r="J704" s="81">
        <f>S704/T704-1</f>
        <v>-1.4118217347835249E-2</v>
      </c>
      <c r="K704" s="81">
        <f>T704/T703-1</f>
        <v>1.0972855009762972E-2</v>
      </c>
      <c r="L704" s="81">
        <f>T705/T704-1</f>
        <v>-1.6610113006332083E-2</v>
      </c>
      <c r="M704" s="81">
        <f>T707/T704-1</f>
        <v>1.6860059987275466E-2</v>
      </c>
      <c r="N704" s="81">
        <f>T710/T704-1</f>
        <v>-4.1809313175993346E-3</v>
      </c>
      <c r="O704" s="58">
        <f t="shared" si="44"/>
        <v>0.3791596081903717</v>
      </c>
      <c r="P704" s="58">
        <f t="shared" si="45"/>
        <v>0.47947799900108218</v>
      </c>
      <c r="Q704" s="58">
        <f t="shared" si="46"/>
        <v>0.27884121737966122</v>
      </c>
      <c r="R704" s="26">
        <v>1340.1</v>
      </c>
      <c r="S704" s="26">
        <v>1301.6400000000001</v>
      </c>
      <c r="T704" s="26">
        <v>1320.28</v>
      </c>
    </row>
    <row r="705" spans="1:20" x14ac:dyDescent="0.2">
      <c r="A705" s="25">
        <v>36902</v>
      </c>
      <c r="B705" s="27">
        <v>0.35709999999999997</v>
      </c>
      <c r="C705" s="27">
        <v>0.21429999999999999</v>
      </c>
      <c r="D705" s="27">
        <v>0.42859999999999998</v>
      </c>
      <c r="E705" s="64">
        <f t="shared" si="48"/>
        <v>0.34144999999999992</v>
      </c>
      <c r="F705" s="64">
        <f>AVERAGE(B698:B705)</f>
        <v>0.44127499999999997</v>
      </c>
      <c r="G705" s="53">
        <f t="shared" si="47"/>
        <v>-7.1500000000000008E-2</v>
      </c>
      <c r="H705" s="81">
        <f>(R705-S705)/T705</f>
        <v>5.8243154773366293E-2</v>
      </c>
      <c r="I705" s="81">
        <f>R705/T705-1</f>
        <v>3.9966110832980295E-2</v>
      </c>
      <c r="J705" s="81">
        <f>S705/T705-1</f>
        <v>-1.8277043940385873E-2</v>
      </c>
      <c r="K705" s="81">
        <f>T705/T704-1</f>
        <v>-1.6610113006332083E-2</v>
      </c>
      <c r="L705" s="81">
        <f>T706/T705-1</f>
        <v>1.5558208495398018E-2</v>
      </c>
      <c r="M705" s="81">
        <f>T708/T705-1</f>
        <v>4.3593792120768748E-2</v>
      </c>
      <c r="N705" s="81">
        <f>T711/T705-1</f>
        <v>2.4492625255132516E-3</v>
      </c>
      <c r="O705" s="58">
        <f t="shared" ref="O705:O768" si="49">$B$1826</f>
        <v>0.3791596081903717</v>
      </c>
      <c r="P705" s="58">
        <f t="shared" ref="P705:P768" si="50">$B$1828</f>
        <v>0.47947799900108218</v>
      </c>
      <c r="Q705" s="58">
        <f t="shared" ref="Q705:Q768" si="51">$B$1829</f>
        <v>0.27884121737966122</v>
      </c>
      <c r="R705" s="26">
        <v>1350.24</v>
      </c>
      <c r="S705" s="26">
        <v>1274.6199999999999</v>
      </c>
      <c r="T705" s="26">
        <v>1298.3499999999999</v>
      </c>
    </row>
    <row r="706" spans="1:20" x14ac:dyDescent="0.2">
      <c r="A706" s="25">
        <v>36909</v>
      </c>
      <c r="B706" s="27">
        <v>0.3659</v>
      </c>
      <c r="C706" s="27">
        <v>0.39019999999999999</v>
      </c>
      <c r="D706" s="27">
        <v>0.24390000000000001</v>
      </c>
      <c r="E706" s="64">
        <f t="shared" si="48"/>
        <v>0.32630000000000003</v>
      </c>
      <c r="F706" s="64">
        <f>AVERAGE(B699:B706)</f>
        <v>0.44137499999999996</v>
      </c>
      <c r="G706" s="53">
        <f t="shared" si="47"/>
        <v>0.122</v>
      </c>
      <c r="H706" s="81">
        <f>(R706-S706)/T706</f>
        <v>4.3168632209624268E-2</v>
      </c>
      <c r="I706" s="81">
        <f>R706/T706-1</f>
        <v>1.1118273861438821E-2</v>
      </c>
      <c r="J706" s="81">
        <f>S706/T706-1</f>
        <v>-3.2050358348185481E-2</v>
      </c>
      <c r="K706" s="81">
        <f>T706/T705-1</f>
        <v>1.5558208495398018E-2</v>
      </c>
      <c r="L706" s="81">
        <f>T707/T706-1</f>
        <v>1.8194228508588983E-2</v>
      </c>
      <c r="M706" s="81">
        <f>T709/T706-1</f>
        <v>2.3450001896022199E-2</v>
      </c>
      <c r="N706" s="81">
        <f>T712/T706-1</f>
        <v>-6.3986955367638654E-2</v>
      </c>
      <c r="O706" s="58">
        <f t="shared" si="49"/>
        <v>0.3791596081903717</v>
      </c>
      <c r="P706" s="58">
        <f t="shared" si="50"/>
        <v>0.47947799900108218</v>
      </c>
      <c r="Q706" s="58">
        <f t="shared" si="51"/>
        <v>0.27884121737966122</v>
      </c>
      <c r="R706" s="26">
        <v>1333.21</v>
      </c>
      <c r="S706" s="26">
        <v>1276.29</v>
      </c>
      <c r="T706" s="26">
        <v>1318.55</v>
      </c>
    </row>
    <row r="707" spans="1:20" x14ac:dyDescent="0.2">
      <c r="A707" s="25">
        <v>36916</v>
      </c>
      <c r="B707" s="27">
        <v>0.49230000000000002</v>
      </c>
      <c r="C707" s="27">
        <v>0.2462</v>
      </c>
      <c r="D707" s="27">
        <v>0.26150000000000001</v>
      </c>
      <c r="E707" s="64">
        <f t="shared" si="48"/>
        <v>0.33815000000000001</v>
      </c>
      <c r="F707" s="64">
        <f>AVERAGE(B700:B707)</f>
        <v>0.42738749999999998</v>
      </c>
      <c r="G707" s="53">
        <f t="shared" si="47"/>
        <v>0.23080000000000001</v>
      </c>
      <c r="H707" s="81">
        <f>(R707-S707)/T707</f>
        <v>3.0702995813905006E-2</v>
      </c>
      <c r="I707" s="81">
        <f>R707/T707-1</f>
        <v>8.9457297361716925E-3</v>
      </c>
      <c r="J707" s="81">
        <f>S707/T707-1</f>
        <v>-2.1757266077733317E-2</v>
      </c>
      <c r="K707" s="81">
        <f>T707/T706-1</f>
        <v>1.8194228508588983E-2</v>
      </c>
      <c r="L707" s="81">
        <f>T708/T707-1</f>
        <v>9.2436724417894744E-3</v>
      </c>
      <c r="M707" s="81">
        <f>T710/T707-1</f>
        <v>-2.0692120905149936E-2</v>
      </c>
      <c r="N707" s="81">
        <f>T713/T707-1</f>
        <v>-8.1278770092511166E-2</v>
      </c>
      <c r="O707" s="58">
        <f t="shared" si="49"/>
        <v>0.3791596081903717</v>
      </c>
      <c r="P707" s="58">
        <f t="shared" si="50"/>
        <v>0.47947799900108218</v>
      </c>
      <c r="Q707" s="58">
        <f t="shared" si="51"/>
        <v>0.27884121737966122</v>
      </c>
      <c r="R707" s="26">
        <v>1354.55</v>
      </c>
      <c r="S707" s="26">
        <v>1313.33</v>
      </c>
      <c r="T707" s="26">
        <v>1342.54</v>
      </c>
    </row>
    <row r="708" spans="1:20" x14ac:dyDescent="0.2">
      <c r="A708" s="25">
        <v>36923</v>
      </c>
      <c r="B708" s="27">
        <v>0.5</v>
      </c>
      <c r="C708" s="27">
        <v>0.30769999999999997</v>
      </c>
      <c r="D708" s="27">
        <v>0.1923</v>
      </c>
      <c r="E708" s="64">
        <f t="shared" si="48"/>
        <v>0.31562499999999999</v>
      </c>
      <c r="F708" s="64">
        <f>AVERAGE(B701:B708)</f>
        <v>0.43106250000000002</v>
      </c>
      <c r="G708" s="53">
        <f t="shared" si="47"/>
        <v>0.30769999999999997</v>
      </c>
      <c r="H708" s="81">
        <f>(R708-S708)/T708</f>
        <v>2.6502822982397933E-2</v>
      </c>
      <c r="I708" s="81">
        <f>R708/T708-1</f>
        <v>1.0922912284586195E-2</v>
      </c>
      <c r="J708" s="81">
        <f>S708/T708-1</f>
        <v>-1.5579910697811838E-2</v>
      </c>
      <c r="K708" s="81">
        <f>T708/T707-1</f>
        <v>9.2436724417894744E-3</v>
      </c>
      <c r="L708" s="81">
        <f>T709/T708-1</f>
        <v>-4.044429683752182E-3</v>
      </c>
      <c r="M708" s="81">
        <f>T711/T708-1</f>
        <v>-3.9425809070445461E-2</v>
      </c>
      <c r="N708" s="81">
        <f>T714/T708-1</f>
        <v>-0.1508690357577771</v>
      </c>
      <c r="O708" s="58">
        <f t="shared" si="49"/>
        <v>0.3791596081903717</v>
      </c>
      <c r="P708" s="58">
        <f t="shared" si="50"/>
        <v>0.47947799900108218</v>
      </c>
      <c r="Q708" s="58">
        <f t="shared" si="51"/>
        <v>0.27884121737966122</v>
      </c>
      <c r="R708" s="26">
        <v>1369.75</v>
      </c>
      <c r="S708" s="26">
        <v>1333.84</v>
      </c>
      <c r="T708" s="26">
        <v>1354.95</v>
      </c>
    </row>
    <row r="709" spans="1:20" x14ac:dyDescent="0.2">
      <c r="A709" s="25">
        <v>36930</v>
      </c>
      <c r="B709" s="27">
        <v>0.55559999999999998</v>
      </c>
      <c r="C709" s="27">
        <v>0.3</v>
      </c>
      <c r="D709" s="27">
        <v>0.1444</v>
      </c>
      <c r="E709" s="64">
        <f t="shared" si="48"/>
        <v>0.29281249999999998</v>
      </c>
      <c r="F709" s="64">
        <f>AVERAGE(B702:B709)</f>
        <v>0.42598750000000002</v>
      </c>
      <c r="G709" s="53">
        <f t="shared" ref="G709:G772" si="52">B709-D709</f>
        <v>0.41120000000000001</v>
      </c>
      <c r="H709" s="81">
        <f>(R709-S709)/T709</f>
        <v>2.5676747167406363E-2</v>
      </c>
      <c r="I709" s="81">
        <f>R709/T709-1</f>
        <v>2.512097341919417E-2</v>
      </c>
      <c r="J709" s="81">
        <f>S709/T709-1</f>
        <v>-5.5577374821225156E-4</v>
      </c>
      <c r="K709" s="81">
        <f>T709/T708-1</f>
        <v>-4.044429683752182E-3</v>
      </c>
      <c r="L709" s="81">
        <f>T710/T709-1</f>
        <v>-2.5721209067263495E-2</v>
      </c>
      <c r="M709" s="81">
        <f>T712/T709-1</f>
        <v>-8.5433540575188704E-2</v>
      </c>
      <c r="N709" s="81">
        <f>T715/T709-1</f>
        <v>-0.15534987810029133</v>
      </c>
      <c r="O709" s="58">
        <f t="shared" si="49"/>
        <v>0.3791596081903717</v>
      </c>
      <c r="P709" s="58">
        <f t="shared" si="50"/>
        <v>0.47947799900108218</v>
      </c>
      <c r="Q709" s="58">
        <f t="shared" si="51"/>
        <v>0.27884121737966122</v>
      </c>
      <c r="R709" s="26">
        <v>1383.37</v>
      </c>
      <c r="S709" s="26">
        <v>1348.72</v>
      </c>
      <c r="T709" s="26">
        <v>1349.47</v>
      </c>
    </row>
    <row r="710" spans="1:20" x14ac:dyDescent="0.2">
      <c r="A710" s="25">
        <v>36937</v>
      </c>
      <c r="B710" s="27">
        <v>0.30430000000000001</v>
      </c>
      <c r="C710" s="27">
        <v>0.4783</v>
      </c>
      <c r="D710" s="27">
        <v>0.21740000000000001</v>
      </c>
      <c r="E710" s="64">
        <f t="shared" si="48"/>
        <v>0.25609999999999999</v>
      </c>
      <c r="F710" s="64">
        <f>AVERAGE(B703:B710)</f>
        <v>0.42513750000000006</v>
      </c>
      <c r="G710" s="53">
        <f t="shared" si="52"/>
        <v>8.6900000000000005E-2</v>
      </c>
      <c r="H710" s="81">
        <f>(R710-S710)/T710</f>
        <v>4.0745078949770253E-2</v>
      </c>
      <c r="I710" s="81">
        <f>R710/T710-1</f>
        <v>3.7109434421491283E-2</v>
      </c>
      <c r="J710" s="81">
        <f>S710/T710-1</f>
        <v>-3.635644528278914E-3</v>
      </c>
      <c r="K710" s="81">
        <f>T710/T709-1</f>
        <v>-2.5721209067263495E-2</v>
      </c>
      <c r="L710" s="81">
        <f>T711/T710-1</f>
        <v>-1.0062673035382885E-2</v>
      </c>
      <c r="M710" s="81">
        <f>T713/T710-1</f>
        <v>-6.1866804587909496E-2</v>
      </c>
      <c r="N710" s="81">
        <f>T716/T710-1</f>
        <v>-0.11745869968663492</v>
      </c>
      <c r="O710" s="58">
        <f t="shared" si="49"/>
        <v>0.3791596081903717</v>
      </c>
      <c r="P710" s="58">
        <f t="shared" si="50"/>
        <v>0.47947799900108218</v>
      </c>
      <c r="Q710" s="58">
        <f t="shared" si="51"/>
        <v>0.27884121737966122</v>
      </c>
      <c r="R710" s="26">
        <v>1363.55</v>
      </c>
      <c r="S710" s="26">
        <v>1309.98</v>
      </c>
      <c r="T710" s="26">
        <v>1314.76</v>
      </c>
    </row>
    <row r="711" spans="1:20" x14ac:dyDescent="0.2">
      <c r="A711" s="25">
        <v>36944</v>
      </c>
      <c r="B711" s="27">
        <v>0.26319999999999999</v>
      </c>
      <c r="C711" s="27">
        <v>0.35089999999999999</v>
      </c>
      <c r="D711" s="27">
        <v>0.38600000000000001</v>
      </c>
      <c r="E711" s="64">
        <f t="shared" si="48"/>
        <v>0.26435000000000003</v>
      </c>
      <c r="F711" s="64">
        <f>AVERAGE(B704:B711)</f>
        <v>0.40803749999999994</v>
      </c>
      <c r="G711" s="53">
        <f t="shared" si="52"/>
        <v>-0.12280000000000002</v>
      </c>
      <c r="H711" s="81">
        <f>(R711-S711)/T711</f>
        <v>3.3376103508947028E-2</v>
      </c>
      <c r="I711" s="81">
        <f>R711/T711-1</f>
        <v>2.6960577166872834E-2</v>
      </c>
      <c r="J711" s="81">
        <f>S711/T711-1</f>
        <v>-6.415526342074207E-3</v>
      </c>
      <c r="K711" s="81">
        <f>T711/T710-1</f>
        <v>-1.0062673035382885E-2</v>
      </c>
      <c r="L711" s="81">
        <f>T712/T711-1</f>
        <v>-5.1746790316012592E-2</v>
      </c>
      <c r="M711" s="81">
        <f>T714/T711-1</f>
        <v>-0.11601730271296096</v>
      </c>
      <c r="N711" s="81">
        <f>T717/T711-1</f>
        <v>-0.13299731854048691</v>
      </c>
      <c r="O711" s="58">
        <f t="shared" si="49"/>
        <v>0.3791596081903717</v>
      </c>
      <c r="P711" s="58">
        <f t="shared" si="50"/>
        <v>0.47947799900108218</v>
      </c>
      <c r="Q711" s="58">
        <f t="shared" si="51"/>
        <v>0.27884121737966122</v>
      </c>
      <c r="R711" s="26">
        <v>1336.62</v>
      </c>
      <c r="S711" s="26">
        <v>1293.18</v>
      </c>
      <c r="T711" s="26">
        <v>1301.53</v>
      </c>
    </row>
    <row r="712" spans="1:20" x14ac:dyDescent="0.2">
      <c r="A712" s="25">
        <v>36951</v>
      </c>
      <c r="B712" s="27">
        <v>0.45950000000000002</v>
      </c>
      <c r="C712" s="27">
        <v>0.20269999999999999</v>
      </c>
      <c r="D712" s="27">
        <v>0.33779999999999999</v>
      </c>
      <c r="E712" s="64">
        <f t="shared" si="48"/>
        <v>0.2764875</v>
      </c>
      <c r="F712" s="64">
        <f>AVERAGE(B705:B712)</f>
        <v>0.41223750000000003</v>
      </c>
      <c r="G712" s="53">
        <f t="shared" si="52"/>
        <v>0.12170000000000003</v>
      </c>
      <c r="H712" s="81">
        <f>(R712-S712)/T712</f>
        <v>4.7205431946717648E-2</v>
      </c>
      <c r="I712" s="81">
        <f>R712/T712-1</f>
        <v>3.1259621773161106E-2</v>
      </c>
      <c r="J712" s="81">
        <f>S712/T712-1</f>
        <v>-1.5945810173556563E-2</v>
      </c>
      <c r="K712" s="81">
        <f>T712/T711-1</f>
        <v>-5.1746790316012592E-2</v>
      </c>
      <c r="L712" s="81">
        <f>T713/T712-1</f>
        <v>-6.1579348231211029E-4</v>
      </c>
      <c r="M712" s="81">
        <f>T715/T712-1</f>
        <v>-7.6447519810724618E-2</v>
      </c>
      <c r="N712" s="81">
        <f>T718/T712-1</f>
        <v>-4.1063702215236031E-2</v>
      </c>
      <c r="O712" s="58">
        <f t="shared" si="49"/>
        <v>0.3791596081903717</v>
      </c>
      <c r="P712" s="58">
        <f t="shared" si="50"/>
        <v>0.47947799900108218</v>
      </c>
      <c r="Q712" s="58">
        <f t="shared" si="51"/>
        <v>0.27884121737966122</v>
      </c>
      <c r="R712" s="26">
        <v>1272.76</v>
      </c>
      <c r="S712" s="26">
        <v>1214.5</v>
      </c>
      <c r="T712" s="26">
        <v>1234.18</v>
      </c>
    </row>
    <row r="713" spans="1:20" x14ac:dyDescent="0.2">
      <c r="A713" s="25">
        <v>36958</v>
      </c>
      <c r="B713" s="27">
        <v>0.31630000000000003</v>
      </c>
      <c r="C713" s="27">
        <v>0.36730000000000002</v>
      </c>
      <c r="D713" s="27">
        <v>0.31630000000000003</v>
      </c>
      <c r="E713" s="64">
        <f t="shared" si="48"/>
        <v>0.26245000000000002</v>
      </c>
      <c r="F713" s="64">
        <f>AVERAGE(B706:B713)</f>
        <v>0.40713750000000004</v>
      </c>
      <c r="G713" s="53">
        <f t="shared" si="52"/>
        <v>0</v>
      </c>
      <c r="H713" s="81">
        <f>(R713-S713)/T713</f>
        <v>3.1619399717857662E-2</v>
      </c>
      <c r="I713" s="81">
        <f>R713/T713-1</f>
        <v>2.7565630523260554E-2</v>
      </c>
      <c r="J713" s="81">
        <f>S713/T713-1</f>
        <v>-4.0537691945971011E-3</v>
      </c>
      <c r="K713" s="81">
        <f>T713/T712-1</f>
        <v>-6.1579348231211029E-4</v>
      </c>
      <c r="L713" s="81">
        <f>T714/T713-1</f>
        <v>-6.7203385708031416E-2</v>
      </c>
      <c r="M713" s="81">
        <f>T716/T713-1</f>
        <v>-5.9257998086621022E-2</v>
      </c>
      <c r="N713" s="81">
        <f>T719/T713-1</f>
        <v>7.7508067000697789E-3</v>
      </c>
      <c r="O713" s="58">
        <f t="shared" si="49"/>
        <v>0.3791596081903717</v>
      </c>
      <c r="P713" s="58">
        <f t="shared" si="50"/>
        <v>0.47947799900108218</v>
      </c>
      <c r="Q713" s="58">
        <f t="shared" si="51"/>
        <v>0.27884121737966122</v>
      </c>
      <c r="R713" s="26">
        <v>1267.42</v>
      </c>
      <c r="S713" s="26">
        <v>1228.42</v>
      </c>
      <c r="T713" s="26">
        <v>1233.42</v>
      </c>
    </row>
    <row r="714" spans="1:20" x14ac:dyDescent="0.2">
      <c r="A714" s="25">
        <v>36965</v>
      </c>
      <c r="B714" s="27">
        <v>0.30909999999999999</v>
      </c>
      <c r="C714" s="27">
        <v>0.32729999999999998</v>
      </c>
      <c r="D714" s="27">
        <v>0.36359999999999998</v>
      </c>
      <c r="E714" s="64">
        <f t="shared" si="48"/>
        <v>0.27741250000000001</v>
      </c>
      <c r="F714" s="64">
        <f>AVERAGE(B707:B714)</f>
        <v>0.40003749999999993</v>
      </c>
      <c r="G714" s="53">
        <f t="shared" si="52"/>
        <v>-5.4499999999999993E-2</v>
      </c>
      <c r="H714" s="81">
        <f>(R714-S714)/T714</f>
        <v>7.3687778675914556E-2</v>
      </c>
      <c r="I714" s="81">
        <f>R714/T714-1</f>
        <v>7.2045057495241371E-2</v>
      </c>
      <c r="J714" s="81">
        <f>S714/T714-1</f>
        <v>-1.6427211806731012E-3</v>
      </c>
      <c r="K714" s="81">
        <f>T714/T713-1</f>
        <v>-6.7203385708031416E-2</v>
      </c>
      <c r="L714" s="81">
        <f>T715/T714-1</f>
        <v>-9.3000617106898664E-3</v>
      </c>
      <c r="M714" s="81">
        <f>T717/T714-1</f>
        <v>-1.9208538673480824E-2</v>
      </c>
      <c r="N714" s="81">
        <f>T720/T714-1</f>
        <v>8.9106759493450927E-2</v>
      </c>
      <c r="O714" s="58">
        <f t="shared" si="49"/>
        <v>0.3791596081903717</v>
      </c>
      <c r="P714" s="58">
        <f t="shared" si="50"/>
        <v>0.47947799900108218</v>
      </c>
      <c r="Q714" s="58">
        <f t="shared" si="51"/>
        <v>0.27884121737966122</v>
      </c>
      <c r="R714" s="26">
        <v>1233.42</v>
      </c>
      <c r="S714" s="26">
        <v>1148.6400000000001</v>
      </c>
      <c r="T714" s="26">
        <v>1150.53</v>
      </c>
    </row>
    <row r="715" spans="1:20" x14ac:dyDescent="0.2">
      <c r="A715" s="25">
        <v>36972</v>
      </c>
      <c r="B715" s="27">
        <v>0.27779999999999999</v>
      </c>
      <c r="C715" s="27">
        <v>0.25</v>
      </c>
      <c r="D715" s="27">
        <v>0.47220000000000001</v>
      </c>
      <c r="E715" s="64">
        <f t="shared" si="48"/>
        <v>0.30375000000000002</v>
      </c>
      <c r="F715" s="64">
        <f>AVERAGE(B708:B715)</f>
        <v>0.37322500000000003</v>
      </c>
      <c r="G715" s="53">
        <f t="shared" si="52"/>
        <v>-0.19440000000000002</v>
      </c>
      <c r="H715" s="81">
        <f>(R715-S715)/T715</f>
        <v>8.7179667143345851E-2</v>
      </c>
      <c r="I715" s="81">
        <f>R715/T715-1</f>
        <v>3.573339884017801E-2</v>
      </c>
      <c r="J715" s="81">
        <f>S715/T715-1</f>
        <v>-5.1446268303167897E-2</v>
      </c>
      <c r="K715" s="81">
        <f>T715/T714-1</f>
        <v>-9.3000617106898664E-3</v>
      </c>
      <c r="L715" s="81">
        <f>T716/T715-1</f>
        <v>1.7985138134634093E-2</v>
      </c>
      <c r="M715" s="81">
        <f>T718/T715-1</f>
        <v>3.831273084582798E-2</v>
      </c>
      <c r="N715" s="81">
        <f>T721/T715-1</f>
        <v>0.11122711281506881</v>
      </c>
      <c r="O715" s="58">
        <f t="shared" si="49"/>
        <v>0.3791596081903717</v>
      </c>
      <c r="P715" s="58">
        <f t="shared" si="50"/>
        <v>0.47947799900108218</v>
      </c>
      <c r="Q715" s="58">
        <f t="shared" si="51"/>
        <v>0.27884121737966122</v>
      </c>
      <c r="R715" s="26">
        <v>1180.56</v>
      </c>
      <c r="S715" s="26">
        <v>1081.19</v>
      </c>
      <c r="T715" s="26">
        <v>1139.83</v>
      </c>
    </row>
    <row r="716" spans="1:20" ht="12" customHeight="1" x14ac:dyDescent="0.2">
      <c r="A716" s="25">
        <v>36979</v>
      </c>
      <c r="B716" s="27">
        <v>0.3725</v>
      </c>
      <c r="C716" s="27">
        <v>0.35289999999999999</v>
      </c>
      <c r="D716" s="27">
        <v>0.27450000000000002</v>
      </c>
      <c r="E716" s="64">
        <f t="shared" ref="E716:E779" si="53">AVERAGE(D709:D716)</f>
        <v>0.314025</v>
      </c>
      <c r="F716" s="64">
        <f>AVERAGE(B709:B716)</f>
        <v>0.35728750000000004</v>
      </c>
      <c r="G716" s="53">
        <f t="shared" si="52"/>
        <v>9.7999999999999976E-2</v>
      </c>
      <c r="H716" s="81">
        <f>(R716-S716)/T716</f>
        <v>4.0583282342092269E-2</v>
      </c>
      <c r="I716" s="81">
        <f>R716/T716-1</f>
        <v>1.9839183680504746E-2</v>
      </c>
      <c r="J716" s="81">
        <f>S716/T716-1</f>
        <v>-2.0744098661587551E-2</v>
      </c>
      <c r="K716" s="81">
        <f>T716/T715-1</f>
        <v>1.7985138134634093E-2</v>
      </c>
      <c r="L716" s="81">
        <f>T717/T716-1</f>
        <v>-2.749217894909195E-2</v>
      </c>
      <c r="M716" s="81">
        <f>T719/T716-1</f>
        <v>7.1229736368102259E-2</v>
      </c>
      <c r="N716" s="81">
        <f>T722/T716-1</f>
        <v>7.3548042367257649E-2</v>
      </c>
      <c r="O716" s="58">
        <f t="shared" si="49"/>
        <v>0.3791596081903717</v>
      </c>
      <c r="P716" s="58">
        <f t="shared" si="50"/>
        <v>0.47947799900108218</v>
      </c>
      <c r="Q716" s="58">
        <f t="shared" si="51"/>
        <v>0.27884121737966122</v>
      </c>
      <c r="R716" s="26">
        <v>1183.3499999999999</v>
      </c>
      <c r="S716" s="26">
        <v>1136.26</v>
      </c>
      <c r="T716" s="26">
        <v>1160.33</v>
      </c>
    </row>
    <row r="717" spans="1:20" x14ac:dyDescent="0.2">
      <c r="A717" s="25">
        <v>36986</v>
      </c>
      <c r="B717" s="27">
        <v>0.35139999999999999</v>
      </c>
      <c r="C717" s="27">
        <v>0.26129999999999998</v>
      </c>
      <c r="D717" s="27">
        <v>0.38740000000000002</v>
      </c>
      <c r="E717" s="64">
        <f t="shared" si="53"/>
        <v>0.34440000000000004</v>
      </c>
      <c r="F717" s="64">
        <f>AVERAGE(B710:B717)</f>
        <v>0.33176250000000002</v>
      </c>
      <c r="G717" s="53">
        <f t="shared" si="52"/>
        <v>-3.6000000000000032E-2</v>
      </c>
      <c r="H717" s="81">
        <f>(R717-S717)/T717</f>
        <v>6.8697216486622983E-2</v>
      </c>
      <c r="I717" s="81">
        <f>R717/T717-1</f>
        <v>3.6404562090692316E-2</v>
      </c>
      <c r="J717" s="81">
        <f>S717/T717-1</f>
        <v>-3.2292654395930653E-2</v>
      </c>
      <c r="K717" s="81">
        <f>T717/T716-1</f>
        <v>-2.749217894909195E-2</v>
      </c>
      <c r="L717" s="81">
        <f>T718/T717-1</f>
        <v>4.8802318265200206E-2</v>
      </c>
      <c r="M717" s="81">
        <f>T720/T717-1</f>
        <v>0.11043662433646739</v>
      </c>
      <c r="N717" s="81">
        <f>T723/T717-1</f>
        <v>0.14491816063025609</v>
      </c>
      <c r="O717" s="58">
        <f t="shared" si="49"/>
        <v>0.3791596081903717</v>
      </c>
      <c r="P717" s="58">
        <f t="shared" si="50"/>
        <v>0.47947799900108218</v>
      </c>
      <c r="Q717" s="58">
        <f t="shared" si="51"/>
        <v>0.27884121737966122</v>
      </c>
      <c r="R717" s="26">
        <v>1169.51</v>
      </c>
      <c r="S717" s="26">
        <v>1091.99</v>
      </c>
      <c r="T717" s="26">
        <v>1128.43</v>
      </c>
    </row>
    <row r="718" spans="1:20" x14ac:dyDescent="0.2">
      <c r="A718" s="25">
        <v>36993</v>
      </c>
      <c r="B718" s="27">
        <v>0.30299999999999999</v>
      </c>
      <c r="C718" s="27">
        <v>0.28789999999999999</v>
      </c>
      <c r="D718" s="27">
        <v>0.40910000000000002</v>
      </c>
      <c r="E718" s="64">
        <f t="shared" si="53"/>
        <v>0.36836249999999998</v>
      </c>
      <c r="F718" s="64">
        <f>AVERAGE(B711:B718)</f>
        <v>0.33160000000000001</v>
      </c>
      <c r="G718" s="53">
        <f t="shared" si="52"/>
        <v>-0.10610000000000003</v>
      </c>
      <c r="H718" s="81">
        <f>(R718-S718)/T718</f>
        <v>4.8272074355724448E-2</v>
      </c>
      <c r="I718" s="81">
        <f>R718/T718-1</f>
        <v>8.4495141530194218E-6</v>
      </c>
      <c r="J718" s="81">
        <f>S718/T718-1</f>
        <v>-4.826362484157154E-2</v>
      </c>
      <c r="K718" s="81">
        <f>T718/T717-1</f>
        <v>4.8802318265200206E-2</v>
      </c>
      <c r="L718" s="81">
        <f>T719/T718-1</f>
        <v>5.0257710181664583E-2</v>
      </c>
      <c r="M718" s="81">
        <f>T721/T718-1</f>
        <v>7.0223912125052745E-2</v>
      </c>
      <c r="N718" s="81">
        <f>T724/T718-1</f>
        <v>7.975496408956495E-2</v>
      </c>
      <c r="O718" s="58">
        <f t="shared" si="49"/>
        <v>0.3791596081903717</v>
      </c>
      <c r="P718" s="58">
        <f t="shared" si="50"/>
        <v>0.47947799900108218</v>
      </c>
      <c r="Q718" s="58">
        <f t="shared" si="51"/>
        <v>0.27884121737966122</v>
      </c>
      <c r="R718" s="26">
        <v>1183.51</v>
      </c>
      <c r="S718" s="26">
        <v>1126.3800000000001</v>
      </c>
      <c r="T718" s="26">
        <v>1183.5</v>
      </c>
    </row>
    <row r="719" spans="1:20" x14ac:dyDescent="0.2">
      <c r="A719" s="25">
        <v>37000</v>
      </c>
      <c r="B719" s="27">
        <v>0.4375</v>
      </c>
      <c r="C719" s="27">
        <v>0.25</v>
      </c>
      <c r="D719" s="27">
        <v>0.3125</v>
      </c>
      <c r="E719" s="64">
        <f t="shared" si="53"/>
        <v>0.35917500000000002</v>
      </c>
      <c r="F719" s="64">
        <f>AVERAGE(B712:B719)</f>
        <v>0.35338750000000002</v>
      </c>
      <c r="G719" s="53">
        <f t="shared" si="52"/>
        <v>0.125</v>
      </c>
      <c r="H719" s="81">
        <f>(R719-S719)/T719</f>
        <v>6.9454053967079057E-2</v>
      </c>
      <c r="I719" s="81">
        <f>R719/T719-1</f>
        <v>8.6324800077233199E-3</v>
      </c>
      <c r="J719" s="81">
        <f>S719/T719-1</f>
        <v>-6.0821573959355613E-2</v>
      </c>
      <c r="K719" s="81">
        <f>T719/T718-1</f>
        <v>5.0257710181664583E-2</v>
      </c>
      <c r="L719" s="81">
        <f>T720/T719-1</f>
        <v>8.1014980128399916E-3</v>
      </c>
      <c r="M719" s="81">
        <f>T722/T719-1</f>
        <v>2.1641538882364308E-3</v>
      </c>
      <c r="N719" s="81">
        <f>T725/T719-1</f>
        <v>1.4231926499219671E-2</v>
      </c>
      <c r="O719" s="58">
        <f t="shared" si="49"/>
        <v>0.3791596081903717</v>
      </c>
      <c r="P719" s="58">
        <f t="shared" si="50"/>
        <v>0.47947799900108218</v>
      </c>
      <c r="Q719" s="58">
        <f t="shared" si="51"/>
        <v>0.27884121737966122</v>
      </c>
      <c r="R719" s="26">
        <v>1253.71</v>
      </c>
      <c r="S719" s="26">
        <v>1167.3800000000001</v>
      </c>
      <c r="T719" s="26">
        <v>1242.98</v>
      </c>
    </row>
    <row r="720" spans="1:20" x14ac:dyDescent="0.2">
      <c r="A720" s="25">
        <v>37007</v>
      </c>
      <c r="B720" s="27">
        <v>0.46550000000000002</v>
      </c>
      <c r="C720" s="27">
        <v>0.22409999999999999</v>
      </c>
      <c r="D720" s="27">
        <v>0.31030000000000002</v>
      </c>
      <c r="E720" s="64">
        <f t="shared" si="53"/>
        <v>0.35573749999999993</v>
      </c>
      <c r="F720" s="64">
        <f>AVERAGE(B713:B720)</f>
        <v>0.35413749999999999</v>
      </c>
      <c r="G720" s="53">
        <f t="shared" si="52"/>
        <v>0.1552</v>
      </c>
      <c r="H720" s="81">
        <f>(R720-S720)/T720</f>
        <v>3.6463030206296501E-2</v>
      </c>
      <c r="I720" s="81">
        <f>R720/T720-1</f>
        <v>1.5961055025659476E-5</v>
      </c>
      <c r="J720" s="81">
        <f>S720/T720-1</f>
        <v>-3.6447069151270828E-2</v>
      </c>
      <c r="K720" s="81">
        <f>T720/T719-1</f>
        <v>8.1014980128399916E-3</v>
      </c>
      <c r="L720" s="81">
        <f>T721/T720-1</f>
        <v>1.082159530744975E-2</v>
      </c>
      <c r="M720" s="81">
        <f>T723/T720-1</f>
        <v>3.1052232552571724E-2</v>
      </c>
      <c r="N720" s="81">
        <f>T726/T720-1</f>
        <v>9.5048082678266255E-3</v>
      </c>
      <c r="O720" s="58">
        <f t="shared" si="49"/>
        <v>0.3791596081903717</v>
      </c>
      <c r="P720" s="58">
        <f t="shared" si="50"/>
        <v>0.47947799900108218</v>
      </c>
      <c r="Q720" s="58">
        <f t="shared" si="51"/>
        <v>0.27884121737966122</v>
      </c>
      <c r="R720" s="26">
        <v>1253.07</v>
      </c>
      <c r="S720" s="26">
        <v>1207.3800000000001</v>
      </c>
      <c r="T720" s="26">
        <v>1253.05</v>
      </c>
    </row>
    <row r="721" spans="1:20" x14ac:dyDescent="0.2">
      <c r="A721" s="25">
        <v>37014</v>
      </c>
      <c r="B721" s="27">
        <v>0.6351</v>
      </c>
      <c r="C721" s="27">
        <v>0.1487</v>
      </c>
      <c r="D721" s="27">
        <v>0.2162</v>
      </c>
      <c r="E721" s="64">
        <f t="shared" si="53"/>
        <v>0.34322500000000006</v>
      </c>
      <c r="F721" s="64">
        <f>AVERAGE(B714:B721)</f>
        <v>0.39398749999999999</v>
      </c>
      <c r="G721" s="53">
        <f t="shared" si="52"/>
        <v>0.41889999999999999</v>
      </c>
      <c r="H721" s="81">
        <f>(R721-S721)/T721</f>
        <v>3.2314603548053517E-2</v>
      </c>
      <c r="I721" s="81">
        <f>R721/T721-1</f>
        <v>4.9896969074934017E-3</v>
      </c>
      <c r="J721" s="81">
        <f>S721/T721-1</f>
        <v>-2.7324906640560198E-2</v>
      </c>
      <c r="K721" s="81">
        <f>T721/T720-1</f>
        <v>1.082159530744975E-2</v>
      </c>
      <c r="L721" s="81">
        <f>T722/T721-1</f>
        <v>-1.6532318551092939E-2</v>
      </c>
      <c r="M721" s="81">
        <f>T724/T721-1</f>
        <v>8.9056615690703556E-3</v>
      </c>
      <c r="N721" s="81">
        <f>T727/T721-1</f>
        <v>-4.1251845477297655E-2</v>
      </c>
      <c r="O721" s="58">
        <f t="shared" si="49"/>
        <v>0.3791596081903717</v>
      </c>
      <c r="P721" s="58">
        <f t="shared" si="50"/>
        <v>0.47947799900108218</v>
      </c>
      <c r="Q721" s="58">
        <f t="shared" si="51"/>
        <v>0.27884121737966122</v>
      </c>
      <c r="R721" s="26">
        <v>1272.93</v>
      </c>
      <c r="S721" s="26">
        <v>1232</v>
      </c>
      <c r="T721" s="26">
        <v>1266.6099999999999</v>
      </c>
    </row>
    <row r="722" spans="1:20" x14ac:dyDescent="0.2">
      <c r="A722" s="25">
        <v>37021</v>
      </c>
      <c r="B722" s="27">
        <v>0.5333</v>
      </c>
      <c r="C722" s="27">
        <v>0.28889999999999999</v>
      </c>
      <c r="D722" s="27">
        <v>0.17780000000000001</v>
      </c>
      <c r="E722" s="64">
        <f t="shared" si="53"/>
        <v>0.32000000000000006</v>
      </c>
      <c r="F722" s="64">
        <f>AVERAGE(B715:B722)</f>
        <v>0.42201250000000001</v>
      </c>
      <c r="G722" s="53">
        <f t="shared" si="52"/>
        <v>0.35549999999999998</v>
      </c>
      <c r="H722" s="81">
        <f>(R722-S722)/T722</f>
        <v>2.3449228126229286E-2</v>
      </c>
      <c r="I722" s="81">
        <f>R722/T722-1</f>
        <v>1.9531657662141599E-2</v>
      </c>
      <c r="J722" s="81">
        <f>S722/T722-1</f>
        <v>-3.917570464087694E-3</v>
      </c>
      <c r="K722" s="81">
        <f>T722/T721-1</f>
        <v>-1.6532318551092939E-2</v>
      </c>
      <c r="L722" s="81">
        <f>T723/T722-1</f>
        <v>3.716072475053589E-2</v>
      </c>
      <c r="M722" s="81">
        <f>T725/T722-1</f>
        <v>1.2041712492072643E-2</v>
      </c>
      <c r="N722" s="81">
        <f>T728/T722-1</f>
        <v>-1.6312506522594417E-2</v>
      </c>
      <c r="O722" s="58">
        <f t="shared" si="49"/>
        <v>0.3791596081903717</v>
      </c>
      <c r="P722" s="58">
        <f t="shared" si="50"/>
        <v>0.47947799900108218</v>
      </c>
      <c r="Q722" s="58">
        <f t="shared" si="51"/>
        <v>0.27884121737966122</v>
      </c>
      <c r="R722" s="26">
        <v>1270</v>
      </c>
      <c r="S722" s="26">
        <v>1240.79</v>
      </c>
      <c r="T722" s="26">
        <v>1245.67</v>
      </c>
    </row>
    <row r="723" spans="1:20" x14ac:dyDescent="0.2">
      <c r="A723" s="25">
        <v>37028</v>
      </c>
      <c r="B723" s="27">
        <v>0.51759999999999995</v>
      </c>
      <c r="C723" s="27">
        <v>0.29409999999999997</v>
      </c>
      <c r="D723" s="27">
        <v>0.18820000000000001</v>
      </c>
      <c r="E723" s="64">
        <f t="shared" si="53"/>
        <v>0.28450000000000003</v>
      </c>
      <c r="F723" s="64">
        <f>AVERAGE(B716:B723)</f>
        <v>0.45198749999999999</v>
      </c>
      <c r="G723" s="53">
        <f t="shared" si="52"/>
        <v>0.32939999999999992</v>
      </c>
      <c r="H723" s="81">
        <f>(R723-S723)/T723</f>
        <v>4.292702560450791E-2</v>
      </c>
      <c r="I723" s="81">
        <f>R723/T723-1</f>
        <v>3.498560326945066E-3</v>
      </c>
      <c r="J723" s="81">
        <f>S723/T723-1</f>
        <v>-3.942846527756283E-2</v>
      </c>
      <c r="K723" s="81">
        <f>T723/T722-1</f>
        <v>3.716072475053589E-2</v>
      </c>
      <c r="L723" s="81">
        <f>T724/T723-1</f>
        <v>-1.0890430044273813E-2</v>
      </c>
      <c r="M723" s="81">
        <f>T726/T723-1</f>
        <v>-2.0898479829096872E-2</v>
      </c>
      <c r="N723" s="81">
        <f>T729/T723-1</f>
        <v>-5.2308120994458029E-2</v>
      </c>
      <c r="O723" s="58">
        <f t="shared" si="49"/>
        <v>0.3791596081903717</v>
      </c>
      <c r="P723" s="58">
        <f t="shared" si="50"/>
        <v>0.47947799900108218</v>
      </c>
      <c r="Q723" s="58">
        <f t="shared" si="51"/>
        <v>0.27884121737966122</v>
      </c>
      <c r="R723" s="26">
        <v>1296.48</v>
      </c>
      <c r="S723" s="26">
        <v>1241.02</v>
      </c>
      <c r="T723" s="26">
        <v>1291.96</v>
      </c>
    </row>
    <row r="724" spans="1:20" x14ac:dyDescent="0.2">
      <c r="A724" s="25">
        <v>37035</v>
      </c>
      <c r="B724" s="27">
        <v>0.61899999999999999</v>
      </c>
      <c r="C724" s="27">
        <v>0.21429999999999999</v>
      </c>
      <c r="D724" s="27">
        <v>0.16669999999999999</v>
      </c>
      <c r="E724" s="64">
        <f t="shared" si="53"/>
        <v>0.27102500000000002</v>
      </c>
      <c r="F724" s="64">
        <f>AVERAGE(B717:B724)</f>
        <v>0.48280000000000001</v>
      </c>
      <c r="G724" s="53">
        <f t="shared" si="52"/>
        <v>0.45230000000000004</v>
      </c>
      <c r="H724" s="81">
        <f>(R724-S724)/T724</f>
        <v>3.0918154144722931E-2</v>
      </c>
      <c r="I724" s="81">
        <f>R724/T724-1</f>
        <v>2.9767820391426447E-2</v>
      </c>
      <c r="J724" s="81">
        <f>S724/T724-1</f>
        <v>-1.1503337532964286E-3</v>
      </c>
      <c r="K724" s="81">
        <f>T724/T723-1</f>
        <v>-1.0890430044273813E-2</v>
      </c>
      <c r="L724" s="81">
        <f>T725/T724-1</f>
        <v>-1.3475338252901259E-2</v>
      </c>
      <c r="M724" s="81">
        <f>T727/T724-1</f>
        <v>-4.9714764181580717E-2</v>
      </c>
      <c r="N724" s="81">
        <f>T730/T724-1</f>
        <v>-6.8315739226381123E-2</v>
      </c>
      <c r="O724" s="58">
        <f t="shared" si="49"/>
        <v>0.3791596081903717</v>
      </c>
      <c r="P724" s="58">
        <f t="shared" si="50"/>
        <v>0.47947799900108218</v>
      </c>
      <c r="Q724" s="58">
        <f t="shared" si="51"/>
        <v>0.27884121737966122</v>
      </c>
      <c r="R724" s="26">
        <v>1315.93</v>
      </c>
      <c r="S724" s="26">
        <v>1276.42</v>
      </c>
      <c r="T724" s="26">
        <v>1277.8900000000001</v>
      </c>
    </row>
    <row r="725" spans="1:20" x14ac:dyDescent="0.2">
      <c r="A725" s="25">
        <v>37042</v>
      </c>
      <c r="B725" s="27">
        <v>0.49349999999999999</v>
      </c>
      <c r="C725" s="27">
        <v>0.2208</v>
      </c>
      <c r="D725" s="27">
        <v>0.28570000000000001</v>
      </c>
      <c r="E725" s="64">
        <f t="shared" si="53"/>
        <v>0.2583125</v>
      </c>
      <c r="F725" s="64">
        <f>AVERAGE(B718:B725)</f>
        <v>0.50056250000000002</v>
      </c>
      <c r="G725" s="53">
        <f t="shared" si="52"/>
        <v>0.20779999999999998</v>
      </c>
      <c r="H725" s="81">
        <f>(R725-S725)/T725</f>
        <v>2.5748213251683656E-2</v>
      </c>
      <c r="I725" s="81">
        <f>R725/T725-1</f>
        <v>1.4079814701706272E-2</v>
      </c>
      <c r="J725" s="81">
        <f>S725/T725-1</f>
        <v>-1.1668398549977366E-2</v>
      </c>
      <c r="K725" s="81">
        <f>T725/T724-1</f>
        <v>-1.3475338252901259E-2</v>
      </c>
      <c r="L725" s="81">
        <f>T726/T725-1</f>
        <v>3.4029523983278853E-3</v>
      </c>
      <c r="M725" s="81">
        <f>T728/T725-1</f>
        <v>-2.8016848183902376E-2</v>
      </c>
      <c r="N725" s="81">
        <f>T731/T725-1</f>
        <v>-3.5687372587592359E-2</v>
      </c>
      <c r="O725" s="58">
        <f t="shared" si="49"/>
        <v>0.3791596081903717</v>
      </c>
      <c r="P725" s="58">
        <f t="shared" si="50"/>
        <v>0.47947799900108218</v>
      </c>
      <c r="Q725" s="58">
        <f t="shared" si="51"/>
        <v>0.27884121737966122</v>
      </c>
      <c r="R725" s="26">
        <v>1278.42</v>
      </c>
      <c r="S725" s="26">
        <v>1245.96</v>
      </c>
      <c r="T725" s="26">
        <v>1260.67</v>
      </c>
    </row>
    <row r="726" spans="1:20" x14ac:dyDescent="0.2">
      <c r="A726" s="25">
        <v>37049</v>
      </c>
      <c r="B726" s="27">
        <v>0.42549999999999999</v>
      </c>
      <c r="C726" s="27">
        <v>0.31909999999999999</v>
      </c>
      <c r="D726" s="27">
        <v>0.25530000000000003</v>
      </c>
      <c r="E726" s="64">
        <f t="shared" si="53"/>
        <v>0.23908750000000001</v>
      </c>
      <c r="F726" s="64">
        <f>AVERAGE(B719:B726)</f>
        <v>0.51587500000000008</v>
      </c>
      <c r="G726" s="53">
        <f t="shared" si="52"/>
        <v>0.17019999999999996</v>
      </c>
      <c r="H726" s="81">
        <f>(R726-S726)/T726</f>
        <v>2.392170503415127E-2</v>
      </c>
      <c r="I726" s="81">
        <f>R726/T726-1</f>
        <v>1.7123071085251684E-2</v>
      </c>
      <c r="J726" s="81">
        <f>S726/T726-1</f>
        <v>-6.7986339488996794E-3</v>
      </c>
      <c r="K726" s="81">
        <f>T726/T725-1</f>
        <v>3.4029523983278853E-3</v>
      </c>
      <c r="L726" s="81">
        <f>T727/T726-1</f>
        <v>-4.0001264862130181E-2</v>
      </c>
      <c r="M726" s="81">
        <f>T729/T726-1</f>
        <v>-3.2080065772830735E-2</v>
      </c>
      <c r="N726" s="81">
        <f>T732/T726-1</f>
        <v>-4.2776056159878673E-2</v>
      </c>
      <c r="O726" s="58">
        <f t="shared" si="49"/>
        <v>0.3791596081903717</v>
      </c>
      <c r="P726" s="58">
        <f t="shared" si="50"/>
        <v>0.47947799900108218</v>
      </c>
      <c r="Q726" s="58">
        <f t="shared" si="51"/>
        <v>0.27884121737966122</v>
      </c>
      <c r="R726" s="26">
        <v>1286.6199999999999</v>
      </c>
      <c r="S726" s="26">
        <v>1256.3599999999999</v>
      </c>
      <c r="T726" s="26">
        <v>1264.96</v>
      </c>
    </row>
    <row r="727" spans="1:20" x14ac:dyDescent="0.2">
      <c r="A727" s="25">
        <v>37056</v>
      </c>
      <c r="B727" s="27">
        <v>0.30509999999999998</v>
      </c>
      <c r="C727" s="27">
        <v>0.47460000000000002</v>
      </c>
      <c r="D727" s="27">
        <v>0.2203</v>
      </c>
      <c r="E727" s="64">
        <f t="shared" si="53"/>
        <v>0.2275625</v>
      </c>
      <c r="F727" s="64">
        <f>AVERAGE(B720:B727)</f>
        <v>0.49932500000000002</v>
      </c>
      <c r="G727" s="53">
        <f t="shared" si="52"/>
        <v>8.4799999999999986E-2</v>
      </c>
      <c r="H727" s="81">
        <f>(R727-S727)/T727</f>
        <v>5.0998056589479292E-2</v>
      </c>
      <c r="I727" s="81">
        <f>R727/T727-1</f>
        <v>4.16680391317239E-2</v>
      </c>
      <c r="J727" s="81">
        <f>S727/T727-1</f>
        <v>-9.3300174577554129E-3</v>
      </c>
      <c r="K727" s="81">
        <f>T727/T726-1</f>
        <v>-4.0001264862130181E-2</v>
      </c>
      <c r="L727" s="81">
        <f>T728/T727-1</f>
        <v>9.0500345861195264E-3</v>
      </c>
      <c r="M727" s="81">
        <f>T730/T727-1</f>
        <v>-1.9574096643499406E-2</v>
      </c>
      <c r="N727" s="81">
        <f>T733/T727-1</f>
        <v>-7.0325109522710871E-3</v>
      </c>
      <c r="O727" s="58">
        <f t="shared" si="49"/>
        <v>0.3791596081903717</v>
      </c>
      <c r="P727" s="58">
        <f t="shared" si="50"/>
        <v>0.47947799900108218</v>
      </c>
      <c r="Q727" s="58">
        <f t="shared" si="51"/>
        <v>0.27884121737966122</v>
      </c>
      <c r="R727" s="26">
        <v>1264.96</v>
      </c>
      <c r="S727" s="26">
        <v>1203.03</v>
      </c>
      <c r="T727" s="26">
        <v>1214.3599999999999</v>
      </c>
    </row>
    <row r="728" spans="1:20" x14ac:dyDescent="0.2">
      <c r="A728" s="25">
        <v>37063</v>
      </c>
      <c r="B728" s="27">
        <v>0.33329999999999999</v>
      </c>
      <c r="C728" s="27">
        <v>0.43330000000000002</v>
      </c>
      <c r="D728" s="27">
        <v>0.23330000000000001</v>
      </c>
      <c r="E728" s="64">
        <f t="shared" si="53"/>
        <v>0.21793750000000001</v>
      </c>
      <c r="F728" s="64">
        <f>AVERAGE(B721:B728)</f>
        <v>0.48279999999999995</v>
      </c>
      <c r="G728" s="53">
        <f t="shared" si="52"/>
        <v>9.9999999999999978E-2</v>
      </c>
      <c r="H728" s="81">
        <f>(R728-S728)/T728</f>
        <v>2.6547517035948893E-2</v>
      </c>
      <c r="I728" s="81">
        <f>R728/T728-1</f>
        <v>1.215163014648879E-2</v>
      </c>
      <c r="J728" s="81">
        <f>S728/T728-1</f>
        <v>-1.439588688946003E-2</v>
      </c>
      <c r="K728" s="81">
        <f>T728/T727-1</f>
        <v>9.0500345861195264E-3</v>
      </c>
      <c r="L728" s="81">
        <f>T729/T728-1</f>
        <v>-7.9161056024790177E-4</v>
      </c>
      <c r="M728" s="81">
        <f>T731/T728-1</f>
        <v>-7.8916228016483458E-3</v>
      </c>
      <c r="N728" s="81">
        <f>T734/T728-1</f>
        <v>-8.9770269718856266E-3</v>
      </c>
      <c r="O728" s="58">
        <f t="shared" si="49"/>
        <v>0.3791596081903717</v>
      </c>
      <c r="P728" s="58">
        <f t="shared" si="50"/>
        <v>0.47947799900108218</v>
      </c>
      <c r="Q728" s="58">
        <f t="shared" si="51"/>
        <v>0.27884121737966122</v>
      </c>
      <c r="R728" s="26">
        <v>1240.24</v>
      </c>
      <c r="S728" s="26">
        <v>1207.71</v>
      </c>
      <c r="T728" s="26">
        <v>1225.3499999999999</v>
      </c>
    </row>
    <row r="729" spans="1:20" x14ac:dyDescent="0.2">
      <c r="A729" s="25">
        <v>37070</v>
      </c>
      <c r="B729" s="27">
        <v>0.30380000000000001</v>
      </c>
      <c r="C729" s="27">
        <v>0.36709999999999998</v>
      </c>
      <c r="D729" s="27">
        <v>0.3291</v>
      </c>
      <c r="E729" s="64">
        <f t="shared" si="53"/>
        <v>0.23205000000000001</v>
      </c>
      <c r="F729" s="64">
        <f>AVERAGE(B722:B729)</f>
        <v>0.44138749999999993</v>
      </c>
      <c r="G729" s="53">
        <f t="shared" si="52"/>
        <v>-2.5299999999999989E-2</v>
      </c>
      <c r="H729" s="81">
        <f>(R729-S729)/T729</f>
        <v>2.6666557768013084E-2</v>
      </c>
      <c r="I729" s="81">
        <f>R729/T729-1</f>
        <v>1.0544112122053528E-2</v>
      </c>
      <c r="J729" s="81">
        <f>S729/T729-1</f>
        <v>-1.6122445645959549E-2</v>
      </c>
      <c r="K729" s="81">
        <f>T729/T728-1</f>
        <v>-7.9161056024790177E-4</v>
      </c>
      <c r="L729" s="81">
        <f>T730/T729-1</f>
        <v>-2.7597641255166061E-2</v>
      </c>
      <c r="M729" s="81">
        <f>T732/T729-1</f>
        <v>-1.1050490860680662E-2</v>
      </c>
      <c r="N729" s="81">
        <f>T735/T729-1</f>
        <v>-2.7948839412600734E-2</v>
      </c>
      <c r="O729" s="58">
        <f t="shared" si="49"/>
        <v>0.3791596081903717</v>
      </c>
      <c r="P729" s="58">
        <f t="shared" si="50"/>
        <v>0.47947799900108218</v>
      </c>
      <c r="Q729" s="58">
        <f t="shared" si="51"/>
        <v>0.27884121737966122</v>
      </c>
      <c r="R729" s="26">
        <v>1237.29</v>
      </c>
      <c r="S729" s="26">
        <v>1204.6400000000001</v>
      </c>
      <c r="T729" s="26">
        <v>1224.3800000000001</v>
      </c>
    </row>
    <row r="730" spans="1:20" x14ac:dyDescent="0.2">
      <c r="A730" s="25">
        <v>37077</v>
      </c>
      <c r="B730" s="27">
        <v>0.40739999999999998</v>
      </c>
      <c r="C730" s="27">
        <v>0.40739999999999998</v>
      </c>
      <c r="D730" s="27">
        <v>0.1852</v>
      </c>
      <c r="E730" s="64">
        <f t="shared" si="53"/>
        <v>0.23297500000000002</v>
      </c>
      <c r="F730" s="64">
        <f>AVERAGE(B723:B730)</f>
        <v>0.42564999999999997</v>
      </c>
      <c r="G730" s="53">
        <f t="shared" si="52"/>
        <v>0.22219999999999998</v>
      </c>
      <c r="H730" s="81">
        <f>(R730-S730)/T730</f>
        <v>4.2869501675639785E-2</v>
      </c>
      <c r="I730" s="81">
        <f>R730/T730-1</f>
        <v>4.131565022383854E-2</v>
      </c>
      <c r="J730" s="81">
        <f>S730/T730-1</f>
        <v>-1.5538514518010915E-3</v>
      </c>
      <c r="K730" s="81">
        <f>T730/T729-1</f>
        <v>-2.7597641255166061E-2</v>
      </c>
      <c r="L730" s="81">
        <f>T731/T730-1</f>
        <v>2.1073585365239289E-2</v>
      </c>
      <c r="M730" s="81">
        <f>T733/T730-1</f>
        <v>1.2791977086990425E-2</v>
      </c>
      <c r="N730" s="81">
        <f>T736/T730-1</f>
        <v>-2.4038501919216415E-2</v>
      </c>
      <c r="O730" s="58">
        <f t="shared" si="49"/>
        <v>0.3791596081903717</v>
      </c>
      <c r="P730" s="58">
        <f t="shared" si="50"/>
        <v>0.47947799900108218</v>
      </c>
      <c r="Q730" s="58">
        <f t="shared" si="51"/>
        <v>0.27884121737966122</v>
      </c>
      <c r="R730" s="26">
        <v>1239.78</v>
      </c>
      <c r="S730" s="26">
        <v>1188.74</v>
      </c>
      <c r="T730" s="26">
        <v>1190.5899999999999</v>
      </c>
    </row>
    <row r="731" spans="1:20" x14ac:dyDescent="0.2">
      <c r="A731" s="25">
        <v>37084</v>
      </c>
      <c r="B731" s="27">
        <v>0.25269999999999998</v>
      </c>
      <c r="C731" s="27">
        <v>0.3846</v>
      </c>
      <c r="D731" s="27">
        <v>0.36259999999999998</v>
      </c>
      <c r="E731" s="64">
        <f t="shared" si="53"/>
        <v>0.25477499999999997</v>
      </c>
      <c r="F731" s="64">
        <f>AVERAGE(B724:B731)</f>
        <v>0.39253749999999998</v>
      </c>
      <c r="G731" s="53">
        <f t="shared" si="52"/>
        <v>-0.1099</v>
      </c>
      <c r="H731" s="81">
        <f>(R731-S731)/T731</f>
        <v>4.1195051329297121E-2</v>
      </c>
      <c r="I731" s="81">
        <f>R731/T731-1</f>
        <v>2.3525927875756025E-3</v>
      </c>
      <c r="J731" s="81">
        <f>S731/T731-1</f>
        <v>-3.8842458541721525E-2</v>
      </c>
      <c r="K731" s="81">
        <f>T731/T730-1</f>
        <v>2.1073585365239289E-2</v>
      </c>
      <c r="L731" s="81">
        <f>T732/T731-1</f>
        <v>-3.9730850223744785E-3</v>
      </c>
      <c r="M731" s="81">
        <f>T734/T731-1</f>
        <v>-1.0940379047118531E-3</v>
      </c>
      <c r="N731" s="81">
        <f>T737/T731-1</f>
        <v>-2.5294485390892296E-2</v>
      </c>
      <c r="O731" s="58">
        <f t="shared" si="49"/>
        <v>0.3791596081903717</v>
      </c>
      <c r="P731" s="58">
        <f t="shared" si="50"/>
        <v>0.47947799900108218</v>
      </c>
      <c r="Q731" s="58">
        <f t="shared" si="51"/>
        <v>0.27884121737966122</v>
      </c>
      <c r="R731" s="26">
        <v>1218.54</v>
      </c>
      <c r="S731" s="26">
        <v>1168.46</v>
      </c>
      <c r="T731" s="26">
        <v>1215.68</v>
      </c>
    </row>
    <row r="732" spans="1:20" x14ac:dyDescent="0.2">
      <c r="A732" s="25">
        <v>37091</v>
      </c>
      <c r="B732" s="27">
        <v>0.5</v>
      </c>
      <c r="C732" s="27">
        <v>0.3478</v>
      </c>
      <c r="D732" s="27">
        <v>0.1522</v>
      </c>
      <c r="E732" s="64">
        <f t="shared" si="53"/>
        <v>0.25296250000000003</v>
      </c>
      <c r="F732" s="64">
        <f>AVERAGE(B725:B732)</f>
        <v>0.37766250000000001</v>
      </c>
      <c r="G732" s="53">
        <f t="shared" si="52"/>
        <v>0.3478</v>
      </c>
      <c r="H732" s="81">
        <f>(R732-S732)/T732</f>
        <v>2.3867531073212923E-2</v>
      </c>
      <c r="I732" s="81">
        <f>R732/T732-1</f>
        <v>1.1719040343560305E-2</v>
      </c>
      <c r="J732" s="81">
        <f>S732/T732-1</f>
        <v>-1.2148490729652517E-2</v>
      </c>
      <c r="K732" s="81">
        <f>T732/T731-1</f>
        <v>-3.9730850223744785E-3</v>
      </c>
      <c r="L732" s="81">
        <f>T733/T732-1</f>
        <v>-4.1541066193170328E-3</v>
      </c>
      <c r="M732" s="81">
        <f>T735/T732-1</f>
        <v>-1.7087170169715393E-2</v>
      </c>
      <c r="N732" s="81">
        <f>T738/T732-1</f>
        <v>-6.3814675641078566E-2</v>
      </c>
      <c r="O732" s="58">
        <f t="shared" si="49"/>
        <v>0.3791596081903717</v>
      </c>
      <c r="P732" s="58">
        <f t="shared" si="50"/>
        <v>0.47947799900108218</v>
      </c>
      <c r="Q732" s="58">
        <f t="shared" si="51"/>
        <v>0.27884121737966122</v>
      </c>
      <c r="R732" s="26">
        <v>1225.04</v>
      </c>
      <c r="S732" s="26">
        <v>1196.1400000000001</v>
      </c>
      <c r="T732" s="26">
        <v>1210.8499999999999</v>
      </c>
    </row>
    <row r="733" spans="1:20" x14ac:dyDescent="0.2">
      <c r="A733" s="25">
        <v>37098</v>
      </c>
      <c r="B733" s="27">
        <v>0.29520000000000002</v>
      </c>
      <c r="C733" s="27">
        <v>0.32379999999999998</v>
      </c>
      <c r="D733" s="27">
        <v>0.38100000000000001</v>
      </c>
      <c r="E733" s="64">
        <f t="shared" si="53"/>
        <v>0.26487499999999997</v>
      </c>
      <c r="F733" s="64">
        <f>AVERAGE(B726:B733)</f>
        <v>0.35287499999999999</v>
      </c>
      <c r="G733" s="53">
        <f t="shared" si="52"/>
        <v>-8.5799999999999987E-2</v>
      </c>
      <c r="H733" s="81">
        <f>(R733-S733)/T733</f>
        <v>4.1200179131213668E-2</v>
      </c>
      <c r="I733" s="81">
        <f>R733/T733-1</f>
        <v>7.7955250369043938E-3</v>
      </c>
      <c r="J733" s="81">
        <f>S733/T733-1</f>
        <v>-3.3404654094309261E-2</v>
      </c>
      <c r="K733" s="81">
        <f>T733/T732-1</f>
        <v>-4.1541066193170328E-3</v>
      </c>
      <c r="L733" s="81">
        <f>T734/T733-1</f>
        <v>7.0740243154034932E-3</v>
      </c>
      <c r="M733" s="81">
        <f>T736/T733-1</f>
        <v>-3.636529498598462E-2</v>
      </c>
      <c r="N733" s="81">
        <f>T739/T733-1</f>
        <v>-9.9550513343616753E-2</v>
      </c>
      <c r="O733" s="58">
        <f t="shared" si="49"/>
        <v>0.3791596081903717</v>
      </c>
      <c r="P733" s="58">
        <f t="shared" si="50"/>
        <v>0.47947799900108218</v>
      </c>
      <c r="Q733" s="58">
        <f t="shared" si="51"/>
        <v>0.27884121737966122</v>
      </c>
      <c r="R733" s="26">
        <v>1215.22</v>
      </c>
      <c r="S733" s="26">
        <v>1165.54</v>
      </c>
      <c r="T733" s="26">
        <v>1205.82</v>
      </c>
    </row>
    <row r="734" spans="1:20" x14ac:dyDescent="0.2">
      <c r="A734" s="25">
        <v>37105</v>
      </c>
      <c r="B734" s="27">
        <v>0.36359999999999998</v>
      </c>
      <c r="C734" s="27">
        <v>0.2727</v>
      </c>
      <c r="D734" s="27">
        <v>0.36359999999999998</v>
      </c>
      <c r="E734" s="64">
        <f t="shared" si="53"/>
        <v>0.27841250000000001</v>
      </c>
      <c r="F734" s="64">
        <f>AVERAGE(B727:B734)</f>
        <v>0.34513749999999993</v>
      </c>
      <c r="G734" s="53">
        <f t="shared" si="52"/>
        <v>0</v>
      </c>
      <c r="H734" s="81">
        <f>(R734-S734)/T734</f>
        <v>2.1295343187713509E-2</v>
      </c>
      <c r="I734" s="81">
        <f>R734/T734-1</f>
        <v>9.8159509202455641E-3</v>
      </c>
      <c r="J734" s="81">
        <f>S734/T734-1</f>
        <v>-1.147939226746808E-2</v>
      </c>
      <c r="K734" s="81">
        <f>T734/T733-1</f>
        <v>7.0740243154034932E-3</v>
      </c>
      <c r="L734" s="81">
        <f>T735/T734-1</f>
        <v>-1.9920121875900532E-2</v>
      </c>
      <c r="M734" s="81">
        <f>T737/T734-1</f>
        <v>-2.4226952690739822E-2</v>
      </c>
      <c r="N734" s="81">
        <f>T740/T734-1</f>
        <v>-0.10030880718079627</v>
      </c>
      <c r="O734" s="58">
        <f t="shared" si="49"/>
        <v>0.3791596081903717</v>
      </c>
      <c r="P734" s="58">
        <f t="shared" si="50"/>
        <v>0.47947799900108218</v>
      </c>
      <c r="Q734" s="58">
        <f t="shared" si="51"/>
        <v>0.27884121737966122</v>
      </c>
      <c r="R734" s="26">
        <v>1226.27</v>
      </c>
      <c r="S734" s="26">
        <v>1200.4100000000001</v>
      </c>
      <c r="T734" s="26">
        <v>1214.3499999999999</v>
      </c>
    </row>
    <row r="735" spans="1:20" x14ac:dyDescent="0.2">
      <c r="A735" s="25">
        <v>37112</v>
      </c>
      <c r="B735" s="27">
        <v>0.34939999999999999</v>
      </c>
      <c r="C735" s="27">
        <v>0.3735</v>
      </c>
      <c r="D735" s="27">
        <v>0.27710000000000001</v>
      </c>
      <c r="E735" s="64">
        <f t="shared" si="53"/>
        <v>0.2855125</v>
      </c>
      <c r="F735" s="64">
        <f>AVERAGE(B728:B735)</f>
        <v>0.35067500000000001</v>
      </c>
      <c r="G735" s="53">
        <f t="shared" si="52"/>
        <v>7.2299999999999975E-2</v>
      </c>
      <c r="H735" s="81">
        <f>(R735-S735)/T735</f>
        <v>3.7641997714592958E-2</v>
      </c>
      <c r="I735" s="81">
        <f>R735/T735-1</f>
        <v>2.0324998319553478E-2</v>
      </c>
      <c r="J735" s="81">
        <f>S735/T735-1</f>
        <v>-1.731699939503939E-2</v>
      </c>
      <c r="K735" s="81">
        <f>T735/T734-1</f>
        <v>-1.9920121875900532E-2</v>
      </c>
      <c r="L735" s="81">
        <f>T736/T735-1</f>
        <v>-2.3685890972642398E-2</v>
      </c>
      <c r="M735" s="81">
        <f>T738/T735-1</f>
        <v>-4.7539826577939204E-2</v>
      </c>
      <c r="N735" s="81">
        <f>T741/T735-1</f>
        <v>-0.188512468911743</v>
      </c>
      <c r="O735" s="58">
        <f t="shared" si="49"/>
        <v>0.3791596081903717</v>
      </c>
      <c r="P735" s="58">
        <f t="shared" si="50"/>
        <v>0.47947799900108218</v>
      </c>
      <c r="Q735" s="58">
        <f t="shared" si="51"/>
        <v>0.27884121737966122</v>
      </c>
      <c r="R735" s="26">
        <v>1214.3499999999999</v>
      </c>
      <c r="S735" s="26">
        <v>1169.55</v>
      </c>
      <c r="T735" s="26">
        <v>1190.1600000000001</v>
      </c>
    </row>
    <row r="736" spans="1:20" x14ac:dyDescent="0.2">
      <c r="A736" s="25">
        <v>37119</v>
      </c>
      <c r="B736" s="27">
        <v>0.35420000000000001</v>
      </c>
      <c r="C736" s="27">
        <v>0.27079999999999999</v>
      </c>
      <c r="D736" s="27">
        <v>0.375</v>
      </c>
      <c r="E736" s="64">
        <f t="shared" si="53"/>
        <v>0.30322500000000002</v>
      </c>
      <c r="F736" s="64">
        <f>AVERAGE(B729:B736)</f>
        <v>0.35328750000000003</v>
      </c>
      <c r="G736" s="53">
        <f t="shared" si="52"/>
        <v>-2.0799999999999985E-2</v>
      </c>
      <c r="H736" s="81">
        <f>(R736-S736)/T736</f>
        <v>3.6765148842052744E-2</v>
      </c>
      <c r="I736" s="81">
        <f>R736/T736-1</f>
        <v>3.1687565083435842E-2</v>
      </c>
      <c r="J736" s="81">
        <f>S736/T736-1</f>
        <v>-5.0775837586168882E-3</v>
      </c>
      <c r="K736" s="81">
        <f>T736/T735-1</f>
        <v>-2.3685890972642398E-2</v>
      </c>
      <c r="L736" s="81">
        <f>T737/T736-1</f>
        <v>1.9759546287769991E-2</v>
      </c>
      <c r="M736" s="81">
        <f>T739/T736-1</f>
        <v>-6.5569679079494403E-2</v>
      </c>
      <c r="N736" s="81">
        <f>T742/T736-1</f>
        <v>-0.10415931564498215</v>
      </c>
      <c r="O736" s="58">
        <f t="shared" si="49"/>
        <v>0.3791596081903717</v>
      </c>
      <c r="P736" s="58">
        <f t="shared" si="50"/>
        <v>0.47947799900108218</v>
      </c>
      <c r="Q736" s="58">
        <f t="shared" si="51"/>
        <v>0.27884121737966122</v>
      </c>
      <c r="R736" s="26">
        <v>1198.79</v>
      </c>
      <c r="S736" s="26">
        <v>1156.07</v>
      </c>
      <c r="T736" s="26">
        <v>1161.97</v>
      </c>
    </row>
    <row r="737" spans="1:20" x14ac:dyDescent="0.2">
      <c r="A737" s="25">
        <v>37126</v>
      </c>
      <c r="B737" s="27">
        <v>0.3448</v>
      </c>
      <c r="C737" s="27">
        <v>0.3448</v>
      </c>
      <c r="D737" s="27">
        <v>0.31030000000000002</v>
      </c>
      <c r="E737" s="64">
        <f t="shared" si="53"/>
        <v>0.300875</v>
      </c>
      <c r="F737" s="64">
        <f>AVERAGE(B730:B737)</f>
        <v>0.35841250000000002</v>
      </c>
      <c r="G737" s="53">
        <f t="shared" si="52"/>
        <v>3.4499999999999975E-2</v>
      </c>
      <c r="H737" s="81">
        <f>(R737-S737)/T737</f>
        <v>2.6845467664756713E-2</v>
      </c>
      <c r="I737" s="81">
        <f>R737/T737-1</f>
        <v>1.8566497599015186E-4</v>
      </c>
      <c r="J737" s="81">
        <f>S737/T737-1</f>
        <v>-2.6659802688766554E-2</v>
      </c>
      <c r="K737" s="81">
        <f>T737/T736-1</f>
        <v>1.9759546287769991E-2</v>
      </c>
      <c r="L737" s="81">
        <f>T738/T737-1</f>
        <v>-4.3335893259517588E-2</v>
      </c>
      <c r="M737" s="81">
        <f>T740/T737-1</f>
        <v>-7.7970850598769625E-2</v>
      </c>
      <c r="N737" s="81">
        <f>T743/T737-1</f>
        <v>-9.5828445562185061E-2</v>
      </c>
      <c r="O737" s="58">
        <f t="shared" si="49"/>
        <v>0.3791596081903717</v>
      </c>
      <c r="P737" s="58">
        <f t="shared" si="50"/>
        <v>0.47947799900108218</v>
      </c>
      <c r="Q737" s="58">
        <f t="shared" si="51"/>
        <v>0.27884121737966122</v>
      </c>
      <c r="R737" s="26">
        <v>1185.1500000000001</v>
      </c>
      <c r="S737" s="26">
        <v>1153.3399999999999</v>
      </c>
      <c r="T737" s="26">
        <v>1184.93</v>
      </c>
    </row>
    <row r="738" spans="1:20" x14ac:dyDescent="0.2">
      <c r="A738" s="25">
        <v>37133</v>
      </c>
      <c r="B738" s="27">
        <v>0.31430000000000002</v>
      </c>
      <c r="C738" s="27">
        <v>0.45710000000000001</v>
      </c>
      <c r="D738" s="27">
        <v>0.2286</v>
      </c>
      <c r="E738" s="64">
        <f t="shared" si="53"/>
        <v>0.30630000000000002</v>
      </c>
      <c r="F738" s="64">
        <f>AVERAGE(B731:B738)</f>
        <v>0.34677499999999994</v>
      </c>
      <c r="G738" s="53">
        <f t="shared" si="52"/>
        <v>8.5700000000000026E-2</v>
      </c>
      <c r="H738" s="81">
        <f>(R738-S738)/T738</f>
        <v>5.4676335150584891E-2</v>
      </c>
      <c r="I738" s="81">
        <f>R738/T738-1</f>
        <v>4.6992713350623605E-2</v>
      </c>
      <c r="J738" s="81">
        <f>S738/T738-1</f>
        <v>-7.6836217999611822E-3</v>
      </c>
      <c r="K738" s="81">
        <f>T738/T737-1</f>
        <v>-4.3335893259517588E-2</v>
      </c>
      <c r="L738" s="81">
        <f>T739/T738-1</f>
        <v>-4.2167293000935024E-2</v>
      </c>
      <c r="M738" s="81">
        <f>T741/T738-1</f>
        <v>-0.14800896275516506</v>
      </c>
      <c r="N738" s="81">
        <f>T744/T738-1</f>
        <v>-3.6989008274669444E-2</v>
      </c>
      <c r="O738" s="58">
        <f t="shared" si="49"/>
        <v>0.3791596081903717</v>
      </c>
      <c r="P738" s="58">
        <f t="shared" si="50"/>
        <v>0.47947799900108218</v>
      </c>
      <c r="Q738" s="58">
        <f t="shared" si="51"/>
        <v>0.27884121737966122</v>
      </c>
      <c r="R738" s="26">
        <v>1186.8499999999999</v>
      </c>
      <c r="S738" s="26">
        <v>1124.8699999999999</v>
      </c>
      <c r="T738" s="26">
        <v>1133.58</v>
      </c>
    </row>
    <row r="739" spans="1:20" x14ac:dyDescent="0.2">
      <c r="A739" s="25">
        <v>37140</v>
      </c>
      <c r="B739" s="27">
        <v>0.3034</v>
      </c>
      <c r="C739" s="27">
        <v>0.35959999999999998</v>
      </c>
      <c r="D739" s="27">
        <v>0.33710000000000001</v>
      </c>
      <c r="E739" s="64">
        <f t="shared" si="53"/>
        <v>0.30311250000000001</v>
      </c>
      <c r="F739" s="64">
        <f>AVERAGE(B732:B739)</f>
        <v>0.35311250000000005</v>
      </c>
      <c r="G739" s="53">
        <f t="shared" si="52"/>
        <v>-3.3700000000000008E-2</v>
      </c>
      <c r="H739" s="81">
        <f>(R739-S739)/T739</f>
        <v>6.7490651881596822E-2</v>
      </c>
      <c r="I739" s="81">
        <f>R739/T739-1</f>
        <v>6.4119803275064946E-2</v>
      </c>
      <c r="J739" s="81">
        <f>S739/T739-1</f>
        <v>-3.3708486065318066E-3</v>
      </c>
      <c r="K739" s="81">
        <f>T739/T738-1</f>
        <v>-4.2167293000935024E-2</v>
      </c>
      <c r="L739" s="81">
        <f>T740/T739-1</f>
        <v>6.2259389563263934E-3</v>
      </c>
      <c r="M739" s="81">
        <f>T742/T739-1</f>
        <v>-4.1297500414448574E-2</v>
      </c>
      <c r="N739" s="81">
        <f>T745/T739-1</f>
        <v>-1.1328261710475407E-2</v>
      </c>
      <c r="O739" s="58">
        <f t="shared" si="49"/>
        <v>0.3791596081903717</v>
      </c>
      <c r="P739" s="58">
        <f t="shared" si="50"/>
        <v>0.47947799900108218</v>
      </c>
      <c r="Q739" s="58">
        <f t="shared" si="51"/>
        <v>0.27884121737966122</v>
      </c>
      <c r="R739" s="26">
        <v>1155.4000000000001</v>
      </c>
      <c r="S739" s="26">
        <v>1082.1199999999999</v>
      </c>
      <c r="T739" s="26">
        <v>1085.78</v>
      </c>
    </row>
    <row r="740" spans="1:20" x14ac:dyDescent="0.2">
      <c r="A740" s="25">
        <v>37147</v>
      </c>
      <c r="B740" s="27">
        <v>0.26669999999999999</v>
      </c>
      <c r="C740" s="27">
        <v>0.36670000000000003</v>
      </c>
      <c r="D740" s="27">
        <v>0.36670000000000003</v>
      </c>
      <c r="E740" s="64">
        <f t="shared" si="53"/>
        <v>0.32992500000000002</v>
      </c>
      <c r="F740" s="64">
        <f>AVERAGE(B733:B740)</f>
        <v>0.32395000000000002</v>
      </c>
      <c r="G740" s="53">
        <f t="shared" si="52"/>
        <v>-0.10000000000000003</v>
      </c>
      <c r="H740" s="81">
        <f>(R740-S740)/T740</f>
        <v>1.774763395390546E-2</v>
      </c>
      <c r="I740" s="81">
        <f>R740/T740-1</f>
        <v>0</v>
      </c>
      <c r="J740" s="81">
        <f>S740/T740-1</f>
        <v>-1.774763395390544E-2</v>
      </c>
      <c r="K740" s="81">
        <f>T740/T739-1</f>
        <v>6.2259389563263934E-3</v>
      </c>
      <c r="L740" s="81">
        <f>T741/T740-1</f>
        <v>-0.11600490599886504</v>
      </c>
      <c r="M740" s="81">
        <f>T743/T740-1</f>
        <v>-1.9367711937320231E-2</v>
      </c>
      <c r="N740" s="81">
        <f>T746/T740-1</f>
        <v>1.1047650429274913E-2</v>
      </c>
      <c r="O740" s="58">
        <f t="shared" si="49"/>
        <v>0.3791596081903717</v>
      </c>
      <c r="P740" s="58">
        <f t="shared" si="50"/>
        <v>0.47947799900108218</v>
      </c>
      <c r="Q740" s="58">
        <f t="shared" si="51"/>
        <v>0.27884121737966122</v>
      </c>
      <c r="R740" s="26">
        <v>1092.54</v>
      </c>
      <c r="S740" s="26">
        <v>1073.1500000000001</v>
      </c>
      <c r="T740" s="26">
        <v>1092.54</v>
      </c>
    </row>
    <row r="741" spans="1:20" x14ac:dyDescent="0.2">
      <c r="A741" s="25">
        <v>37154</v>
      </c>
      <c r="B741" s="27">
        <v>0.31080000000000002</v>
      </c>
      <c r="C741" s="27">
        <v>0.2432</v>
      </c>
      <c r="D741" s="27">
        <v>0.44590000000000002</v>
      </c>
      <c r="E741" s="64">
        <f t="shared" si="53"/>
        <v>0.33803749999999999</v>
      </c>
      <c r="F741" s="64">
        <f>AVERAGE(B734:B741)</f>
        <v>0.32590000000000002</v>
      </c>
      <c r="G741" s="53">
        <f t="shared" si="52"/>
        <v>-0.1351</v>
      </c>
      <c r="H741" s="81">
        <f>(R741-S741)/T741</f>
        <v>0.15302340028991507</v>
      </c>
      <c r="I741" s="81">
        <f>R741/T741-1</f>
        <v>0.13122799751501346</v>
      </c>
      <c r="J741" s="81">
        <f>S741/T741-1</f>
        <v>-2.1795402774901551E-2</v>
      </c>
      <c r="K741" s="81">
        <f>T741/T740-1</f>
        <v>-0.11600490599886504</v>
      </c>
      <c r="L741" s="81">
        <f>T742/T741-1</f>
        <v>7.780078691240444E-2</v>
      </c>
      <c r="M741" s="81">
        <f>T744/T741-1</f>
        <v>0.13030648167322445</v>
      </c>
      <c r="N741" s="81">
        <f>T747/T741-1</f>
        <v>0.12569890246427851</v>
      </c>
      <c r="O741" s="58">
        <f t="shared" si="49"/>
        <v>0.3791596081903717</v>
      </c>
      <c r="P741" s="58">
        <f t="shared" si="50"/>
        <v>0.47947799900108218</v>
      </c>
      <c r="Q741" s="58">
        <f t="shared" si="51"/>
        <v>0.27884121737966122</v>
      </c>
      <c r="R741" s="26">
        <v>1092.54</v>
      </c>
      <c r="S741" s="26">
        <v>944.75</v>
      </c>
      <c r="T741" s="26">
        <v>965.8</v>
      </c>
    </row>
    <row r="742" spans="1:20" x14ac:dyDescent="0.2">
      <c r="A742" s="25">
        <v>37161</v>
      </c>
      <c r="B742" s="27">
        <v>0.5111</v>
      </c>
      <c r="C742" s="27">
        <v>0.26669999999999999</v>
      </c>
      <c r="D742" s="27">
        <v>0.22220000000000001</v>
      </c>
      <c r="E742" s="64">
        <f t="shared" si="53"/>
        <v>0.32036249999999999</v>
      </c>
      <c r="F742" s="64">
        <f>AVERAGE(B735:B742)</f>
        <v>0.34433750000000002</v>
      </c>
      <c r="G742" s="53">
        <f t="shared" si="52"/>
        <v>0.28889999999999999</v>
      </c>
      <c r="H742" s="81">
        <f>(R742-S742)/T742</f>
        <v>7.2184756085845583E-2</v>
      </c>
      <c r="I742" s="81">
        <f>R742/T742-1</f>
        <v>0</v>
      </c>
      <c r="J742" s="81">
        <f>S742/T742-1</f>
        <v>-7.2184756085845625E-2</v>
      </c>
      <c r="K742" s="81">
        <f>T742/T741-1</f>
        <v>7.780078691240444E-2</v>
      </c>
      <c r="L742" s="81">
        <f>T743/T742-1</f>
        <v>2.9242799777124517E-2</v>
      </c>
      <c r="M742" s="81">
        <f>T745/T742-1</f>
        <v>3.1260207120487271E-2</v>
      </c>
      <c r="N742" s="81">
        <f>T748/T742-1</f>
        <v>7.6248390877476035E-2</v>
      </c>
      <c r="O742" s="58">
        <f t="shared" si="49"/>
        <v>0.3791596081903717</v>
      </c>
      <c r="P742" s="58">
        <f t="shared" si="50"/>
        <v>0.47947799900108218</v>
      </c>
      <c r="Q742" s="58">
        <f t="shared" si="51"/>
        <v>0.27884121737966122</v>
      </c>
      <c r="R742" s="26">
        <v>1040.94</v>
      </c>
      <c r="S742" s="26">
        <v>965.8</v>
      </c>
      <c r="T742" s="26">
        <v>1040.94</v>
      </c>
    </row>
    <row r="743" spans="1:20" x14ac:dyDescent="0.2">
      <c r="A743" s="25">
        <v>37168</v>
      </c>
      <c r="B743" s="27">
        <v>0.51219999999999999</v>
      </c>
      <c r="C743" s="27">
        <v>0.1951</v>
      </c>
      <c r="D743" s="27">
        <v>0.29270000000000002</v>
      </c>
      <c r="E743" s="64">
        <f t="shared" si="53"/>
        <v>0.3223125</v>
      </c>
      <c r="F743" s="64">
        <f>AVERAGE(B736:B743)</f>
        <v>0.3646875</v>
      </c>
      <c r="G743" s="53">
        <f t="shared" si="52"/>
        <v>0.21949999999999997</v>
      </c>
      <c r="H743" s="81">
        <f>(R743-S743)/T743</f>
        <v>5.3538427075360648E-2</v>
      </c>
      <c r="I743" s="81">
        <f>R743/T743-1</f>
        <v>1.1891205734659849E-2</v>
      </c>
      <c r="J743" s="81">
        <f>S743/T743-1</f>
        <v>-4.1647221340700868E-2</v>
      </c>
      <c r="K743" s="81">
        <f>T743/T742-1</f>
        <v>2.9242799777124517E-2</v>
      </c>
      <c r="L743" s="81">
        <f>T744/T743-1</f>
        <v>1.8919524351770578E-2</v>
      </c>
      <c r="M743" s="81">
        <f>T746/T743-1</f>
        <v>3.1016072728630162E-2</v>
      </c>
      <c r="N743" s="81">
        <f>T749/T743-1</f>
        <v>6.278817973081452E-2</v>
      </c>
      <c r="O743" s="58">
        <f t="shared" si="49"/>
        <v>0.3791596081903717</v>
      </c>
      <c r="P743" s="58">
        <f t="shared" si="50"/>
        <v>0.47947799900108218</v>
      </c>
      <c r="Q743" s="58">
        <f t="shared" si="51"/>
        <v>0.27884121737966122</v>
      </c>
      <c r="R743" s="26">
        <v>1084.1199999999999</v>
      </c>
      <c r="S743" s="26">
        <v>1026.76</v>
      </c>
      <c r="T743" s="26">
        <v>1071.3800000000001</v>
      </c>
    </row>
    <row r="744" spans="1:20" x14ac:dyDescent="0.2">
      <c r="A744" s="25">
        <v>37175</v>
      </c>
      <c r="B744" s="27">
        <v>0.47370000000000001</v>
      </c>
      <c r="C744" s="27">
        <v>0.24560000000000001</v>
      </c>
      <c r="D744" s="27">
        <v>0.28070000000000001</v>
      </c>
      <c r="E744" s="64">
        <f t="shared" si="53"/>
        <v>0.310525</v>
      </c>
      <c r="F744" s="64">
        <f>AVERAGE(B737:B744)</f>
        <v>0.37962499999999999</v>
      </c>
      <c r="G744" s="53">
        <f t="shared" si="52"/>
        <v>0.193</v>
      </c>
      <c r="H744" s="81">
        <f>(R744-S744)/T744</f>
        <v>4.250446571703393E-2</v>
      </c>
      <c r="I744" s="81">
        <f>R744/T744-1</f>
        <v>6.8794943434251632E-3</v>
      </c>
      <c r="J744" s="81">
        <f>S744/T744-1</f>
        <v>-3.5624971373608871E-2</v>
      </c>
      <c r="K744" s="81">
        <f>T744/T743-1</f>
        <v>1.8919524351770578E-2</v>
      </c>
      <c r="L744" s="81">
        <f>T745/T744-1</f>
        <v>-1.6644528924105728E-2</v>
      </c>
      <c r="M744" s="81">
        <f>T747/T744-1</f>
        <v>-4.076398112948354E-3</v>
      </c>
      <c r="N744" s="81">
        <f>T750/T744-1</f>
        <v>5.3762652864929095E-2</v>
      </c>
      <c r="O744" s="58">
        <f t="shared" si="49"/>
        <v>0.3791596081903717</v>
      </c>
      <c r="P744" s="58">
        <f t="shared" si="50"/>
        <v>0.47947799900108218</v>
      </c>
      <c r="Q744" s="58">
        <f t="shared" si="51"/>
        <v>0.27884121737966122</v>
      </c>
      <c r="R744" s="26">
        <v>1099.1600000000001</v>
      </c>
      <c r="S744" s="26">
        <v>1052.76</v>
      </c>
      <c r="T744" s="26">
        <v>1091.6500000000001</v>
      </c>
    </row>
    <row r="745" spans="1:20" x14ac:dyDescent="0.2">
      <c r="A745" s="25">
        <v>37182</v>
      </c>
      <c r="B745" s="27">
        <v>0.60560000000000003</v>
      </c>
      <c r="C745" s="27">
        <v>0.18310000000000001</v>
      </c>
      <c r="D745" s="27">
        <v>0.21129999999999999</v>
      </c>
      <c r="E745" s="64">
        <f t="shared" si="53"/>
        <v>0.29815000000000003</v>
      </c>
      <c r="F745" s="64">
        <f>AVERAGE(B738:B745)</f>
        <v>0.41222500000000001</v>
      </c>
      <c r="G745" s="53">
        <f t="shared" si="52"/>
        <v>0.39430000000000004</v>
      </c>
      <c r="H745" s="81">
        <f>(R745-S745)/T745</f>
        <v>4.6465700339083989E-2</v>
      </c>
      <c r="I745" s="81">
        <f>R745/T745-1</f>
        <v>3.1337332786824046E-2</v>
      </c>
      <c r="J745" s="81">
        <f>S745/T745-1</f>
        <v>-1.5128367552259991E-2</v>
      </c>
      <c r="K745" s="81">
        <f>T745/T744-1</f>
        <v>-1.6644528924105728E-2</v>
      </c>
      <c r="L745" s="81">
        <f>T746/T745-1</f>
        <v>2.8999142974251768E-2</v>
      </c>
      <c r="M745" s="81">
        <f>T748/T745-1</f>
        <v>4.3624473674404696E-2</v>
      </c>
      <c r="N745" s="81">
        <f>T751/T745-1</f>
        <v>6.1454335432425511E-2</v>
      </c>
      <c r="O745" s="58">
        <f t="shared" si="49"/>
        <v>0.3791596081903717</v>
      </c>
      <c r="P745" s="58">
        <f t="shared" si="50"/>
        <v>0.47947799900108218</v>
      </c>
      <c r="Q745" s="58">
        <f t="shared" si="51"/>
        <v>0.27884121737966122</v>
      </c>
      <c r="R745" s="26">
        <v>1107.1199999999999</v>
      </c>
      <c r="S745" s="26">
        <v>1057.24</v>
      </c>
      <c r="T745" s="26">
        <v>1073.48</v>
      </c>
    </row>
    <row r="746" spans="1:20" x14ac:dyDescent="0.2">
      <c r="A746" s="25">
        <v>37189</v>
      </c>
      <c r="B746" s="27">
        <v>0.55879999999999996</v>
      </c>
      <c r="C746" s="27">
        <v>0.26469999999999999</v>
      </c>
      <c r="D746" s="27">
        <v>0.17649999999999999</v>
      </c>
      <c r="E746" s="64">
        <f t="shared" si="53"/>
        <v>0.29163749999999994</v>
      </c>
      <c r="F746" s="64">
        <f>AVERAGE(B739:B746)</f>
        <v>0.4427875</v>
      </c>
      <c r="G746" s="53">
        <f t="shared" si="52"/>
        <v>0.38229999999999997</v>
      </c>
      <c r="H746" s="81">
        <f>(R746-S746)/T746</f>
        <v>4.0711201238445974E-2</v>
      </c>
      <c r="I746" s="81">
        <f>R746/T746-1</f>
        <v>5.4317813526945091E-3</v>
      </c>
      <c r="J746" s="81">
        <f>S746/T746-1</f>
        <v>-3.527941988575134E-2</v>
      </c>
      <c r="K746" s="81">
        <f>T746/T745-1</f>
        <v>2.8999142974251768E-2</v>
      </c>
      <c r="L746" s="81">
        <f>T747/T746-1</f>
        <v>-1.5761218891735429E-2</v>
      </c>
      <c r="M746" s="81">
        <f>T749/T746-1</f>
        <v>3.0816306207620991E-2</v>
      </c>
      <c r="N746" s="81">
        <f>T752/T746-1</f>
        <v>4.8614443106616889E-2</v>
      </c>
      <c r="O746" s="58">
        <f t="shared" si="49"/>
        <v>0.3791596081903717</v>
      </c>
      <c r="P746" s="58">
        <f t="shared" si="50"/>
        <v>0.47947799900108218</v>
      </c>
      <c r="Q746" s="58">
        <f t="shared" si="51"/>
        <v>0.27884121737966122</v>
      </c>
      <c r="R746" s="26">
        <v>1110.6099999999999</v>
      </c>
      <c r="S746" s="26">
        <v>1065.6400000000001</v>
      </c>
      <c r="T746" s="26">
        <v>1104.6099999999999</v>
      </c>
    </row>
    <row r="747" spans="1:20" x14ac:dyDescent="0.2">
      <c r="A747" s="25">
        <v>37196</v>
      </c>
      <c r="B747" s="27">
        <v>0.35</v>
      </c>
      <c r="C747" s="27">
        <v>0.31669999999999998</v>
      </c>
      <c r="D747" s="27">
        <v>0.33329999999999999</v>
      </c>
      <c r="E747" s="64">
        <f t="shared" si="53"/>
        <v>0.29116249999999999</v>
      </c>
      <c r="F747" s="64">
        <f>AVERAGE(B740:B747)</f>
        <v>0.44861250000000003</v>
      </c>
      <c r="G747" s="53">
        <f t="shared" si="52"/>
        <v>1.6699999999999993E-2</v>
      </c>
      <c r="H747" s="81">
        <f>(R747-S747)/T747</f>
        <v>4.6909492273730681E-2</v>
      </c>
      <c r="I747" s="81">
        <f>R747/T747-1</f>
        <v>1.6013612950698919E-2</v>
      </c>
      <c r="J747" s="81">
        <f>S747/T747-1</f>
        <v>-3.0895879323031727E-2</v>
      </c>
      <c r="K747" s="81">
        <f>T747/T746-1</f>
        <v>-1.5761218891735429E-2</v>
      </c>
      <c r="L747" s="81">
        <f>T748/T747-1</f>
        <v>3.0454378219278766E-2</v>
      </c>
      <c r="M747" s="81">
        <f>T750/T747-1</f>
        <v>5.8075791022810686E-2</v>
      </c>
      <c r="N747" s="81">
        <f>T753/T747-1</f>
        <v>3.301140544518022E-2</v>
      </c>
      <c r="O747" s="58">
        <f t="shared" si="49"/>
        <v>0.3791596081903717</v>
      </c>
      <c r="P747" s="58">
        <f t="shared" si="50"/>
        <v>0.47947799900108218</v>
      </c>
      <c r="Q747" s="58">
        <f t="shared" si="51"/>
        <v>0.27884121737966122</v>
      </c>
      <c r="R747" s="26">
        <v>1104.6099999999999</v>
      </c>
      <c r="S747" s="26">
        <v>1053.6099999999999</v>
      </c>
      <c r="T747" s="26">
        <v>1087.2</v>
      </c>
    </row>
    <row r="748" spans="1:20" x14ac:dyDescent="0.2">
      <c r="A748" s="25">
        <v>37203</v>
      </c>
      <c r="B748" s="27">
        <v>0.34620000000000001</v>
      </c>
      <c r="C748" s="27">
        <v>0.23080000000000001</v>
      </c>
      <c r="D748" s="27">
        <v>0.42309999999999998</v>
      </c>
      <c r="E748" s="64">
        <f t="shared" si="53"/>
        <v>0.29821249999999999</v>
      </c>
      <c r="F748" s="64">
        <f>AVERAGE(B741:B748)</f>
        <v>0.45855000000000001</v>
      </c>
      <c r="G748" s="53">
        <f t="shared" si="52"/>
        <v>-7.6899999999999968E-2</v>
      </c>
      <c r="H748" s="81">
        <f>(R748-S748)/T748</f>
        <v>4.3336219439262309E-2</v>
      </c>
      <c r="I748" s="81">
        <f>R748/T748-1</f>
        <v>1.3781899652774765E-2</v>
      </c>
      <c r="J748" s="81">
        <f>S748/T748-1</f>
        <v>-2.9554319786487593E-2</v>
      </c>
      <c r="K748" s="81">
        <f>T748/T747-1</f>
        <v>3.0454378219278766E-2</v>
      </c>
      <c r="L748" s="81">
        <f>T749/T748-1</f>
        <v>1.6370468888075695E-2</v>
      </c>
      <c r="M748" s="81">
        <f>T751/T748-1</f>
        <v>1.7084556952986274E-2</v>
      </c>
      <c r="N748" s="81">
        <f>T754/T748-1</f>
        <v>2.1940355794378474E-2</v>
      </c>
      <c r="O748" s="58">
        <f t="shared" si="49"/>
        <v>0.3791596081903717</v>
      </c>
      <c r="P748" s="58">
        <f t="shared" si="50"/>
        <v>0.47947799900108218</v>
      </c>
      <c r="Q748" s="58">
        <f t="shared" si="51"/>
        <v>0.27884121737966122</v>
      </c>
      <c r="R748" s="26">
        <v>1135.75</v>
      </c>
      <c r="S748" s="26">
        <v>1087.2</v>
      </c>
      <c r="T748" s="26">
        <v>1120.31</v>
      </c>
    </row>
    <row r="749" spans="1:20" x14ac:dyDescent="0.2">
      <c r="A749" s="25">
        <v>37210</v>
      </c>
      <c r="B749" s="27">
        <v>0.45450000000000002</v>
      </c>
      <c r="C749" s="27">
        <v>0.21210000000000001</v>
      </c>
      <c r="D749" s="27">
        <v>0.33329999999999999</v>
      </c>
      <c r="E749" s="64">
        <f t="shared" si="53"/>
        <v>0.28413750000000004</v>
      </c>
      <c r="F749" s="64">
        <f>AVERAGE(B742:B749)</f>
        <v>0.47651249999999995</v>
      </c>
      <c r="G749" s="53">
        <f t="shared" si="52"/>
        <v>0.12120000000000003</v>
      </c>
      <c r="H749" s="81">
        <f>(R749-S749)/T749</f>
        <v>4.3876520440872993E-2</v>
      </c>
      <c r="I749" s="81">
        <f>R749/T749-1</f>
        <v>8.4573837439072541E-3</v>
      </c>
      <c r="J749" s="81">
        <f>S749/T749-1</f>
        <v>-3.5419136696965836E-2</v>
      </c>
      <c r="K749" s="81">
        <f>T749/T748-1</f>
        <v>1.6370468888075695E-2</v>
      </c>
      <c r="L749" s="81">
        <f>T750/T749-1</f>
        <v>1.0266543714047227E-2</v>
      </c>
      <c r="M749" s="81">
        <f>T752/T749-1</f>
        <v>1.7266060685899864E-2</v>
      </c>
      <c r="N749" s="81">
        <f>T755/T749-1</f>
        <v>1.9646072102928791E-2</v>
      </c>
      <c r="O749" s="58">
        <f t="shared" si="49"/>
        <v>0.3791596081903717</v>
      </c>
      <c r="P749" s="58">
        <f t="shared" si="50"/>
        <v>0.47947799900108218</v>
      </c>
      <c r="Q749" s="58">
        <f t="shared" si="51"/>
        <v>0.27884121737966122</v>
      </c>
      <c r="R749" s="26">
        <v>1148.28</v>
      </c>
      <c r="S749" s="26">
        <v>1098.32</v>
      </c>
      <c r="T749" s="26">
        <v>1138.6500000000001</v>
      </c>
    </row>
    <row r="750" spans="1:20" x14ac:dyDescent="0.2">
      <c r="A750" s="25">
        <v>37217</v>
      </c>
      <c r="B750" s="27">
        <v>0.58330000000000004</v>
      </c>
      <c r="C750" s="27">
        <v>0.16669999999999999</v>
      </c>
      <c r="D750" s="27">
        <v>0.25</v>
      </c>
      <c r="E750" s="64">
        <f t="shared" si="53"/>
        <v>0.28761249999999999</v>
      </c>
      <c r="F750" s="64">
        <f>AVERAGE(B743:B750)</f>
        <v>0.48553749999999996</v>
      </c>
      <c r="G750" s="53">
        <f t="shared" si="52"/>
        <v>0.33330000000000004</v>
      </c>
      <c r="H750" s="81">
        <f>(R750-S750)/T750</f>
        <v>1.9707216996714079E-2</v>
      </c>
      <c r="I750" s="81">
        <f>R750/T750-1</f>
        <v>1.834240311560098E-3</v>
      </c>
      <c r="J750" s="81">
        <f>S750/T750-1</f>
        <v>-1.7872976685153863E-2</v>
      </c>
      <c r="K750" s="81">
        <f>T750/T749-1</f>
        <v>1.0266543714047227E-2</v>
      </c>
      <c r="L750" s="81">
        <f>T751/T750-1</f>
        <v>-9.4667663473406716E-3</v>
      </c>
      <c r="M750" s="81">
        <f>T753/T750-1</f>
        <v>-2.3688648573465199E-2</v>
      </c>
      <c r="N750" s="81">
        <f>T756/T750-1</f>
        <v>1.9272562894448564E-2</v>
      </c>
      <c r="O750" s="58">
        <f t="shared" si="49"/>
        <v>0.3791596081903717</v>
      </c>
      <c r="P750" s="58">
        <f t="shared" si="50"/>
        <v>0.47947799900108218</v>
      </c>
      <c r="Q750" s="58">
        <f t="shared" si="51"/>
        <v>0.27884121737966122</v>
      </c>
      <c r="R750" s="26">
        <v>1152.45</v>
      </c>
      <c r="S750" s="26">
        <v>1129.78</v>
      </c>
      <c r="T750" s="26">
        <v>1150.3399999999999</v>
      </c>
    </row>
    <row r="751" spans="1:20" x14ac:dyDescent="0.2">
      <c r="A751" s="25">
        <v>37224</v>
      </c>
      <c r="B751" s="27">
        <v>0.69330000000000003</v>
      </c>
      <c r="C751" s="27">
        <v>0.1067</v>
      </c>
      <c r="D751" s="27">
        <v>0.2</v>
      </c>
      <c r="E751" s="64">
        <f t="shared" si="53"/>
        <v>0.27602500000000002</v>
      </c>
      <c r="F751" s="64">
        <f>AVERAGE(B744:B751)</f>
        <v>0.50817499999999993</v>
      </c>
      <c r="G751" s="53">
        <f t="shared" si="52"/>
        <v>0.49330000000000002</v>
      </c>
      <c r="H751" s="81">
        <f>(R751-S751)/T751</f>
        <v>3.3235332836017477E-2</v>
      </c>
      <c r="I751" s="81">
        <f>R751/T751-1</f>
        <v>2.1001360305410666E-2</v>
      </c>
      <c r="J751" s="81">
        <f>S751/T751-1</f>
        <v>-1.2233972530606874E-2</v>
      </c>
      <c r="K751" s="81">
        <f>T751/T750-1</f>
        <v>-9.4667663473406716E-3</v>
      </c>
      <c r="L751" s="81">
        <f>T752/T751-1</f>
        <v>1.6551845188468084E-2</v>
      </c>
      <c r="M751" s="81">
        <f>T754/T751-1</f>
        <v>4.774233182675891E-3</v>
      </c>
      <c r="N751" s="81">
        <f>T757/T751-1</f>
        <v>5.3973408223264574E-3</v>
      </c>
      <c r="O751" s="58">
        <f t="shared" si="49"/>
        <v>0.3791596081903717</v>
      </c>
      <c r="P751" s="58">
        <f t="shared" si="50"/>
        <v>0.47947799900108218</v>
      </c>
      <c r="Q751" s="58">
        <f t="shared" si="51"/>
        <v>0.27884121737966122</v>
      </c>
      <c r="R751" s="26">
        <v>1163.3800000000001</v>
      </c>
      <c r="S751" s="26">
        <v>1125.51</v>
      </c>
      <c r="T751" s="26">
        <v>1139.45</v>
      </c>
    </row>
    <row r="752" spans="1:20" x14ac:dyDescent="0.2">
      <c r="A752" s="25">
        <v>37231</v>
      </c>
      <c r="B752" s="27">
        <v>0.59179999999999999</v>
      </c>
      <c r="C752" s="27">
        <v>0.1633</v>
      </c>
      <c r="D752" s="27">
        <v>0.24490000000000001</v>
      </c>
      <c r="E752" s="64">
        <f t="shared" si="53"/>
        <v>0.27154999999999996</v>
      </c>
      <c r="F752" s="64">
        <f>AVERAGE(B745:B752)</f>
        <v>0.52293750000000006</v>
      </c>
      <c r="G752" s="53">
        <f t="shared" si="52"/>
        <v>0.34689999999999999</v>
      </c>
      <c r="H752" s="81">
        <f>(R752-S752)/T752</f>
        <v>4.1301551398157589E-2</v>
      </c>
      <c r="I752" s="81">
        <f>R752/T752-1</f>
        <v>1.32175324395023E-2</v>
      </c>
      <c r="J752" s="81">
        <f>S752/T752-1</f>
        <v>-2.808401895865531E-2</v>
      </c>
      <c r="K752" s="81">
        <f>T752/T751-1</f>
        <v>1.6551845188468084E-2</v>
      </c>
      <c r="L752" s="81">
        <f>T753/T752-1</f>
        <v>-3.0406367898058395E-2</v>
      </c>
      <c r="M752" s="81">
        <f>T755/T752-1</f>
        <v>2.3396154742685304E-3</v>
      </c>
      <c r="N752" s="81">
        <f>T758/T752-1</f>
        <v>-2.6530030820764772E-2</v>
      </c>
      <c r="O752" s="58">
        <f t="shared" si="49"/>
        <v>0.3791596081903717</v>
      </c>
      <c r="P752" s="58">
        <f t="shared" si="50"/>
        <v>0.47947799900108218</v>
      </c>
      <c r="Q752" s="58">
        <f t="shared" si="51"/>
        <v>0.27884121737966122</v>
      </c>
      <c r="R752" s="26">
        <v>1173.6199999999999</v>
      </c>
      <c r="S752" s="26">
        <v>1125.78</v>
      </c>
      <c r="T752" s="26">
        <v>1158.31</v>
      </c>
    </row>
    <row r="753" spans="1:20" x14ac:dyDescent="0.2">
      <c r="A753" s="25">
        <v>37238</v>
      </c>
      <c r="B753" s="27">
        <v>0.61399999999999999</v>
      </c>
      <c r="C753" s="27">
        <v>0.24560000000000001</v>
      </c>
      <c r="D753" s="27">
        <v>0.1404</v>
      </c>
      <c r="E753" s="64">
        <f t="shared" si="53"/>
        <v>0.26268750000000002</v>
      </c>
      <c r="F753" s="64">
        <f>AVERAGE(B746:B753)</f>
        <v>0.52398749999999994</v>
      </c>
      <c r="G753" s="53">
        <f t="shared" si="52"/>
        <v>0.47360000000000002</v>
      </c>
      <c r="H753" s="81">
        <f>(R753-S753)/T753</f>
        <v>3.8981737883873935E-2</v>
      </c>
      <c r="I753" s="81">
        <f>R753/T753-1</f>
        <v>3.1359908822979454E-2</v>
      </c>
      <c r="J753" s="81">
        <f>S753/T753-1</f>
        <v>-7.6218290608944805E-3</v>
      </c>
      <c r="K753" s="81">
        <f>T753/T752-1</f>
        <v>-3.0406367898058395E-2</v>
      </c>
      <c r="L753" s="81">
        <f>T754/T753-1</f>
        <v>1.9410732888726745E-2</v>
      </c>
      <c r="M753" s="81">
        <f>T756/T753-1</f>
        <v>4.4003597218388535E-2</v>
      </c>
      <c r="N753" s="81">
        <f>T759/T753-1</f>
        <v>9.0731820245928407E-3</v>
      </c>
      <c r="O753" s="58">
        <f t="shared" si="49"/>
        <v>0.3791596081903717</v>
      </c>
      <c r="P753" s="58">
        <f t="shared" si="50"/>
        <v>0.47947799900108218</v>
      </c>
      <c r="Q753" s="58">
        <f t="shared" si="51"/>
        <v>0.27884121737966122</v>
      </c>
      <c r="R753" s="26">
        <v>1158.31</v>
      </c>
      <c r="S753" s="26">
        <v>1114.53</v>
      </c>
      <c r="T753" s="26">
        <v>1123.0899999999999</v>
      </c>
    </row>
    <row r="754" spans="1:20" x14ac:dyDescent="0.2">
      <c r="A754" s="25">
        <v>37245</v>
      </c>
      <c r="B754" s="27">
        <v>0.52459999999999996</v>
      </c>
      <c r="C754" s="27">
        <v>0.21310000000000001</v>
      </c>
      <c r="D754" s="27">
        <v>0.26229999999999998</v>
      </c>
      <c r="E754" s="64">
        <f t="shared" si="53"/>
        <v>0.27341249999999995</v>
      </c>
      <c r="F754" s="64">
        <f>AVERAGE(B747:B754)</f>
        <v>0.51971250000000002</v>
      </c>
      <c r="G754" s="53">
        <f t="shared" si="52"/>
        <v>0.26229999999999998</v>
      </c>
      <c r="H754" s="81">
        <f>(R754-S754)/T754</f>
        <v>2.6011232520154748E-2</v>
      </c>
      <c r="I754" s="81">
        <f>R754/T754-1</f>
        <v>6.5945199975543378E-3</v>
      </c>
      <c r="J754" s="81">
        <f>S754/T754-1</f>
        <v>-1.9416712522600466E-2</v>
      </c>
      <c r="K754" s="81">
        <f>T754/T753-1</f>
        <v>1.9410732888726745E-2</v>
      </c>
      <c r="L754" s="81">
        <f>T755/T754-1</f>
        <v>1.4088689743119387E-2</v>
      </c>
      <c r="M754" s="81">
        <f>T757/T754-1</f>
        <v>6.2014691367706654E-4</v>
      </c>
      <c r="N754" s="81">
        <f>T760/T754-1</f>
        <v>-1.9818497846954775E-2</v>
      </c>
      <c r="O754" s="58">
        <f t="shared" si="49"/>
        <v>0.3791596081903717</v>
      </c>
      <c r="P754" s="58">
        <f t="shared" si="50"/>
        <v>0.47947799900108218</v>
      </c>
      <c r="Q754" s="58">
        <f t="shared" si="51"/>
        <v>0.27884121737966122</v>
      </c>
      <c r="R754" s="26">
        <v>1152.44</v>
      </c>
      <c r="S754" s="26">
        <v>1122.6600000000001</v>
      </c>
      <c r="T754" s="26">
        <v>1144.8900000000001</v>
      </c>
    </row>
    <row r="755" spans="1:20" x14ac:dyDescent="0.2">
      <c r="A755" s="25">
        <v>37252</v>
      </c>
      <c r="B755" s="27">
        <v>0.57689999999999997</v>
      </c>
      <c r="C755" s="27">
        <v>0.15379999999999999</v>
      </c>
      <c r="D755" s="27">
        <v>0.26919999999999999</v>
      </c>
      <c r="E755" s="64">
        <f t="shared" si="53"/>
        <v>0.26539999999999997</v>
      </c>
      <c r="F755" s="64">
        <f>AVERAGE(B748:B755)</f>
        <v>0.54807499999999998</v>
      </c>
      <c r="G755" s="53">
        <f t="shared" si="52"/>
        <v>0.30769999999999997</v>
      </c>
      <c r="H755" s="81">
        <f>(R755-S755)/T755</f>
        <v>1.7243458338357831E-2</v>
      </c>
      <c r="I755" s="81">
        <f>R755/T755-1</f>
        <v>3.1179480112315527E-3</v>
      </c>
      <c r="J755" s="81">
        <f>S755/T755-1</f>
        <v>-1.4125510327126278E-2</v>
      </c>
      <c r="K755" s="81">
        <f>T755/T754-1</f>
        <v>1.4088689743119387E-2</v>
      </c>
      <c r="L755" s="81">
        <f>T756/T755-1</f>
        <v>9.8964703450414859E-3</v>
      </c>
      <c r="M755" s="81">
        <f>T758/T755-1</f>
        <v>-2.8802260081652431E-2</v>
      </c>
      <c r="N755" s="81">
        <f>T761/T755-1</f>
        <v>-5.5812992024254493E-2</v>
      </c>
      <c r="O755" s="58">
        <f t="shared" si="49"/>
        <v>0.3791596081903717</v>
      </c>
      <c r="P755" s="58">
        <f t="shared" si="50"/>
        <v>0.47947799900108218</v>
      </c>
      <c r="Q755" s="58">
        <f t="shared" si="51"/>
        <v>0.27884121737966122</v>
      </c>
      <c r="R755" s="26">
        <v>1164.6400000000001</v>
      </c>
      <c r="S755" s="26">
        <v>1144.6199999999999</v>
      </c>
      <c r="T755" s="26">
        <v>1161.02</v>
      </c>
    </row>
    <row r="756" spans="1:20" x14ac:dyDescent="0.2">
      <c r="A756" s="25">
        <v>37259</v>
      </c>
      <c r="B756" s="27">
        <v>0.5111</v>
      </c>
      <c r="C756" s="27">
        <v>0.24440000000000001</v>
      </c>
      <c r="D756" s="27">
        <v>0.24440000000000001</v>
      </c>
      <c r="E756" s="64">
        <f t="shared" si="53"/>
        <v>0.24306249999999999</v>
      </c>
      <c r="F756" s="64">
        <f>AVERAGE(B749:B756)</f>
        <v>0.56868750000000001</v>
      </c>
      <c r="G756" s="53">
        <f t="shared" si="52"/>
        <v>0.26669999999999999</v>
      </c>
      <c r="H756" s="81">
        <f>(R756-S756)/T756</f>
        <v>3.4387766415638191E-2</v>
      </c>
      <c r="I756" s="81">
        <f>R756/T756-1</f>
        <v>3.4455996110906995E-3</v>
      </c>
      <c r="J756" s="81">
        <f>S756/T756-1</f>
        <v>-3.0942166804547533E-2</v>
      </c>
      <c r="K756" s="81">
        <f>T756/T755-1</f>
        <v>9.8964703450414859E-3</v>
      </c>
      <c r="L756" s="81">
        <f>T757/T756-1</f>
        <v>-2.2950763746151459E-2</v>
      </c>
      <c r="M756" s="81">
        <f>T759/T756-1</f>
        <v>-3.3458136817596462E-2</v>
      </c>
      <c r="N756" s="81">
        <f>T762/T756-1</f>
        <v>-5.8276688471740057E-2</v>
      </c>
      <c r="O756" s="58">
        <f t="shared" si="49"/>
        <v>0.3791596081903717</v>
      </c>
      <c r="P756" s="58">
        <f t="shared" si="50"/>
        <v>0.47947799900108218</v>
      </c>
      <c r="Q756" s="58">
        <f t="shared" si="51"/>
        <v>0.27884121737966122</v>
      </c>
      <c r="R756" s="26">
        <v>1176.55</v>
      </c>
      <c r="S756" s="26">
        <v>1136.23</v>
      </c>
      <c r="T756" s="26">
        <v>1172.51</v>
      </c>
    </row>
    <row r="757" spans="1:20" x14ac:dyDescent="0.2">
      <c r="A757" s="25">
        <v>37266</v>
      </c>
      <c r="B757" s="27">
        <v>0.54790000000000005</v>
      </c>
      <c r="C757" s="27">
        <v>0.2329</v>
      </c>
      <c r="D757" s="27">
        <v>0.21920000000000001</v>
      </c>
      <c r="E757" s="64">
        <f t="shared" si="53"/>
        <v>0.2288</v>
      </c>
      <c r="F757" s="64">
        <f>AVERAGE(B750:B757)</f>
        <v>0.5803625</v>
      </c>
      <c r="G757" s="53">
        <f t="shared" si="52"/>
        <v>0.32870000000000005</v>
      </c>
      <c r="H757" s="81">
        <f>(R757-S757)/T757</f>
        <v>2.7513966480446912E-2</v>
      </c>
      <c r="I757" s="81">
        <f>R757/T757-1</f>
        <v>2.7383030726257029E-2</v>
      </c>
      <c r="J757" s="81">
        <f>S757/T757-1</f>
        <v>-1.3093575418987591E-4</v>
      </c>
      <c r="K757" s="81">
        <f>T757/T756-1</f>
        <v>-2.2950763746151459E-2</v>
      </c>
      <c r="L757" s="81">
        <f>T758/T757-1</f>
        <v>-1.5729748603351967E-2</v>
      </c>
      <c r="M757" s="81">
        <f>T760/T757-1</f>
        <v>-2.0425977653631189E-2</v>
      </c>
      <c r="N757" s="81">
        <f>T763/T757-1</f>
        <v>-4.8673184357541865E-2</v>
      </c>
      <c r="O757" s="58">
        <f t="shared" si="49"/>
        <v>0.3791596081903717</v>
      </c>
      <c r="P757" s="58">
        <f t="shared" si="50"/>
        <v>0.47947799900108218</v>
      </c>
      <c r="Q757" s="58">
        <f t="shared" si="51"/>
        <v>0.27884121737966122</v>
      </c>
      <c r="R757" s="26">
        <v>1176.97</v>
      </c>
      <c r="S757" s="26">
        <v>1145.45</v>
      </c>
      <c r="T757" s="26">
        <v>1145.5999999999999</v>
      </c>
    </row>
    <row r="758" spans="1:20" x14ac:dyDescent="0.2">
      <c r="A758" s="25">
        <v>37273</v>
      </c>
      <c r="B758" s="27">
        <v>0.29549999999999998</v>
      </c>
      <c r="C758" s="27">
        <v>0.40910000000000002</v>
      </c>
      <c r="D758" s="27">
        <v>0.29549999999999998</v>
      </c>
      <c r="E758" s="64">
        <f t="shared" si="53"/>
        <v>0.23448750000000002</v>
      </c>
      <c r="F758" s="64">
        <f>AVERAGE(B751:B758)</f>
        <v>0.54438749999999991</v>
      </c>
      <c r="G758" s="53">
        <f t="shared" si="52"/>
        <v>0</v>
      </c>
      <c r="H758" s="81">
        <f>(R758-S758)/T758</f>
        <v>2.160378864470805E-2</v>
      </c>
      <c r="I758" s="81">
        <f>R758/T758-1</f>
        <v>1.8827932386172197E-2</v>
      </c>
      <c r="J758" s="81">
        <f>S758/T758-1</f>
        <v>-2.7758562585358248E-3</v>
      </c>
      <c r="K758" s="81">
        <f>T758/T757-1</f>
        <v>-1.5729748603351967E-2</v>
      </c>
      <c r="L758" s="81">
        <f>T759/T758-1</f>
        <v>5.055073697653345E-3</v>
      </c>
      <c r="M758" s="81">
        <f>T761/T758-1</f>
        <v>-2.7811773887440272E-2</v>
      </c>
      <c r="N758" s="81">
        <f>T764/T758-1</f>
        <v>3.7247911456392835E-3</v>
      </c>
      <c r="O758" s="58">
        <f t="shared" si="49"/>
        <v>0.3791596081903717</v>
      </c>
      <c r="P758" s="58">
        <f t="shared" si="50"/>
        <v>0.47947799900108218</v>
      </c>
      <c r="Q758" s="58">
        <f t="shared" si="51"/>
        <v>0.27884121737966122</v>
      </c>
      <c r="R758" s="26">
        <v>1148.81</v>
      </c>
      <c r="S758" s="26">
        <v>1124.45</v>
      </c>
      <c r="T758" s="26">
        <v>1127.58</v>
      </c>
    </row>
    <row r="759" spans="1:20" x14ac:dyDescent="0.2">
      <c r="A759" s="25">
        <v>37280</v>
      </c>
      <c r="B759" s="27">
        <v>0.34689999999999999</v>
      </c>
      <c r="C759" s="27">
        <v>0.34689999999999999</v>
      </c>
      <c r="D759" s="27">
        <v>0.30609999999999998</v>
      </c>
      <c r="E759" s="64">
        <f t="shared" si="53"/>
        <v>0.24775</v>
      </c>
      <c r="F759" s="64">
        <f>AVERAGE(B752:B759)</f>
        <v>0.50108750000000002</v>
      </c>
      <c r="G759" s="53">
        <f t="shared" si="52"/>
        <v>4.0800000000000003E-2</v>
      </c>
      <c r="H759" s="81">
        <f>(R759-S759)/T759</f>
        <v>1.9474445856275533E-2</v>
      </c>
      <c r="I759" s="81">
        <f>R759/T759-1</f>
        <v>5.4884935761683185E-3</v>
      </c>
      <c r="J759" s="81">
        <f>S759/T759-1</f>
        <v>-1.3985952280107239E-2</v>
      </c>
      <c r="K759" s="81">
        <f>T759/T758-1</f>
        <v>5.055073697653345E-3</v>
      </c>
      <c r="L759" s="81">
        <f>T760/T759-1</f>
        <v>-9.7769306790906896E-3</v>
      </c>
      <c r="M759" s="81">
        <f>T762/T759-1</f>
        <v>-2.5677678949597493E-2</v>
      </c>
      <c r="N759" s="81">
        <f>T765/T759-1</f>
        <v>2.7380700268247793E-2</v>
      </c>
      <c r="O759" s="58">
        <f t="shared" si="49"/>
        <v>0.3791596081903717</v>
      </c>
      <c r="P759" s="58">
        <f t="shared" si="50"/>
        <v>0.47947799900108218</v>
      </c>
      <c r="Q759" s="58">
        <f t="shared" si="51"/>
        <v>0.27884121737966122</v>
      </c>
      <c r="R759" s="26">
        <v>1139.5</v>
      </c>
      <c r="S759" s="26">
        <v>1117.43</v>
      </c>
      <c r="T759" s="26">
        <v>1133.28</v>
      </c>
    </row>
    <row r="760" spans="1:20" x14ac:dyDescent="0.2">
      <c r="A760" s="25">
        <v>37287</v>
      </c>
      <c r="B760" s="27">
        <v>0.45450000000000002</v>
      </c>
      <c r="C760" s="27">
        <v>0.31819999999999998</v>
      </c>
      <c r="D760" s="27">
        <v>0.2273</v>
      </c>
      <c r="E760" s="64">
        <f t="shared" si="53"/>
        <v>0.24555000000000002</v>
      </c>
      <c r="F760" s="64">
        <f>AVERAGE(B753:B760)</f>
        <v>0.48392499999999999</v>
      </c>
      <c r="G760" s="53">
        <f t="shared" si="52"/>
        <v>0.22720000000000001</v>
      </c>
      <c r="H760" s="81">
        <f>(R760-S760)/T760</f>
        <v>5.0766351808946737E-2</v>
      </c>
      <c r="I760" s="81">
        <f>R760/T760-1</f>
        <v>1.4640883977900643E-2</v>
      </c>
      <c r="J760" s="81">
        <f>S760/T760-1</f>
        <v>-3.6125467831046087E-2</v>
      </c>
      <c r="K760" s="81">
        <f>T760/T759-1</f>
        <v>-9.7769306790906896E-3</v>
      </c>
      <c r="L760" s="81">
        <f>T761/T760-1</f>
        <v>-2.3150953484227466E-2</v>
      </c>
      <c r="M760" s="81">
        <f>T763/T760-1</f>
        <v>-2.8836214578506603E-2</v>
      </c>
      <c r="N760" s="81">
        <f>T766/T760-1</f>
        <v>2.8417394403849494E-2</v>
      </c>
      <c r="O760" s="58">
        <f t="shared" si="49"/>
        <v>0.3791596081903717</v>
      </c>
      <c r="P760" s="58">
        <f t="shared" si="50"/>
        <v>0.47947799900108218</v>
      </c>
      <c r="Q760" s="58">
        <f t="shared" si="51"/>
        <v>0.27884121737966122</v>
      </c>
      <c r="R760" s="26">
        <v>1138.6300000000001</v>
      </c>
      <c r="S760" s="26">
        <v>1081.6600000000001</v>
      </c>
      <c r="T760" s="26">
        <v>1122.2</v>
      </c>
    </row>
    <row r="761" spans="1:20" x14ac:dyDescent="0.2">
      <c r="A761" s="25">
        <v>37294</v>
      </c>
      <c r="B761" s="27">
        <v>0.375</v>
      </c>
      <c r="C761" s="27">
        <v>0.39579999999999999</v>
      </c>
      <c r="D761" s="27">
        <v>0.2293</v>
      </c>
      <c r="E761" s="64">
        <f t="shared" si="53"/>
        <v>0.25666250000000002</v>
      </c>
      <c r="F761" s="64">
        <f>AVERAGE(B754:B761)</f>
        <v>0.45405000000000001</v>
      </c>
      <c r="G761" s="53">
        <f t="shared" si="52"/>
        <v>0.1457</v>
      </c>
      <c r="H761" s="81">
        <f>(R761-S761)/T761</f>
        <v>4.0521063290215535E-2</v>
      </c>
      <c r="I761" s="81">
        <f>R761/T761-1</f>
        <v>2.3699622338581694E-2</v>
      </c>
      <c r="J761" s="81">
        <f>S761/T761-1</f>
        <v>-1.6821440951633848E-2</v>
      </c>
      <c r="K761" s="81">
        <f>T761/T760-1</f>
        <v>-2.3150953484227466E-2</v>
      </c>
      <c r="L761" s="81">
        <f>T762/T761-1</f>
        <v>7.2613161591652542E-3</v>
      </c>
      <c r="M761" s="81">
        <f>T764/T761-1</f>
        <v>3.2438744047727619E-2</v>
      </c>
      <c r="N761" s="81">
        <f>T767/T761-1</f>
        <v>5.0747112805823447E-2</v>
      </c>
      <c r="O761" s="58">
        <f t="shared" si="49"/>
        <v>0.3791596081903717</v>
      </c>
      <c r="P761" s="58">
        <f t="shared" si="50"/>
        <v>0.47947799900108218</v>
      </c>
      <c r="Q761" s="58">
        <f t="shared" si="51"/>
        <v>0.27884121737966122</v>
      </c>
      <c r="R761" s="26">
        <v>1122.2</v>
      </c>
      <c r="S761" s="26">
        <v>1077.78</v>
      </c>
      <c r="T761" s="26">
        <v>1096.22</v>
      </c>
    </row>
    <row r="762" spans="1:20" x14ac:dyDescent="0.2">
      <c r="A762" s="25">
        <v>37301</v>
      </c>
      <c r="B762" s="27">
        <v>0.4516</v>
      </c>
      <c r="C762" s="27">
        <v>0.3871</v>
      </c>
      <c r="D762" s="27">
        <v>0.1613</v>
      </c>
      <c r="E762" s="64">
        <f t="shared" si="53"/>
        <v>0.24403750000000005</v>
      </c>
      <c r="F762" s="64">
        <f>AVERAGE(B755:B762)</f>
        <v>0.44492499999999996</v>
      </c>
      <c r="G762" s="53">
        <f t="shared" si="52"/>
        <v>0.2903</v>
      </c>
      <c r="H762" s="81">
        <f>(R762-S762)/T762</f>
        <v>2.7205709214077379E-2</v>
      </c>
      <c r="I762" s="81">
        <f>R762/T762-1</f>
        <v>1.8602039522541691E-2</v>
      </c>
      <c r="J762" s="81">
        <f>S762/T762-1</f>
        <v>-8.6036696915358091E-3</v>
      </c>
      <c r="K762" s="81">
        <f>T762/T761-1</f>
        <v>7.2613161591652542E-3</v>
      </c>
      <c r="L762" s="81">
        <f>T763/T762-1</f>
        <v>-1.2987012987013102E-2</v>
      </c>
      <c r="M762" s="81">
        <f>T765/T762-1</f>
        <v>5.4456700900215482E-2</v>
      </c>
      <c r="N762" s="81">
        <f>T768/T762-1</f>
        <v>3.6588237425057457E-2</v>
      </c>
      <c r="O762" s="58">
        <f t="shared" si="49"/>
        <v>0.3791596081903717</v>
      </c>
      <c r="P762" s="58">
        <f t="shared" si="50"/>
        <v>0.47947799900108218</v>
      </c>
      <c r="Q762" s="58">
        <f t="shared" si="51"/>
        <v>0.27884121737966122</v>
      </c>
      <c r="R762" s="26">
        <v>1124.72</v>
      </c>
      <c r="S762" s="26">
        <v>1094.68</v>
      </c>
      <c r="T762" s="26">
        <v>1104.18</v>
      </c>
    </row>
    <row r="763" spans="1:20" x14ac:dyDescent="0.2">
      <c r="A763" s="25">
        <v>37308</v>
      </c>
      <c r="B763" s="27">
        <v>0.36359999999999998</v>
      </c>
      <c r="C763" s="27">
        <v>0.38179999999999997</v>
      </c>
      <c r="D763" s="27">
        <v>0.2545</v>
      </c>
      <c r="E763" s="64">
        <f t="shared" si="53"/>
        <v>0.2422</v>
      </c>
      <c r="F763" s="64">
        <f>AVERAGE(B756:B763)</f>
        <v>0.41826250000000004</v>
      </c>
      <c r="G763" s="53">
        <f t="shared" si="52"/>
        <v>0.10909999999999997</v>
      </c>
      <c r="H763" s="81">
        <f>(R763-S763)/T763</f>
        <v>2.7361814578286875E-2</v>
      </c>
      <c r="I763" s="81">
        <f>R763/T763-1</f>
        <v>1.3157894736842257E-2</v>
      </c>
      <c r="J763" s="81">
        <f>S763/T763-1</f>
        <v>-1.4203919841444645E-2</v>
      </c>
      <c r="K763" s="81">
        <f>T763/T762-1</f>
        <v>-1.2987012987013102E-2</v>
      </c>
      <c r="L763" s="81">
        <f>T764/T763-1</f>
        <v>3.8482713058797691E-2</v>
      </c>
      <c r="M763" s="81">
        <f>T766/T763-1</f>
        <v>5.8953607869044911E-2</v>
      </c>
      <c r="N763" s="81">
        <f>T769/T763-1</f>
        <v>3.2628642736548752E-2</v>
      </c>
      <c r="O763" s="58">
        <f t="shared" si="49"/>
        <v>0.3791596081903717</v>
      </c>
      <c r="P763" s="58">
        <f t="shared" si="50"/>
        <v>0.47947799900108218</v>
      </c>
      <c r="Q763" s="58">
        <f t="shared" si="51"/>
        <v>0.27884121737966122</v>
      </c>
      <c r="R763" s="26">
        <v>1104.18</v>
      </c>
      <c r="S763" s="26">
        <v>1074.3599999999999</v>
      </c>
      <c r="T763" s="26">
        <v>1089.8399999999999</v>
      </c>
    </row>
    <row r="764" spans="1:20" x14ac:dyDescent="0.2">
      <c r="A764" s="25">
        <v>37315</v>
      </c>
      <c r="B764" s="27">
        <v>0.44440000000000002</v>
      </c>
      <c r="C764" s="27">
        <v>0.35189999999999999</v>
      </c>
      <c r="D764" s="27">
        <v>0.20369999999999999</v>
      </c>
      <c r="E764" s="64">
        <f t="shared" si="53"/>
        <v>0.2371125</v>
      </c>
      <c r="F764" s="64">
        <f>AVERAGE(B757:B764)</f>
        <v>0.40992499999999998</v>
      </c>
      <c r="G764" s="53">
        <f t="shared" si="52"/>
        <v>0.24070000000000003</v>
      </c>
      <c r="H764" s="81">
        <f>(R764-S764)/T764</f>
        <v>3.7065507430772804E-2</v>
      </c>
      <c r="I764" s="81">
        <f>R764/T764-1</f>
        <v>8.8356394352118173E-6</v>
      </c>
      <c r="J764" s="81">
        <f>S764/T764-1</f>
        <v>-3.7056671791337537E-2</v>
      </c>
      <c r="K764" s="81">
        <f>T764/T763-1</f>
        <v>3.8482713058797691E-2</v>
      </c>
      <c r="L764" s="81">
        <f>T765/T764-1</f>
        <v>2.8742335082790005E-2</v>
      </c>
      <c r="M764" s="81">
        <f>T767/T764-1</f>
        <v>1.7733128346498317E-2</v>
      </c>
      <c r="N764" s="81">
        <f>T770/T764-1</f>
        <v>-1.1574687660145244E-3</v>
      </c>
      <c r="O764" s="58">
        <f t="shared" si="49"/>
        <v>0.3791596081903717</v>
      </c>
      <c r="P764" s="58">
        <f t="shared" si="50"/>
        <v>0.47947799900108218</v>
      </c>
      <c r="Q764" s="58">
        <f t="shared" si="51"/>
        <v>0.27884121737966122</v>
      </c>
      <c r="R764" s="26">
        <v>1131.79</v>
      </c>
      <c r="S764" s="26">
        <v>1089.8399999999999</v>
      </c>
      <c r="T764" s="26">
        <v>1131.78</v>
      </c>
    </row>
    <row r="765" spans="1:20" x14ac:dyDescent="0.2">
      <c r="A765" s="25">
        <v>37322</v>
      </c>
      <c r="B765" s="27">
        <v>0.5333</v>
      </c>
      <c r="C765" s="27">
        <v>0.31109999999999999</v>
      </c>
      <c r="D765" s="27">
        <v>0.1555</v>
      </c>
      <c r="E765" s="64">
        <f t="shared" si="53"/>
        <v>0.22914999999999999</v>
      </c>
      <c r="F765" s="64">
        <f>AVERAGE(B758:B765)</f>
        <v>0.40810000000000002</v>
      </c>
      <c r="G765" s="53">
        <f t="shared" si="52"/>
        <v>0.37780000000000002</v>
      </c>
      <c r="H765" s="81">
        <f>(R765-S765)/T765</f>
        <v>3.5926857967379759E-2</v>
      </c>
      <c r="I765" s="81">
        <f>R765/T765-1</f>
        <v>7.2575173278595084E-3</v>
      </c>
      <c r="J765" s="81">
        <f>S765/T765-1</f>
        <v>-2.8669340639520313E-2</v>
      </c>
      <c r="K765" s="81">
        <f>T765/T764-1</f>
        <v>2.8742335082790005E-2</v>
      </c>
      <c r="L765" s="81">
        <f>T766/T765-1</f>
        <v>-8.7777310166536893E-3</v>
      </c>
      <c r="M765" s="81">
        <f>T768/T765-1</f>
        <v>-1.6945658802208996E-2</v>
      </c>
      <c r="N765" s="81">
        <f>T771/T765-1</f>
        <v>-3.284348670027748E-2</v>
      </c>
      <c r="O765" s="58">
        <f t="shared" si="49"/>
        <v>0.3791596081903717</v>
      </c>
      <c r="P765" s="58">
        <f t="shared" si="50"/>
        <v>0.47947799900108218</v>
      </c>
      <c r="Q765" s="58">
        <f t="shared" si="51"/>
        <v>0.27884121737966122</v>
      </c>
      <c r="R765" s="26">
        <v>1172.76</v>
      </c>
      <c r="S765" s="26">
        <v>1130.93</v>
      </c>
      <c r="T765" s="26">
        <v>1164.31</v>
      </c>
    </row>
    <row r="766" spans="1:20" x14ac:dyDescent="0.2">
      <c r="A766" s="25">
        <v>37329</v>
      </c>
      <c r="B766" s="27">
        <v>0.5645</v>
      </c>
      <c r="C766" s="27">
        <v>0.2903</v>
      </c>
      <c r="D766" s="27">
        <v>0.1452</v>
      </c>
      <c r="E766" s="64">
        <f t="shared" si="53"/>
        <v>0.21036249999999998</v>
      </c>
      <c r="F766" s="64">
        <f>AVERAGE(B759:B766)</f>
        <v>0.44172500000000003</v>
      </c>
      <c r="G766" s="53">
        <f t="shared" si="52"/>
        <v>0.41930000000000001</v>
      </c>
      <c r="H766" s="81">
        <f>(R766-S766)/T766</f>
        <v>1.9079967766811933E-2</v>
      </c>
      <c r="I766" s="81">
        <f>R766/T766-1</f>
        <v>1.6411198433397889E-2</v>
      </c>
      <c r="J766" s="81">
        <f>S766/T766-1</f>
        <v>-2.6687693334140894E-3</v>
      </c>
      <c r="K766" s="81">
        <f>T766/T765-1</f>
        <v>-8.7777310166536893E-3</v>
      </c>
      <c r="L766" s="81">
        <f>T767/T766-1</f>
        <v>-1.9409231515740144E-3</v>
      </c>
      <c r="M766" s="81">
        <f>T769/T766-1</f>
        <v>-2.4859413044043266E-2</v>
      </c>
      <c r="N766" s="81">
        <f>T772/T766-1</f>
        <v>-5.2812172360907628E-2</v>
      </c>
      <c r="O766" s="58">
        <f t="shared" si="49"/>
        <v>0.3791596081903717</v>
      </c>
      <c r="P766" s="58">
        <f t="shared" si="50"/>
        <v>0.47947799900108218</v>
      </c>
      <c r="Q766" s="58">
        <f t="shared" si="51"/>
        <v>0.27884121737966122</v>
      </c>
      <c r="R766" s="26">
        <v>1173.03</v>
      </c>
      <c r="S766" s="26">
        <v>1151.01</v>
      </c>
      <c r="T766" s="26">
        <v>1154.0899999999999</v>
      </c>
    </row>
    <row r="767" spans="1:20" x14ac:dyDescent="0.2">
      <c r="A767" s="25">
        <v>37336</v>
      </c>
      <c r="B767" s="27">
        <v>0.5323</v>
      </c>
      <c r="C767" s="27">
        <v>0.3548</v>
      </c>
      <c r="D767" s="27">
        <v>0.1129</v>
      </c>
      <c r="E767" s="64">
        <f t="shared" si="53"/>
        <v>0.1862125</v>
      </c>
      <c r="F767" s="64">
        <f>AVERAGE(B760:B767)</f>
        <v>0.46489999999999998</v>
      </c>
      <c r="G767" s="53">
        <f t="shared" si="52"/>
        <v>0.4194</v>
      </c>
      <c r="H767" s="81">
        <f>(R767-S767)/T767</f>
        <v>1.9386204800972483E-2</v>
      </c>
      <c r="I767" s="81">
        <f>R767/T767-1</f>
        <v>1.9177844337370464E-2</v>
      </c>
      <c r="J767" s="81">
        <f>S767/T767-1</f>
        <v>-2.0836046360206417E-4</v>
      </c>
      <c r="K767" s="81">
        <f>T767/T766-1</f>
        <v>-1.9409231515740144E-3</v>
      </c>
      <c r="L767" s="81">
        <f>T768/T767-1</f>
        <v>-6.3115857099448336E-3</v>
      </c>
      <c r="M767" s="81">
        <f>T770/T767-1</f>
        <v>-1.8561444632547497E-2</v>
      </c>
      <c r="N767" s="81">
        <f>T773/T767-1</f>
        <v>-5.6769544645570047E-2</v>
      </c>
      <c r="O767" s="58">
        <f t="shared" si="49"/>
        <v>0.3791596081903717</v>
      </c>
      <c r="P767" s="58">
        <f t="shared" si="50"/>
        <v>0.47947799900108218</v>
      </c>
      <c r="Q767" s="58">
        <f t="shared" si="51"/>
        <v>0.27884121737966122</v>
      </c>
      <c r="R767" s="26">
        <v>1173.94</v>
      </c>
      <c r="S767" s="26">
        <v>1151.6099999999999</v>
      </c>
      <c r="T767" s="26">
        <v>1151.8499999999999</v>
      </c>
    </row>
    <row r="768" spans="1:20" x14ac:dyDescent="0.2">
      <c r="A768" s="25">
        <v>37343</v>
      </c>
      <c r="B768" s="27">
        <v>0.51160000000000005</v>
      </c>
      <c r="C768" s="27">
        <v>0.25580000000000003</v>
      </c>
      <c r="D768" s="27">
        <v>0.2326</v>
      </c>
      <c r="E768" s="64">
        <f t="shared" si="53"/>
        <v>0.18687499999999999</v>
      </c>
      <c r="F768" s="64">
        <f>AVERAGE(B761:B768)</f>
        <v>0.47203750000000005</v>
      </c>
      <c r="G768" s="53">
        <f t="shared" si="52"/>
        <v>0.27900000000000003</v>
      </c>
      <c r="H768" s="81">
        <f>(R768-S768)/T768</f>
        <v>1.6975659193765456E-2</v>
      </c>
      <c r="I768" s="81">
        <f>R768/T768-1</f>
        <v>5.6439916825385961E-3</v>
      </c>
      <c r="J768" s="81">
        <f>S768/T768-1</f>
        <v>-1.1331667511226828E-2</v>
      </c>
      <c r="K768" s="81">
        <f>T768/T767-1</f>
        <v>-6.3115857099448336E-3</v>
      </c>
      <c r="L768" s="81">
        <f>T769/T768-1</f>
        <v>-1.675723846301691E-2</v>
      </c>
      <c r="M768" s="81">
        <f>T771/T768-1</f>
        <v>-1.6171870904611252E-2</v>
      </c>
      <c r="N768" s="81">
        <f>T774/T768-1</f>
        <v>-4.8690349298432634E-2</v>
      </c>
      <c r="O768" s="58">
        <f t="shared" si="49"/>
        <v>0.3791596081903717</v>
      </c>
      <c r="P768" s="58">
        <f t="shared" si="50"/>
        <v>0.47947799900108218</v>
      </c>
      <c r="Q768" s="58">
        <f t="shared" si="51"/>
        <v>0.27884121737966122</v>
      </c>
      <c r="R768" s="26">
        <v>1151.04</v>
      </c>
      <c r="S768" s="26">
        <v>1131.6099999999999</v>
      </c>
      <c r="T768" s="26">
        <v>1144.58</v>
      </c>
    </row>
    <row r="769" spans="1:20" x14ac:dyDescent="0.2">
      <c r="A769" s="25">
        <v>37350</v>
      </c>
      <c r="B769" s="27">
        <v>0.40479999999999999</v>
      </c>
      <c r="C769" s="27">
        <v>0.39290000000000003</v>
      </c>
      <c r="D769" s="27">
        <v>0.2024</v>
      </c>
      <c r="E769" s="64">
        <f t="shared" si="53"/>
        <v>0.18351249999999997</v>
      </c>
      <c r="F769" s="64">
        <f>AVERAGE(B762:B769)</f>
        <v>0.47576250000000003</v>
      </c>
      <c r="G769" s="53">
        <f t="shared" si="52"/>
        <v>0.2024</v>
      </c>
      <c r="H769" s="81">
        <f>(R769-S769)/T769</f>
        <v>2.5022214323795852E-2</v>
      </c>
      <c r="I769" s="81">
        <f>R769/T769-1</f>
        <v>1.9939577039274736E-2</v>
      </c>
      <c r="J769" s="81">
        <f>S769/T769-1</f>
        <v>-5.0826372845210743E-3</v>
      </c>
      <c r="K769" s="81">
        <f>T769/T768-1</f>
        <v>-1.675723846301691E-2</v>
      </c>
      <c r="L769" s="81">
        <f>T770/T769-1</f>
        <v>4.5050648658253589E-3</v>
      </c>
      <c r="M769" s="81">
        <f>T772/T769-1</f>
        <v>-2.8665363426337298E-2</v>
      </c>
      <c r="N769" s="81">
        <f>T775/T769-1</f>
        <v>-3.050470943664485E-2</v>
      </c>
      <c r="O769" s="58">
        <f t="shared" ref="O769:O832" si="54">$B$1826</f>
        <v>0.3791596081903717</v>
      </c>
      <c r="P769" s="58">
        <f t="shared" ref="P769:P832" si="55">$B$1828</f>
        <v>0.47947799900108218</v>
      </c>
      <c r="Q769" s="58">
        <f t="shared" ref="Q769:Q832" si="56">$B$1829</f>
        <v>0.27884121737966122</v>
      </c>
      <c r="R769" s="26">
        <v>1147.8399999999999</v>
      </c>
      <c r="S769" s="26">
        <v>1119.68</v>
      </c>
      <c r="T769" s="26">
        <v>1125.4000000000001</v>
      </c>
    </row>
    <row r="770" spans="1:20" x14ac:dyDescent="0.2">
      <c r="A770" s="25">
        <v>37357</v>
      </c>
      <c r="B770" s="27">
        <v>0.28210000000000002</v>
      </c>
      <c r="C770" s="27">
        <v>0.3846</v>
      </c>
      <c r="D770" s="27">
        <v>0.33329999999999999</v>
      </c>
      <c r="E770" s="64">
        <f t="shared" si="53"/>
        <v>0.20501249999999999</v>
      </c>
      <c r="F770" s="64">
        <f>AVERAGE(B763:B770)</f>
        <v>0.45457499999999995</v>
      </c>
      <c r="G770" s="53">
        <f t="shared" si="52"/>
        <v>-5.1199999999999968E-2</v>
      </c>
      <c r="H770" s="81">
        <f>(R770-S770)/T770</f>
        <v>1.766521889125764E-2</v>
      </c>
      <c r="I770" s="81">
        <f>R770/T770-1</f>
        <v>1.1411182959299992E-3</v>
      </c>
      <c r="J770" s="81">
        <f>S770/T770-1</f>
        <v>-1.6524100595327718E-2</v>
      </c>
      <c r="K770" s="81">
        <f>T770/T769-1</f>
        <v>4.5050648658253589E-3</v>
      </c>
      <c r="L770" s="81">
        <f>T771/T770-1</f>
        <v>-3.8921864357303049E-3</v>
      </c>
      <c r="M770" s="81">
        <f>T773/T770-1</f>
        <v>-3.8930710235565713E-2</v>
      </c>
      <c r="N770" s="81">
        <f>T776/T770-1</f>
        <v>-3.9319928879138821E-2</v>
      </c>
      <c r="O770" s="58">
        <f t="shared" si="54"/>
        <v>0.3791596081903717</v>
      </c>
      <c r="P770" s="58">
        <f t="shared" si="55"/>
        <v>0.47947799900108218</v>
      </c>
      <c r="Q770" s="58">
        <f t="shared" si="56"/>
        <v>0.27884121737966122</v>
      </c>
      <c r="R770" s="26">
        <v>1131.76</v>
      </c>
      <c r="S770" s="26">
        <v>1111.79</v>
      </c>
      <c r="T770" s="26">
        <v>1130.47</v>
      </c>
    </row>
    <row r="771" spans="1:20" x14ac:dyDescent="0.2">
      <c r="A771" s="25">
        <v>37364</v>
      </c>
      <c r="B771" s="27">
        <v>0.40200000000000002</v>
      </c>
      <c r="C771" s="27">
        <v>0.3659</v>
      </c>
      <c r="D771" s="27">
        <v>0.23169999999999999</v>
      </c>
      <c r="E771" s="64">
        <f t="shared" si="53"/>
        <v>0.20216249999999999</v>
      </c>
      <c r="F771" s="64">
        <f>AVERAGE(B764:B771)</f>
        <v>0.45937499999999998</v>
      </c>
      <c r="G771" s="53">
        <f t="shared" si="52"/>
        <v>0.17030000000000003</v>
      </c>
      <c r="H771" s="81">
        <f>(R771-S771)/T771</f>
        <v>2.9829406697629738E-2</v>
      </c>
      <c r="I771" s="81">
        <f>R771/T771-1</f>
        <v>6.1541467226726709E-3</v>
      </c>
      <c r="J771" s="81">
        <f>S771/T771-1</f>
        <v>-2.3675259974957008E-2</v>
      </c>
      <c r="K771" s="81">
        <f>T771/T770-1</f>
        <v>-3.8921864357303049E-3</v>
      </c>
      <c r="L771" s="81">
        <f>T772/T771-1</f>
        <v>-2.9243297485946562E-2</v>
      </c>
      <c r="M771" s="81">
        <f>T774/T771-1</f>
        <v>-3.3053007361886988E-2</v>
      </c>
      <c r="N771" s="81">
        <f>T777/T771-1</f>
        <v>-5.1870665233955116E-2</v>
      </c>
      <c r="O771" s="58">
        <f t="shared" si="54"/>
        <v>0.3791596081903717</v>
      </c>
      <c r="P771" s="58">
        <f t="shared" si="55"/>
        <v>0.47947799900108218</v>
      </c>
      <c r="Q771" s="58">
        <f t="shared" si="56"/>
        <v>0.27884121737966122</v>
      </c>
      <c r="R771" s="26">
        <v>1133</v>
      </c>
      <c r="S771" s="26">
        <v>1099.4100000000001</v>
      </c>
      <c r="T771" s="26">
        <v>1126.07</v>
      </c>
    </row>
    <row r="772" spans="1:20" x14ac:dyDescent="0.2">
      <c r="A772" s="25">
        <v>37371</v>
      </c>
      <c r="B772" s="27">
        <v>0.36670000000000003</v>
      </c>
      <c r="C772" s="27">
        <v>0.4</v>
      </c>
      <c r="D772" s="27">
        <v>0.23330000000000001</v>
      </c>
      <c r="E772" s="64">
        <f t="shared" si="53"/>
        <v>0.2058625</v>
      </c>
      <c r="F772" s="64">
        <f>AVERAGE(B765:B772)</f>
        <v>0.44966249999999997</v>
      </c>
      <c r="G772" s="53">
        <f t="shared" si="52"/>
        <v>0.13340000000000002</v>
      </c>
      <c r="H772" s="81">
        <f>(R772-S772)/T772</f>
        <v>2.9877234389007884E-2</v>
      </c>
      <c r="I772" s="81">
        <f>R772/T772-1</f>
        <v>2.9300912966317094E-2</v>
      </c>
      <c r="J772" s="81">
        <f>S772/T772-1</f>
        <v>-5.7632142269070652E-4</v>
      </c>
      <c r="K772" s="81">
        <f>T772/T771-1</f>
        <v>-2.9243297485946562E-2</v>
      </c>
      <c r="L772" s="81">
        <f>T773/T772-1</f>
        <v>-6.1108366723384711E-3</v>
      </c>
      <c r="M772" s="81">
        <f>T775/T772-1</f>
        <v>-1.8936275316978612E-3</v>
      </c>
      <c r="N772" s="81">
        <f>T778/T772-1</f>
        <v>-3.955577510657371E-2</v>
      </c>
      <c r="O772" s="58">
        <f t="shared" si="54"/>
        <v>0.3791596081903717</v>
      </c>
      <c r="P772" s="58">
        <f t="shared" si="55"/>
        <v>0.47947799900108218</v>
      </c>
      <c r="Q772" s="58">
        <f t="shared" si="56"/>
        <v>0.27884121737966122</v>
      </c>
      <c r="R772" s="26">
        <v>1125.17</v>
      </c>
      <c r="S772" s="26">
        <v>1092.51</v>
      </c>
      <c r="T772" s="26">
        <v>1093.1400000000001</v>
      </c>
    </row>
    <row r="773" spans="1:20" x14ac:dyDescent="0.2">
      <c r="A773" s="25">
        <v>37378</v>
      </c>
      <c r="B773" s="27">
        <v>0.27029999999999998</v>
      </c>
      <c r="C773" s="27">
        <v>0.39639999999999997</v>
      </c>
      <c r="D773" s="27">
        <v>0.33329999999999999</v>
      </c>
      <c r="E773" s="64">
        <f t="shared" si="53"/>
        <v>0.2280875</v>
      </c>
      <c r="F773" s="64">
        <f>AVERAGE(B766:B773)</f>
        <v>0.41678749999999998</v>
      </c>
      <c r="G773" s="53">
        <f t="shared" ref="G773:G836" si="57">B773-D773</f>
        <v>-6.3E-2</v>
      </c>
      <c r="H773" s="81">
        <f>(R773-S773)/T773</f>
        <v>2.2881652338788267E-2</v>
      </c>
      <c r="I773" s="81">
        <f>R773/T773-1</f>
        <v>1.7119820333928448E-3</v>
      </c>
      <c r="J773" s="81">
        <f>S773/T773-1</f>
        <v>-2.1169670305395516E-2</v>
      </c>
      <c r="K773" s="81">
        <f>T773/T772-1</f>
        <v>-6.1108366723384711E-3</v>
      </c>
      <c r="L773" s="81">
        <f>T774/T773-1</f>
        <v>2.1998048708649076E-3</v>
      </c>
      <c r="M773" s="81">
        <f>T776/T773-1</f>
        <v>-4.0498499714669567E-4</v>
      </c>
      <c r="N773" s="81">
        <f>T779/T773-1</f>
        <v>-6.0931833661616697E-2</v>
      </c>
      <c r="O773" s="58">
        <f t="shared" si="54"/>
        <v>0.3791596081903717</v>
      </c>
      <c r="P773" s="58">
        <f t="shared" si="55"/>
        <v>0.47947799900108218</v>
      </c>
      <c r="Q773" s="58">
        <f t="shared" si="56"/>
        <v>0.27884121737966122</v>
      </c>
      <c r="R773" s="26">
        <v>1088.32</v>
      </c>
      <c r="S773" s="26">
        <v>1063.46</v>
      </c>
      <c r="T773" s="26">
        <v>1086.46</v>
      </c>
    </row>
    <row r="774" spans="1:20" x14ac:dyDescent="0.2">
      <c r="A774" s="25">
        <v>37385</v>
      </c>
      <c r="B774" s="27">
        <v>0.30259999999999998</v>
      </c>
      <c r="C774" s="27">
        <v>0.28949999999999998</v>
      </c>
      <c r="D774" s="27">
        <v>0.40789999999999998</v>
      </c>
      <c r="E774" s="64">
        <f t="shared" si="53"/>
        <v>0.26092500000000002</v>
      </c>
      <c r="F774" s="64">
        <f>AVERAGE(B767:B774)</f>
        <v>0.38405</v>
      </c>
      <c r="G774" s="53">
        <f t="shared" si="57"/>
        <v>-0.1053</v>
      </c>
      <c r="H774" s="81">
        <f>(R774-S774)/T774</f>
        <v>3.6699269871883218E-2</v>
      </c>
      <c r="I774" s="81">
        <f>R774/T774-1</f>
        <v>6.4288010286128738E-5</v>
      </c>
      <c r="J774" s="81">
        <f>S774/T774-1</f>
        <v>-3.6634981861596971E-2</v>
      </c>
      <c r="K774" s="81">
        <f>T774/T773-1</f>
        <v>2.1998048708649076E-3</v>
      </c>
      <c r="L774" s="81">
        <f>T775/T774-1</f>
        <v>2.0388483262157031E-3</v>
      </c>
      <c r="M774" s="81">
        <f>T777/T774-1</f>
        <v>-1.9460899113743713E-2</v>
      </c>
      <c r="N774" s="81">
        <f>T780/T774-1</f>
        <v>-6.3241034118565409E-2</v>
      </c>
      <c r="O774" s="58">
        <f t="shared" si="54"/>
        <v>0.3791596081903717</v>
      </c>
      <c r="P774" s="58">
        <f t="shared" si="55"/>
        <v>0.47947799900108218</v>
      </c>
      <c r="Q774" s="58">
        <f t="shared" si="56"/>
        <v>0.27884121737966122</v>
      </c>
      <c r="R774" s="26">
        <v>1088.92</v>
      </c>
      <c r="S774" s="26">
        <v>1048.96</v>
      </c>
      <c r="T774" s="26">
        <v>1088.8499999999999</v>
      </c>
    </row>
    <row r="775" spans="1:20" x14ac:dyDescent="0.2">
      <c r="A775" s="25">
        <v>37392</v>
      </c>
      <c r="B775" s="27">
        <v>0.3679</v>
      </c>
      <c r="C775" s="27">
        <v>0.34910000000000002</v>
      </c>
      <c r="D775" s="27">
        <v>0.28299999999999997</v>
      </c>
      <c r="E775" s="64">
        <f t="shared" si="53"/>
        <v>0.28218749999999998</v>
      </c>
      <c r="F775" s="64">
        <f>AVERAGE(B768:B775)</f>
        <v>0.36350000000000005</v>
      </c>
      <c r="G775" s="53">
        <f t="shared" si="57"/>
        <v>8.4900000000000031E-2</v>
      </c>
      <c r="H775" s="81">
        <f>(R775-S775)/T775</f>
        <v>4.6129029301511297E-2</v>
      </c>
      <c r="I775" s="81">
        <f>R775/T775-1</f>
        <v>1.2061554254080953E-2</v>
      </c>
      <c r="J775" s="81">
        <f>S775/T775-1</f>
        <v>-3.4067475047430351E-2</v>
      </c>
      <c r="K775" s="81">
        <f>T775/T774-1</f>
        <v>2.0388483262157031E-3</v>
      </c>
      <c r="L775" s="81">
        <f>T776/T775-1</f>
        <v>-4.6284839652817045E-3</v>
      </c>
      <c r="M775" s="81">
        <f>T778/T775-1</f>
        <v>-3.7733600960524805E-2</v>
      </c>
      <c r="N775" s="81">
        <f>T781/T775-1</f>
        <v>-0.10772910995628138</v>
      </c>
      <c r="O775" s="58">
        <f t="shared" si="54"/>
        <v>0.3791596081903717</v>
      </c>
      <c r="P775" s="58">
        <f t="shared" si="55"/>
        <v>0.47947799900108218</v>
      </c>
      <c r="Q775" s="58">
        <f t="shared" si="56"/>
        <v>0.27884121737966122</v>
      </c>
      <c r="R775" s="26">
        <v>1104.23</v>
      </c>
      <c r="S775" s="26">
        <v>1053.9000000000001</v>
      </c>
      <c r="T775" s="26">
        <v>1091.07</v>
      </c>
    </row>
    <row r="776" spans="1:20" x14ac:dyDescent="0.2">
      <c r="A776" s="25">
        <v>37399</v>
      </c>
      <c r="B776" s="27">
        <v>0.26190000000000002</v>
      </c>
      <c r="C776" s="27">
        <v>0.33329999999999999</v>
      </c>
      <c r="D776" s="27">
        <v>0.40479999999999999</v>
      </c>
      <c r="E776" s="64">
        <f t="shared" si="53"/>
        <v>0.30371249999999994</v>
      </c>
      <c r="F776" s="64">
        <f>AVERAGE(B769:B776)</f>
        <v>0.33228750000000007</v>
      </c>
      <c r="G776" s="53">
        <f t="shared" si="57"/>
        <v>-0.14289999999999997</v>
      </c>
      <c r="H776" s="81">
        <f>(R776-S776)/T776</f>
        <v>2.8498554354431611E-2</v>
      </c>
      <c r="I776" s="81">
        <f>R776/T776-1</f>
        <v>1.8940719323769395E-2</v>
      </c>
      <c r="J776" s="81">
        <f>S776/T776-1</f>
        <v>-9.5578350306623205E-3</v>
      </c>
      <c r="K776" s="81">
        <f>T776/T775-1</f>
        <v>-4.6284839652817045E-3</v>
      </c>
      <c r="L776" s="81">
        <f>T777/T776-1</f>
        <v>-1.6905766007992429E-2</v>
      </c>
      <c r="M776" s="81">
        <f>T779/T776-1</f>
        <v>-6.0551371061306369E-2</v>
      </c>
      <c r="N776" s="81">
        <f>T782/T776-1</f>
        <v>-8.9307747555293693E-2</v>
      </c>
      <c r="O776" s="58">
        <f t="shared" si="54"/>
        <v>0.3791596081903717</v>
      </c>
      <c r="P776" s="58">
        <f t="shared" si="55"/>
        <v>0.47947799900108218</v>
      </c>
      <c r="Q776" s="58">
        <f t="shared" si="56"/>
        <v>0.27884121737966122</v>
      </c>
      <c r="R776" s="26">
        <v>1106.5899999999999</v>
      </c>
      <c r="S776" s="26">
        <v>1075.6400000000001</v>
      </c>
      <c r="T776" s="26">
        <v>1086.02</v>
      </c>
    </row>
    <row r="777" spans="1:20" x14ac:dyDescent="0.2">
      <c r="A777" s="25">
        <v>37405</v>
      </c>
      <c r="B777" s="27">
        <v>0.28260000000000002</v>
      </c>
      <c r="C777" s="27">
        <v>0.31519999999999998</v>
      </c>
      <c r="D777" s="27">
        <v>0.4022</v>
      </c>
      <c r="E777" s="64">
        <f t="shared" si="53"/>
        <v>0.32868749999999997</v>
      </c>
      <c r="F777" s="64">
        <f>AVERAGE(B770:B777)</f>
        <v>0.31701249999999997</v>
      </c>
      <c r="G777" s="53">
        <f t="shared" si="57"/>
        <v>-0.11959999999999998</v>
      </c>
      <c r="H777" s="81">
        <f>(R777-S777)/T777</f>
        <v>1.7159020662008445E-2</v>
      </c>
      <c r="I777" s="81">
        <f>R777/T777-1</f>
        <v>1.7159020662008473E-2</v>
      </c>
      <c r="J777" s="81">
        <f>S777/T777-1</f>
        <v>0</v>
      </c>
      <c r="K777" s="81">
        <f>T777/T776-1</f>
        <v>-1.6905766007992429E-2</v>
      </c>
      <c r="L777" s="81">
        <f>T778/T777-1</f>
        <v>-1.6634509113388152E-2</v>
      </c>
      <c r="M777" s="81">
        <f>T780/T777-1</f>
        <v>-4.4649045576307111E-2</v>
      </c>
      <c r="N777" s="81">
        <f>T783/T777-1</f>
        <v>-0.13786224078826592</v>
      </c>
      <c r="O777" s="58">
        <f t="shared" si="54"/>
        <v>0.3791596081903717</v>
      </c>
      <c r="P777" s="58">
        <f t="shared" si="55"/>
        <v>0.47947799900108218</v>
      </c>
      <c r="Q777" s="58">
        <f t="shared" si="56"/>
        <v>0.27884121737966122</v>
      </c>
      <c r="R777" s="26">
        <v>1085.98</v>
      </c>
      <c r="S777" s="26">
        <v>1067.6600000000001</v>
      </c>
      <c r="T777" s="26">
        <v>1067.6600000000001</v>
      </c>
    </row>
    <row r="778" spans="1:20" x14ac:dyDescent="0.2">
      <c r="A778" s="25">
        <v>37413</v>
      </c>
      <c r="B778" s="27">
        <v>0.32790000000000002</v>
      </c>
      <c r="C778" s="27">
        <v>0.2787</v>
      </c>
      <c r="D778" s="27">
        <v>0.39340000000000003</v>
      </c>
      <c r="E778" s="64">
        <f t="shared" si="53"/>
        <v>0.3362</v>
      </c>
      <c r="F778" s="64">
        <f>AVERAGE(B771:B778)</f>
        <v>0.32273750000000007</v>
      </c>
      <c r="G778" s="53">
        <f t="shared" si="57"/>
        <v>-6.5500000000000003E-2</v>
      </c>
      <c r="H778" s="81">
        <f>(R778-S778)/T778</f>
        <v>3.830841032479286E-2</v>
      </c>
      <c r="I778" s="81">
        <f>R778/T778-1</f>
        <v>1.9849509477092964E-2</v>
      </c>
      <c r="J778" s="81">
        <f>S778/T778-1</f>
        <v>-1.8458900847699855E-2</v>
      </c>
      <c r="K778" s="81">
        <f>T778/T777-1</f>
        <v>-1.6634509113388152E-2</v>
      </c>
      <c r="L778" s="81">
        <f>T779/T778-1</f>
        <v>-2.8231260120011537E-2</v>
      </c>
      <c r="M778" s="81">
        <f>T781/T778-1</f>
        <v>-7.2740260977236071E-2</v>
      </c>
      <c r="N778" s="81">
        <f>T784/T778-1</f>
        <v>-0.13702257357843617</v>
      </c>
      <c r="O778" s="58">
        <f t="shared" si="54"/>
        <v>0.3791596081903717</v>
      </c>
      <c r="P778" s="58">
        <f t="shared" si="55"/>
        <v>0.47947799900108218</v>
      </c>
      <c r="Q778" s="58">
        <f t="shared" si="56"/>
        <v>0.27884121737966122</v>
      </c>
      <c r="R778" s="26">
        <v>1070.74</v>
      </c>
      <c r="S778" s="26">
        <v>1030.52</v>
      </c>
      <c r="T778" s="26">
        <v>1049.9000000000001</v>
      </c>
    </row>
    <row r="779" spans="1:20" x14ac:dyDescent="0.2">
      <c r="A779" s="25">
        <v>37420</v>
      </c>
      <c r="B779" s="27">
        <v>0.31819999999999998</v>
      </c>
      <c r="C779" s="27">
        <v>0.34549999999999997</v>
      </c>
      <c r="D779" s="27">
        <v>0.33639999999999998</v>
      </c>
      <c r="E779" s="64">
        <f t="shared" si="53"/>
        <v>0.34928749999999997</v>
      </c>
      <c r="F779" s="64">
        <f>AVERAGE(B772:B779)</f>
        <v>0.3122625</v>
      </c>
      <c r="G779" s="53">
        <f t="shared" si="57"/>
        <v>-1.8199999999999994E-2</v>
      </c>
      <c r="H779" s="81">
        <f>(R779-S779)/T779</f>
        <v>3.5735988865583206E-2</v>
      </c>
      <c r="I779" s="81">
        <f>R779/T779-1</f>
        <v>1.8407072706956962E-2</v>
      </c>
      <c r="J779" s="81">
        <f>S779/T779-1</f>
        <v>-1.7328916158626195E-2</v>
      </c>
      <c r="K779" s="81">
        <f>T779/T778-1</f>
        <v>-2.8231260120011537E-2</v>
      </c>
      <c r="L779" s="81">
        <f>T780/T779-1</f>
        <v>-2.646384254993972E-4</v>
      </c>
      <c r="M779" s="81">
        <f>T782/T779-1</f>
        <v>-3.0609844549428611E-2</v>
      </c>
      <c r="N779" s="81">
        <f>T785/T779-1</f>
        <v>-0.17331856585576233</v>
      </c>
      <c r="O779" s="58">
        <f t="shared" si="54"/>
        <v>0.3791596081903717</v>
      </c>
      <c r="P779" s="58">
        <f t="shared" si="55"/>
        <v>0.47947799900108218</v>
      </c>
      <c r="Q779" s="58">
        <f t="shared" si="56"/>
        <v>0.27884121737966122</v>
      </c>
      <c r="R779" s="26">
        <v>1039.04</v>
      </c>
      <c r="S779" s="26">
        <v>1002.58</v>
      </c>
      <c r="T779" s="26">
        <v>1020.26</v>
      </c>
    </row>
    <row r="780" spans="1:20" x14ac:dyDescent="0.2">
      <c r="A780" s="25">
        <v>37427</v>
      </c>
      <c r="B780" s="27">
        <v>0.45710000000000001</v>
      </c>
      <c r="C780" s="27">
        <v>0.28570000000000001</v>
      </c>
      <c r="D780" s="27">
        <v>0.2571</v>
      </c>
      <c r="E780" s="64">
        <f t="shared" ref="E780:E843" si="58">AVERAGE(D773:D780)</f>
        <v>0.35226249999999998</v>
      </c>
      <c r="F780" s="64">
        <f>AVERAGE(B773:B780)</f>
        <v>0.32356250000000003</v>
      </c>
      <c r="G780" s="53">
        <f t="shared" si="57"/>
        <v>0.2</v>
      </c>
      <c r="H780" s="81">
        <f>(R780-S780)/T780</f>
        <v>3.2902283355719118E-2</v>
      </c>
      <c r="I780" s="81">
        <f>R780/T780-1</f>
        <v>2.0431572858557345E-2</v>
      </c>
      <c r="J780" s="81">
        <f>S780/T780-1</f>
        <v>-1.2470710497161752E-2</v>
      </c>
      <c r="K780" s="81">
        <f>T780/T779-1</f>
        <v>-2.646384254993972E-4</v>
      </c>
      <c r="L780" s="81">
        <f>T781/T780-1</f>
        <v>-4.5549466171237007E-2</v>
      </c>
      <c r="M780" s="81">
        <f>T783/T780-1</f>
        <v>-9.7569584015529509E-2</v>
      </c>
      <c r="N780" s="81">
        <f>T786/T780-1</f>
        <v>-0.10624613966803598</v>
      </c>
      <c r="O780" s="58">
        <f t="shared" si="54"/>
        <v>0.3791596081903717</v>
      </c>
      <c r="P780" s="58">
        <f t="shared" si="55"/>
        <v>0.47947799900108218</v>
      </c>
      <c r="Q780" s="58">
        <f t="shared" si="56"/>
        <v>0.27884121737966122</v>
      </c>
      <c r="R780" s="26">
        <v>1040.83</v>
      </c>
      <c r="S780" s="26">
        <v>1007.27</v>
      </c>
      <c r="T780" s="26">
        <v>1019.99</v>
      </c>
    </row>
    <row r="781" spans="1:20" x14ac:dyDescent="0.2">
      <c r="A781" s="25">
        <v>37434</v>
      </c>
      <c r="B781" s="27">
        <v>0.30969999999999998</v>
      </c>
      <c r="C781" s="27">
        <v>0.2301</v>
      </c>
      <c r="D781" s="27">
        <v>0.4602</v>
      </c>
      <c r="E781" s="64">
        <f t="shared" si="58"/>
        <v>0.36812499999999998</v>
      </c>
      <c r="F781" s="64">
        <f>AVERAGE(B774:B781)</f>
        <v>0.32848749999999999</v>
      </c>
      <c r="G781" s="53">
        <f t="shared" si="57"/>
        <v>-0.15050000000000002</v>
      </c>
      <c r="H781" s="81">
        <f>(R781-S781)/T781</f>
        <v>5.4399967129929262E-2</v>
      </c>
      <c r="I781" s="81">
        <f>R781/T781-1</f>
        <v>3.3229587172454833E-2</v>
      </c>
      <c r="J781" s="81">
        <f>S781/T781-1</f>
        <v>-2.1170379957474394E-2</v>
      </c>
      <c r="K781" s="81">
        <f>T781/T780-1</f>
        <v>-4.5549466171237007E-2</v>
      </c>
      <c r="L781" s="81">
        <f>T782/T781-1</f>
        <v>1.5921440530851649E-2</v>
      </c>
      <c r="M781" s="81">
        <f>T784/T781-1</f>
        <v>-6.9325033640463052E-2</v>
      </c>
      <c r="N781" s="81">
        <f>T787/T781-1</f>
        <v>-9.9390876500980996E-2</v>
      </c>
      <c r="O781" s="58">
        <f t="shared" si="54"/>
        <v>0.3791596081903717</v>
      </c>
      <c r="P781" s="58">
        <f t="shared" si="55"/>
        <v>0.47947799900108218</v>
      </c>
      <c r="Q781" s="58">
        <f t="shared" si="56"/>
        <v>0.27884121737966122</v>
      </c>
      <c r="R781" s="26">
        <v>1005.88</v>
      </c>
      <c r="S781" s="26">
        <v>952.92</v>
      </c>
      <c r="T781" s="26">
        <v>973.53</v>
      </c>
    </row>
    <row r="782" spans="1:20" x14ac:dyDescent="0.2">
      <c r="A782" s="25">
        <v>37440</v>
      </c>
      <c r="B782" s="27">
        <v>0.2656</v>
      </c>
      <c r="C782" s="27">
        <v>0.2656</v>
      </c>
      <c r="D782" s="27">
        <v>0.46879999999999999</v>
      </c>
      <c r="E782" s="64">
        <f t="shared" si="58"/>
        <v>0.37573749999999995</v>
      </c>
      <c r="F782" s="64">
        <f>AVERAGE(B775:B782)</f>
        <v>0.3238625</v>
      </c>
      <c r="G782" s="53">
        <f t="shared" si="57"/>
        <v>-0.20319999999999999</v>
      </c>
      <c r="H782" s="81">
        <f>(R782-S782)/T782</f>
        <v>6.0250952953904362E-2</v>
      </c>
      <c r="I782" s="81">
        <f>R782/T782-1</f>
        <v>5.4902277989545833E-3</v>
      </c>
      <c r="J782" s="81">
        <f>S782/T782-1</f>
        <v>-5.4760725154949785E-2</v>
      </c>
      <c r="K782" s="81">
        <f>T782/T781-1</f>
        <v>1.5921440530851649E-2</v>
      </c>
      <c r="L782" s="81">
        <f>T783/T782-1</f>
        <v>-6.9320445284773879E-2</v>
      </c>
      <c r="M782" s="81">
        <f>T785/T782-1</f>
        <v>-0.14721494797933332</v>
      </c>
      <c r="N782" s="81">
        <f>T788/T782-1</f>
        <v>-7.0179873209103794E-2</v>
      </c>
      <c r="O782" s="58">
        <f t="shared" si="54"/>
        <v>0.3791596081903717</v>
      </c>
      <c r="P782" s="58">
        <f t="shared" si="55"/>
        <v>0.47947799900108218</v>
      </c>
      <c r="Q782" s="58">
        <f t="shared" si="56"/>
        <v>0.27884121737966122</v>
      </c>
      <c r="R782" s="26">
        <v>994.46</v>
      </c>
      <c r="S782" s="26">
        <v>934.87</v>
      </c>
      <c r="T782" s="26">
        <v>989.03</v>
      </c>
    </row>
    <row r="783" spans="1:20" x14ac:dyDescent="0.2">
      <c r="A783" s="25">
        <v>37448</v>
      </c>
      <c r="B783" s="27">
        <v>0.35049999999999998</v>
      </c>
      <c r="C783" s="27">
        <v>0.2268</v>
      </c>
      <c r="D783" s="27">
        <v>0.42270000000000002</v>
      </c>
      <c r="E783" s="64">
        <f t="shared" si="58"/>
        <v>0.39319999999999994</v>
      </c>
      <c r="F783" s="64">
        <f>AVERAGE(B776:B783)</f>
        <v>0.32168750000000002</v>
      </c>
      <c r="G783" s="53">
        <f t="shared" si="57"/>
        <v>-7.2200000000000042E-2</v>
      </c>
      <c r="H783" s="81">
        <f>(R783-S783)/T783</f>
        <v>7.9600638804089199E-2</v>
      </c>
      <c r="I783" s="81">
        <f>R783/T783-1</f>
        <v>7.9405086531880276E-2</v>
      </c>
      <c r="J783" s="81">
        <f>S783/T783-1</f>
        <v>-1.9555227220879878E-4</v>
      </c>
      <c r="K783" s="81">
        <f>T783/T782-1</f>
        <v>-6.9320445284773879E-2</v>
      </c>
      <c r="L783" s="81">
        <f>T784/T783-1</f>
        <v>-1.5676773822069223E-2</v>
      </c>
      <c r="M783" s="81">
        <f>T786/T783-1</f>
        <v>-9.6146533835975712E-3</v>
      </c>
      <c r="N783" s="81">
        <f>T789/T783-1</f>
        <v>3.1386139689506543E-2</v>
      </c>
      <c r="O783" s="58">
        <f t="shared" si="54"/>
        <v>0.3791596081903717</v>
      </c>
      <c r="P783" s="58">
        <f t="shared" si="55"/>
        <v>0.47947799900108218</v>
      </c>
      <c r="Q783" s="58">
        <f t="shared" si="56"/>
        <v>0.27884121737966122</v>
      </c>
      <c r="R783" s="26">
        <v>993.56</v>
      </c>
      <c r="S783" s="26">
        <v>920.29</v>
      </c>
      <c r="T783" s="26">
        <v>920.47</v>
      </c>
    </row>
    <row r="784" spans="1:20" x14ac:dyDescent="0.2">
      <c r="A784" s="25">
        <v>37455</v>
      </c>
      <c r="B784" s="27">
        <v>0.26250000000000001</v>
      </c>
      <c r="C784" s="27">
        <v>0.2</v>
      </c>
      <c r="D784" s="27">
        <v>0.53749999999999998</v>
      </c>
      <c r="E784" s="64">
        <f t="shared" si="58"/>
        <v>0.40978749999999997</v>
      </c>
      <c r="F784" s="64">
        <f>AVERAGE(B777:B784)</f>
        <v>0.32176250000000001</v>
      </c>
      <c r="G784" s="53">
        <f t="shared" si="57"/>
        <v>-0.27499999999999997</v>
      </c>
      <c r="H784" s="81">
        <f>(R784-S784)/T784</f>
        <v>5.5251423778199582E-2</v>
      </c>
      <c r="I784" s="81">
        <f>R784/T784-1</f>
        <v>2.2603858549291367E-2</v>
      </c>
      <c r="J784" s="81">
        <f>S784/T784-1</f>
        <v>-3.2647565228908104E-2</v>
      </c>
      <c r="K784" s="81">
        <f>T784/T783-1</f>
        <v>-1.5676773822069223E-2</v>
      </c>
      <c r="L784" s="81">
        <f>T785/T784-1</f>
        <v>-6.9102909363825016E-2</v>
      </c>
      <c r="M784" s="81">
        <f>T787/T784-1</f>
        <v>-3.2305416979382828E-2</v>
      </c>
      <c r="N784" s="81">
        <f>T790/T784-1</f>
        <v>1.3056818683501836E-2</v>
      </c>
      <c r="O784" s="58">
        <f t="shared" si="54"/>
        <v>0.3791596081903717</v>
      </c>
      <c r="P784" s="58">
        <f t="shared" si="55"/>
        <v>0.47947799900108218</v>
      </c>
      <c r="Q784" s="58">
        <f t="shared" si="56"/>
        <v>0.27884121737966122</v>
      </c>
      <c r="R784" s="26">
        <v>926.52</v>
      </c>
      <c r="S784" s="26">
        <v>876.46</v>
      </c>
      <c r="T784" s="26">
        <v>906.04</v>
      </c>
    </row>
    <row r="785" spans="1:20" x14ac:dyDescent="0.2">
      <c r="A785" s="25">
        <v>37462</v>
      </c>
      <c r="B785" s="27">
        <v>0.27910000000000001</v>
      </c>
      <c r="C785" s="27">
        <v>0.2326</v>
      </c>
      <c r="D785" s="27">
        <v>0.4884</v>
      </c>
      <c r="E785" s="64">
        <f t="shared" si="58"/>
        <v>0.42056250000000001</v>
      </c>
      <c r="F785" s="64">
        <f>AVERAGE(B778:B785)</f>
        <v>0.32132500000000003</v>
      </c>
      <c r="G785" s="53">
        <f t="shared" si="57"/>
        <v>-0.20929999999999999</v>
      </c>
      <c r="H785" s="81">
        <f>(R785-S785)/T785</f>
        <v>9.3013053839678519E-2</v>
      </c>
      <c r="I785" s="81">
        <f>R785/T785-1</f>
        <v>1.2686292875520255E-2</v>
      </c>
      <c r="J785" s="81">
        <f>S785/T785-1</f>
        <v>-8.032676096415825E-2</v>
      </c>
      <c r="K785" s="81">
        <f>T785/T784-1</f>
        <v>-6.9102909363825016E-2</v>
      </c>
      <c r="L785" s="81">
        <f>T786/T785-1</f>
        <v>8.0848440297357271E-2</v>
      </c>
      <c r="M785" s="81">
        <f>T788/T785-1</f>
        <v>9.0333519082792968E-2</v>
      </c>
      <c r="N785" s="81">
        <f>T791/T785-1</f>
        <v>5.9246173363527443E-2</v>
      </c>
      <c r="O785" s="58">
        <f t="shared" si="54"/>
        <v>0.3791596081903717</v>
      </c>
      <c r="P785" s="58">
        <f t="shared" si="55"/>
        <v>0.47947799900108218</v>
      </c>
      <c r="Q785" s="58">
        <f t="shared" si="56"/>
        <v>0.27884121737966122</v>
      </c>
      <c r="R785" s="26">
        <v>854.13</v>
      </c>
      <c r="S785" s="26">
        <v>775.68</v>
      </c>
      <c r="T785" s="26">
        <v>843.43</v>
      </c>
    </row>
    <row r="786" spans="1:20" x14ac:dyDescent="0.2">
      <c r="A786" s="25">
        <v>37469</v>
      </c>
      <c r="B786" s="27">
        <v>0.34210000000000002</v>
      </c>
      <c r="C786" s="27">
        <v>0.34210000000000002</v>
      </c>
      <c r="D786" s="27">
        <v>0.31580000000000003</v>
      </c>
      <c r="E786" s="64">
        <f t="shared" si="58"/>
        <v>0.41086249999999996</v>
      </c>
      <c r="F786" s="64">
        <f>AVERAGE(B779:B786)</f>
        <v>0.3231</v>
      </c>
      <c r="G786" s="53">
        <f t="shared" si="57"/>
        <v>2.629999999999999E-2</v>
      </c>
      <c r="H786" s="81">
        <f>(R786-S786)/T786</f>
        <v>6.4500559443627772E-2</v>
      </c>
      <c r="I786" s="81">
        <f>R786/T786-1</f>
        <v>2.193896579716359E-5</v>
      </c>
      <c r="J786" s="81">
        <f>S786/T786-1</f>
        <v>-6.4478620477830595E-2</v>
      </c>
      <c r="K786" s="81">
        <f>T786/T785-1</f>
        <v>8.0848440297357271E-2</v>
      </c>
      <c r="L786" s="81">
        <f>T787/T786-1</f>
        <v>-3.8228647901537904E-2</v>
      </c>
      <c r="M786" s="81">
        <f>T789/T786-1</f>
        <v>4.1398828459226378E-2</v>
      </c>
      <c r="N786" s="81">
        <f>T792/T786-1</f>
        <v>-2.3803777889910283E-3</v>
      </c>
      <c r="O786" s="58">
        <f t="shared" si="54"/>
        <v>0.3791596081903717</v>
      </c>
      <c r="P786" s="58">
        <f t="shared" si="55"/>
        <v>0.47947799900108218</v>
      </c>
      <c r="Q786" s="58">
        <f t="shared" si="56"/>
        <v>0.27884121737966122</v>
      </c>
      <c r="R786" s="26">
        <v>911.64</v>
      </c>
      <c r="S786" s="26">
        <v>852.84</v>
      </c>
      <c r="T786" s="26">
        <v>911.62</v>
      </c>
    </row>
    <row r="787" spans="1:20" x14ac:dyDescent="0.2">
      <c r="A787" s="25">
        <v>37476</v>
      </c>
      <c r="B787" s="27">
        <v>0.377</v>
      </c>
      <c r="C787" s="27">
        <v>0.22950000000000001</v>
      </c>
      <c r="D787" s="27">
        <v>0.39340000000000003</v>
      </c>
      <c r="E787" s="64">
        <f t="shared" si="58"/>
        <v>0.41798750000000001</v>
      </c>
      <c r="F787" s="64">
        <f>AVERAGE(B780:B787)</f>
        <v>0.33045000000000002</v>
      </c>
      <c r="G787" s="53">
        <f t="shared" si="57"/>
        <v>-1.6400000000000026E-2</v>
      </c>
      <c r="H787" s="81">
        <f>(R787-S787)/T787</f>
        <v>5.1666913785827474E-2</v>
      </c>
      <c r="I787" s="81">
        <f>R787/T787-1</f>
        <v>2.2468834471982557E-3</v>
      </c>
      <c r="J787" s="81">
        <f>S787/T787-1</f>
        <v>-4.9420030338629184E-2</v>
      </c>
      <c r="K787" s="81">
        <f>T787/T786-1</f>
        <v>-3.8228647901537904E-2</v>
      </c>
      <c r="L787" s="81">
        <f>T788/T787-1</f>
        <v>4.8872566351494617E-2</v>
      </c>
      <c r="M787" s="81">
        <f>T790/T787-1</f>
        <v>4.6876603898399871E-2</v>
      </c>
      <c r="N787" s="81">
        <f>T793/T787-1</f>
        <v>-3.5790458158924232E-2</v>
      </c>
      <c r="O787" s="58">
        <f t="shared" si="54"/>
        <v>0.3791596081903717</v>
      </c>
      <c r="P787" s="58">
        <f t="shared" si="55"/>
        <v>0.47947799900108218</v>
      </c>
      <c r="Q787" s="58">
        <f t="shared" si="56"/>
        <v>0.27884121737966122</v>
      </c>
      <c r="R787" s="26">
        <v>878.74</v>
      </c>
      <c r="S787" s="26">
        <v>833.44</v>
      </c>
      <c r="T787" s="26">
        <v>876.77</v>
      </c>
    </row>
    <row r="788" spans="1:20" x14ac:dyDescent="0.2">
      <c r="A788" s="25">
        <v>37483</v>
      </c>
      <c r="B788" s="27">
        <v>0.37930000000000003</v>
      </c>
      <c r="C788" s="27">
        <v>0.2069</v>
      </c>
      <c r="D788" s="27">
        <v>0.4138</v>
      </c>
      <c r="E788" s="64">
        <f t="shared" si="58"/>
        <v>0.43757500000000005</v>
      </c>
      <c r="F788" s="64">
        <f>AVERAGE(B781:B788)</f>
        <v>0.32072500000000004</v>
      </c>
      <c r="G788" s="53">
        <f t="shared" si="57"/>
        <v>-3.4499999999999975E-2</v>
      </c>
      <c r="H788" s="81">
        <f>(R788-S788)/T788</f>
        <v>4.7856723429242506E-2</v>
      </c>
      <c r="I788" s="81">
        <f>R788/T788-1</f>
        <v>6.4156934385950493E-4</v>
      </c>
      <c r="J788" s="81">
        <f>S788/T788-1</f>
        <v>-4.7215154085383015E-2</v>
      </c>
      <c r="K788" s="81">
        <f>T788/T787-1</f>
        <v>4.8872566351494617E-2</v>
      </c>
      <c r="L788" s="81">
        <f>T789/T788-1</f>
        <v>3.2339444553185048E-2</v>
      </c>
      <c r="M788" s="81">
        <f>T791/T788-1</f>
        <v>-2.8511776603379668E-2</v>
      </c>
      <c r="N788" s="81">
        <f>T794/T788-1</f>
        <v>-8.6948957177964803E-2</v>
      </c>
      <c r="O788" s="58">
        <f t="shared" si="54"/>
        <v>0.3791596081903717</v>
      </c>
      <c r="P788" s="58">
        <f t="shared" si="55"/>
        <v>0.47947799900108218</v>
      </c>
      <c r="Q788" s="58">
        <f t="shared" si="56"/>
        <v>0.27884121737966122</v>
      </c>
      <c r="R788" s="26">
        <v>920.21</v>
      </c>
      <c r="S788" s="26">
        <v>876.2</v>
      </c>
      <c r="T788" s="26">
        <v>919.62</v>
      </c>
    </row>
    <row r="789" spans="1:20" x14ac:dyDescent="0.2">
      <c r="A789" s="25">
        <v>37490</v>
      </c>
      <c r="B789" s="27">
        <v>0.4375</v>
      </c>
      <c r="C789" s="27">
        <v>0.16669999999999999</v>
      </c>
      <c r="D789" s="27">
        <v>0.39579999999999999</v>
      </c>
      <c r="E789" s="64">
        <f t="shared" si="58"/>
        <v>0.42952499999999999</v>
      </c>
      <c r="F789" s="64">
        <f>AVERAGE(B782:B789)</f>
        <v>0.33670000000000005</v>
      </c>
      <c r="G789" s="53">
        <f t="shared" si="57"/>
        <v>4.1700000000000015E-2</v>
      </c>
      <c r="H789" s="81">
        <f>(R789-S789)/T789</f>
        <v>2.5680458414089488E-2</v>
      </c>
      <c r="I789" s="81">
        <f>R789/T789-1</f>
        <v>2.3489508721665775E-3</v>
      </c>
      <c r="J789" s="81">
        <f>S789/T789-1</f>
        <v>-2.3331507541922925E-2</v>
      </c>
      <c r="K789" s="81">
        <f>T789/T788-1</f>
        <v>3.2339444553185048E-2</v>
      </c>
      <c r="L789" s="81">
        <f>T790/T789-1</f>
        <v>-3.3169714333867062E-2</v>
      </c>
      <c r="M789" s="81">
        <f>T792/T789-1</f>
        <v>-4.2038847223392573E-2</v>
      </c>
      <c r="N789" s="81">
        <f>T795/T789-1</f>
        <v>-0.12792828853122107</v>
      </c>
      <c r="O789" s="58">
        <f t="shared" si="54"/>
        <v>0.3791596081903717</v>
      </c>
      <c r="P789" s="58">
        <f t="shared" si="55"/>
        <v>0.47947799900108218</v>
      </c>
      <c r="Q789" s="58">
        <f t="shared" si="56"/>
        <v>0.27884121737966122</v>
      </c>
      <c r="R789" s="26">
        <v>951.59</v>
      </c>
      <c r="S789" s="26">
        <v>927.21</v>
      </c>
      <c r="T789" s="26">
        <v>949.36</v>
      </c>
    </row>
    <row r="790" spans="1:20" x14ac:dyDescent="0.2">
      <c r="A790" s="25">
        <v>37497</v>
      </c>
      <c r="B790" s="27">
        <v>0.5</v>
      </c>
      <c r="C790" s="27">
        <v>0.2097</v>
      </c>
      <c r="D790" s="27">
        <v>0.2903</v>
      </c>
      <c r="E790" s="64">
        <f t="shared" si="58"/>
        <v>0.40721249999999998</v>
      </c>
      <c r="F790" s="64">
        <f>AVERAGE(B783:B790)</f>
        <v>0.36599999999999999</v>
      </c>
      <c r="G790" s="53">
        <f t="shared" si="57"/>
        <v>0.2097</v>
      </c>
      <c r="H790" s="81">
        <f>(R790-S790)/T790</f>
        <v>4.6422696024491499E-2</v>
      </c>
      <c r="I790" s="81">
        <f>R790/T790-1</f>
        <v>4.1345724340048129E-2</v>
      </c>
      <c r="J790" s="81">
        <f>S790/T790-1</f>
        <v>-5.076971684443321E-3</v>
      </c>
      <c r="K790" s="81">
        <f>T790/T789-1</f>
        <v>-3.3169714333867062E-2</v>
      </c>
      <c r="L790" s="81">
        <f>T791/T790-1</f>
        <v>-2.6659548737838712E-2</v>
      </c>
      <c r="M790" s="81">
        <f>T793/T790-1</f>
        <v>-7.896543083443186E-2</v>
      </c>
      <c r="N790" s="81">
        <f>T796/T790-1</f>
        <v>-0.1537363678952357</v>
      </c>
      <c r="O790" s="58">
        <f t="shared" si="54"/>
        <v>0.3791596081903717</v>
      </c>
      <c r="P790" s="58">
        <f t="shared" si="55"/>
        <v>0.47947799900108218</v>
      </c>
      <c r="Q790" s="58">
        <f t="shared" si="56"/>
        <v>0.27884121737966122</v>
      </c>
      <c r="R790" s="26">
        <v>955.82</v>
      </c>
      <c r="S790" s="26">
        <v>913.21</v>
      </c>
      <c r="T790" s="26">
        <v>917.87</v>
      </c>
    </row>
    <row r="791" spans="1:20" x14ac:dyDescent="0.2">
      <c r="A791" s="25">
        <v>37504</v>
      </c>
      <c r="B791" s="27">
        <v>0.31480000000000002</v>
      </c>
      <c r="C791" s="27">
        <v>0.1852</v>
      </c>
      <c r="D791" s="27">
        <v>0.5</v>
      </c>
      <c r="E791" s="64">
        <f t="shared" si="58"/>
        <v>0.416875</v>
      </c>
      <c r="F791" s="64">
        <f>AVERAGE(B784:B791)</f>
        <v>0.36153750000000001</v>
      </c>
      <c r="G791" s="53">
        <f t="shared" si="57"/>
        <v>-0.18519999999999998</v>
      </c>
      <c r="H791" s="81">
        <f>(R791-S791)/T791</f>
        <v>4.5153346765166816E-2</v>
      </c>
      <c r="I791" s="81">
        <f>R791/T791-1</f>
        <v>2.5374972017013775E-2</v>
      </c>
      <c r="J791" s="81">
        <f>S791/T791-1</f>
        <v>-1.9778374748153027E-2</v>
      </c>
      <c r="K791" s="81">
        <f>T791/T790-1</f>
        <v>-2.6659548737838712E-2</v>
      </c>
      <c r="L791" s="81">
        <f>T792/T791-1</f>
        <v>1.7965077233042415E-2</v>
      </c>
      <c r="M791" s="81">
        <f>T794/T791-1</f>
        <v>-6.0152227445713025E-2</v>
      </c>
      <c r="N791" s="81">
        <f>T797/T791-1</f>
        <v>-3.7362883366912958E-2</v>
      </c>
      <c r="O791" s="58">
        <f t="shared" si="54"/>
        <v>0.3791596081903717</v>
      </c>
      <c r="P791" s="58">
        <f t="shared" si="55"/>
        <v>0.47947799900108218</v>
      </c>
      <c r="Q791" s="58">
        <f t="shared" si="56"/>
        <v>0.27884121737966122</v>
      </c>
      <c r="R791" s="26">
        <v>916.07</v>
      </c>
      <c r="S791" s="26">
        <v>875.73</v>
      </c>
      <c r="T791" s="26">
        <v>893.4</v>
      </c>
    </row>
    <row r="792" spans="1:20" x14ac:dyDescent="0.2">
      <c r="A792" s="25">
        <v>37511</v>
      </c>
      <c r="B792" s="27">
        <v>0.3836</v>
      </c>
      <c r="C792" s="27">
        <v>0.24660000000000001</v>
      </c>
      <c r="D792" s="27">
        <v>0.36990000000000001</v>
      </c>
      <c r="E792" s="64">
        <f t="shared" si="58"/>
        <v>0.39592500000000003</v>
      </c>
      <c r="F792" s="64">
        <f>AVERAGE(B785:B792)</f>
        <v>0.37667499999999998</v>
      </c>
      <c r="G792" s="53">
        <f t="shared" si="57"/>
        <v>1.369999999999999E-2</v>
      </c>
      <c r="H792" s="81">
        <f>(R792-S792)/T792</f>
        <v>4.5192149101105084E-2</v>
      </c>
      <c r="I792" s="81">
        <f>R792/T792-1</f>
        <v>1.6020671834625189E-2</v>
      </c>
      <c r="J792" s="81">
        <f>S792/T792-1</f>
        <v>-2.9171477266479839E-2</v>
      </c>
      <c r="K792" s="81">
        <f>T792/T791-1</f>
        <v>1.7965077233042415E-2</v>
      </c>
      <c r="L792" s="81">
        <f>T793/T792-1</f>
        <v>-7.0438176920116669E-2</v>
      </c>
      <c r="M792" s="81">
        <f>T795/T792-1</f>
        <v>-8.9658584858980817E-2</v>
      </c>
      <c r="N792" s="81">
        <f>T798/T792-1</f>
        <v>-1.4635219088460105E-2</v>
      </c>
      <c r="O792" s="58">
        <f t="shared" si="54"/>
        <v>0.3791596081903717</v>
      </c>
      <c r="P792" s="58">
        <f t="shared" si="55"/>
        <v>0.47947799900108218</v>
      </c>
      <c r="Q792" s="58">
        <f t="shared" si="56"/>
        <v>0.27884121737966122</v>
      </c>
      <c r="R792" s="26">
        <v>924.02</v>
      </c>
      <c r="S792" s="26">
        <v>882.92</v>
      </c>
      <c r="T792" s="26">
        <v>909.45</v>
      </c>
    </row>
    <row r="793" spans="1:20" x14ac:dyDescent="0.2">
      <c r="A793" s="25">
        <v>37518</v>
      </c>
      <c r="B793" s="27">
        <v>0.33779999999999999</v>
      </c>
      <c r="C793" s="27">
        <v>0.22969999999999999</v>
      </c>
      <c r="D793" s="27">
        <v>0.43240000000000001</v>
      </c>
      <c r="E793" s="64">
        <f t="shared" si="58"/>
        <v>0.38892499999999997</v>
      </c>
      <c r="F793" s="64">
        <f>AVERAGE(B786:B793)</f>
        <v>0.38401249999999998</v>
      </c>
      <c r="G793" s="53">
        <f t="shared" si="57"/>
        <v>-9.4600000000000017E-2</v>
      </c>
      <c r="H793" s="81">
        <f>(R793-S793)/T793</f>
        <v>7.5219721075479862E-2</v>
      </c>
      <c r="I793" s="81">
        <f>R793/T793-1</f>
        <v>6.7767539242243213E-2</v>
      </c>
      <c r="J793" s="81">
        <f>S793/T793-1</f>
        <v>-7.452181833236704E-3</v>
      </c>
      <c r="K793" s="81">
        <f>T793/T792-1</f>
        <v>-7.0438176920116669E-2</v>
      </c>
      <c r="L793" s="81">
        <f>T794/T793-1</f>
        <v>-6.7779368102296456E-3</v>
      </c>
      <c r="M793" s="81">
        <f>T796/T793-1</f>
        <v>-8.1181466542069369E-2</v>
      </c>
      <c r="N793" s="81">
        <f>T799/T793-1</f>
        <v>5.3608393759093431E-2</v>
      </c>
      <c r="O793" s="58">
        <f t="shared" si="54"/>
        <v>0.3791596081903717</v>
      </c>
      <c r="P793" s="58">
        <f t="shared" si="55"/>
        <v>0.47947799900108218</v>
      </c>
      <c r="Q793" s="58">
        <f t="shared" si="56"/>
        <v>0.27884121737966122</v>
      </c>
      <c r="R793" s="26">
        <v>902.68</v>
      </c>
      <c r="S793" s="26">
        <v>839.09</v>
      </c>
      <c r="T793" s="26">
        <v>845.39</v>
      </c>
    </row>
    <row r="794" spans="1:20" x14ac:dyDescent="0.2">
      <c r="A794" s="25">
        <v>37525</v>
      </c>
      <c r="B794" s="27">
        <v>0.24510000000000001</v>
      </c>
      <c r="C794" s="27">
        <v>0.2843</v>
      </c>
      <c r="D794" s="27">
        <v>0.47060000000000002</v>
      </c>
      <c r="E794" s="64">
        <f t="shared" si="58"/>
        <v>0.408275</v>
      </c>
      <c r="F794" s="64">
        <f>AVERAGE(B787:B794)</f>
        <v>0.37188749999999998</v>
      </c>
      <c r="G794" s="53">
        <f t="shared" si="57"/>
        <v>-0.22550000000000001</v>
      </c>
      <c r="H794" s="81">
        <f>(R794-S794)/T794</f>
        <v>3.3358740442560077E-2</v>
      </c>
      <c r="I794" s="81">
        <f>R794/T794-1</f>
        <v>6.8241907438726379E-3</v>
      </c>
      <c r="J794" s="81">
        <f>S794/T794-1</f>
        <v>-2.6534549698687515E-2</v>
      </c>
      <c r="K794" s="81">
        <f>T794/T793-1</f>
        <v>-6.7779368102296456E-3</v>
      </c>
      <c r="L794" s="81">
        <f>T795/T794-1</f>
        <v>-1.3993759378796211E-2</v>
      </c>
      <c r="M794" s="81">
        <f>T797/T794-1</f>
        <v>2.424790986827996E-2</v>
      </c>
      <c r="N794" s="81">
        <f>T800/T794-1</f>
        <v>0.10015958840483052</v>
      </c>
      <c r="O794" s="58">
        <f t="shared" si="54"/>
        <v>0.3791596081903717</v>
      </c>
      <c r="P794" s="58">
        <f t="shared" si="55"/>
        <v>0.47947799900108218</v>
      </c>
      <c r="Q794" s="58">
        <f t="shared" si="56"/>
        <v>0.27884121737966122</v>
      </c>
      <c r="R794" s="26">
        <v>845.39</v>
      </c>
      <c r="S794" s="26">
        <v>817.38</v>
      </c>
      <c r="T794" s="26">
        <v>839.66</v>
      </c>
    </row>
    <row r="795" spans="1:20" x14ac:dyDescent="0.2">
      <c r="A795" s="25">
        <v>37532</v>
      </c>
      <c r="B795" s="27">
        <v>0.35210000000000002</v>
      </c>
      <c r="C795" s="27">
        <v>0.16900000000000001</v>
      </c>
      <c r="D795" s="27">
        <v>0.47889999999999999</v>
      </c>
      <c r="E795" s="64">
        <f t="shared" si="58"/>
        <v>0.41896249999999996</v>
      </c>
      <c r="F795" s="64">
        <f>AVERAGE(B788:B795)</f>
        <v>0.36877500000000002</v>
      </c>
      <c r="G795" s="53">
        <f t="shared" si="57"/>
        <v>-0.12679999999999997</v>
      </c>
      <c r="H795" s="81">
        <f>(R795-S795)/T795</f>
        <v>6.2482637001606341E-2</v>
      </c>
      <c r="I795" s="81">
        <f>R795/T795-1</f>
        <v>2.9012815402640335E-2</v>
      </c>
      <c r="J795" s="81">
        <f>S795/T795-1</f>
        <v>-3.3469821598965943E-2</v>
      </c>
      <c r="K795" s="81">
        <f>T795/T794-1</f>
        <v>-1.3993759378796211E-2</v>
      </c>
      <c r="L795" s="81">
        <f>T796/T795-1</f>
        <v>-6.178207776207556E-2</v>
      </c>
      <c r="M795" s="81">
        <f>T798/T795-1</f>
        <v>8.2412339505501864E-2</v>
      </c>
      <c r="N795" s="81">
        <f>T801/T795-1</f>
        <v>6.5973354591682742E-2</v>
      </c>
      <c r="O795" s="58">
        <f t="shared" si="54"/>
        <v>0.3791596081903717</v>
      </c>
      <c r="P795" s="58">
        <f t="shared" si="55"/>
        <v>0.47947799900108218</v>
      </c>
      <c r="Q795" s="58">
        <f t="shared" si="56"/>
        <v>0.27884121737966122</v>
      </c>
      <c r="R795" s="26">
        <v>851.93</v>
      </c>
      <c r="S795" s="26">
        <v>800.2</v>
      </c>
      <c r="T795" s="26">
        <v>827.91</v>
      </c>
    </row>
    <row r="796" spans="1:20" x14ac:dyDescent="0.2">
      <c r="A796" s="25">
        <v>37539</v>
      </c>
      <c r="B796" s="27">
        <v>0.28849999999999998</v>
      </c>
      <c r="C796" s="27">
        <v>0.16350000000000001</v>
      </c>
      <c r="D796" s="27">
        <v>0.54810000000000003</v>
      </c>
      <c r="E796" s="64">
        <f t="shared" si="58"/>
        <v>0.43574999999999997</v>
      </c>
      <c r="F796" s="64">
        <f>AVERAGE(B789:B796)</f>
        <v>0.35742499999999999</v>
      </c>
      <c r="G796" s="53">
        <f t="shared" si="57"/>
        <v>-0.25960000000000005</v>
      </c>
      <c r="H796" s="81">
        <f>(R796-S796)/T796</f>
        <v>4.2561408929399122E-2</v>
      </c>
      <c r="I796" s="81">
        <f>R796/T796-1</f>
        <v>4.1325505947783059E-2</v>
      </c>
      <c r="J796" s="81">
        <f>S796/T796-1</f>
        <v>-1.2359029816160216E-3</v>
      </c>
      <c r="K796" s="81">
        <f>T796/T795-1</f>
        <v>-6.178207776207556E-2</v>
      </c>
      <c r="L796" s="81">
        <f>T797/T796-1</f>
        <v>0.10718883567639947</v>
      </c>
      <c r="M796" s="81">
        <f>T799/T796-1</f>
        <v>0.14669910911993411</v>
      </c>
      <c r="N796" s="81">
        <f>T802/T796-1</f>
        <v>0.17687574025439012</v>
      </c>
      <c r="O796" s="58">
        <f t="shared" si="54"/>
        <v>0.3791596081903717</v>
      </c>
      <c r="P796" s="58">
        <f t="shared" si="55"/>
        <v>0.47947799900108218</v>
      </c>
      <c r="Q796" s="58">
        <f t="shared" si="56"/>
        <v>0.27884121737966122</v>
      </c>
      <c r="R796" s="26">
        <v>808.86</v>
      </c>
      <c r="S796" s="26">
        <v>775.8</v>
      </c>
      <c r="T796" s="26">
        <v>776.76</v>
      </c>
    </row>
    <row r="797" spans="1:20" x14ac:dyDescent="0.2">
      <c r="A797" s="25">
        <v>37546</v>
      </c>
      <c r="B797" s="27">
        <v>0.3947</v>
      </c>
      <c r="C797" s="27">
        <v>0.21049999999999999</v>
      </c>
      <c r="D797" s="27">
        <v>0.3947</v>
      </c>
      <c r="E797" s="64">
        <f t="shared" si="58"/>
        <v>0.43561250000000001</v>
      </c>
      <c r="F797" s="64">
        <f>AVERAGE(B790:B797)</f>
        <v>0.35207499999999997</v>
      </c>
      <c r="G797" s="53">
        <f t="shared" si="57"/>
        <v>0</v>
      </c>
      <c r="H797" s="81">
        <f>(R797-S797)/T797</f>
        <v>6.1510197437268876E-2</v>
      </c>
      <c r="I797" s="81">
        <f>R797/T797-1</f>
        <v>2.4708727704006783E-2</v>
      </c>
      <c r="J797" s="81">
        <f>S797/T797-1</f>
        <v>-3.6801469733262038E-2</v>
      </c>
      <c r="K797" s="81">
        <f>T797/T796-1</f>
        <v>0.10718883567639947</v>
      </c>
      <c r="L797" s="81">
        <f>T798/T797-1</f>
        <v>4.1999023278528336E-2</v>
      </c>
      <c r="M797" s="81">
        <f>T800/T797-1</f>
        <v>7.4114555475454091E-2</v>
      </c>
      <c r="N797" s="81">
        <f>T803/T797-1</f>
        <v>8.8707239366526247E-2</v>
      </c>
      <c r="O797" s="58">
        <f t="shared" si="54"/>
        <v>0.3791596081903717</v>
      </c>
      <c r="P797" s="58">
        <f t="shared" si="55"/>
        <v>0.47947799900108218</v>
      </c>
      <c r="Q797" s="58">
        <f t="shared" si="56"/>
        <v>0.27884121737966122</v>
      </c>
      <c r="R797" s="26">
        <v>881.27</v>
      </c>
      <c r="S797" s="26">
        <v>828.37</v>
      </c>
      <c r="T797" s="26">
        <v>860.02</v>
      </c>
    </row>
    <row r="798" spans="1:20" x14ac:dyDescent="0.2">
      <c r="A798" s="25">
        <v>37553</v>
      </c>
      <c r="B798" s="27">
        <v>0.44579999999999997</v>
      </c>
      <c r="C798" s="27">
        <v>0.21690000000000001</v>
      </c>
      <c r="D798" s="27">
        <v>0.33729999999999999</v>
      </c>
      <c r="E798" s="64">
        <f t="shared" si="58"/>
        <v>0.44148749999999998</v>
      </c>
      <c r="F798" s="64">
        <f>AVERAGE(B791:B798)</f>
        <v>0.34530000000000005</v>
      </c>
      <c r="G798" s="53">
        <f t="shared" si="57"/>
        <v>0.10849999999999999</v>
      </c>
      <c r="H798" s="81">
        <f>(R798-S798)/T798</f>
        <v>3.0832236034548297E-2</v>
      </c>
      <c r="I798" s="81">
        <f>R798/T798-1</f>
        <v>5.0773316669270319E-3</v>
      </c>
      <c r="J798" s="81">
        <f>S798/T798-1</f>
        <v>-2.5754904367621179E-2</v>
      </c>
      <c r="K798" s="81">
        <f>T798/T797-1</f>
        <v>4.1999023278528336E-2</v>
      </c>
      <c r="L798" s="81">
        <f>T799/T798-1</f>
        <v>-6.0593210882227133E-3</v>
      </c>
      <c r="M798" s="81">
        <f>T801/T798-1</f>
        <v>-1.5187359117994959E-2</v>
      </c>
      <c r="N798" s="81">
        <f>T804/T798-1</f>
        <v>4.2839288504028294E-2</v>
      </c>
      <c r="O798" s="58">
        <f t="shared" si="54"/>
        <v>0.3791596081903717</v>
      </c>
      <c r="P798" s="58">
        <f t="shared" si="55"/>
        <v>0.47947799900108218</v>
      </c>
      <c r="Q798" s="58">
        <f t="shared" si="56"/>
        <v>0.27884121737966122</v>
      </c>
      <c r="R798" s="26">
        <v>900.69</v>
      </c>
      <c r="S798" s="26">
        <v>873.06</v>
      </c>
      <c r="T798" s="26">
        <v>896.14</v>
      </c>
    </row>
    <row r="799" spans="1:20" x14ac:dyDescent="0.2">
      <c r="A799" s="25">
        <v>37560</v>
      </c>
      <c r="B799" s="27">
        <v>0.51470000000000005</v>
      </c>
      <c r="C799" s="27">
        <v>0.2059</v>
      </c>
      <c r="D799" s="27">
        <v>0.27939999999999998</v>
      </c>
      <c r="E799" s="64">
        <f t="shared" si="58"/>
        <v>0.41391249999999996</v>
      </c>
      <c r="F799" s="64">
        <f>AVERAGE(B792:B799)</f>
        <v>0.37028749999999994</v>
      </c>
      <c r="G799" s="53">
        <f t="shared" si="57"/>
        <v>0.23530000000000006</v>
      </c>
      <c r="H799" s="81">
        <f>(R799-S799)/T799</f>
        <v>4.4380325807501973E-2</v>
      </c>
      <c r="I799" s="81">
        <f>R799/T799-1</f>
        <v>1.8782768802416028E-2</v>
      </c>
      <c r="J799" s="81">
        <f>S799/T799-1</f>
        <v>-2.5597557005085925E-2</v>
      </c>
      <c r="K799" s="81">
        <f>T799/T798-1</f>
        <v>-6.0593210882227133E-3</v>
      </c>
      <c r="L799" s="81">
        <f>T800/T799-1</f>
        <v>3.7105230658687871E-2</v>
      </c>
      <c r="M799" s="81">
        <f>T802/T799-1</f>
        <v>2.6316084921018001E-2</v>
      </c>
      <c r="N799" s="81">
        <f>T805/T799-1</f>
        <v>1.5998473128178592E-2</v>
      </c>
      <c r="O799" s="58">
        <f t="shared" si="54"/>
        <v>0.3791596081903717</v>
      </c>
      <c r="P799" s="58">
        <f t="shared" si="55"/>
        <v>0.47947799900108218</v>
      </c>
      <c r="Q799" s="58">
        <f t="shared" si="56"/>
        <v>0.27884121737966122</v>
      </c>
      <c r="R799" s="26">
        <v>907.44</v>
      </c>
      <c r="S799" s="26">
        <v>867.91</v>
      </c>
      <c r="T799" s="26">
        <v>890.71</v>
      </c>
    </row>
    <row r="800" spans="1:20" x14ac:dyDescent="0.2">
      <c r="A800" s="25">
        <v>37567</v>
      </c>
      <c r="B800" s="27">
        <v>0.5</v>
      </c>
      <c r="C800" s="27">
        <v>0.23680000000000001</v>
      </c>
      <c r="D800" s="27">
        <v>0.26319999999999999</v>
      </c>
      <c r="E800" s="64">
        <f t="shared" si="58"/>
        <v>0.40057499999999996</v>
      </c>
      <c r="F800" s="64">
        <f>AVERAGE(B793:B800)</f>
        <v>0.3848375</v>
      </c>
      <c r="G800" s="53">
        <f t="shared" si="57"/>
        <v>0.23680000000000001</v>
      </c>
      <c r="H800" s="81">
        <f>(R800-S800)/T800</f>
        <v>2.6738546808694825E-2</v>
      </c>
      <c r="I800" s="81">
        <f>R800/T800-1</f>
        <v>2.0568112929764126E-3</v>
      </c>
      <c r="J800" s="81">
        <f>S800/T800-1</f>
        <v>-2.4681735515718284E-2</v>
      </c>
      <c r="K800" s="81">
        <f>T800/T799-1</f>
        <v>3.7105230658687871E-2</v>
      </c>
      <c r="L800" s="81">
        <f>T801/T800-1</f>
        <v>-4.4632805057590708E-2</v>
      </c>
      <c r="M800" s="81">
        <f>T803/T800-1</f>
        <v>1.3585779856239766E-2</v>
      </c>
      <c r="N800" s="81">
        <f>T806/T800-1</f>
        <v>-3.5333852948817857E-2</v>
      </c>
      <c r="O800" s="58">
        <f t="shared" si="54"/>
        <v>0.3791596081903717</v>
      </c>
      <c r="P800" s="58">
        <f t="shared" si="55"/>
        <v>0.47947799900108218</v>
      </c>
      <c r="Q800" s="58">
        <f t="shared" si="56"/>
        <v>0.27884121737966122</v>
      </c>
      <c r="R800" s="26">
        <v>925.66</v>
      </c>
      <c r="S800" s="26">
        <v>900.96</v>
      </c>
      <c r="T800" s="26">
        <v>923.76</v>
      </c>
    </row>
    <row r="801" spans="1:20" x14ac:dyDescent="0.2">
      <c r="A801" s="25">
        <v>37574</v>
      </c>
      <c r="B801" s="27">
        <v>0.48649999999999999</v>
      </c>
      <c r="C801" s="27">
        <v>0.18920000000000001</v>
      </c>
      <c r="D801" s="27">
        <v>0.32429999999999998</v>
      </c>
      <c r="E801" s="64">
        <f t="shared" si="58"/>
        <v>0.38706249999999998</v>
      </c>
      <c r="F801" s="64">
        <f>AVERAGE(B794:B801)</f>
        <v>0.40342499999999998</v>
      </c>
      <c r="G801" s="53">
        <f t="shared" si="57"/>
        <v>0.16220000000000001</v>
      </c>
      <c r="H801" s="81">
        <f>(R801-S801)/T801</f>
        <v>2.5710174158385612E-2</v>
      </c>
      <c r="I801" s="81">
        <f>R801/T801-1</f>
        <v>1.3835223731771151E-2</v>
      </c>
      <c r="J801" s="81">
        <f>S801/T801-1</f>
        <v>-1.1874950426614461E-2</v>
      </c>
      <c r="K801" s="81">
        <f>T801/T800-1</f>
        <v>-4.4632805057590708E-2</v>
      </c>
      <c r="L801" s="81">
        <f>T802/T801-1</f>
        <v>3.5828810352056095E-2</v>
      </c>
      <c r="M801" s="81">
        <f>T804/T801-1</f>
        <v>5.8921509750376799E-2</v>
      </c>
      <c r="N801" s="81">
        <f>T807/T801-1</f>
        <v>1.6826623457559586E-2</v>
      </c>
      <c r="O801" s="58">
        <f t="shared" si="54"/>
        <v>0.3791596081903717</v>
      </c>
      <c r="P801" s="58">
        <f t="shared" si="55"/>
        <v>0.47947799900108218</v>
      </c>
      <c r="Q801" s="58">
        <f t="shared" si="56"/>
        <v>0.27884121737966122</v>
      </c>
      <c r="R801" s="26">
        <v>894.74</v>
      </c>
      <c r="S801" s="26">
        <v>872.05</v>
      </c>
      <c r="T801" s="26">
        <v>882.53</v>
      </c>
    </row>
    <row r="802" spans="1:20" x14ac:dyDescent="0.2">
      <c r="A802" s="25">
        <v>37581</v>
      </c>
      <c r="B802" s="27">
        <v>0.50560000000000005</v>
      </c>
      <c r="C802" s="27">
        <v>0.28089999999999998</v>
      </c>
      <c r="D802" s="27">
        <v>0.2135</v>
      </c>
      <c r="E802" s="64">
        <f t="shared" si="58"/>
        <v>0.35492499999999999</v>
      </c>
      <c r="F802" s="64">
        <f>AVERAGE(B795:B802)</f>
        <v>0.43598749999999997</v>
      </c>
      <c r="G802" s="53">
        <f t="shared" si="57"/>
        <v>0.29210000000000003</v>
      </c>
      <c r="H802" s="81">
        <f>(R802-S802)/T802</f>
        <v>2.4963080457255305E-2</v>
      </c>
      <c r="I802" s="81">
        <f>R802/T802-1</f>
        <v>1.9252857846085991E-3</v>
      </c>
      <c r="J802" s="81">
        <f>S802/T802-1</f>
        <v>-2.3037794672646661E-2</v>
      </c>
      <c r="K802" s="81">
        <f>T802/T801-1</f>
        <v>3.5828810352056095E-2</v>
      </c>
      <c r="L802" s="81">
        <f>T803/T802-1</f>
        <v>2.4241098288027008E-2</v>
      </c>
      <c r="M802" s="81">
        <f>T805/T802-1</f>
        <v>-1.0053054750314483E-2</v>
      </c>
      <c r="N802" s="81">
        <f>T808/T802-1</f>
        <v>-3.7554011923644826E-2</v>
      </c>
      <c r="O802" s="58">
        <f t="shared" si="54"/>
        <v>0.3791596081903717</v>
      </c>
      <c r="P802" s="58">
        <f t="shared" si="55"/>
        <v>0.47947799900108218</v>
      </c>
      <c r="Q802" s="58">
        <f t="shared" si="56"/>
        <v>0.27884121737966122</v>
      </c>
      <c r="R802" s="26">
        <v>915.91</v>
      </c>
      <c r="S802" s="26">
        <v>893.09</v>
      </c>
      <c r="T802" s="26">
        <v>914.15</v>
      </c>
    </row>
    <row r="803" spans="1:20" x14ac:dyDescent="0.2">
      <c r="A803" s="25">
        <v>37588</v>
      </c>
      <c r="B803" s="27">
        <v>0.51060000000000005</v>
      </c>
      <c r="C803" s="27">
        <v>0.17019999999999999</v>
      </c>
      <c r="D803" s="27">
        <v>0.31909999999999999</v>
      </c>
      <c r="E803" s="64">
        <f t="shared" si="58"/>
        <v>0.33494999999999997</v>
      </c>
      <c r="F803" s="64">
        <f>AVERAGE(B796:B803)</f>
        <v>0.45579999999999998</v>
      </c>
      <c r="G803" s="53">
        <f t="shared" si="57"/>
        <v>0.19150000000000006</v>
      </c>
      <c r="H803" s="81">
        <f>(R803-S803)/T803</f>
        <v>3.1741624034774839E-2</v>
      </c>
      <c r="I803" s="81">
        <f>R803/T803-1</f>
        <v>5.8848031100811049E-3</v>
      </c>
      <c r="J803" s="81">
        <f>S803/T803-1</f>
        <v>-2.5856820924693658E-2</v>
      </c>
      <c r="K803" s="81">
        <f>T803/T802-1</f>
        <v>2.4241098288027008E-2</v>
      </c>
      <c r="L803" s="81">
        <f>T804/T803-1</f>
        <v>-1.9010797705887317E-3</v>
      </c>
      <c r="M803" s="81">
        <f>T806/T803-1</f>
        <v>-4.8263929681408912E-2</v>
      </c>
      <c r="N803" s="81">
        <f>T809/T803-1</f>
        <v>-2.8174429409063229E-2</v>
      </c>
      <c r="O803" s="58">
        <f t="shared" si="54"/>
        <v>0.3791596081903717</v>
      </c>
      <c r="P803" s="58">
        <f t="shared" si="55"/>
        <v>0.47947799900108218</v>
      </c>
      <c r="Q803" s="58">
        <f t="shared" si="56"/>
        <v>0.27884121737966122</v>
      </c>
      <c r="R803" s="26">
        <v>941.82</v>
      </c>
      <c r="S803" s="26">
        <v>912.1</v>
      </c>
      <c r="T803" s="26">
        <v>936.31</v>
      </c>
    </row>
    <row r="804" spans="1:20" x14ac:dyDescent="0.2">
      <c r="A804" s="25">
        <v>37595</v>
      </c>
      <c r="B804" s="27">
        <v>0.52939999999999998</v>
      </c>
      <c r="C804" s="27">
        <v>0.29409999999999997</v>
      </c>
      <c r="D804" s="27">
        <v>0.17649999999999999</v>
      </c>
      <c r="E804" s="64">
        <f t="shared" si="58"/>
        <v>0.28849999999999998</v>
      </c>
      <c r="F804" s="64">
        <f>AVERAGE(B797:B804)</f>
        <v>0.48591249999999997</v>
      </c>
      <c r="G804" s="53">
        <f t="shared" si="57"/>
        <v>0.35289999999999999</v>
      </c>
      <c r="H804" s="81">
        <f>(R804-S804)/T804</f>
        <v>2.8420703455212724E-2</v>
      </c>
      <c r="I804" s="81">
        <f>R804/T804-1</f>
        <v>2.1133617968390528E-2</v>
      </c>
      <c r="J804" s="81">
        <f>S804/T804-1</f>
        <v>-7.2870854868222201E-3</v>
      </c>
      <c r="K804" s="81">
        <f>T804/T803-1</f>
        <v>-1.9010797705887317E-3</v>
      </c>
      <c r="L804" s="81">
        <f>T805/T804-1</f>
        <v>-3.1641573839256032E-2</v>
      </c>
      <c r="M804" s="81">
        <f>T807/T804-1</f>
        <v>-3.9752602912694113E-2</v>
      </c>
      <c r="N804" s="81">
        <f>T810/T804-1</f>
        <v>-1.7452623243769505E-2</v>
      </c>
      <c r="O804" s="58">
        <f t="shared" si="54"/>
        <v>0.3791596081903717</v>
      </c>
      <c r="P804" s="58">
        <f t="shared" si="55"/>
        <v>0.47947799900108218</v>
      </c>
      <c r="Q804" s="58">
        <f t="shared" si="56"/>
        <v>0.27884121737966122</v>
      </c>
      <c r="R804" s="26">
        <v>954.28</v>
      </c>
      <c r="S804" s="26">
        <v>927.72</v>
      </c>
      <c r="T804" s="26">
        <v>934.53</v>
      </c>
    </row>
    <row r="805" spans="1:20" x14ac:dyDescent="0.2">
      <c r="A805" s="25">
        <v>37602</v>
      </c>
      <c r="B805" s="27">
        <v>0.4138</v>
      </c>
      <c r="C805" s="27">
        <v>0.3448</v>
      </c>
      <c r="D805" s="27">
        <v>0.2414</v>
      </c>
      <c r="E805" s="64">
        <f t="shared" si="58"/>
        <v>0.26933750000000001</v>
      </c>
      <c r="F805" s="64">
        <f>AVERAGE(B798:B805)</f>
        <v>0.48830000000000007</v>
      </c>
      <c r="G805" s="53">
        <f t="shared" si="57"/>
        <v>0.1724</v>
      </c>
      <c r="H805" s="81">
        <f>(R805-S805)/T805</f>
        <v>2.2387729844413003E-2</v>
      </c>
      <c r="I805" s="81">
        <f>R805/T805-1</f>
        <v>8.0335042432815307E-3</v>
      </c>
      <c r="J805" s="81">
        <f>S805/T805-1</f>
        <v>-1.4354225601131532E-2</v>
      </c>
      <c r="K805" s="81">
        <f>T805/T804-1</f>
        <v>-3.1641573839256032E-2</v>
      </c>
      <c r="L805" s="81">
        <f>T806/T805-1</f>
        <v>-1.5293493635077815E-2</v>
      </c>
      <c r="M805" s="81">
        <f>T808/T805-1</f>
        <v>-2.7780233380480857E-2</v>
      </c>
      <c r="N805" s="81">
        <f>T811/T805-1</f>
        <v>-2.9393564356435697E-2</v>
      </c>
      <c r="O805" s="58">
        <f t="shared" si="54"/>
        <v>0.3791596081903717</v>
      </c>
      <c r="P805" s="58">
        <f t="shared" si="55"/>
        <v>0.47947799900108218</v>
      </c>
      <c r="Q805" s="58">
        <f t="shared" si="56"/>
        <v>0.27884121737966122</v>
      </c>
      <c r="R805" s="26">
        <v>912.23</v>
      </c>
      <c r="S805" s="26">
        <v>891.97</v>
      </c>
      <c r="T805" s="26">
        <v>904.96</v>
      </c>
    </row>
    <row r="806" spans="1:20" x14ac:dyDescent="0.2">
      <c r="A806" s="25">
        <v>37609</v>
      </c>
      <c r="B806" s="27">
        <v>0.42859999999999998</v>
      </c>
      <c r="C806" s="27">
        <v>0.27139999999999997</v>
      </c>
      <c r="D806" s="27">
        <v>0.3</v>
      </c>
      <c r="E806" s="64">
        <f t="shared" si="58"/>
        <v>0.26467499999999999</v>
      </c>
      <c r="F806" s="64">
        <f>AVERAGE(B799:B806)</f>
        <v>0.48615000000000003</v>
      </c>
      <c r="G806" s="53">
        <f t="shared" si="57"/>
        <v>0.12859999999999999</v>
      </c>
      <c r="H806" s="81">
        <f>(R806-S806)/T806</f>
        <v>2.6259089684890897E-2</v>
      </c>
      <c r="I806" s="81">
        <f>R806/T806-1</f>
        <v>2.2555884729329456E-2</v>
      </c>
      <c r="J806" s="81">
        <f>S806/T806-1</f>
        <v>-3.7032049555615343E-3</v>
      </c>
      <c r="K806" s="81">
        <f>T806/T805-1</f>
        <v>-1.5293493635077815E-2</v>
      </c>
      <c r="L806" s="81">
        <f>T807/T806-1</f>
        <v>7.0248675823683104E-3</v>
      </c>
      <c r="M806" s="81">
        <f>T809/T806-1</f>
        <v>2.1108268246700757E-2</v>
      </c>
      <c r="N806" s="81">
        <f>T812/T806-1</f>
        <v>-3.0029625639644508E-2</v>
      </c>
      <c r="O806" s="58">
        <f t="shared" si="54"/>
        <v>0.3791596081903717</v>
      </c>
      <c r="P806" s="58">
        <f t="shared" si="55"/>
        <v>0.47947799900108218</v>
      </c>
      <c r="Q806" s="58">
        <f t="shared" si="56"/>
        <v>0.27884121737966122</v>
      </c>
      <c r="R806" s="26">
        <v>911.22</v>
      </c>
      <c r="S806" s="26">
        <v>887.82</v>
      </c>
      <c r="T806" s="26">
        <v>891.12</v>
      </c>
    </row>
    <row r="807" spans="1:20" x14ac:dyDescent="0.2">
      <c r="A807" s="25">
        <v>37616</v>
      </c>
      <c r="B807" s="27">
        <v>0.4</v>
      </c>
      <c r="C807" s="27">
        <v>0.28000000000000003</v>
      </c>
      <c r="D807" s="27">
        <v>0.32</v>
      </c>
      <c r="E807" s="64">
        <f t="shared" si="58"/>
        <v>0.26974999999999999</v>
      </c>
      <c r="F807" s="64">
        <f>AVERAGE(B800:B807)</f>
        <v>0.47181249999999997</v>
      </c>
      <c r="G807" s="53">
        <f t="shared" si="57"/>
        <v>8.0000000000000016E-2</v>
      </c>
      <c r="H807" s="81">
        <f>(R807-S807)/T807</f>
        <v>1.133299159776233E-2</v>
      </c>
      <c r="I807" s="81">
        <f>R807/T807-1</f>
        <v>5.6274933695870111E-3</v>
      </c>
      <c r="J807" s="81">
        <f>S807/T807-1</f>
        <v>-5.705498228175343E-3</v>
      </c>
      <c r="K807" s="81">
        <f>T807/T806-1</f>
        <v>7.0248675823683104E-3</v>
      </c>
      <c r="L807" s="81">
        <f>T808/T807-1</f>
        <v>-1.9568075954445097E-2</v>
      </c>
      <c r="M807" s="81">
        <f>T810/T807-1</f>
        <v>2.3223160756870032E-2</v>
      </c>
      <c r="N807" s="81">
        <f>T813/T807-1</f>
        <v>-5.9941162049521934E-2</v>
      </c>
      <c r="O807" s="58">
        <f t="shared" si="54"/>
        <v>0.3791596081903717</v>
      </c>
      <c r="P807" s="58">
        <f t="shared" si="55"/>
        <v>0.47947799900108218</v>
      </c>
      <c r="Q807" s="58">
        <f t="shared" si="56"/>
        <v>0.27884121737966122</v>
      </c>
      <c r="R807" s="26">
        <v>902.43</v>
      </c>
      <c r="S807" s="26">
        <v>892.26</v>
      </c>
      <c r="T807" s="26">
        <v>897.38</v>
      </c>
    </row>
    <row r="808" spans="1:20" x14ac:dyDescent="0.2">
      <c r="A808" s="25">
        <v>37623</v>
      </c>
      <c r="B808" s="27">
        <v>0.32429999999999998</v>
      </c>
      <c r="C808" s="27">
        <v>0.29730000000000001</v>
      </c>
      <c r="D808" s="27">
        <v>0.37840000000000001</v>
      </c>
      <c r="E808" s="64">
        <f t="shared" si="58"/>
        <v>0.28415000000000001</v>
      </c>
      <c r="F808" s="64">
        <f>AVERAGE(B801:B808)</f>
        <v>0.44984999999999997</v>
      </c>
      <c r="G808" s="53">
        <f t="shared" si="57"/>
        <v>-5.4100000000000037E-2</v>
      </c>
      <c r="H808" s="81">
        <f>(R808-S808)/T808</f>
        <v>1.4377940942465478E-2</v>
      </c>
      <c r="I808" s="81">
        <f>R808/T808-1</f>
        <v>2.5914391580095231E-3</v>
      </c>
      <c r="J808" s="81">
        <f>S808/T808-1</f>
        <v>-1.1786501784455949E-2</v>
      </c>
      <c r="K808" s="81">
        <f>T808/T807-1</f>
        <v>-1.9568075954445097E-2</v>
      </c>
      <c r="L808" s="81">
        <f>T809/T808-1</f>
        <v>3.4222909231433674E-2</v>
      </c>
      <c r="M808" s="81">
        <f>T811/T808-1</f>
        <v>-1.6594303380237374E-3</v>
      </c>
      <c r="N808" s="81">
        <f>T814/T808-1</f>
        <v>-6.9491486895046806E-2</v>
      </c>
      <c r="O808" s="58">
        <f t="shared" si="54"/>
        <v>0.3791596081903717</v>
      </c>
      <c r="P808" s="58">
        <f t="shared" si="55"/>
        <v>0.47947799900108218</v>
      </c>
      <c r="Q808" s="58">
        <f t="shared" si="56"/>
        <v>0.27884121737966122</v>
      </c>
      <c r="R808" s="26">
        <v>882.1</v>
      </c>
      <c r="S808" s="26">
        <v>869.45</v>
      </c>
      <c r="T808" s="26">
        <v>879.82</v>
      </c>
    </row>
    <row r="809" spans="1:20" x14ac:dyDescent="0.2">
      <c r="A809" s="25">
        <v>37630</v>
      </c>
      <c r="B809" s="27">
        <v>0.38100000000000001</v>
      </c>
      <c r="C809" s="27">
        <v>0.1905</v>
      </c>
      <c r="D809" s="27">
        <v>0.42859999999999998</v>
      </c>
      <c r="E809" s="64">
        <f t="shared" si="58"/>
        <v>0.29718749999999999</v>
      </c>
      <c r="F809" s="64">
        <f>AVERAGE(B802:B809)</f>
        <v>0.43666249999999995</v>
      </c>
      <c r="G809" s="53">
        <f t="shared" si="57"/>
        <v>-4.7599999999999976E-2</v>
      </c>
      <c r="H809" s="81">
        <f>(R809-S809)/T809</f>
        <v>2.5771213170243792E-2</v>
      </c>
      <c r="I809" s="81">
        <f>R809/T809-1</f>
        <v>2.4001846295868878E-2</v>
      </c>
      <c r="J809" s="81">
        <f>S809/T809-1</f>
        <v>-1.7693668743747892E-3</v>
      </c>
      <c r="K809" s="81">
        <f>T809/T808-1</f>
        <v>3.4222909231433674E-2</v>
      </c>
      <c r="L809" s="81">
        <f>T810/T809-1</f>
        <v>9.110590924576778E-3</v>
      </c>
      <c r="M809" s="81">
        <f>T812/T809-1</f>
        <v>-5.0080775444264924E-2</v>
      </c>
      <c r="N809" s="81">
        <f>T815/T809-1</f>
        <v>-7.1214269229501137E-2</v>
      </c>
      <c r="O809" s="58">
        <f t="shared" si="54"/>
        <v>0.3791596081903717</v>
      </c>
      <c r="P809" s="58">
        <f t="shared" si="55"/>
        <v>0.47947799900108218</v>
      </c>
      <c r="Q809" s="58">
        <f t="shared" si="56"/>
        <v>0.27884121737966122</v>
      </c>
      <c r="R809" s="26">
        <v>931.77</v>
      </c>
      <c r="S809" s="26">
        <v>908.32</v>
      </c>
      <c r="T809" s="26">
        <v>909.93</v>
      </c>
    </row>
    <row r="810" spans="1:20" x14ac:dyDescent="0.2">
      <c r="A810" s="25">
        <v>37637</v>
      </c>
      <c r="B810" s="27">
        <v>0.29170000000000001</v>
      </c>
      <c r="C810" s="27">
        <v>0.41670000000000001</v>
      </c>
      <c r="D810" s="27">
        <v>0.29170000000000001</v>
      </c>
      <c r="E810" s="64">
        <f t="shared" si="58"/>
        <v>0.30696250000000003</v>
      </c>
      <c r="F810" s="64">
        <f>AVERAGE(B803:B810)</f>
        <v>0.40992500000000004</v>
      </c>
      <c r="G810" s="53">
        <f t="shared" si="57"/>
        <v>0</v>
      </c>
      <c r="H810" s="81">
        <f>(R810-S810)/T810</f>
        <v>1.9984317483827306E-2</v>
      </c>
      <c r="I810" s="81">
        <f>R810/T810-1</f>
        <v>1.8328940776720204E-2</v>
      </c>
      <c r="J810" s="81">
        <f>S810/T810-1</f>
        <v>-1.6553767071072478E-3</v>
      </c>
      <c r="K810" s="81">
        <f>T810/T809-1</f>
        <v>9.110590924576778E-3</v>
      </c>
      <c r="L810" s="81">
        <f>T811/T810-1</f>
        <v>-4.3410076016640931E-2</v>
      </c>
      <c r="M810" s="81">
        <f>T813/T810-1</f>
        <v>-8.1276818191718725E-2</v>
      </c>
      <c r="N810" s="81">
        <f>T816/T810-1</f>
        <v>-9.8745398706192478E-2</v>
      </c>
      <c r="O810" s="58">
        <f t="shared" si="54"/>
        <v>0.3791596081903717</v>
      </c>
      <c r="P810" s="58">
        <f t="shared" si="55"/>
        <v>0.47947799900108218</v>
      </c>
      <c r="Q810" s="58">
        <f t="shared" si="56"/>
        <v>0.27884121737966122</v>
      </c>
      <c r="R810" s="26">
        <v>935.05</v>
      </c>
      <c r="S810" s="26">
        <v>916.7</v>
      </c>
      <c r="T810" s="26">
        <v>918.22</v>
      </c>
    </row>
    <row r="811" spans="1:20" x14ac:dyDescent="0.2">
      <c r="A811" s="25">
        <v>37644</v>
      </c>
      <c r="B811" s="27">
        <v>0.25</v>
      </c>
      <c r="C811" s="27">
        <v>0.31819999999999998</v>
      </c>
      <c r="D811" s="27">
        <v>0.43180000000000002</v>
      </c>
      <c r="E811" s="64">
        <f t="shared" si="58"/>
        <v>0.32105</v>
      </c>
      <c r="F811" s="64">
        <f>AVERAGE(B804:B811)</f>
        <v>0.37735000000000002</v>
      </c>
      <c r="G811" s="53">
        <f t="shared" si="57"/>
        <v>-0.18180000000000002</v>
      </c>
      <c r="H811" s="81">
        <f>(R811-S811)/T811</f>
        <v>3.2287444783460101E-2</v>
      </c>
      <c r="I811" s="81">
        <f>R811/T811-1</f>
        <v>3.1467735324923751E-2</v>
      </c>
      <c r="J811" s="81">
        <f>S811/T811-1</f>
        <v>-8.1970945853637733E-4</v>
      </c>
      <c r="K811" s="81">
        <f>T811/T810-1</f>
        <v>-4.3410076016640931E-2</v>
      </c>
      <c r="L811" s="81">
        <f>T812/T811-1</f>
        <v>-1.5938795027095942E-2</v>
      </c>
      <c r="M811" s="81">
        <f>T814/T811-1</f>
        <v>-6.7944806229791932E-2</v>
      </c>
      <c r="N811" s="81">
        <f>T817/T811-1</f>
        <v>-5.5227924768887493E-2</v>
      </c>
      <c r="O811" s="58">
        <f t="shared" si="54"/>
        <v>0.3791596081903717</v>
      </c>
      <c r="P811" s="58">
        <f t="shared" si="55"/>
        <v>0.47947799900108218</v>
      </c>
      <c r="Q811" s="58">
        <f t="shared" si="56"/>
        <v>0.27884121737966122</v>
      </c>
      <c r="R811" s="26">
        <v>906</v>
      </c>
      <c r="S811" s="26">
        <v>877.64</v>
      </c>
      <c r="T811" s="26">
        <v>878.36</v>
      </c>
    </row>
    <row r="812" spans="1:20" x14ac:dyDescent="0.2">
      <c r="A812" s="25">
        <v>37651</v>
      </c>
      <c r="B812" s="27">
        <v>0.25530000000000003</v>
      </c>
      <c r="C812" s="27">
        <v>0.26600000000000001</v>
      </c>
      <c r="D812" s="27">
        <v>0.47870000000000001</v>
      </c>
      <c r="E812" s="64">
        <f t="shared" si="58"/>
        <v>0.35882500000000001</v>
      </c>
      <c r="F812" s="64">
        <f>AVERAGE(B805:B812)</f>
        <v>0.34308749999999999</v>
      </c>
      <c r="G812" s="53">
        <f t="shared" si="57"/>
        <v>-0.22339999999999999</v>
      </c>
      <c r="H812" s="81">
        <f>(R812-S812)/T812</f>
        <v>2.8309963441158808E-2</v>
      </c>
      <c r="I812" s="81">
        <f>R812/T812-1</f>
        <v>5.0441945485677486E-3</v>
      </c>
      <c r="J812" s="81">
        <f>S812/T812-1</f>
        <v>-2.3265768892591021E-2</v>
      </c>
      <c r="K812" s="81">
        <f>T812/T811-1</f>
        <v>-1.5938795027095942E-2</v>
      </c>
      <c r="L812" s="81">
        <f>T813/T812-1</f>
        <v>-2.4029339627007262E-2</v>
      </c>
      <c r="M812" s="81">
        <f>T815/T812-1</f>
        <v>-2.224767458003607E-2</v>
      </c>
      <c r="N812" s="81">
        <f>T818/T812-1</f>
        <v>-6.9612198620944921E-2</v>
      </c>
      <c r="O812" s="58">
        <f t="shared" si="54"/>
        <v>0.3791596081903717</v>
      </c>
      <c r="P812" s="58">
        <f t="shared" si="55"/>
        <v>0.47947799900108218</v>
      </c>
      <c r="Q812" s="58">
        <f t="shared" si="56"/>
        <v>0.27884121737966122</v>
      </c>
      <c r="R812" s="26">
        <v>868.72</v>
      </c>
      <c r="S812" s="26">
        <v>844.25</v>
      </c>
      <c r="T812" s="26">
        <v>864.36</v>
      </c>
    </row>
    <row r="813" spans="1:20" x14ac:dyDescent="0.2">
      <c r="A813" s="25">
        <v>37658</v>
      </c>
      <c r="B813" s="27">
        <v>0.2286</v>
      </c>
      <c r="C813" s="27">
        <v>0.51429999999999998</v>
      </c>
      <c r="D813" s="27">
        <v>0.2571</v>
      </c>
      <c r="E813" s="64">
        <f t="shared" si="58"/>
        <v>0.36078749999999998</v>
      </c>
      <c r="F813" s="64">
        <f>AVERAGE(B806:B813)</f>
        <v>0.31993750000000004</v>
      </c>
      <c r="G813" s="53">
        <f t="shared" si="57"/>
        <v>-2.8499999999999998E-2</v>
      </c>
      <c r="H813" s="81">
        <f>(R813-S813)/T813</f>
        <v>2.898327386526622E-2</v>
      </c>
      <c r="I813" s="81">
        <f>R813/T813-1</f>
        <v>2.4952879953531903E-2</v>
      </c>
      <c r="J813" s="81">
        <f>S813/T813-1</f>
        <v>-4.0303939117343202E-3</v>
      </c>
      <c r="K813" s="81">
        <f>T813/T812-1</f>
        <v>-2.4029339627007262E-2</v>
      </c>
      <c r="L813" s="81">
        <f>T814/T813-1</f>
        <v>-2.9528562453324581E-2</v>
      </c>
      <c r="M813" s="81">
        <f>T816/T813-1</f>
        <v>-1.9013975983594E-2</v>
      </c>
      <c r="N813" s="81">
        <f>T819/T813-1</f>
        <v>3.6072025510022643E-2</v>
      </c>
      <c r="O813" s="58">
        <f t="shared" si="54"/>
        <v>0.3791596081903717</v>
      </c>
      <c r="P813" s="58">
        <f t="shared" si="55"/>
        <v>0.47947799900108218</v>
      </c>
      <c r="Q813" s="58">
        <f t="shared" si="56"/>
        <v>0.27884121737966122</v>
      </c>
      <c r="R813" s="26">
        <v>864.64</v>
      </c>
      <c r="S813" s="26">
        <v>840.19</v>
      </c>
      <c r="T813" s="26">
        <v>843.59</v>
      </c>
    </row>
    <row r="814" spans="1:20" x14ac:dyDescent="0.2">
      <c r="A814" s="25">
        <v>37665</v>
      </c>
      <c r="B814" s="27">
        <v>0.219</v>
      </c>
      <c r="C814" s="27">
        <v>0.4</v>
      </c>
      <c r="D814" s="27">
        <v>0.38100000000000001</v>
      </c>
      <c r="E814" s="64">
        <f t="shared" si="58"/>
        <v>0.37091249999999998</v>
      </c>
      <c r="F814" s="64">
        <f>AVERAGE(B807:B814)</f>
        <v>0.29373749999999998</v>
      </c>
      <c r="G814" s="53">
        <f t="shared" si="57"/>
        <v>-0.16200000000000001</v>
      </c>
      <c r="H814" s="81">
        <f>(R814-S814)/T814</f>
        <v>2.9962867054282472E-2</v>
      </c>
      <c r="I814" s="81">
        <f>R814/T814-1</f>
        <v>2.9730786143548293E-2</v>
      </c>
      <c r="J814" s="81">
        <f>S814/T814-1</f>
        <v>-2.3208091073423365E-4</v>
      </c>
      <c r="K814" s="81">
        <f>T814/T813-1</f>
        <v>-2.9528562453324581E-2</v>
      </c>
      <c r="L814" s="81">
        <f>T815/T814-1</f>
        <v>3.230810573117715E-2</v>
      </c>
      <c r="M814" s="81">
        <f>T817/T814-1</f>
        <v>1.3643914594224871E-2</v>
      </c>
      <c r="N814" s="81">
        <f>T820/T814-1</f>
        <v>6.2625201543949016E-2</v>
      </c>
      <c r="O814" s="58">
        <f t="shared" si="54"/>
        <v>0.3791596081903717</v>
      </c>
      <c r="P814" s="58">
        <f t="shared" si="55"/>
        <v>0.47947799900108218</v>
      </c>
      <c r="Q814" s="58">
        <f t="shared" si="56"/>
        <v>0.27884121737966122</v>
      </c>
      <c r="R814" s="26">
        <v>843.02</v>
      </c>
      <c r="S814" s="26">
        <v>818.49</v>
      </c>
      <c r="T814" s="26">
        <v>818.68</v>
      </c>
    </row>
    <row r="815" spans="1:20" x14ac:dyDescent="0.2">
      <c r="A815" s="25">
        <v>37672</v>
      </c>
      <c r="B815" s="27">
        <v>0.21049999999999999</v>
      </c>
      <c r="C815" s="27">
        <v>0.21049999999999999</v>
      </c>
      <c r="D815" s="27">
        <v>0.57889999999999997</v>
      </c>
      <c r="E815" s="64">
        <f t="shared" si="58"/>
        <v>0.40327499999999994</v>
      </c>
      <c r="F815" s="64">
        <f>AVERAGE(B808:B815)</f>
        <v>0.27005000000000001</v>
      </c>
      <c r="G815" s="53">
        <f t="shared" si="57"/>
        <v>-0.36839999999999995</v>
      </c>
      <c r="H815" s="81">
        <f>(R815-S815)/T815</f>
        <v>2.1274833457574596E-2</v>
      </c>
      <c r="I815" s="81">
        <f>R815/T815-1</f>
        <v>9.1583543360194142E-3</v>
      </c>
      <c r="J815" s="81">
        <f>S815/T815-1</f>
        <v>-1.2116479121555224E-2</v>
      </c>
      <c r="K815" s="81">
        <f>T815/T814-1</f>
        <v>3.230810573117715E-2</v>
      </c>
      <c r="L815" s="81">
        <f>T816/T815-1</f>
        <v>-2.0801533491888846E-2</v>
      </c>
      <c r="M815" s="81">
        <f>T818/T815-1</f>
        <v>-4.8442251487936683E-2</v>
      </c>
      <c r="N815" s="81">
        <f>T821/T815-1</f>
        <v>4.2324849431448319E-2</v>
      </c>
      <c r="O815" s="58">
        <f t="shared" si="54"/>
        <v>0.3791596081903717</v>
      </c>
      <c r="P815" s="58">
        <f t="shared" si="55"/>
        <v>0.47947799900108218</v>
      </c>
      <c r="Q815" s="58">
        <f t="shared" si="56"/>
        <v>0.27884121737966122</v>
      </c>
      <c r="R815" s="26">
        <v>852.87</v>
      </c>
      <c r="S815" s="26">
        <v>834.89</v>
      </c>
      <c r="T815" s="26">
        <v>845.13</v>
      </c>
    </row>
    <row r="816" spans="1:20" x14ac:dyDescent="0.2">
      <c r="A816" s="25">
        <v>37679</v>
      </c>
      <c r="B816" s="27">
        <v>0.26019999999999999</v>
      </c>
      <c r="C816" s="27">
        <v>0.26829999999999998</v>
      </c>
      <c r="D816" s="27">
        <v>0.47149999999999997</v>
      </c>
      <c r="E816" s="64">
        <f t="shared" si="58"/>
        <v>0.41491249999999991</v>
      </c>
      <c r="F816" s="64">
        <f>AVERAGE(B809:B816)</f>
        <v>0.26203750000000003</v>
      </c>
      <c r="G816" s="53">
        <f t="shared" si="57"/>
        <v>-0.21129999999999999</v>
      </c>
      <c r="H816" s="81">
        <f>(R816-S816)/T816</f>
        <v>3.5804483112802848E-2</v>
      </c>
      <c r="I816" s="81">
        <f>R816/T816-1</f>
        <v>2.4916923448734307E-2</v>
      </c>
      <c r="J816" s="81">
        <f>S816/T816-1</f>
        <v>-1.0887559664068625E-2</v>
      </c>
      <c r="K816" s="81">
        <f>T816/T815-1</f>
        <v>-2.0801533491888846E-2</v>
      </c>
      <c r="L816" s="81">
        <f>T817/T816-1</f>
        <v>2.779288260528201E-3</v>
      </c>
      <c r="M816" s="81">
        <f>T819/T816-1</f>
        <v>5.615370672466935E-2</v>
      </c>
      <c r="N816" s="81">
        <f>T822/T816-1</f>
        <v>4.6450365536825577E-2</v>
      </c>
      <c r="O816" s="58">
        <f t="shared" si="54"/>
        <v>0.3791596081903717</v>
      </c>
      <c r="P816" s="58">
        <f t="shared" si="55"/>
        <v>0.47947799900108218</v>
      </c>
      <c r="Q816" s="58">
        <f t="shared" si="56"/>
        <v>0.27884121737966122</v>
      </c>
      <c r="R816" s="26">
        <v>848.17</v>
      </c>
      <c r="S816" s="26">
        <v>818.54</v>
      </c>
      <c r="T816" s="26">
        <v>827.55</v>
      </c>
    </row>
    <row r="817" spans="1:20" x14ac:dyDescent="0.2">
      <c r="A817" s="25">
        <v>37686</v>
      </c>
      <c r="B817" s="27">
        <v>0.33329999999999999</v>
      </c>
      <c r="C817" s="27">
        <v>0.2727</v>
      </c>
      <c r="D817" s="27">
        <v>0.39389999999999997</v>
      </c>
      <c r="E817" s="64">
        <f t="shared" si="58"/>
        <v>0.41057499999999997</v>
      </c>
      <c r="F817" s="64">
        <f>AVERAGE(B810:B817)</f>
        <v>0.256075</v>
      </c>
      <c r="G817" s="53">
        <f t="shared" si="57"/>
        <v>-6.0599999999999987E-2</v>
      </c>
      <c r="H817" s="81">
        <f>(R817-S817)/T817</f>
        <v>4.0175935410013894E-2</v>
      </c>
      <c r="I817" s="81">
        <f>R817/T817-1</f>
        <v>2.7101283364463491E-2</v>
      </c>
      <c r="J817" s="81">
        <f>S817/T817-1</f>
        <v>-1.3074652045550472E-2</v>
      </c>
      <c r="K817" s="81">
        <f>T817/T816-1</f>
        <v>2.779288260528201E-3</v>
      </c>
      <c r="L817" s="81">
        <f>T818/T817-1</f>
        <v>-3.0921250828462976E-2</v>
      </c>
      <c r="M817" s="81">
        <f>T820/T817-1</f>
        <v>4.83219859010664E-2</v>
      </c>
      <c r="N817" s="81">
        <f>T823/T817-1</f>
        <v>6.0324154967765109E-2</v>
      </c>
      <c r="O817" s="58">
        <f t="shared" si="54"/>
        <v>0.3791596081903717</v>
      </c>
      <c r="P817" s="58">
        <f t="shared" si="55"/>
        <v>0.47947799900108218</v>
      </c>
      <c r="Q817" s="58">
        <f t="shared" si="56"/>
        <v>0.27884121737966122</v>
      </c>
      <c r="R817" s="26">
        <v>852.34</v>
      </c>
      <c r="S817" s="26">
        <v>819</v>
      </c>
      <c r="T817" s="26">
        <v>829.85</v>
      </c>
    </row>
    <row r="818" spans="1:20" x14ac:dyDescent="0.2">
      <c r="A818" s="25">
        <v>37693</v>
      </c>
      <c r="B818" s="27">
        <v>0.34289999999999998</v>
      </c>
      <c r="C818" s="27">
        <v>0.1429</v>
      </c>
      <c r="D818" s="27">
        <v>0.51429999999999998</v>
      </c>
      <c r="E818" s="64">
        <f t="shared" si="58"/>
        <v>0.43840000000000001</v>
      </c>
      <c r="F818" s="64">
        <f>AVERAGE(B811:B818)</f>
        <v>0.26247500000000001</v>
      </c>
      <c r="G818" s="53">
        <f t="shared" si="57"/>
        <v>-0.1714</v>
      </c>
      <c r="H818" s="81">
        <f>(R818-S818)/T818</f>
        <v>4.9727054551785034E-2</v>
      </c>
      <c r="I818" s="81">
        <f>R818/T818-1</f>
        <v>3.0714134719407093E-2</v>
      </c>
      <c r="J818" s="81">
        <f>S818/T818-1</f>
        <v>-1.9012919832377961E-2</v>
      </c>
      <c r="K818" s="81">
        <f>T818/T817-1</f>
        <v>-3.0921250828462976E-2</v>
      </c>
      <c r="L818" s="81">
        <f>T819/T818-1</f>
        <v>8.683271366219425E-2</v>
      </c>
      <c r="M818" s="81">
        <f>T821/T818-1</f>
        <v>9.5387905843146381E-2</v>
      </c>
      <c r="N818" s="81">
        <f>T824/T818-1</f>
        <v>0.14278963926435284</v>
      </c>
      <c r="O818" s="58">
        <f t="shared" si="54"/>
        <v>0.3791596081903717</v>
      </c>
      <c r="P818" s="58">
        <f t="shared" si="55"/>
        <v>0.47947799900108218</v>
      </c>
      <c r="Q818" s="58">
        <f t="shared" si="56"/>
        <v>0.27884121737966122</v>
      </c>
      <c r="R818" s="26">
        <v>828.89</v>
      </c>
      <c r="S818" s="26">
        <v>788.9</v>
      </c>
      <c r="T818" s="26">
        <v>804.19</v>
      </c>
    </row>
    <row r="819" spans="1:20" x14ac:dyDescent="0.2">
      <c r="A819" s="25">
        <v>37700</v>
      </c>
      <c r="B819" s="27">
        <v>0.42859999999999998</v>
      </c>
      <c r="C819" s="27">
        <v>0.1905</v>
      </c>
      <c r="D819" s="27">
        <v>0.38100000000000001</v>
      </c>
      <c r="E819" s="64">
        <f t="shared" si="58"/>
        <v>0.43204999999999993</v>
      </c>
      <c r="F819" s="64">
        <f>AVERAGE(B812:B819)</f>
        <v>0.2848</v>
      </c>
      <c r="G819" s="53">
        <f t="shared" si="57"/>
        <v>4.7599999999999976E-2</v>
      </c>
      <c r="H819" s="81">
        <f>(R819-S819)/T819</f>
        <v>5.4712706803048045E-2</v>
      </c>
      <c r="I819" s="81">
        <f>R819/T819-1</f>
        <v>1.1098144207226657E-3</v>
      </c>
      <c r="J819" s="81">
        <f>S819/T819-1</f>
        <v>-5.3602892382325407E-2</v>
      </c>
      <c r="K819" s="81">
        <f>T819/T818-1</f>
        <v>8.683271366219425E-2</v>
      </c>
      <c r="L819" s="81">
        <f>T820/T819-1</f>
        <v>-4.6566440127226993E-3</v>
      </c>
      <c r="M819" s="81">
        <f>T822/T819-1</f>
        <v>-9.1874327818585177E-3</v>
      </c>
      <c r="N819" s="81">
        <f>T825/T819-1</f>
        <v>4.9083544998970163E-2</v>
      </c>
      <c r="O819" s="58">
        <f t="shared" si="54"/>
        <v>0.3791596081903717</v>
      </c>
      <c r="P819" s="58">
        <f t="shared" si="55"/>
        <v>0.47947799900108218</v>
      </c>
      <c r="Q819" s="58">
        <f t="shared" si="56"/>
        <v>0.27884121737966122</v>
      </c>
      <c r="R819" s="26">
        <v>874.99</v>
      </c>
      <c r="S819" s="26">
        <v>827.17</v>
      </c>
      <c r="T819" s="26">
        <v>874.02</v>
      </c>
    </row>
    <row r="820" spans="1:20" x14ac:dyDescent="0.2">
      <c r="A820" s="25">
        <v>37707</v>
      </c>
      <c r="B820" s="27">
        <v>0.39419999999999999</v>
      </c>
      <c r="C820" s="27">
        <v>0.27879999999999999</v>
      </c>
      <c r="D820" s="27">
        <v>0.32690000000000002</v>
      </c>
      <c r="E820" s="64">
        <f t="shared" si="58"/>
        <v>0.41307500000000008</v>
      </c>
      <c r="F820" s="64">
        <f>AVERAGE(B813:B820)</f>
        <v>0.3021625</v>
      </c>
      <c r="G820" s="53">
        <f t="shared" si="57"/>
        <v>6.7299999999999971E-2</v>
      </c>
      <c r="H820" s="81">
        <f>(R820-S820)/T820</f>
        <v>3.8818322892120213E-2</v>
      </c>
      <c r="I820" s="81">
        <f>R820/T820-1</f>
        <v>2.9702856486004903E-2</v>
      </c>
      <c r="J820" s="81">
        <f>S820/T820-1</f>
        <v>-9.1154664061153801E-3</v>
      </c>
      <c r="K820" s="81">
        <f>T820/T819-1</f>
        <v>-4.6566440127226993E-3</v>
      </c>
      <c r="L820" s="81">
        <f>T821/T820-1</f>
        <v>1.2586930283349451E-2</v>
      </c>
      <c r="M820" s="81">
        <f>T823/T820-1</f>
        <v>1.1448933846772702E-2</v>
      </c>
      <c r="N820" s="81">
        <f>T826/T820-1</f>
        <v>7.4073222598999955E-2</v>
      </c>
      <c r="O820" s="58">
        <f t="shared" si="54"/>
        <v>0.3791596081903717</v>
      </c>
      <c r="P820" s="58">
        <f t="shared" si="55"/>
        <v>0.47947799900108218</v>
      </c>
      <c r="Q820" s="58">
        <f t="shared" si="56"/>
        <v>0.27884121737966122</v>
      </c>
      <c r="R820" s="26">
        <v>895.79</v>
      </c>
      <c r="S820" s="26">
        <v>862.02</v>
      </c>
      <c r="T820" s="26">
        <v>869.95</v>
      </c>
    </row>
    <row r="821" spans="1:20" x14ac:dyDescent="0.2">
      <c r="A821" s="25">
        <v>37714</v>
      </c>
      <c r="B821" s="27">
        <v>0.32350000000000001</v>
      </c>
      <c r="C821" s="27">
        <v>0.29409999999999997</v>
      </c>
      <c r="D821" s="27">
        <v>0.38240000000000002</v>
      </c>
      <c r="E821" s="64">
        <f t="shared" si="58"/>
        <v>0.42873750000000005</v>
      </c>
      <c r="F821" s="64">
        <f>AVERAGE(B814:B821)</f>
        <v>0.314025</v>
      </c>
      <c r="G821" s="53">
        <f t="shared" si="57"/>
        <v>-5.8900000000000008E-2</v>
      </c>
      <c r="H821" s="81">
        <f>(R821-S821)/T821</f>
        <v>4.6418435690770921E-2</v>
      </c>
      <c r="I821" s="81">
        <f>R821/T821-1</f>
        <v>4.1661936655694731E-3</v>
      </c>
      <c r="J821" s="81">
        <f>S821/T821-1</f>
        <v>-4.2252242025201503E-2</v>
      </c>
      <c r="K821" s="81">
        <f>T821/T820-1</f>
        <v>1.2586930283349451E-2</v>
      </c>
      <c r="L821" s="81">
        <f>T822/T821-1</f>
        <v>-1.6925871268021253E-2</v>
      </c>
      <c r="M821" s="81">
        <f>T824/T821-1</f>
        <v>4.3273924395504704E-2</v>
      </c>
      <c r="N821" s="81">
        <f>T827/T821-1</f>
        <v>6.9701441707344713E-2</v>
      </c>
      <c r="O821" s="58">
        <f t="shared" si="54"/>
        <v>0.3791596081903717</v>
      </c>
      <c r="P821" s="58">
        <f t="shared" si="55"/>
        <v>0.47947799900108218</v>
      </c>
      <c r="Q821" s="58">
        <f t="shared" si="56"/>
        <v>0.27884121737966122</v>
      </c>
      <c r="R821" s="26">
        <v>884.57</v>
      </c>
      <c r="S821" s="26">
        <v>843.68</v>
      </c>
      <c r="T821" s="26">
        <v>880.9</v>
      </c>
    </row>
    <row r="822" spans="1:20" x14ac:dyDescent="0.2">
      <c r="A822" s="25">
        <v>37721</v>
      </c>
      <c r="B822" s="27">
        <v>0.3846</v>
      </c>
      <c r="C822" s="27">
        <v>0.30769999999999997</v>
      </c>
      <c r="D822" s="27">
        <v>0.30769999999999997</v>
      </c>
      <c r="E822" s="64">
        <f t="shared" si="58"/>
        <v>0.41957500000000003</v>
      </c>
      <c r="F822" s="64">
        <f>AVERAGE(B815:B822)</f>
        <v>0.33472499999999999</v>
      </c>
      <c r="G822" s="53">
        <f t="shared" si="57"/>
        <v>7.6900000000000024E-2</v>
      </c>
      <c r="H822" s="81">
        <f>(R822-S822)/T822</f>
        <v>4.5231469185556365E-2</v>
      </c>
      <c r="I822" s="81">
        <f>R822/T822-1</f>
        <v>4.4919687294310506E-2</v>
      </c>
      <c r="J822" s="81">
        <f>S822/T822-1</f>
        <v>-3.1178189124581035E-4</v>
      </c>
      <c r="K822" s="81">
        <f>T822/T821-1</f>
        <v>-1.6925871268021253E-2</v>
      </c>
      <c r="L822" s="81">
        <f>T823/T822-1</f>
        <v>1.6074088615341875E-2</v>
      </c>
      <c r="M822" s="81">
        <f>T825/T822-1</f>
        <v>5.8811302670931376E-2</v>
      </c>
      <c r="N822" s="81">
        <f>T828/T822-1</f>
        <v>6.6317163015739089E-2</v>
      </c>
      <c r="O822" s="58">
        <f t="shared" si="54"/>
        <v>0.3791596081903717</v>
      </c>
      <c r="P822" s="58">
        <f t="shared" si="55"/>
        <v>0.47947799900108218</v>
      </c>
      <c r="Q822" s="58">
        <f t="shared" si="56"/>
        <v>0.27884121737966122</v>
      </c>
      <c r="R822" s="26">
        <v>904.89</v>
      </c>
      <c r="S822" s="26">
        <v>865.72</v>
      </c>
      <c r="T822" s="26">
        <v>865.99</v>
      </c>
    </row>
    <row r="823" spans="1:20" x14ac:dyDescent="0.2">
      <c r="A823" s="25">
        <v>37728</v>
      </c>
      <c r="B823" s="27">
        <v>0.46300000000000002</v>
      </c>
      <c r="C823" s="27">
        <v>0.22220000000000001</v>
      </c>
      <c r="D823" s="27">
        <v>0.31480000000000002</v>
      </c>
      <c r="E823" s="64">
        <f t="shared" si="58"/>
        <v>0.38656250000000003</v>
      </c>
      <c r="F823" s="64">
        <f>AVERAGE(B816:B823)</f>
        <v>0.36628749999999999</v>
      </c>
      <c r="G823" s="53">
        <f t="shared" si="57"/>
        <v>0.1482</v>
      </c>
      <c r="H823" s="81">
        <f>(R823-S823)/T823</f>
        <v>2.1411280699162451E-2</v>
      </c>
      <c r="I823" s="81">
        <f>R823/T823-1</f>
        <v>1.9161050561989246E-2</v>
      </c>
      <c r="J823" s="81">
        <f>S823/T823-1</f>
        <v>-2.2502301371731814E-3</v>
      </c>
      <c r="K823" s="81">
        <f>T823/T822-1</f>
        <v>1.6074088615341875E-2</v>
      </c>
      <c r="L823" s="81">
        <f>T824/T823-1</f>
        <v>4.444772760850535E-2</v>
      </c>
      <c r="M823" s="81">
        <f>T826/T823-1</f>
        <v>6.1915423168278583E-2</v>
      </c>
      <c r="N823" s="81">
        <f>T829/T823-1</f>
        <v>9.5100635292245883E-2</v>
      </c>
      <c r="O823" s="58">
        <f t="shared" si="54"/>
        <v>0.3791596081903717</v>
      </c>
      <c r="P823" s="58">
        <f t="shared" si="55"/>
        <v>0.47947799900108218</v>
      </c>
      <c r="Q823" s="58">
        <f t="shared" si="56"/>
        <v>0.27884121737966122</v>
      </c>
      <c r="R823" s="26">
        <v>896.77</v>
      </c>
      <c r="S823" s="26">
        <v>877.93</v>
      </c>
      <c r="T823" s="26">
        <v>879.91</v>
      </c>
    </row>
    <row r="824" spans="1:20" x14ac:dyDescent="0.2">
      <c r="A824" s="25">
        <v>37735</v>
      </c>
      <c r="B824" s="27">
        <v>0.63</v>
      </c>
      <c r="C824" s="27">
        <v>0.18</v>
      </c>
      <c r="D824" s="27">
        <v>0.19</v>
      </c>
      <c r="E824" s="64">
        <f t="shared" si="58"/>
        <v>0.35137499999999999</v>
      </c>
      <c r="F824" s="64">
        <f>AVERAGE(B817:B824)</f>
        <v>0.4125125</v>
      </c>
      <c r="G824" s="53">
        <f t="shared" si="57"/>
        <v>0.44</v>
      </c>
      <c r="H824" s="81">
        <f>(R824-S824)/T824</f>
        <v>3.5951339470305287E-2</v>
      </c>
      <c r="I824" s="81">
        <f>R824/T824-1</f>
        <v>7.834432330091623E-4</v>
      </c>
      <c r="J824" s="81">
        <f>S824/T824-1</f>
        <v>-3.5167896237296215E-2</v>
      </c>
      <c r="K824" s="81">
        <f>T824/T823-1</f>
        <v>4.444772760850535E-2</v>
      </c>
      <c r="L824" s="81">
        <f>T825/T824-1</f>
        <v>-2.285042762943168E-3</v>
      </c>
      <c r="M824" s="81">
        <f>T827/T824-1</f>
        <v>2.5331331200626694E-2</v>
      </c>
      <c r="N824" s="81">
        <f>T830/T824-1</f>
        <v>7.3143130726208483E-2</v>
      </c>
      <c r="O824" s="58">
        <f t="shared" si="54"/>
        <v>0.3791596081903717</v>
      </c>
      <c r="P824" s="58">
        <f t="shared" si="55"/>
        <v>0.47947799900108218</v>
      </c>
      <c r="Q824" s="58">
        <f t="shared" si="56"/>
        <v>0.27884121737966122</v>
      </c>
      <c r="R824" s="26">
        <v>919.74</v>
      </c>
      <c r="S824" s="26">
        <v>886.7</v>
      </c>
      <c r="T824" s="26">
        <v>919.02</v>
      </c>
    </row>
    <row r="825" spans="1:20" x14ac:dyDescent="0.2">
      <c r="A825" s="25">
        <v>37742</v>
      </c>
      <c r="B825" s="27">
        <v>0.48570000000000002</v>
      </c>
      <c r="C825" s="27">
        <v>0.2571</v>
      </c>
      <c r="D825" s="27">
        <v>0.2571</v>
      </c>
      <c r="E825" s="64">
        <f t="shared" si="58"/>
        <v>0.33427499999999999</v>
      </c>
      <c r="F825" s="64">
        <f>AVERAGE(B818:B825)</f>
        <v>0.43156249999999996</v>
      </c>
      <c r="G825" s="53">
        <f t="shared" si="57"/>
        <v>0.22860000000000003</v>
      </c>
      <c r="H825" s="81">
        <f>(R825-S825)/T825</f>
        <v>2.773415347031373E-2</v>
      </c>
      <c r="I825" s="81">
        <f>R825/T825-1</f>
        <v>7.9832482659338844E-3</v>
      </c>
      <c r="J825" s="81">
        <f>S825/T825-1</f>
        <v>-1.9750905204379943E-2</v>
      </c>
      <c r="K825" s="81">
        <f>T825/T824-1</f>
        <v>-2.285042762943168E-3</v>
      </c>
      <c r="L825" s="81">
        <f>T826/T825-1</f>
        <v>1.905291628495398E-2</v>
      </c>
      <c r="M825" s="81">
        <f>T828/T825-1</f>
        <v>7.0889499629194219E-3</v>
      </c>
      <c r="N825" s="81">
        <f>T831/T825-1</f>
        <v>8.7859355232735803E-2</v>
      </c>
      <c r="O825" s="58">
        <f t="shared" si="54"/>
        <v>0.3791596081903717</v>
      </c>
      <c r="P825" s="58">
        <f t="shared" si="55"/>
        <v>0.47947799900108218</v>
      </c>
      <c r="Q825" s="58">
        <f t="shared" si="56"/>
        <v>0.27884121737966122</v>
      </c>
      <c r="R825" s="26">
        <v>924.24</v>
      </c>
      <c r="S825" s="26">
        <v>898.81</v>
      </c>
      <c r="T825" s="26">
        <v>916.92</v>
      </c>
    </row>
    <row r="826" spans="1:20" x14ac:dyDescent="0.2">
      <c r="A826" s="25">
        <v>37749</v>
      </c>
      <c r="B826" s="27">
        <v>0.52800000000000002</v>
      </c>
      <c r="C826" s="27">
        <v>0.28799999999999998</v>
      </c>
      <c r="D826" s="27">
        <v>0.184</v>
      </c>
      <c r="E826" s="64">
        <f t="shared" si="58"/>
        <v>0.29298750000000001</v>
      </c>
      <c r="F826" s="64">
        <f>AVERAGE(B819:B826)</f>
        <v>0.45470000000000005</v>
      </c>
      <c r="G826" s="53">
        <f t="shared" si="57"/>
        <v>0.34400000000000003</v>
      </c>
      <c r="H826" s="81">
        <f>(R826-S826)/T826</f>
        <v>1.6117467010563106E-2</v>
      </c>
      <c r="I826" s="81">
        <f>R826/T826-1</f>
        <v>5.5865323901154174E-3</v>
      </c>
      <c r="J826" s="81">
        <f>S826/T826-1</f>
        <v>-1.053093462044763E-2</v>
      </c>
      <c r="K826" s="81">
        <f>T826/T825-1</f>
        <v>1.905291628495398E-2</v>
      </c>
      <c r="L826" s="81">
        <f>T827/T826-1</f>
        <v>8.4654159398109829E-3</v>
      </c>
      <c r="M826" s="81">
        <f>T829/T826-1</f>
        <v>3.1250334442791683E-2</v>
      </c>
      <c r="N826" s="81">
        <f>T832/T826-1</f>
        <v>8.1015421826004186E-2</v>
      </c>
      <c r="O826" s="58">
        <f t="shared" si="54"/>
        <v>0.3791596081903717</v>
      </c>
      <c r="P826" s="58">
        <f t="shared" si="55"/>
        <v>0.47947799900108218</v>
      </c>
      <c r="Q826" s="58">
        <f t="shared" si="56"/>
        <v>0.27884121737966122</v>
      </c>
      <c r="R826" s="26">
        <v>939.61</v>
      </c>
      <c r="S826" s="26">
        <v>924.55</v>
      </c>
      <c r="T826" s="26">
        <v>934.39</v>
      </c>
    </row>
    <row r="827" spans="1:20" x14ac:dyDescent="0.2">
      <c r="A827" s="25">
        <v>37756</v>
      </c>
      <c r="B827" s="27">
        <v>0.62790000000000001</v>
      </c>
      <c r="C827" s="27">
        <v>0.20930000000000001</v>
      </c>
      <c r="D827" s="27">
        <v>0.1628</v>
      </c>
      <c r="E827" s="64">
        <f t="shared" si="58"/>
        <v>0.26571249999999996</v>
      </c>
      <c r="F827" s="64">
        <f>AVERAGE(B820:B827)</f>
        <v>0.4796125</v>
      </c>
      <c r="G827" s="53">
        <f t="shared" si="57"/>
        <v>0.46510000000000001</v>
      </c>
      <c r="H827" s="81">
        <f>(R827-S827)/T827</f>
        <v>1.932505571474057E-2</v>
      </c>
      <c r="I827" s="81">
        <f>R827/T827-1</f>
        <v>5.5290247267325565E-3</v>
      </c>
      <c r="J827" s="81">
        <f>S827/T827-1</f>
        <v>-1.3796030988008079E-2</v>
      </c>
      <c r="K827" s="81">
        <f>T827/T826-1</f>
        <v>8.4654159398109829E-3</v>
      </c>
      <c r="L827" s="81">
        <f>T828/T827-1</f>
        <v>-2.0036081927199412E-2</v>
      </c>
      <c r="M827" s="81">
        <f>T830/T827-1</f>
        <v>4.663058473946724E-2</v>
      </c>
      <c r="N827" s="81">
        <f>T833/T827-1</f>
        <v>3.5997028547171794E-2</v>
      </c>
      <c r="O827" s="58">
        <f t="shared" si="54"/>
        <v>0.3791596081903717</v>
      </c>
      <c r="P827" s="58">
        <f t="shared" si="55"/>
        <v>0.47947799900108218</v>
      </c>
      <c r="Q827" s="58">
        <f t="shared" si="56"/>
        <v>0.27884121737966122</v>
      </c>
      <c r="R827" s="26">
        <v>947.51</v>
      </c>
      <c r="S827" s="26">
        <v>929.3</v>
      </c>
      <c r="T827" s="26">
        <v>942.3</v>
      </c>
    </row>
    <row r="828" spans="1:20" x14ac:dyDescent="0.2">
      <c r="A828" s="25">
        <v>37763</v>
      </c>
      <c r="B828" s="27">
        <v>0.3846</v>
      </c>
      <c r="C828" s="27">
        <v>0.2596</v>
      </c>
      <c r="D828" s="27">
        <v>0.35580000000000001</v>
      </c>
      <c r="E828" s="64">
        <f t="shared" si="58"/>
        <v>0.26932499999999998</v>
      </c>
      <c r="F828" s="64">
        <f>AVERAGE(B821:B828)</f>
        <v>0.47841249999999996</v>
      </c>
      <c r="G828" s="53">
        <f t="shared" si="57"/>
        <v>2.8799999999999992E-2</v>
      </c>
      <c r="H828" s="81">
        <f>(R828-S828)/T828</f>
        <v>3.4924519720170674E-2</v>
      </c>
      <c r="I828" s="81">
        <f>R828/T828-1</f>
        <v>2.2611596023477842E-2</v>
      </c>
      <c r="J828" s="81">
        <f>S828/T828-1</f>
        <v>-1.2312923696692679E-2</v>
      </c>
      <c r="K828" s="81">
        <f>T828/T827-1</f>
        <v>-2.0036081927199412E-2</v>
      </c>
      <c r="L828" s="81">
        <f>T829/T828-1</f>
        <v>4.350133200493822E-2</v>
      </c>
      <c r="M828" s="81">
        <f>T831/T828-1</f>
        <v>8.0201858309328466E-2</v>
      </c>
      <c r="N828" s="81">
        <f>T834/T828-1</f>
        <v>6.7444932966580939E-2</v>
      </c>
      <c r="O828" s="58">
        <f t="shared" si="54"/>
        <v>0.3791596081903717</v>
      </c>
      <c r="P828" s="58">
        <f t="shared" si="55"/>
        <v>0.47947799900108218</v>
      </c>
      <c r="Q828" s="58">
        <f t="shared" si="56"/>
        <v>0.27884121737966122</v>
      </c>
      <c r="R828" s="26">
        <v>944.3</v>
      </c>
      <c r="S828" s="26">
        <v>912.05</v>
      </c>
      <c r="T828" s="26">
        <v>923.42</v>
      </c>
    </row>
    <row r="829" spans="1:20" x14ac:dyDescent="0.2">
      <c r="A829" s="25">
        <v>37770</v>
      </c>
      <c r="B829" s="27">
        <v>0.62860000000000005</v>
      </c>
      <c r="C829" s="27">
        <v>0.2286</v>
      </c>
      <c r="D829" s="27">
        <v>0.1429</v>
      </c>
      <c r="E829" s="64">
        <f t="shared" si="58"/>
        <v>0.23938749999999998</v>
      </c>
      <c r="F829" s="64">
        <f>AVERAGE(B822:B829)</f>
        <v>0.51654999999999995</v>
      </c>
      <c r="G829" s="53">
        <f t="shared" si="57"/>
        <v>0.48570000000000002</v>
      </c>
      <c r="H829" s="81">
        <f>(R829-S829)/T829</f>
        <v>3.948774893886399E-2</v>
      </c>
      <c r="I829" s="81">
        <f>R829/T829-1</f>
        <v>1.8576365466640432E-3</v>
      </c>
      <c r="J829" s="81">
        <f>S829/T829-1</f>
        <v>-3.7630112392200044E-2</v>
      </c>
      <c r="K829" s="81">
        <f>T829/T828-1</f>
        <v>4.350133200493822E-2</v>
      </c>
      <c r="L829" s="81">
        <f>T830/T829-1</f>
        <v>2.3505847922871803E-2</v>
      </c>
      <c r="M829" s="81">
        <f>T832/T829-1</f>
        <v>4.8257038782054673E-2</v>
      </c>
      <c r="N829" s="81">
        <f>T835/T829-1</f>
        <v>3.5855498707956679E-2</v>
      </c>
      <c r="O829" s="58">
        <f t="shared" si="54"/>
        <v>0.3791596081903717</v>
      </c>
      <c r="P829" s="58">
        <f t="shared" si="55"/>
        <v>0.47947799900108218</v>
      </c>
      <c r="Q829" s="58">
        <f t="shared" si="56"/>
        <v>0.27884121737966122</v>
      </c>
      <c r="R829" s="26">
        <v>965.38</v>
      </c>
      <c r="S829" s="26">
        <v>927.33</v>
      </c>
      <c r="T829" s="26">
        <v>963.59</v>
      </c>
    </row>
    <row r="830" spans="1:20" x14ac:dyDescent="0.2">
      <c r="A830" s="25">
        <v>37777</v>
      </c>
      <c r="B830" s="27">
        <v>0.52</v>
      </c>
      <c r="C830" s="27">
        <v>0.28799999999999998</v>
      </c>
      <c r="D830" s="27">
        <v>0.192</v>
      </c>
      <c r="E830" s="64">
        <f t="shared" si="58"/>
        <v>0.22492500000000001</v>
      </c>
      <c r="F830" s="64">
        <f>AVERAGE(B823:B830)</f>
        <v>0.53347499999999992</v>
      </c>
      <c r="G830" s="53">
        <f t="shared" si="57"/>
        <v>0.32800000000000001</v>
      </c>
      <c r="H830" s="81">
        <f>(R830-S830)/T830</f>
        <v>2.4598475016223222E-2</v>
      </c>
      <c r="I830" s="81">
        <f>R830/T830-1</f>
        <v>1.6324626865671377E-3</v>
      </c>
      <c r="J830" s="81">
        <f>S830/T830-1</f>
        <v>-2.2966012329656005E-2</v>
      </c>
      <c r="K830" s="81">
        <f>T830/T829-1</f>
        <v>2.3505847922871803E-2</v>
      </c>
      <c r="L830" s="81">
        <f>T831/T830-1</f>
        <v>1.1396820246593053E-2</v>
      </c>
      <c r="M830" s="81">
        <f>T833/T830-1</f>
        <v>-1.0159798831927302E-2</v>
      </c>
      <c r="N830" s="81">
        <f>T836/T830-1</f>
        <v>7.1787800129785584E-3</v>
      </c>
      <c r="O830" s="58">
        <f t="shared" si="54"/>
        <v>0.3791596081903717</v>
      </c>
      <c r="P830" s="58">
        <f t="shared" si="55"/>
        <v>0.47947799900108218</v>
      </c>
      <c r="Q830" s="58">
        <f t="shared" si="56"/>
        <v>0.27884121737966122</v>
      </c>
      <c r="R830" s="26">
        <v>987.85</v>
      </c>
      <c r="S830" s="26">
        <v>963.59</v>
      </c>
      <c r="T830" s="26">
        <v>986.24</v>
      </c>
    </row>
    <row r="831" spans="1:20" x14ac:dyDescent="0.2">
      <c r="A831" s="25">
        <v>37784</v>
      </c>
      <c r="B831" s="27">
        <v>0.5</v>
      </c>
      <c r="C831" s="27">
        <v>0.20830000000000001</v>
      </c>
      <c r="D831" s="27">
        <v>0.29170000000000001</v>
      </c>
      <c r="E831" s="64">
        <f t="shared" si="58"/>
        <v>0.22203750000000003</v>
      </c>
      <c r="F831" s="64">
        <f>AVERAGE(B824:B831)</f>
        <v>0.53810000000000002</v>
      </c>
      <c r="G831" s="53">
        <f t="shared" si="57"/>
        <v>0.20829999999999999</v>
      </c>
      <c r="H831" s="81">
        <f>(R831-S831)/T831</f>
        <v>2.4952881260777143E-2</v>
      </c>
      <c r="I831" s="81">
        <f>R831/T831-1</f>
        <v>0</v>
      </c>
      <c r="J831" s="81">
        <f>S831/T831-1</f>
        <v>-2.4952881260777104E-2</v>
      </c>
      <c r="K831" s="81">
        <f>T831/T830-1</f>
        <v>1.1396820246593053E-2</v>
      </c>
      <c r="L831" s="81">
        <f>T832/T831-1</f>
        <v>1.2641857480851781E-2</v>
      </c>
      <c r="M831" s="81">
        <f>T834/T831-1</f>
        <v>-1.1809760596703689E-2</v>
      </c>
      <c r="N831" s="81">
        <f>T837/T831-1</f>
        <v>1.2030316397320107E-3</v>
      </c>
      <c r="O831" s="58">
        <f t="shared" si="54"/>
        <v>0.3791596081903717</v>
      </c>
      <c r="P831" s="58">
        <f t="shared" si="55"/>
        <v>0.47947799900108218</v>
      </c>
      <c r="Q831" s="58">
        <f t="shared" si="56"/>
        <v>0.27884121737966122</v>
      </c>
      <c r="R831" s="26">
        <v>997.48</v>
      </c>
      <c r="S831" s="26">
        <v>972.59</v>
      </c>
      <c r="T831" s="26">
        <v>997.48</v>
      </c>
    </row>
    <row r="832" spans="1:20" x14ac:dyDescent="0.2">
      <c r="A832" s="25">
        <v>37791</v>
      </c>
      <c r="B832" s="27">
        <v>0.56410000000000005</v>
      </c>
      <c r="C832" s="27">
        <v>7.6899999999999996E-2</v>
      </c>
      <c r="D832" s="27">
        <v>0.35899999999999999</v>
      </c>
      <c r="E832" s="64">
        <f t="shared" si="58"/>
        <v>0.2431625</v>
      </c>
      <c r="F832" s="64">
        <f>AVERAGE(B825:B832)</f>
        <v>0.52986250000000001</v>
      </c>
      <c r="G832" s="53">
        <f t="shared" si="57"/>
        <v>0.20510000000000006</v>
      </c>
      <c r="H832" s="81">
        <f>(R832-S832)/T832</f>
        <v>2.6453088338662917E-2</v>
      </c>
      <c r="I832" s="81">
        <f>R832/T832-1</f>
        <v>5.1876565454562762E-3</v>
      </c>
      <c r="J832" s="81">
        <f>S832/T832-1</f>
        <v>-2.1265431793206613E-2</v>
      </c>
      <c r="K832" s="81">
        <f>T832/T831-1</f>
        <v>1.2641857480851781E-2</v>
      </c>
      <c r="L832" s="81">
        <f>T833/T832-1</f>
        <v>-3.3531665495153851E-2</v>
      </c>
      <c r="M832" s="81">
        <f>T835/T832-1</f>
        <v>-1.1830628953855671E-2</v>
      </c>
      <c r="N832" s="81">
        <f>T838/T832-1</f>
        <v>-2.9640923086061699E-2</v>
      </c>
      <c r="O832" s="58">
        <f t="shared" si="54"/>
        <v>0.3791596081903717</v>
      </c>
      <c r="P832" s="58">
        <f t="shared" si="55"/>
        <v>0.47947799900108218</v>
      </c>
      <c r="Q832" s="58">
        <f t="shared" si="56"/>
        <v>0.27884121737966122</v>
      </c>
      <c r="R832" s="26">
        <v>1015.33</v>
      </c>
      <c r="S832" s="26">
        <v>988.61</v>
      </c>
      <c r="T832" s="26">
        <v>1010.09</v>
      </c>
    </row>
    <row r="833" spans="1:20" x14ac:dyDescent="0.2">
      <c r="A833" s="25">
        <v>37798</v>
      </c>
      <c r="B833" s="27">
        <v>0.71430000000000005</v>
      </c>
      <c r="C833" s="27">
        <v>0.2</v>
      </c>
      <c r="D833" s="27">
        <v>8.5699999999999998E-2</v>
      </c>
      <c r="E833" s="64">
        <f t="shared" si="58"/>
        <v>0.22173750000000003</v>
      </c>
      <c r="F833" s="64">
        <f>AVERAGE(B826:B833)</f>
        <v>0.55843750000000003</v>
      </c>
      <c r="G833" s="53">
        <f t="shared" si="57"/>
        <v>0.62860000000000005</v>
      </c>
      <c r="H833" s="81">
        <f>(R833-S833)/T833</f>
        <v>2.2423224273217204E-2</v>
      </c>
      <c r="I833" s="81">
        <f>R833/T833-1</f>
        <v>1.9944274856077637E-2</v>
      </c>
      <c r="J833" s="81">
        <f>S833/T833-1</f>
        <v>-2.4789494171396642E-3</v>
      </c>
      <c r="K833" s="81">
        <f>T833/T832-1</f>
        <v>-3.3531665495153851E-2</v>
      </c>
      <c r="L833" s="81">
        <f>T834/T833-1</f>
        <v>9.7109258159022716E-3</v>
      </c>
      <c r="M833" s="81">
        <f>T836/T833-1</f>
        <v>1.7516543402102069E-2</v>
      </c>
      <c r="N833" s="81">
        <f>T839/T833-1</f>
        <v>1.4033721906947516E-3</v>
      </c>
      <c r="O833" s="58">
        <f t="shared" ref="O833:O896" si="59">$B$1826</f>
        <v>0.3791596081903717</v>
      </c>
      <c r="P833" s="58">
        <f t="shared" ref="P833:P896" si="60">$B$1828</f>
        <v>0.47947799900108218</v>
      </c>
      <c r="Q833" s="58">
        <f t="shared" ref="Q833:Q896" si="61">$B$1829</f>
        <v>0.27884121737966122</v>
      </c>
      <c r="R833" s="26">
        <v>995.69</v>
      </c>
      <c r="S833" s="26">
        <v>973.8</v>
      </c>
      <c r="T833" s="26">
        <v>976.22</v>
      </c>
    </row>
    <row r="834" spans="1:20" x14ac:dyDescent="0.2">
      <c r="A834" s="25">
        <v>37805</v>
      </c>
      <c r="B834" s="27">
        <v>0.4118</v>
      </c>
      <c r="C834" s="27">
        <v>0.23530000000000001</v>
      </c>
      <c r="D834" s="27">
        <v>0.35289999999999999</v>
      </c>
      <c r="E834" s="64">
        <f t="shared" si="58"/>
        <v>0.24285000000000001</v>
      </c>
      <c r="F834" s="64">
        <f>AVERAGE(B827:B834)</f>
        <v>0.54391250000000002</v>
      </c>
      <c r="G834" s="53">
        <f t="shared" si="57"/>
        <v>5.8900000000000008E-2</v>
      </c>
      <c r="H834" s="81">
        <f>(R834-S834)/T834</f>
        <v>3.3377295323120601E-2</v>
      </c>
      <c r="I834" s="81">
        <f>R834/T834-1</f>
        <v>9.434919346657189E-3</v>
      </c>
      <c r="J834" s="81">
        <f>S834/T834-1</f>
        <v>-2.3942375976463426E-2</v>
      </c>
      <c r="K834" s="81">
        <f>T834/T833-1</f>
        <v>9.7109258159022716E-3</v>
      </c>
      <c r="L834" s="81">
        <f>T835/T834-1</f>
        <v>1.2620472760474621E-2</v>
      </c>
      <c r="M834" s="81">
        <f>T837/T834-1</f>
        <v>1.3168306787054718E-2</v>
      </c>
      <c r="N834" s="81">
        <f>T840/T834-1</f>
        <v>5.0421020594499932E-3</v>
      </c>
      <c r="O834" s="58">
        <f t="shared" si="59"/>
        <v>0.3791596081903717</v>
      </c>
      <c r="P834" s="58">
        <f t="shared" si="60"/>
        <v>0.47947799900108218</v>
      </c>
      <c r="Q834" s="58">
        <f t="shared" si="61"/>
        <v>0.27884121737966122</v>
      </c>
      <c r="R834" s="26">
        <v>995</v>
      </c>
      <c r="S834" s="26">
        <v>962.1</v>
      </c>
      <c r="T834" s="26">
        <v>985.7</v>
      </c>
    </row>
    <row r="835" spans="1:20" x14ac:dyDescent="0.2">
      <c r="A835" s="25">
        <v>37812</v>
      </c>
      <c r="B835" s="27">
        <v>0.43240000000000001</v>
      </c>
      <c r="C835" s="27">
        <v>0.25679999999999997</v>
      </c>
      <c r="D835" s="27">
        <v>0.31080000000000002</v>
      </c>
      <c r="E835" s="64">
        <f t="shared" si="58"/>
        <v>0.26135000000000003</v>
      </c>
      <c r="F835" s="64">
        <f>AVERAGE(B828:B835)</f>
        <v>0.51947500000000002</v>
      </c>
      <c r="G835" s="53">
        <f t="shared" si="57"/>
        <v>0.12159999999999999</v>
      </c>
      <c r="H835" s="81">
        <f>(R835-S835)/T835</f>
        <v>2.6849940890055459E-2</v>
      </c>
      <c r="I835" s="81">
        <f>R835/T835-1</f>
        <v>1.2312901997715731E-2</v>
      </c>
      <c r="J835" s="81">
        <f>S835/T835-1</f>
        <v>-1.4537038892339704E-2</v>
      </c>
      <c r="K835" s="81">
        <f>T835/T834-1</f>
        <v>1.2620472760474621E-2</v>
      </c>
      <c r="L835" s="81">
        <f>T836/T835-1</f>
        <v>-4.8289819063457307E-3</v>
      </c>
      <c r="M835" s="81">
        <f>T838/T835-1</f>
        <v>-1.8023523754182813E-2</v>
      </c>
      <c r="N835" s="81">
        <f>T841/T835-1</f>
        <v>-5.0894664075180618E-3</v>
      </c>
      <c r="O835" s="58">
        <f t="shared" si="59"/>
        <v>0.3791596081903717</v>
      </c>
      <c r="P835" s="58">
        <f t="shared" si="60"/>
        <v>0.47947799900108218</v>
      </c>
      <c r="Q835" s="58">
        <f t="shared" si="61"/>
        <v>0.27884121737966122</v>
      </c>
      <c r="R835" s="26">
        <v>1010.43</v>
      </c>
      <c r="S835" s="26">
        <v>983.63</v>
      </c>
      <c r="T835" s="26">
        <v>998.14</v>
      </c>
    </row>
    <row r="836" spans="1:20" x14ac:dyDescent="0.2">
      <c r="A836" s="25">
        <v>37819</v>
      </c>
      <c r="B836" s="27">
        <v>0.51259999999999994</v>
      </c>
      <c r="C836" s="27">
        <v>0.20169999999999999</v>
      </c>
      <c r="D836" s="27">
        <v>0.28570000000000001</v>
      </c>
      <c r="E836" s="64">
        <f t="shared" si="58"/>
        <v>0.25258749999999996</v>
      </c>
      <c r="F836" s="64">
        <f>AVERAGE(B829:B836)</f>
        <v>0.53547499999999992</v>
      </c>
      <c r="G836" s="53">
        <f t="shared" si="57"/>
        <v>0.22689999999999994</v>
      </c>
      <c r="H836" s="81">
        <f>(R836-S836)/T836</f>
        <v>3.7057544396569025E-2</v>
      </c>
      <c r="I836" s="81">
        <f>R836/T836-1</f>
        <v>2.2238553537631267E-2</v>
      </c>
      <c r="J836" s="81">
        <f>S836/T836-1</f>
        <v>-1.4818990858937675E-2</v>
      </c>
      <c r="K836" s="81">
        <f>T836/T835-1</f>
        <v>-4.8289819063457307E-3</v>
      </c>
      <c r="L836" s="81">
        <f>T837/T836-1</f>
        <v>5.3960455845043498E-3</v>
      </c>
      <c r="M836" s="81">
        <f>T839/T836-1</f>
        <v>-1.5835783030644701E-2</v>
      </c>
      <c r="N836" s="81">
        <f>T842/T836-1</f>
        <v>1.4788789111263245E-2</v>
      </c>
      <c r="O836" s="58">
        <f t="shared" si="59"/>
        <v>0.3791596081903717</v>
      </c>
      <c r="P836" s="58">
        <f t="shared" si="60"/>
        <v>0.47947799900108218</v>
      </c>
      <c r="Q836" s="58">
        <f t="shared" si="61"/>
        <v>0.27884121737966122</v>
      </c>
      <c r="R836" s="26">
        <v>1015.41</v>
      </c>
      <c r="S836" s="26">
        <v>978.6</v>
      </c>
      <c r="T836" s="26">
        <v>993.32</v>
      </c>
    </row>
    <row r="837" spans="1:20" x14ac:dyDescent="0.2">
      <c r="A837" s="25">
        <v>37826</v>
      </c>
      <c r="B837" s="27">
        <v>0.52</v>
      </c>
      <c r="C837" s="27">
        <v>0.17330000000000001</v>
      </c>
      <c r="D837" s="27">
        <v>0.30669999999999997</v>
      </c>
      <c r="E837" s="64">
        <f t="shared" si="58"/>
        <v>0.27306249999999999</v>
      </c>
      <c r="F837" s="64">
        <f>AVERAGE(B830:B837)</f>
        <v>0.52190000000000003</v>
      </c>
      <c r="G837" s="53">
        <f t="shared" ref="G837:G900" si="62">B837-D837</f>
        <v>0.21330000000000005</v>
      </c>
      <c r="H837" s="81">
        <f>(R837-S837)/T837</f>
        <v>2.3290743781791957E-2</v>
      </c>
      <c r="I837" s="81">
        <f>R837/T837-1</f>
        <v>2.1027756638769546E-4</v>
      </c>
      <c r="J837" s="81">
        <f>S837/T837-1</f>
        <v>-2.3080466215404272E-2</v>
      </c>
      <c r="K837" s="81">
        <f>T837/T836-1</f>
        <v>5.3960455845043498E-3</v>
      </c>
      <c r="L837" s="81">
        <f>T838/T837-1</f>
        <v>-1.8554491929346661E-2</v>
      </c>
      <c r="M837" s="81">
        <f>T840/T837-1</f>
        <v>-8.0205871750710367E-3</v>
      </c>
      <c r="N837" s="81">
        <f>T843/T837-1</f>
        <v>2.2740016822205389E-2</v>
      </c>
      <c r="O837" s="58">
        <f t="shared" si="59"/>
        <v>0.3791596081903717</v>
      </c>
      <c r="P837" s="58">
        <f t="shared" si="60"/>
        <v>0.47947799900108218</v>
      </c>
      <c r="Q837" s="58">
        <f t="shared" si="61"/>
        <v>0.27884121737966122</v>
      </c>
      <c r="R837" s="26">
        <v>998.89</v>
      </c>
      <c r="S837" s="26">
        <v>975.63</v>
      </c>
      <c r="T837" s="26">
        <v>998.68</v>
      </c>
    </row>
    <row r="838" spans="1:20" x14ac:dyDescent="0.2">
      <c r="A838" s="25">
        <v>37833</v>
      </c>
      <c r="B838" s="27">
        <v>0.51539999999999997</v>
      </c>
      <c r="C838" s="27">
        <v>0.3231</v>
      </c>
      <c r="D838" s="27">
        <v>0.1615</v>
      </c>
      <c r="E838" s="64">
        <f t="shared" si="58"/>
        <v>0.26925000000000004</v>
      </c>
      <c r="F838" s="64">
        <f>AVERAGE(B831:B838)</f>
        <v>0.52132499999999993</v>
      </c>
      <c r="G838" s="53">
        <f t="shared" si="62"/>
        <v>0.35389999999999999</v>
      </c>
      <c r="H838" s="81">
        <f>(R838-S838)/T838</f>
        <v>2.6251084017752405E-2</v>
      </c>
      <c r="I838" s="81">
        <f>R838/T838-1</f>
        <v>2.4934958934856866E-2</v>
      </c>
      <c r="J838" s="81">
        <f>S838/T838-1</f>
        <v>-1.3161250828954696E-3</v>
      </c>
      <c r="K838" s="81">
        <f>T838/T837-1</f>
        <v>-1.8554491929346661E-2</v>
      </c>
      <c r="L838" s="81">
        <f>T839/T838-1</f>
        <v>-2.6118451257459707E-3</v>
      </c>
      <c r="M838" s="81">
        <f>T841/T838-1</f>
        <v>1.3171453348977069E-2</v>
      </c>
      <c r="N838" s="81">
        <f>T844/T838-1</f>
        <v>3.9259297046370545E-2</v>
      </c>
      <c r="O838" s="58">
        <f t="shared" si="59"/>
        <v>0.3791596081903717</v>
      </c>
      <c r="P838" s="58">
        <f t="shared" si="60"/>
        <v>0.47947799900108218</v>
      </c>
      <c r="Q838" s="58">
        <f t="shared" si="61"/>
        <v>0.27884121737966122</v>
      </c>
      <c r="R838" s="26">
        <v>1004.59</v>
      </c>
      <c r="S838" s="26">
        <v>978.86</v>
      </c>
      <c r="T838" s="26">
        <v>980.15</v>
      </c>
    </row>
    <row r="839" spans="1:20" x14ac:dyDescent="0.2">
      <c r="A839" s="25">
        <v>37840</v>
      </c>
      <c r="B839" s="27">
        <v>0.45450000000000002</v>
      </c>
      <c r="C839" s="27">
        <v>0.2208</v>
      </c>
      <c r="D839" s="27">
        <v>0.32469999999999999</v>
      </c>
      <c r="E839" s="64">
        <f t="shared" si="58"/>
        <v>0.27337500000000003</v>
      </c>
      <c r="F839" s="64">
        <f>AVERAGE(B832:B839)</f>
        <v>0.51563749999999997</v>
      </c>
      <c r="G839" s="53">
        <f t="shared" si="62"/>
        <v>0.12980000000000003</v>
      </c>
      <c r="H839" s="81">
        <f>(R839-S839)/T839</f>
        <v>2.5481029879601845E-2</v>
      </c>
      <c r="I839" s="81">
        <f>R839/T839-1</f>
        <v>8.3470575599178254E-3</v>
      </c>
      <c r="J839" s="81">
        <f>S839/T839-1</f>
        <v>-1.7133972319684165E-2</v>
      </c>
      <c r="K839" s="81">
        <f>T839/T838-1</f>
        <v>-2.6118451257459707E-3</v>
      </c>
      <c r="L839" s="81">
        <f>T840/T839-1</f>
        <v>1.3379842265162312E-2</v>
      </c>
      <c r="M839" s="81">
        <f>T842/T839-1</f>
        <v>3.1117339579987524E-2</v>
      </c>
      <c r="N839" s="81">
        <f>T845/T839-1</f>
        <v>6.0055851635143487E-2</v>
      </c>
      <c r="O839" s="58">
        <f t="shared" si="59"/>
        <v>0.3791596081903717</v>
      </c>
      <c r="P839" s="58">
        <f t="shared" si="60"/>
        <v>0.47947799900108218</v>
      </c>
      <c r="Q839" s="58">
        <f t="shared" si="61"/>
        <v>0.27884121737966122</v>
      </c>
      <c r="R839" s="26">
        <v>985.75</v>
      </c>
      <c r="S839" s="26">
        <v>960.84</v>
      </c>
      <c r="T839" s="26">
        <v>977.59</v>
      </c>
    </row>
    <row r="840" spans="1:20" x14ac:dyDescent="0.2">
      <c r="A840" s="25">
        <v>37847</v>
      </c>
      <c r="B840" s="27">
        <v>0.50560000000000005</v>
      </c>
      <c r="C840" s="27">
        <v>0.25840000000000002</v>
      </c>
      <c r="D840" s="27">
        <v>0.23599999999999999</v>
      </c>
      <c r="E840" s="64">
        <f t="shared" si="58"/>
        <v>0.25800000000000001</v>
      </c>
      <c r="F840" s="64">
        <f>AVERAGE(B833:B840)</f>
        <v>0.50832500000000003</v>
      </c>
      <c r="G840" s="53">
        <f t="shared" si="62"/>
        <v>0.26960000000000006</v>
      </c>
      <c r="H840" s="81">
        <f>(R840-S840)/T840</f>
        <v>1.8462252818799364E-2</v>
      </c>
      <c r="I840" s="81">
        <f>R840/T840-1</f>
        <v>1.8472346997486788E-3</v>
      </c>
      <c r="J840" s="81">
        <f>S840/T840-1</f>
        <v>-1.661501811905064E-2</v>
      </c>
      <c r="K840" s="81">
        <f>T840/T839-1</f>
        <v>1.3379842265162312E-2</v>
      </c>
      <c r="L840" s="81">
        <f>T841/T840-1</f>
        <v>2.4125087062289996E-3</v>
      </c>
      <c r="M840" s="81">
        <f>T843/T840-1</f>
        <v>3.1009316926928321E-2</v>
      </c>
      <c r="N840" s="81">
        <f>T846/T840-1</f>
        <v>6.2382024286593563E-3</v>
      </c>
      <c r="O840" s="58">
        <f t="shared" si="59"/>
        <v>0.3791596081903717</v>
      </c>
      <c r="P840" s="58">
        <f t="shared" si="60"/>
        <v>0.47947799900108218</v>
      </c>
      <c r="Q840" s="58">
        <f t="shared" si="61"/>
        <v>0.27884121737966122</v>
      </c>
      <c r="R840" s="26">
        <v>992.5</v>
      </c>
      <c r="S840" s="26">
        <v>974.21</v>
      </c>
      <c r="T840" s="26">
        <v>990.67</v>
      </c>
    </row>
    <row r="841" spans="1:20" x14ac:dyDescent="0.2">
      <c r="A841" s="25">
        <v>37854</v>
      </c>
      <c r="B841" s="27">
        <v>0.62960000000000005</v>
      </c>
      <c r="C841" s="27">
        <v>0.1852</v>
      </c>
      <c r="D841" s="27">
        <v>0.1852</v>
      </c>
      <c r="E841" s="64">
        <f t="shared" si="58"/>
        <v>0.2704375</v>
      </c>
      <c r="F841" s="64">
        <f>AVERAGE(B834:B841)</f>
        <v>0.49773749999999994</v>
      </c>
      <c r="G841" s="53">
        <f t="shared" si="62"/>
        <v>0.44440000000000002</v>
      </c>
      <c r="H841" s="81">
        <f>(R841-S841)/T841</f>
        <v>2.0482146093891641E-2</v>
      </c>
      <c r="I841" s="81">
        <f>R841/T841-1</f>
        <v>1.8075443578434491E-2</v>
      </c>
      <c r="J841" s="81">
        <f>S841/T841-1</f>
        <v>-2.4067025154572708E-3</v>
      </c>
      <c r="K841" s="81">
        <f>T841/T840-1</f>
        <v>2.4125087062289996E-3</v>
      </c>
      <c r="L841" s="81">
        <f>T842/T841-1</f>
        <v>1.5054478077860312E-2</v>
      </c>
      <c r="M841" s="81">
        <f>T844/T841-1</f>
        <v>2.5748695949892264E-2</v>
      </c>
      <c r="N841" s="81">
        <f>T847/T841-1</f>
        <v>3.704710692203883E-2</v>
      </c>
      <c r="O841" s="58">
        <f t="shared" si="59"/>
        <v>0.3791596081903717</v>
      </c>
      <c r="P841" s="58">
        <f t="shared" si="60"/>
        <v>0.47947799900108218</v>
      </c>
      <c r="Q841" s="58">
        <f t="shared" si="61"/>
        <v>0.27884121737966122</v>
      </c>
      <c r="R841" s="26">
        <v>1011.01</v>
      </c>
      <c r="S841" s="26">
        <v>990.67</v>
      </c>
      <c r="T841" s="26">
        <v>993.06</v>
      </c>
    </row>
    <row r="842" spans="1:20" x14ac:dyDescent="0.2">
      <c r="A842" s="25">
        <v>37861</v>
      </c>
      <c r="B842" s="27">
        <v>0.56699999999999995</v>
      </c>
      <c r="C842" s="27">
        <v>0.20619999999999999</v>
      </c>
      <c r="D842" s="27">
        <v>0.2268</v>
      </c>
      <c r="E842" s="64">
        <f t="shared" si="58"/>
        <v>0.25467499999999998</v>
      </c>
      <c r="F842" s="64">
        <f>AVERAGE(B835:B842)</f>
        <v>0.51713750000000003</v>
      </c>
      <c r="G842" s="53">
        <f t="shared" si="62"/>
        <v>0.34019999999999995</v>
      </c>
      <c r="H842" s="81">
        <f>(R842-S842)/T842</f>
        <v>2.5079116278608319E-2</v>
      </c>
      <c r="I842" s="81">
        <f>R842/T842-1</f>
        <v>8.3332506621958125E-4</v>
      </c>
      <c r="J842" s="81">
        <f>S842/T842-1</f>
        <v>-2.4245791212388679E-2</v>
      </c>
      <c r="K842" s="81">
        <f>T842/T841-1</f>
        <v>1.5054478077860312E-2</v>
      </c>
      <c r="L842" s="81">
        <f>T843/T842-1</f>
        <v>1.32736778404976E-2</v>
      </c>
      <c r="M842" s="81">
        <f>T845/T842-1</f>
        <v>2.8065197765895222E-2</v>
      </c>
      <c r="N842" s="81">
        <f>T848/T842-1</f>
        <v>2.9811212190355318E-2</v>
      </c>
      <c r="O842" s="58">
        <f t="shared" si="59"/>
        <v>0.3791596081903717</v>
      </c>
      <c r="P842" s="58">
        <f t="shared" si="60"/>
        <v>0.47947799900108218</v>
      </c>
      <c r="Q842" s="58">
        <f t="shared" si="61"/>
        <v>0.27884121737966122</v>
      </c>
      <c r="R842" s="26">
        <v>1008.85</v>
      </c>
      <c r="S842" s="26">
        <v>983.57</v>
      </c>
      <c r="T842" s="26">
        <v>1008.01</v>
      </c>
    </row>
    <row r="843" spans="1:20" x14ac:dyDescent="0.2">
      <c r="A843" s="25">
        <v>37868</v>
      </c>
      <c r="B843" s="27">
        <v>0.623</v>
      </c>
      <c r="C843" s="27">
        <v>0.21310000000000001</v>
      </c>
      <c r="D843" s="27">
        <v>0.16389999999999999</v>
      </c>
      <c r="E843" s="64">
        <f t="shared" si="58"/>
        <v>0.23631249999999998</v>
      </c>
      <c r="F843" s="64">
        <f>AVERAGE(B836:B843)</f>
        <v>0.54096250000000001</v>
      </c>
      <c r="G843" s="53">
        <f t="shared" si="62"/>
        <v>0.45910000000000001</v>
      </c>
      <c r="H843" s="81">
        <f>(R843-S843)/T843</f>
        <v>2.3115558209890346E-2</v>
      </c>
      <c r="I843" s="81">
        <f>R843/T843-1</f>
        <v>7.7835107059986974E-3</v>
      </c>
      <c r="J843" s="81">
        <f>S843/T843-1</f>
        <v>-1.5332047503891721E-2</v>
      </c>
      <c r="K843" s="81">
        <f>T843/T842-1</f>
        <v>1.32736778404976E-2</v>
      </c>
      <c r="L843" s="81">
        <f>T844/T843-1</f>
        <v>-2.7021999432146337E-3</v>
      </c>
      <c r="M843" s="81">
        <f>T846/T843-1</f>
        <v>-2.402608210379964E-2</v>
      </c>
      <c r="N843" s="81">
        <f>T849/T843-1</f>
        <v>2.4838700202665098E-2</v>
      </c>
      <c r="O843" s="58">
        <f t="shared" si="59"/>
        <v>0.3791596081903717</v>
      </c>
      <c r="P843" s="58">
        <f t="shared" si="60"/>
        <v>0.47947799900108218</v>
      </c>
      <c r="Q843" s="58">
        <f t="shared" si="61"/>
        <v>0.27884121737966122</v>
      </c>
      <c r="R843" s="26">
        <v>1029.3399999999999</v>
      </c>
      <c r="S843" s="26">
        <v>1005.73</v>
      </c>
      <c r="T843" s="26">
        <v>1021.39</v>
      </c>
    </row>
    <row r="844" spans="1:20" x14ac:dyDescent="0.2">
      <c r="A844" s="25">
        <v>37875</v>
      </c>
      <c r="B844" s="27">
        <v>0.58140000000000003</v>
      </c>
      <c r="C844" s="27">
        <v>0.2442</v>
      </c>
      <c r="D844" s="27">
        <v>0.1744</v>
      </c>
      <c r="E844" s="64">
        <f t="shared" ref="E844:E907" si="63">AVERAGE(D837:D844)</f>
        <v>0.22239999999999999</v>
      </c>
      <c r="F844" s="64">
        <f>AVERAGE(B837:B844)</f>
        <v>0.54956250000000006</v>
      </c>
      <c r="G844" s="53">
        <f t="shared" si="62"/>
        <v>0.40700000000000003</v>
      </c>
      <c r="H844" s="81">
        <f>(R844-S844)/T844</f>
        <v>2.4248255009179039E-2</v>
      </c>
      <c r="I844" s="81">
        <f>R844/T844-1</f>
        <v>1.352797384722626E-2</v>
      </c>
      <c r="J844" s="81">
        <f>S844/T844-1</f>
        <v>-1.0720281161952783E-2</v>
      </c>
      <c r="K844" s="81">
        <f>T844/T843-1</f>
        <v>-2.7021999432146337E-3</v>
      </c>
      <c r="L844" s="81">
        <f>T845/T844-1</f>
        <v>1.734682858348946E-2</v>
      </c>
      <c r="M844" s="81">
        <f>T847/T844-1</f>
        <v>1.1014794380687754E-2</v>
      </c>
      <c r="N844" s="81">
        <f>T850/T844-1</f>
        <v>1.1515466852537237E-2</v>
      </c>
      <c r="O844" s="58">
        <f t="shared" si="59"/>
        <v>0.3791596081903717</v>
      </c>
      <c r="P844" s="58">
        <f t="shared" si="60"/>
        <v>0.47947799900108218</v>
      </c>
      <c r="Q844" s="58">
        <f t="shared" si="61"/>
        <v>0.27884121737966122</v>
      </c>
      <c r="R844" s="26">
        <v>1032.4100000000001</v>
      </c>
      <c r="S844" s="26">
        <v>1007.71</v>
      </c>
      <c r="T844" s="26">
        <v>1018.63</v>
      </c>
    </row>
    <row r="845" spans="1:20" x14ac:dyDescent="0.2">
      <c r="A845" s="25">
        <v>37882</v>
      </c>
      <c r="B845" s="27">
        <v>0.62749999999999995</v>
      </c>
      <c r="C845" s="27">
        <v>0.17649999999999999</v>
      </c>
      <c r="D845" s="27">
        <v>0.1961</v>
      </c>
      <c r="E845" s="64">
        <f t="shared" si="63"/>
        <v>0.20857499999999995</v>
      </c>
      <c r="F845" s="64">
        <f>AVERAGE(B838:B845)</f>
        <v>0.56300000000000006</v>
      </c>
      <c r="G845" s="53">
        <f t="shared" si="62"/>
        <v>0.43139999999999995</v>
      </c>
      <c r="H845" s="81">
        <f>(R845-S845)/T845</f>
        <v>2.5764739940171699E-2</v>
      </c>
      <c r="I845" s="81">
        <f>R845/T845-1</f>
        <v>3.850236418025732E-3</v>
      </c>
      <c r="J845" s="81">
        <f>S845/T845-1</f>
        <v>-2.1914503522146078E-2</v>
      </c>
      <c r="K845" s="81">
        <f>T845/T844-1</f>
        <v>1.734682858348946E-2</v>
      </c>
      <c r="L845" s="81">
        <f>T846/T845-1</f>
        <v>-3.8068126990253748E-2</v>
      </c>
      <c r="M845" s="81">
        <f>T848/T845-1</f>
        <v>1.6983498986780088E-3</v>
      </c>
      <c r="N845" s="81">
        <f>T851/T845-1</f>
        <v>1.1396313808742509E-2</v>
      </c>
      <c r="O845" s="58">
        <f t="shared" si="59"/>
        <v>0.3791596081903717</v>
      </c>
      <c r="P845" s="58">
        <f t="shared" si="60"/>
        <v>0.47947799900108218</v>
      </c>
      <c r="Q845" s="58">
        <f t="shared" si="61"/>
        <v>0.27884121737966122</v>
      </c>
      <c r="R845" s="26">
        <v>1040.29</v>
      </c>
      <c r="S845" s="26">
        <v>1013.59</v>
      </c>
      <c r="T845" s="26">
        <v>1036.3</v>
      </c>
    </row>
    <row r="846" spans="1:20" x14ac:dyDescent="0.2">
      <c r="A846" s="25">
        <v>37889</v>
      </c>
      <c r="B846" s="27">
        <v>0.57279999999999998</v>
      </c>
      <c r="C846" s="27">
        <v>0.2039</v>
      </c>
      <c r="D846" s="27">
        <v>0.2233</v>
      </c>
      <c r="E846" s="64">
        <f t="shared" si="63"/>
        <v>0.21629999999999999</v>
      </c>
      <c r="F846" s="64">
        <f>AVERAGE(B839:B846)</f>
        <v>0.57017499999999999</v>
      </c>
      <c r="G846" s="53">
        <f t="shared" si="62"/>
        <v>0.34949999999999998</v>
      </c>
      <c r="H846" s="81">
        <f>(R846-S846)/T846</f>
        <v>4.0347093344033622E-2</v>
      </c>
      <c r="I846" s="81">
        <f>R846/T846-1</f>
        <v>3.9574660179565457E-2</v>
      </c>
      <c r="J846" s="81">
        <f>S846/T846-1</f>
        <v>-7.7243316446806709E-4</v>
      </c>
      <c r="K846" s="81">
        <f>T846/T845-1</f>
        <v>-3.8068126990253748E-2</v>
      </c>
      <c r="L846" s="81">
        <f>T847/T846-1</f>
        <v>3.3104278477203097E-2</v>
      </c>
      <c r="M846" s="81">
        <f>T849/T846-1</f>
        <v>5.0067713296885197E-2</v>
      </c>
      <c r="N846" s="81">
        <f>T852/T846-1</f>
        <v>5.5133671063851031E-2</v>
      </c>
      <c r="O846" s="58">
        <f t="shared" si="59"/>
        <v>0.3791596081903717</v>
      </c>
      <c r="P846" s="58">
        <f t="shared" si="60"/>
        <v>0.47947799900108218</v>
      </c>
      <c r="Q846" s="58">
        <f t="shared" si="61"/>
        <v>0.27884121737966122</v>
      </c>
      <c r="R846" s="26">
        <v>1036.3</v>
      </c>
      <c r="S846" s="26">
        <v>996.08</v>
      </c>
      <c r="T846" s="26">
        <v>996.85</v>
      </c>
    </row>
    <row r="847" spans="1:20" x14ac:dyDescent="0.2">
      <c r="A847" s="25">
        <v>37896</v>
      </c>
      <c r="B847" s="27">
        <v>0.5</v>
      </c>
      <c r="C847" s="27">
        <v>0.21429999999999999</v>
      </c>
      <c r="D847" s="27">
        <v>0.28570000000000001</v>
      </c>
      <c r="E847" s="64">
        <f t="shared" si="63"/>
        <v>0.21142500000000003</v>
      </c>
      <c r="F847" s="64">
        <f>AVERAGE(B840:B847)</f>
        <v>0.57586249999999994</v>
      </c>
      <c r="G847" s="53">
        <f t="shared" si="62"/>
        <v>0.21429999999999999</v>
      </c>
      <c r="H847" s="81">
        <f>(R847-S847)/T847</f>
        <v>4.7531193863183899E-2</v>
      </c>
      <c r="I847" s="81">
        <f>R847/T847-1</f>
        <v>9.1858037578287366E-3</v>
      </c>
      <c r="J847" s="81">
        <f>S847/T847-1</f>
        <v>-3.8345390105355093E-2</v>
      </c>
      <c r="K847" s="81">
        <f>T847/T846-1</f>
        <v>3.3104278477203097E-2</v>
      </c>
      <c r="L847" s="81">
        <f>T848/T847-1</f>
        <v>7.9720347623439825E-3</v>
      </c>
      <c r="M847" s="81">
        <f>T850/T847-1</f>
        <v>4.9521775015781699E-4</v>
      </c>
      <c r="N847" s="81">
        <f>T853/T847-1</f>
        <v>2.7848715832402782E-2</v>
      </c>
      <c r="O847" s="58">
        <f t="shared" si="59"/>
        <v>0.3791596081903717</v>
      </c>
      <c r="P847" s="58">
        <f t="shared" si="60"/>
        <v>0.47947799900108218</v>
      </c>
      <c r="Q847" s="58">
        <f t="shared" si="61"/>
        <v>0.27884121737966122</v>
      </c>
      <c r="R847" s="26">
        <v>1039.31</v>
      </c>
      <c r="S847" s="26">
        <v>990.36</v>
      </c>
      <c r="T847" s="26">
        <v>1029.8499999999999</v>
      </c>
    </row>
    <row r="848" spans="1:20" x14ac:dyDescent="0.2">
      <c r="A848" s="25">
        <v>37903</v>
      </c>
      <c r="B848" s="27">
        <v>0.57579999999999998</v>
      </c>
      <c r="C848" s="27">
        <v>0.19189999999999999</v>
      </c>
      <c r="D848" s="27">
        <v>0.23230000000000001</v>
      </c>
      <c r="E848" s="64">
        <f t="shared" si="63"/>
        <v>0.21096250000000003</v>
      </c>
      <c r="F848" s="64">
        <f>AVERAGE(B841:B848)</f>
        <v>0.58463750000000003</v>
      </c>
      <c r="G848" s="53">
        <f t="shared" si="62"/>
        <v>0.34349999999999997</v>
      </c>
      <c r="H848" s="81">
        <f>(R848-S848)/T848</f>
        <v>2.1203013313295948E-2</v>
      </c>
      <c r="I848" s="81">
        <f>R848/T848-1</f>
        <v>9.8452883263009383E-3</v>
      </c>
      <c r="J848" s="81">
        <f>S848/T848-1</f>
        <v>-1.1357724986994944E-2</v>
      </c>
      <c r="K848" s="81">
        <f>T848/T847-1</f>
        <v>7.9720347623439825E-3</v>
      </c>
      <c r="L848" s="81">
        <f>T849/T848-1</f>
        <v>8.3810184382406838E-3</v>
      </c>
      <c r="M848" s="81">
        <f>T851/T848-1</f>
        <v>9.6815212993468514E-3</v>
      </c>
      <c r="N848" s="81">
        <f>T854/T848-1</f>
        <v>4.2194092827005925E-3</v>
      </c>
      <c r="O848" s="58">
        <f t="shared" si="59"/>
        <v>0.3791596081903717</v>
      </c>
      <c r="P848" s="58">
        <f t="shared" si="60"/>
        <v>0.47947799900108218</v>
      </c>
      <c r="Q848" s="58">
        <f t="shared" si="61"/>
        <v>0.27884121737966122</v>
      </c>
      <c r="R848" s="26">
        <v>1048.28</v>
      </c>
      <c r="S848" s="26">
        <v>1026.27</v>
      </c>
      <c r="T848" s="26">
        <v>1038.06</v>
      </c>
    </row>
    <row r="849" spans="1:20" x14ac:dyDescent="0.2">
      <c r="A849" s="25">
        <v>37910</v>
      </c>
      <c r="B849" s="27">
        <v>0.60340000000000005</v>
      </c>
      <c r="C849" s="27">
        <v>0.2586</v>
      </c>
      <c r="D849" s="27">
        <v>0.13789999999999999</v>
      </c>
      <c r="E849" s="64">
        <f t="shared" si="63"/>
        <v>0.20504999999999998</v>
      </c>
      <c r="F849" s="64">
        <f>AVERAGE(B842:B849)</f>
        <v>0.58136249999999989</v>
      </c>
      <c r="G849" s="53">
        <f t="shared" si="62"/>
        <v>0.46550000000000002</v>
      </c>
      <c r="H849" s="81">
        <f>(R849-S849)/T849</f>
        <v>1.5027322404371601E-2</v>
      </c>
      <c r="I849" s="81">
        <f>R849/T849-1</f>
        <v>6.7159616339944606E-3</v>
      </c>
      <c r="J849" s="81">
        <f>S849/T849-1</f>
        <v>-8.3113607703771963E-3</v>
      </c>
      <c r="K849" s="81">
        <f>T849/T848-1</f>
        <v>8.3810184382406838E-3</v>
      </c>
      <c r="L849" s="81">
        <f>T850/T849-1</f>
        <v>-1.5667392716573136E-2</v>
      </c>
      <c r="M849" s="81">
        <f>T852/T849-1</f>
        <v>4.8244105621153555E-3</v>
      </c>
      <c r="N849" s="81">
        <f>T855/T849-1</f>
        <v>1.0928961748633892E-2</v>
      </c>
      <c r="O849" s="58">
        <f t="shared" si="59"/>
        <v>0.3791596081903717</v>
      </c>
      <c r="P849" s="58">
        <f t="shared" si="60"/>
        <v>0.47947799900108218</v>
      </c>
      <c r="Q849" s="58">
        <f t="shared" si="61"/>
        <v>0.27884121737966122</v>
      </c>
      <c r="R849" s="26">
        <v>1053.79</v>
      </c>
      <c r="S849" s="26">
        <v>1038.06</v>
      </c>
      <c r="T849" s="26">
        <v>1046.76</v>
      </c>
    </row>
    <row r="850" spans="1:20" x14ac:dyDescent="0.2">
      <c r="A850" s="25">
        <v>37917</v>
      </c>
      <c r="B850" s="27">
        <v>0.52780000000000005</v>
      </c>
      <c r="C850" s="27">
        <v>0.30559999999999998</v>
      </c>
      <c r="D850" s="27">
        <v>0.16669999999999999</v>
      </c>
      <c r="E850" s="64">
        <f t="shared" si="63"/>
        <v>0.1975375</v>
      </c>
      <c r="F850" s="64">
        <f>AVERAGE(B843:B850)</f>
        <v>0.57646249999999999</v>
      </c>
      <c r="G850" s="53">
        <f t="shared" si="62"/>
        <v>0.36110000000000009</v>
      </c>
      <c r="H850" s="81">
        <f>(R850-S850)/T850</f>
        <v>1.9585387631507276E-2</v>
      </c>
      <c r="I850" s="81">
        <f>R850/T850-1</f>
        <v>1.7673434527737841E-2</v>
      </c>
      <c r="J850" s="81">
        <f>S850/T850-1</f>
        <v>-1.9119531037693482E-3</v>
      </c>
      <c r="K850" s="81">
        <f>T850/T849-1</f>
        <v>-1.5667392716573136E-2</v>
      </c>
      <c r="L850" s="81">
        <f>T851/T850-1</f>
        <v>1.7226988625334894E-2</v>
      </c>
      <c r="M850" s="81">
        <f>T853/T850-1</f>
        <v>2.7339958849334378E-2</v>
      </c>
      <c r="N850" s="81">
        <f>T856/T850-1</f>
        <v>3.3357273186070957E-2</v>
      </c>
      <c r="O850" s="58">
        <f t="shared" si="59"/>
        <v>0.3791596081903717</v>
      </c>
      <c r="P850" s="58">
        <f t="shared" si="60"/>
        <v>0.47947799900108218</v>
      </c>
      <c r="Q850" s="58">
        <f t="shared" si="61"/>
        <v>0.27884121737966122</v>
      </c>
      <c r="R850" s="26">
        <v>1048.57</v>
      </c>
      <c r="S850" s="26">
        <v>1028.3900000000001</v>
      </c>
      <c r="T850" s="26">
        <v>1030.3599999999999</v>
      </c>
    </row>
    <row r="851" spans="1:20" x14ac:dyDescent="0.2">
      <c r="A851" s="25">
        <v>37924</v>
      </c>
      <c r="B851" s="27">
        <v>0.57809999999999995</v>
      </c>
      <c r="C851" s="27">
        <v>0.2344</v>
      </c>
      <c r="D851" s="27">
        <v>0.1875</v>
      </c>
      <c r="E851" s="64">
        <f t="shared" si="63"/>
        <v>0.20048749999999999</v>
      </c>
      <c r="F851" s="64">
        <f>AVERAGE(B844:B851)</f>
        <v>0.57084999999999997</v>
      </c>
      <c r="G851" s="53">
        <f t="shared" si="62"/>
        <v>0.39059999999999995</v>
      </c>
      <c r="H851" s="81">
        <f>(R851-S851)/T851</f>
        <v>1.9959737050500279E-2</v>
      </c>
      <c r="I851" s="81">
        <f>R851/T851-1</f>
        <v>1.6410491265230753E-3</v>
      </c>
      <c r="J851" s="81">
        <f>S851/T851-1</f>
        <v>-1.8318687923977284E-2</v>
      </c>
      <c r="K851" s="81">
        <f>T851/T850-1</f>
        <v>1.7226988625334894E-2</v>
      </c>
      <c r="L851" s="81">
        <f>T852/T851-1</f>
        <v>3.5301638186830964E-3</v>
      </c>
      <c r="M851" s="81">
        <f>T854/T851-1</f>
        <v>-5.4097375275494741E-3</v>
      </c>
      <c r="N851" s="81">
        <f>T857/T851-1</f>
        <v>2.4835179513600814E-2</v>
      </c>
      <c r="O851" s="58">
        <f t="shared" si="59"/>
        <v>0.3791596081903717</v>
      </c>
      <c r="P851" s="58">
        <f t="shared" si="60"/>
        <v>0.47947799900108218</v>
      </c>
      <c r="Q851" s="58">
        <f t="shared" si="61"/>
        <v>0.27884121737966122</v>
      </c>
      <c r="R851" s="28">
        <v>1049.83</v>
      </c>
      <c r="S851" s="28">
        <v>1028.9100000000001</v>
      </c>
      <c r="T851" s="28">
        <v>1048.1099999999999</v>
      </c>
    </row>
    <row r="852" spans="1:20" x14ac:dyDescent="0.2">
      <c r="A852" s="25">
        <v>37931</v>
      </c>
      <c r="B852" s="27">
        <v>0.57579999999999998</v>
      </c>
      <c r="C852" s="27">
        <v>0.2576</v>
      </c>
      <c r="D852" s="27">
        <v>0.16669999999999999</v>
      </c>
      <c r="E852" s="64">
        <f t="shared" si="63"/>
        <v>0.19952500000000001</v>
      </c>
      <c r="F852" s="64">
        <f>AVERAGE(B845:B852)</f>
        <v>0.57015000000000005</v>
      </c>
      <c r="G852" s="53">
        <f t="shared" si="62"/>
        <v>0.40910000000000002</v>
      </c>
      <c r="H852" s="81">
        <f>(R852-S852)/T852</f>
        <v>1.5744288417109502E-2</v>
      </c>
      <c r="I852" s="81">
        <f>R852/T852-1</f>
        <v>9.1556459816888314E-3</v>
      </c>
      <c r="J852" s="81">
        <f>S852/T852-1</f>
        <v>-6.5886424354206774E-3</v>
      </c>
      <c r="K852" s="81">
        <f>T852/T851-1</f>
        <v>3.5301638186830964E-3</v>
      </c>
      <c r="L852" s="81">
        <f>T853/T852-1</f>
        <v>6.388986604044522E-3</v>
      </c>
      <c r="M852" s="81">
        <f>T855/T852-1</f>
        <v>6.0752417261673575E-3</v>
      </c>
      <c r="N852" s="81">
        <f>T858/T852-1</f>
        <v>2.3454806476455037E-2</v>
      </c>
      <c r="O852" s="58">
        <f t="shared" si="59"/>
        <v>0.3791596081903717</v>
      </c>
      <c r="P852" s="58">
        <f t="shared" si="60"/>
        <v>0.47947799900108218</v>
      </c>
      <c r="Q852" s="58">
        <f t="shared" si="61"/>
        <v>0.27884121737966122</v>
      </c>
      <c r="R852" s="28">
        <v>1061.44</v>
      </c>
      <c r="S852" s="28">
        <v>1044.8800000000001</v>
      </c>
      <c r="T852" s="28">
        <v>1051.81</v>
      </c>
    </row>
    <row r="853" spans="1:20" x14ac:dyDescent="0.2">
      <c r="A853" s="25">
        <v>37938</v>
      </c>
      <c r="B853" s="27">
        <v>0.5333</v>
      </c>
      <c r="C853" s="27">
        <v>0.32219999999999999</v>
      </c>
      <c r="D853" s="27">
        <v>0.1444</v>
      </c>
      <c r="E853" s="64">
        <f t="shared" si="63"/>
        <v>0.19306250000000003</v>
      </c>
      <c r="F853" s="64">
        <f>AVERAGE(B846:B853)</f>
        <v>0.55837500000000007</v>
      </c>
      <c r="G853" s="53">
        <f t="shared" si="62"/>
        <v>0.38890000000000002</v>
      </c>
      <c r="H853" s="81">
        <f>(R853-S853)/T853</f>
        <v>1.4775207126864495E-2</v>
      </c>
      <c r="I853" s="81">
        <f>R853/T853-1</f>
        <v>5.3848261267974706E-4</v>
      </c>
      <c r="J853" s="81">
        <f>S853/T853-1</f>
        <v>-1.4236724514184673E-2</v>
      </c>
      <c r="K853" s="81">
        <f>T853/T852-1</f>
        <v>6.388986604044522E-3</v>
      </c>
      <c r="L853" s="81">
        <f>T854/T853-1</f>
        <v>-1.5200324978980162E-2</v>
      </c>
      <c r="M853" s="81">
        <f>T856/T853-1</f>
        <v>5.857179295815973E-3</v>
      </c>
      <c r="N853" s="81">
        <f>T859/T853-1</f>
        <v>3.529422878898103E-2</v>
      </c>
      <c r="O853" s="58">
        <f t="shared" si="59"/>
        <v>0.3791596081903717</v>
      </c>
      <c r="P853" s="58">
        <f t="shared" si="60"/>
        <v>0.47947799900108218</v>
      </c>
      <c r="Q853" s="58">
        <f t="shared" si="61"/>
        <v>0.27884121737966122</v>
      </c>
      <c r="R853" s="28">
        <v>1059.0999999999999</v>
      </c>
      <c r="S853" s="28">
        <v>1043.46</v>
      </c>
      <c r="T853" s="28">
        <v>1058.53</v>
      </c>
    </row>
    <row r="854" spans="1:20" x14ac:dyDescent="0.2">
      <c r="A854" s="25">
        <v>37945</v>
      </c>
      <c r="B854" s="27">
        <v>0.5323</v>
      </c>
      <c r="C854" s="27">
        <v>0.2581</v>
      </c>
      <c r="D854" s="27">
        <v>0.2097</v>
      </c>
      <c r="E854" s="64">
        <f t="shared" si="63"/>
        <v>0.19136250000000002</v>
      </c>
      <c r="F854" s="64">
        <f>AVERAGE(B847:B854)</f>
        <v>0.5533125000000001</v>
      </c>
      <c r="G854" s="53">
        <f t="shared" si="62"/>
        <v>0.3226</v>
      </c>
      <c r="H854" s="81">
        <f>(R854-S854)/T854</f>
        <v>1.5684355934154397E-2</v>
      </c>
      <c r="I854" s="81">
        <f>R854/T854-1</f>
        <v>7.587966693526571E-3</v>
      </c>
      <c r="J854" s="81">
        <f>S854/T854-1</f>
        <v>-8.0963892406278326E-3</v>
      </c>
      <c r="K854" s="81">
        <f>T854/T853-1</f>
        <v>-1.5200324978980162E-2</v>
      </c>
      <c r="L854" s="81">
        <f>T855/T854-1</f>
        <v>1.5118376117570387E-2</v>
      </c>
      <c r="M854" s="81">
        <f>T857/T854-1</f>
        <v>3.040942404359015E-2</v>
      </c>
      <c r="N854" s="81">
        <f>T860/T854-1</f>
        <v>6.3351367944437964E-2</v>
      </c>
      <c r="O854" s="58">
        <f t="shared" si="59"/>
        <v>0.3791596081903717</v>
      </c>
      <c r="P854" s="58">
        <f t="shared" si="60"/>
        <v>0.47947799900108218</v>
      </c>
      <c r="Q854" s="58">
        <f t="shared" si="61"/>
        <v>0.27884121737966122</v>
      </c>
      <c r="R854" s="28">
        <v>1050.3499999999999</v>
      </c>
      <c r="S854" s="28">
        <v>1034</v>
      </c>
      <c r="T854" s="28">
        <v>1042.44</v>
      </c>
    </row>
    <row r="855" spans="1:20" x14ac:dyDescent="0.2">
      <c r="A855" s="25">
        <v>37952</v>
      </c>
      <c r="B855" s="27">
        <v>0.6038</v>
      </c>
      <c r="C855" s="27">
        <v>0.18870000000000001</v>
      </c>
      <c r="D855" s="27">
        <v>0.20749999999999999</v>
      </c>
      <c r="E855" s="64">
        <f t="shared" si="63"/>
        <v>0.18158749999999999</v>
      </c>
      <c r="F855" s="64">
        <f>AVERAGE(B848:B855)</f>
        <v>0.56628749999999994</v>
      </c>
      <c r="G855" s="53">
        <f t="shared" si="62"/>
        <v>0.39629999999999999</v>
      </c>
      <c r="H855" s="81">
        <f>(R855-S855)/T855</f>
        <v>2.3955773955774085E-2</v>
      </c>
      <c r="I855" s="81">
        <f>R855/T855-1</f>
        <v>2.2963522963523886E-3</v>
      </c>
      <c r="J855" s="81">
        <f>S855/T855-1</f>
        <v>-2.1659421659421696E-2</v>
      </c>
      <c r="K855" s="81">
        <f>T855/T854-1</f>
        <v>1.5118376117570387E-2</v>
      </c>
      <c r="L855" s="81">
        <f>T856/T855-1</f>
        <v>6.1708561708562204E-3</v>
      </c>
      <c r="M855" s="81">
        <f>T858/T855-1</f>
        <v>1.727461727461721E-2</v>
      </c>
      <c r="N855" s="81">
        <f>T861/T855-1</f>
        <v>6.4382914382914214E-2</v>
      </c>
      <c r="O855" s="58">
        <f t="shared" si="59"/>
        <v>0.3791596081903717</v>
      </c>
      <c r="P855" s="58">
        <f t="shared" si="60"/>
        <v>0.47947799900108218</v>
      </c>
      <c r="Q855" s="58">
        <f t="shared" si="61"/>
        <v>0.27884121737966122</v>
      </c>
      <c r="R855" s="28">
        <v>1060.6300000000001</v>
      </c>
      <c r="S855" s="28">
        <v>1035.28</v>
      </c>
      <c r="T855" s="28">
        <v>1058.2</v>
      </c>
    </row>
    <row r="856" spans="1:20" x14ac:dyDescent="0.2">
      <c r="A856" s="25">
        <v>37959</v>
      </c>
      <c r="B856" s="27">
        <v>0.69369999999999998</v>
      </c>
      <c r="C856" s="27">
        <v>0.16220000000000001</v>
      </c>
      <c r="D856" s="27">
        <v>0.14410000000000001</v>
      </c>
      <c r="E856" s="64">
        <f t="shared" si="63"/>
        <v>0.17056250000000001</v>
      </c>
      <c r="F856" s="64">
        <f>AVERAGE(B849:B856)</f>
        <v>0.58102500000000012</v>
      </c>
      <c r="G856" s="53">
        <f t="shared" si="62"/>
        <v>0.54959999999999998</v>
      </c>
      <c r="H856" s="81">
        <f>(R856-S856)/T856</f>
        <v>1.512120443680549E-2</v>
      </c>
      <c r="I856" s="81">
        <f>R856/T856-1</f>
        <v>8.9881941900762374E-3</v>
      </c>
      <c r="J856" s="81">
        <f>S856/T856-1</f>
        <v>-6.1330102467291869E-3</v>
      </c>
      <c r="K856" s="81">
        <f>T856/T855-1</f>
        <v>6.1708561708562204E-3</v>
      </c>
      <c r="L856" s="81">
        <f>T857/T856-1</f>
        <v>8.8379213509528487E-3</v>
      </c>
      <c r="M856" s="81">
        <f>T859/T856-1</f>
        <v>2.9265635419308156E-2</v>
      </c>
      <c r="N856" s="81">
        <f>T862/T856-1</f>
        <v>6.1790313037108024E-2</v>
      </c>
      <c r="O856" s="58">
        <f t="shared" si="59"/>
        <v>0.3791596081903717</v>
      </c>
      <c r="P856" s="58">
        <f t="shared" si="60"/>
        <v>0.47947799900108218</v>
      </c>
      <c r="Q856" s="58">
        <f t="shared" si="61"/>
        <v>0.27884121737966122</v>
      </c>
      <c r="R856" s="28">
        <v>1074.3</v>
      </c>
      <c r="S856" s="28">
        <v>1058.2</v>
      </c>
      <c r="T856" s="28">
        <v>1064.73</v>
      </c>
    </row>
    <row r="857" spans="1:20" x14ac:dyDescent="0.2">
      <c r="A857" s="25">
        <v>37966</v>
      </c>
      <c r="B857" s="27">
        <v>0.55259999999999998</v>
      </c>
      <c r="C857" s="27">
        <v>0.23680000000000001</v>
      </c>
      <c r="D857" s="27">
        <v>0.21049999999999999</v>
      </c>
      <c r="E857" s="64">
        <f t="shared" si="63"/>
        <v>0.17963749999999998</v>
      </c>
      <c r="F857" s="64">
        <f>AVERAGE(B850:B857)</f>
        <v>0.57467500000000005</v>
      </c>
      <c r="G857" s="53">
        <f t="shared" si="62"/>
        <v>0.34209999999999996</v>
      </c>
      <c r="H857" s="81">
        <f>(R857-S857)/T857</f>
        <v>1.987636620924638E-2</v>
      </c>
      <c r="I857" s="81">
        <f>R857/T857-1</f>
        <v>5.7720595080712478E-4</v>
      </c>
      <c r="J857" s="81">
        <f>S857/T857-1</f>
        <v>-1.9299160258439363E-2</v>
      </c>
      <c r="K857" s="81">
        <f>T857/T856-1</f>
        <v>8.8379213509528487E-3</v>
      </c>
      <c r="L857" s="81">
        <f>T858/T857-1</f>
        <v>2.1784869756269476E-3</v>
      </c>
      <c r="M857" s="81">
        <f>T860/T857-1</f>
        <v>3.1969761855996426E-2</v>
      </c>
      <c r="N857" s="81">
        <f>T863/T857-1</f>
        <v>6.840821494404814E-2</v>
      </c>
      <c r="O857" s="58">
        <f t="shared" si="59"/>
        <v>0.3791596081903717</v>
      </c>
      <c r="P857" s="58">
        <f t="shared" si="60"/>
        <v>0.47947799900108218</v>
      </c>
      <c r="Q857" s="58">
        <f t="shared" si="61"/>
        <v>0.27884121737966122</v>
      </c>
      <c r="R857" s="28">
        <v>1074.76</v>
      </c>
      <c r="S857" s="28">
        <v>1053.4100000000001</v>
      </c>
      <c r="T857" s="28">
        <v>1074.1400000000001</v>
      </c>
    </row>
    <row r="858" spans="1:20" x14ac:dyDescent="0.2">
      <c r="A858" s="25">
        <v>37973</v>
      </c>
      <c r="B858" s="27">
        <v>0.60199999999999998</v>
      </c>
      <c r="C858" s="27">
        <v>0.2041</v>
      </c>
      <c r="D858" s="27">
        <v>0.19389999999999999</v>
      </c>
      <c r="E858" s="64">
        <f t="shared" si="63"/>
        <v>0.18303749999999996</v>
      </c>
      <c r="F858" s="64">
        <f>AVERAGE(B851:B858)</f>
        <v>0.58395000000000008</v>
      </c>
      <c r="G858" s="53">
        <f t="shared" si="62"/>
        <v>0.40810000000000002</v>
      </c>
      <c r="H858" s="81">
        <f>(R858-S858)/T858</f>
        <v>1.3739224137931001E-2</v>
      </c>
      <c r="I858" s="81">
        <f>R858/T858-1</f>
        <v>5.8616973840666109E-3</v>
      </c>
      <c r="J858" s="81">
        <f>S858/T858-1</f>
        <v>-7.8775267538644389E-3</v>
      </c>
      <c r="K858" s="81">
        <f>T858/T857-1</f>
        <v>2.1784869756269476E-3</v>
      </c>
      <c r="L858" s="81">
        <f>T859/T858-1</f>
        <v>1.8030989892984683E-2</v>
      </c>
      <c r="M858" s="81">
        <f>T861/T858-1</f>
        <v>4.6308338287752493E-2</v>
      </c>
      <c r="N858" s="81">
        <f>T864/T858-1</f>
        <v>4.8305588585017878E-2</v>
      </c>
      <c r="O858" s="58">
        <f t="shared" si="59"/>
        <v>0.3791596081903717</v>
      </c>
      <c r="P858" s="58">
        <f t="shared" si="60"/>
        <v>0.47947799900108218</v>
      </c>
      <c r="Q858" s="58">
        <f t="shared" si="61"/>
        <v>0.27884121737966122</v>
      </c>
      <c r="R858" s="28">
        <v>1082.79</v>
      </c>
      <c r="S858" s="28">
        <v>1068</v>
      </c>
      <c r="T858" s="28">
        <v>1076.48</v>
      </c>
    </row>
    <row r="859" spans="1:20" x14ac:dyDescent="0.2">
      <c r="A859" s="25">
        <v>37981</v>
      </c>
      <c r="B859" s="27">
        <v>0.6552</v>
      </c>
      <c r="C859" s="27">
        <v>0.1724</v>
      </c>
      <c r="D859" s="27">
        <v>0.1724</v>
      </c>
      <c r="E859" s="64">
        <f t="shared" si="63"/>
        <v>0.18114999999999998</v>
      </c>
      <c r="F859" s="64">
        <f>AVERAGE(B852:B859)</f>
        <v>0.59358750000000005</v>
      </c>
      <c r="G859" s="53">
        <f t="shared" si="62"/>
        <v>0.48280000000000001</v>
      </c>
      <c r="H859" s="81">
        <f>(R859-S859)/T859</f>
        <v>1.125112921917339E-2</v>
      </c>
      <c r="I859" s="81">
        <f>R859/T859-1</f>
        <v>2.3542508828440223E-3</v>
      </c>
      <c r="J859" s="81">
        <f>S859/T859-1</f>
        <v>-8.8968783363293502E-3</v>
      </c>
      <c r="K859" s="81">
        <f>T859/T858-1</f>
        <v>1.8030989892984683E-2</v>
      </c>
      <c r="L859" s="81">
        <f>T860/T859-1</f>
        <v>1.1488379308142171E-2</v>
      </c>
      <c r="M859" s="81">
        <f>T862/T859-1</f>
        <v>3.1599886849957404E-2</v>
      </c>
      <c r="N859" s="81">
        <f>T865/T859-1</f>
        <v>2.7949885481207026E-2</v>
      </c>
      <c r="O859" s="58">
        <f t="shared" si="59"/>
        <v>0.3791596081903717</v>
      </c>
      <c r="P859" s="58">
        <f t="shared" si="60"/>
        <v>0.47947799900108218</v>
      </c>
      <c r="Q859" s="58">
        <f t="shared" si="61"/>
        <v>0.27884121737966122</v>
      </c>
      <c r="R859" s="28">
        <v>1098.47</v>
      </c>
      <c r="S859" s="28">
        <v>1086.1400000000001</v>
      </c>
      <c r="T859" s="28">
        <v>1095.8900000000001</v>
      </c>
    </row>
    <row r="860" spans="1:20" x14ac:dyDescent="0.2">
      <c r="A860" s="25">
        <v>37987</v>
      </c>
      <c r="B860" s="27">
        <v>0.62409999999999999</v>
      </c>
      <c r="C860" s="27">
        <v>0.24110000000000001</v>
      </c>
      <c r="D860" s="27">
        <v>0.1348</v>
      </c>
      <c r="E860" s="64">
        <f t="shared" si="63"/>
        <v>0.17716250000000003</v>
      </c>
      <c r="F860" s="64">
        <f>AVERAGE(B853:B860)</f>
        <v>0.59962500000000007</v>
      </c>
      <c r="G860" s="53">
        <f t="shared" si="62"/>
        <v>0.48929999999999996</v>
      </c>
      <c r="H860" s="81">
        <f>(R860-S860)/T860</f>
        <v>1.242241628175518E-2</v>
      </c>
      <c r="I860" s="81">
        <f>R860/T860-1</f>
        <v>9.3551530023092688E-3</v>
      </c>
      <c r="J860" s="81">
        <f>S860/T860-1</f>
        <v>-3.0672632794458421E-3</v>
      </c>
      <c r="K860" s="81">
        <f>T860/T859-1</f>
        <v>1.1488379308142171E-2</v>
      </c>
      <c r="L860" s="81">
        <f>T861/T860-1</f>
        <v>1.6103132217089922E-2</v>
      </c>
      <c r="M860" s="81">
        <f>T863/T860-1</f>
        <v>3.5309613163972076E-2</v>
      </c>
      <c r="N860" s="81">
        <f>T866/T860-1</f>
        <v>4.4457274826789739E-2</v>
      </c>
      <c r="O860" s="58">
        <f t="shared" si="59"/>
        <v>0.3791596081903717</v>
      </c>
      <c r="P860" s="58">
        <f t="shared" si="60"/>
        <v>0.47947799900108218</v>
      </c>
      <c r="Q860" s="58">
        <f t="shared" si="61"/>
        <v>0.27884121737966122</v>
      </c>
      <c r="R860" s="28">
        <v>1118.8499999999999</v>
      </c>
      <c r="S860" s="28">
        <v>1105.08</v>
      </c>
      <c r="T860" s="28">
        <v>1108.48</v>
      </c>
    </row>
    <row r="861" spans="1:20" x14ac:dyDescent="0.2">
      <c r="A861" s="25">
        <v>37994</v>
      </c>
      <c r="B861" s="27">
        <v>0.67159999999999997</v>
      </c>
      <c r="C861" s="27">
        <v>0.14929999999999999</v>
      </c>
      <c r="D861" s="27">
        <v>0.17910000000000001</v>
      </c>
      <c r="E861" s="64">
        <f t="shared" si="63"/>
        <v>0.18150000000000002</v>
      </c>
      <c r="F861" s="64">
        <f>AVERAGE(B854:B861)</f>
        <v>0.61691249999999997</v>
      </c>
      <c r="G861" s="53">
        <f t="shared" si="62"/>
        <v>0.49249999999999994</v>
      </c>
      <c r="H861" s="81">
        <f>(R861-S861)/T861</f>
        <v>1.5847930890591489E-2</v>
      </c>
      <c r="I861" s="81">
        <f>R861/T861-1</f>
        <v>0</v>
      </c>
      <c r="J861" s="81">
        <f>S861/T861-1</f>
        <v>-1.5847930890591444E-2</v>
      </c>
      <c r="K861" s="81">
        <f>T861/T860-1</f>
        <v>1.6103132217089922E-2</v>
      </c>
      <c r="L861" s="81">
        <f>T862/T861-1</f>
        <v>3.7200465227775759E-3</v>
      </c>
      <c r="M861" s="81">
        <f>T864/T861-1</f>
        <v>1.9088544209957536E-3</v>
      </c>
      <c r="N861" s="81">
        <f>T867/T861-1</f>
        <v>2.2631022879617824E-2</v>
      </c>
      <c r="O861" s="58">
        <f t="shared" si="59"/>
        <v>0.3791596081903717</v>
      </c>
      <c r="P861" s="58">
        <f t="shared" si="60"/>
        <v>0.47947799900108218</v>
      </c>
      <c r="Q861" s="58">
        <f t="shared" si="61"/>
        <v>0.27884121737966122</v>
      </c>
      <c r="R861" s="28">
        <v>1126.33</v>
      </c>
      <c r="S861" s="28">
        <v>1108.48</v>
      </c>
      <c r="T861" s="28">
        <v>1126.33</v>
      </c>
    </row>
    <row r="862" spans="1:20" x14ac:dyDescent="0.2">
      <c r="A862" s="25">
        <v>38001</v>
      </c>
      <c r="B862" s="27">
        <v>0.66290000000000004</v>
      </c>
      <c r="C862" s="27">
        <v>0.23599999999999999</v>
      </c>
      <c r="D862" s="27">
        <v>0.1011</v>
      </c>
      <c r="E862" s="64">
        <f t="shared" si="63"/>
        <v>0.16792499999999999</v>
      </c>
      <c r="F862" s="64">
        <f>AVERAGE(B855:B862)</f>
        <v>0.6332374999999999</v>
      </c>
      <c r="G862" s="53">
        <f t="shared" si="62"/>
        <v>0.56180000000000008</v>
      </c>
      <c r="H862" s="81">
        <f>(R862-S862)/T862</f>
        <v>1.3763577822594865E-2</v>
      </c>
      <c r="I862" s="81">
        <f>R862/T862-1</f>
        <v>2.034462017479477E-4</v>
      </c>
      <c r="J862" s="81">
        <f>S862/T862-1</f>
        <v>-1.3560131620847016E-2</v>
      </c>
      <c r="K862" s="81">
        <f>T862/T861-1</f>
        <v>3.7200465227775759E-3</v>
      </c>
      <c r="L862" s="81">
        <f>T863/T862-1</f>
        <v>1.5125782825602396E-2</v>
      </c>
      <c r="M862" s="81">
        <f>T865/T862-1</f>
        <v>-3.5381948130064345E-3</v>
      </c>
      <c r="N862" s="81">
        <f>T868/T862-1</f>
        <v>1.1631815447758598E-2</v>
      </c>
      <c r="O862" s="58">
        <f t="shared" si="59"/>
        <v>0.3791596081903717</v>
      </c>
      <c r="P862" s="58">
        <f t="shared" si="60"/>
        <v>0.47947799900108218</v>
      </c>
      <c r="Q862" s="58">
        <f t="shared" si="61"/>
        <v>0.27884121737966122</v>
      </c>
      <c r="R862" s="28">
        <v>1130.75</v>
      </c>
      <c r="S862" s="28">
        <v>1115.19</v>
      </c>
      <c r="T862" s="28">
        <v>1130.52</v>
      </c>
    </row>
    <row r="863" spans="1:20" x14ac:dyDescent="0.2">
      <c r="A863" s="25">
        <v>38008</v>
      </c>
      <c r="B863" s="27">
        <v>0.69510000000000005</v>
      </c>
      <c r="C863" s="27">
        <v>0.17069999999999999</v>
      </c>
      <c r="D863" s="27">
        <v>0.1341</v>
      </c>
      <c r="E863" s="64">
        <f t="shared" si="63"/>
        <v>0.15875</v>
      </c>
      <c r="F863" s="64">
        <f>AVERAGE(B856:B863)</f>
        <v>0.64464999999999995</v>
      </c>
      <c r="G863" s="53">
        <f t="shared" si="62"/>
        <v>0.56100000000000005</v>
      </c>
      <c r="H863" s="81">
        <f>(R863-S863)/T863</f>
        <v>1.2713267457869458E-2</v>
      </c>
      <c r="I863" s="81">
        <f>R863/T863-1</f>
        <v>1.3854760286506895E-3</v>
      </c>
      <c r="J863" s="81">
        <f>S863/T863-1</f>
        <v>-1.1327791429218692E-2</v>
      </c>
      <c r="K863" s="81">
        <f>T863/T862-1</f>
        <v>1.5125782825602396E-2</v>
      </c>
      <c r="L863" s="81">
        <f>T864/T863-1</f>
        <v>-1.6677994458095813E-2</v>
      </c>
      <c r="M863" s="81">
        <f>T866/T863-1</f>
        <v>8.8356773147906242E-3</v>
      </c>
      <c r="N863" s="81">
        <f>T869/T863-1</f>
        <v>2.9713668287412176E-3</v>
      </c>
      <c r="O863" s="58">
        <f t="shared" si="59"/>
        <v>0.3791596081903717</v>
      </c>
      <c r="P863" s="58">
        <f t="shared" si="60"/>
        <v>0.47947799900108218</v>
      </c>
      <c r="Q863" s="58">
        <f t="shared" si="61"/>
        <v>0.27884121737966122</v>
      </c>
      <c r="R863" s="28">
        <v>1149.21</v>
      </c>
      <c r="S863" s="28">
        <v>1134.6199999999999</v>
      </c>
      <c r="T863" s="28">
        <v>1147.6199999999999</v>
      </c>
    </row>
    <row r="864" spans="1:20" x14ac:dyDescent="0.2">
      <c r="A864" s="25">
        <v>38015</v>
      </c>
      <c r="B864" s="27">
        <v>0.56879999999999997</v>
      </c>
      <c r="C864" s="27">
        <v>0.28129999999999999</v>
      </c>
      <c r="D864" s="27">
        <v>0.15</v>
      </c>
      <c r="E864" s="64">
        <f t="shared" si="63"/>
        <v>0.1594875</v>
      </c>
      <c r="F864" s="64">
        <f>AVERAGE(B857:B864)</f>
        <v>0.62903749999999992</v>
      </c>
      <c r="G864" s="53">
        <f t="shared" si="62"/>
        <v>0.41879999999999995</v>
      </c>
      <c r="H864" s="81">
        <f>(R864-S864)/T864</f>
        <v>2.5591946689352146E-2</v>
      </c>
      <c r="I864" s="81">
        <f>R864/T864-1</f>
        <v>2.3837374167021252E-2</v>
      </c>
      <c r="J864" s="81">
        <f>S864/T864-1</f>
        <v>-1.7545725223309105E-3</v>
      </c>
      <c r="K864" s="81">
        <f>T864/T863-1</f>
        <v>-1.6677994458095813E-2</v>
      </c>
      <c r="L864" s="81">
        <f>T865/T864-1</f>
        <v>-1.7368495675599283E-3</v>
      </c>
      <c r="M864" s="81">
        <f>T867/T864-1</f>
        <v>2.0682688217779521E-2</v>
      </c>
      <c r="N864" s="81">
        <f>T870/T864-1</f>
        <v>-4.067418119948929E-3</v>
      </c>
      <c r="O864" s="58">
        <f t="shared" si="59"/>
        <v>0.3791596081903717</v>
      </c>
      <c r="P864" s="58">
        <f t="shared" si="60"/>
        <v>0.47947799900108218</v>
      </c>
      <c r="Q864" s="58">
        <f t="shared" si="61"/>
        <v>0.27884121737966122</v>
      </c>
      <c r="R864" s="28">
        <v>1155.3800000000001</v>
      </c>
      <c r="S864" s="28">
        <v>1126.5</v>
      </c>
      <c r="T864" s="28">
        <v>1128.48</v>
      </c>
    </row>
    <row r="865" spans="1:20" x14ac:dyDescent="0.2">
      <c r="A865" s="25">
        <v>38022</v>
      </c>
      <c r="B865" s="27">
        <v>0.5091</v>
      </c>
      <c r="C865" s="27">
        <v>0.2727</v>
      </c>
      <c r="D865" s="27">
        <v>0.21820000000000001</v>
      </c>
      <c r="E865" s="64">
        <f t="shared" si="63"/>
        <v>0.16044999999999998</v>
      </c>
      <c r="F865" s="64">
        <f>AVERAGE(B858:B865)</f>
        <v>0.62360000000000004</v>
      </c>
      <c r="G865" s="53">
        <f t="shared" si="62"/>
        <v>0.29089999999999999</v>
      </c>
      <c r="H865" s="81">
        <f>(R865-S865)/T865</f>
        <v>1.5720981429535239E-2</v>
      </c>
      <c r="I865" s="81">
        <f>R865/T865-1</f>
        <v>1.4140894080886257E-2</v>
      </c>
      <c r="J865" s="81">
        <f>S865/T865-1</f>
        <v>-1.5800873486488953E-3</v>
      </c>
      <c r="K865" s="81">
        <f>T865/T864-1</f>
        <v>-1.7368495675599283E-3</v>
      </c>
      <c r="L865" s="81">
        <f>T866/T865-1</f>
        <v>2.7731420658310579E-2</v>
      </c>
      <c r="M865" s="81">
        <f>T868/T865-1</f>
        <v>1.5223875297376122E-2</v>
      </c>
      <c r="N865" s="81">
        <f>T871/T865-1</f>
        <v>-2.4588999751447016E-3</v>
      </c>
      <c r="O865" s="58">
        <f t="shared" si="59"/>
        <v>0.3791596081903717</v>
      </c>
      <c r="P865" s="58">
        <f t="shared" si="60"/>
        <v>0.47947799900108218</v>
      </c>
      <c r="Q865" s="58">
        <f t="shared" si="61"/>
        <v>0.27884121737966122</v>
      </c>
      <c r="R865" s="28">
        <v>1142.45</v>
      </c>
      <c r="S865" s="28">
        <v>1124.74</v>
      </c>
      <c r="T865" s="28">
        <v>1126.52</v>
      </c>
    </row>
    <row r="866" spans="1:20" x14ac:dyDescent="0.2">
      <c r="A866" s="25">
        <v>38029</v>
      </c>
      <c r="B866" s="27">
        <v>0.56100000000000005</v>
      </c>
      <c r="C866" s="27">
        <v>0.29270000000000002</v>
      </c>
      <c r="D866" s="27">
        <v>0.14630000000000001</v>
      </c>
      <c r="E866" s="64">
        <f t="shared" si="63"/>
        <v>0.15450000000000003</v>
      </c>
      <c r="F866" s="64">
        <f>AVERAGE(B859:B866)</f>
        <v>0.618475</v>
      </c>
      <c r="G866" s="53">
        <f t="shared" si="62"/>
        <v>0.41470000000000007</v>
      </c>
      <c r="H866" s="81">
        <f>(R866-S866)/T866</f>
        <v>1.7438847429519119E-2</v>
      </c>
      <c r="I866" s="81">
        <f>R866/T866-1</f>
        <v>9.7602266445551145E-4</v>
      </c>
      <c r="J866" s="81">
        <f>S866/T866-1</f>
        <v>-1.6462824765063555E-2</v>
      </c>
      <c r="K866" s="81">
        <f>T866/T865-1</f>
        <v>2.7731420658310579E-2</v>
      </c>
      <c r="L866" s="81">
        <f>T867/T866-1</f>
        <v>-5.1305970149254643E-3</v>
      </c>
      <c r="M866" s="81">
        <f>T869/T866-1</f>
        <v>-5.8129491431729852E-3</v>
      </c>
      <c r="N866" s="81">
        <f>T872/T866-1</f>
        <v>-5.7378040353786686E-2</v>
      </c>
      <c r="O866" s="58">
        <f t="shared" si="59"/>
        <v>0.3791596081903717</v>
      </c>
      <c r="P866" s="58">
        <f t="shared" si="60"/>
        <v>0.47947799900108218</v>
      </c>
      <c r="Q866" s="58">
        <f t="shared" si="61"/>
        <v>0.27884121737966122</v>
      </c>
      <c r="R866" s="28">
        <v>1158.8900000000001</v>
      </c>
      <c r="S866" s="28">
        <v>1138.7</v>
      </c>
      <c r="T866" s="28">
        <v>1157.76</v>
      </c>
    </row>
    <row r="867" spans="1:20" x14ac:dyDescent="0.2">
      <c r="A867" s="25">
        <v>38036</v>
      </c>
      <c r="B867" s="27">
        <v>0.5645</v>
      </c>
      <c r="C867" s="27">
        <v>0.2258</v>
      </c>
      <c r="D867" s="27">
        <v>0.2097</v>
      </c>
      <c r="E867" s="64">
        <f t="shared" si="63"/>
        <v>0.15916250000000001</v>
      </c>
      <c r="F867" s="64">
        <f>AVERAGE(B860:B867)</f>
        <v>0.6071375</v>
      </c>
      <c r="G867" s="53">
        <f t="shared" si="62"/>
        <v>0.3548</v>
      </c>
      <c r="H867" s="81">
        <f>(R867-S867)/T867</f>
        <v>1.1434078241391948E-2</v>
      </c>
      <c r="I867" s="81">
        <f>R867/T867-1</f>
        <v>6.2162490666946013E-3</v>
      </c>
      <c r="J867" s="81">
        <f>S867/T867-1</f>
        <v>-5.2178291746973748E-3</v>
      </c>
      <c r="K867" s="81">
        <f>T867/T866-1</f>
        <v>-5.1305970149254643E-3</v>
      </c>
      <c r="L867" s="81">
        <f>T868/T867-1</f>
        <v>-7.0757583650221667E-3</v>
      </c>
      <c r="M867" s="81">
        <f>T870/T867-1</f>
        <v>-2.4248580507370776E-2</v>
      </c>
      <c r="N867" s="81">
        <f>T873/T867-1</f>
        <v>-2.2234376899168184E-2</v>
      </c>
      <c r="O867" s="58">
        <f t="shared" si="59"/>
        <v>0.3791596081903717</v>
      </c>
      <c r="P867" s="58">
        <f t="shared" si="60"/>
        <v>0.47947799900108218</v>
      </c>
      <c r="Q867" s="58">
        <f t="shared" si="61"/>
        <v>0.27884121737966122</v>
      </c>
      <c r="R867" s="28">
        <v>1158.98</v>
      </c>
      <c r="S867" s="28">
        <v>1145.81</v>
      </c>
      <c r="T867" s="28">
        <v>1151.82</v>
      </c>
    </row>
    <row r="868" spans="1:20" x14ac:dyDescent="0.2">
      <c r="A868" s="25">
        <v>38043</v>
      </c>
      <c r="B868" s="27">
        <v>0.4158</v>
      </c>
      <c r="C868" s="27">
        <v>0.27889999999999998</v>
      </c>
      <c r="D868" s="27">
        <v>0.30530000000000002</v>
      </c>
      <c r="E868" s="64">
        <f t="shared" si="63"/>
        <v>0.180475</v>
      </c>
      <c r="F868" s="64">
        <f>AVERAGE(B861:B868)</f>
        <v>0.58110000000000006</v>
      </c>
      <c r="G868" s="53">
        <f t="shared" si="62"/>
        <v>0.11049999999999999</v>
      </c>
      <c r="H868" s="81">
        <f>(R868-S868)/T868</f>
        <v>1.0719875488558754E-2</v>
      </c>
      <c r="I868" s="81">
        <f>R868/T868-1</f>
        <v>2.640621857703751E-3</v>
      </c>
      <c r="J868" s="81">
        <f>S868/T868-1</f>
        <v>-8.0792536308550433E-3</v>
      </c>
      <c r="K868" s="81">
        <f>T868/T867-1</f>
        <v>-7.0757583650221667E-3</v>
      </c>
      <c r="L868" s="81">
        <f>T869/T868-1</f>
        <v>6.4354228055294449E-3</v>
      </c>
      <c r="M868" s="81">
        <f>T871/T868-1</f>
        <v>-1.741761172366163E-2</v>
      </c>
      <c r="N868" s="81">
        <f>T874/T868-1</f>
        <v>-2.7455472295331296E-3</v>
      </c>
      <c r="O868" s="58">
        <f t="shared" si="59"/>
        <v>0.3791596081903717</v>
      </c>
      <c r="P868" s="58">
        <f t="shared" si="60"/>
        <v>0.47947799900108218</v>
      </c>
      <c r="Q868" s="58">
        <f t="shared" si="61"/>
        <v>0.27884121737966122</v>
      </c>
      <c r="R868" s="28">
        <v>1146.69</v>
      </c>
      <c r="S868" s="28">
        <v>1134.43</v>
      </c>
      <c r="T868" s="28">
        <v>1143.67</v>
      </c>
    </row>
    <row r="869" spans="1:20" x14ac:dyDescent="0.2">
      <c r="A869" s="25">
        <v>38050</v>
      </c>
      <c r="B869" s="27">
        <v>0.4783</v>
      </c>
      <c r="C869" s="27">
        <v>0.39129999999999998</v>
      </c>
      <c r="D869" s="27">
        <v>0.13039999999999999</v>
      </c>
      <c r="E869" s="64">
        <f t="shared" si="63"/>
        <v>0.1743875</v>
      </c>
      <c r="F869" s="64">
        <f>AVERAGE(B862:B869)</f>
        <v>0.55693749999999997</v>
      </c>
      <c r="G869" s="53">
        <f t="shared" si="62"/>
        <v>0.34789999999999999</v>
      </c>
      <c r="H869" s="81">
        <f>(R869-S869)/T869</f>
        <v>1.1876319470387456E-2</v>
      </c>
      <c r="I869" s="81">
        <f>R869/T869-1</f>
        <v>5.5776130943590019E-3</v>
      </c>
      <c r="J869" s="81">
        <f>S869/T869-1</f>
        <v>-6.2987063760284734E-3</v>
      </c>
      <c r="K869" s="81">
        <f>T869/T868-1</f>
        <v>6.4354228055294449E-3</v>
      </c>
      <c r="L869" s="81">
        <f>T870/T869-1</f>
        <v>-2.3578881523504958E-2</v>
      </c>
      <c r="M869" s="81">
        <f>T872/T869-1</f>
        <v>-5.1866589055020285E-2</v>
      </c>
      <c r="N869" s="81">
        <f>T875/T869-1</f>
        <v>-1.9860472793932327E-2</v>
      </c>
      <c r="O869" s="58">
        <f t="shared" si="59"/>
        <v>0.3791596081903717</v>
      </c>
      <c r="P869" s="58">
        <f t="shared" si="60"/>
        <v>0.47947799900108218</v>
      </c>
      <c r="Q869" s="58">
        <f t="shared" si="61"/>
        <v>0.27884121737966122</v>
      </c>
      <c r="R869" s="28">
        <v>1157.45</v>
      </c>
      <c r="S869" s="28">
        <v>1143.78</v>
      </c>
      <c r="T869" s="28">
        <v>1151.03</v>
      </c>
    </row>
    <row r="870" spans="1:20" x14ac:dyDescent="0.2">
      <c r="A870" s="25">
        <v>38057</v>
      </c>
      <c r="B870" s="27">
        <v>0.41289999999999999</v>
      </c>
      <c r="C870" s="27">
        <v>0.25159999999999999</v>
      </c>
      <c r="D870" s="27">
        <v>0.33550000000000002</v>
      </c>
      <c r="E870" s="64">
        <f t="shared" si="63"/>
        <v>0.20368750000000002</v>
      </c>
      <c r="F870" s="64">
        <f>AVERAGE(B863:B870)</f>
        <v>0.52568749999999997</v>
      </c>
      <c r="G870" s="53">
        <f t="shared" si="62"/>
        <v>7.7399999999999969E-2</v>
      </c>
      <c r="H870" s="81">
        <f>(R870-S870)/T870</f>
        <v>3.3286175693350843E-2</v>
      </c>
      <c r="I870" s="81">
        <f>R870/T870-1</f>
        <v>3.2076092856062388E-2</v>
      </c>
      <c r="J870" s="81">
        <f>S870/T870-1</f>
        <v>-1.2100828372884065E-3</v>
      </c>
      <c r="K870" s="81">
        <f>T870/T869-1</f>
        <v>-2.3578881523504958E-2</v>
      </c>
      <c r="L870" s="81">
        <f>T871/T870-1</f>
        <v>-1.2456735089738658E-4</v>
      </c>
      <c r="M870" s="81">
        <f>T873/T870-1</f>
        <v>2.0642589577271053E-3</v>
      </c>
      <c r="N870" s="81">
        <f>T876/T870-1</f>
        <v>1.7795335842452076E-4</v>
      </c>
      <c r="O870" s="58">
        <f t="shared" si="59"/>
        <v>0.3791596081903717</v>
      </c>
      <c r="P870" s="58">
        <f t="shared" si="60"/>
        <v>0.47947799900108218</v>
      </c>
      <c r="Q870" s="58">
        <f t="shared" si="61"/>
        <v>0.27884121737966122</v>
      </c>
      <c r="R870" s="28">
        <v>1159.94</v>
      </c>
      <c r="S870" s="28">
        <v>1122.53</v>
      </c>
      <c r="T870" s="28">
        <v>1123.8900000000001</v>
      </c>
    </row>
    <row r="871" spans="1:20" x14ac:dyDescent="0.2">
      <c r="A871" s="25">
        <v>38064</v>
      </c>
      <c r="B871" s="27">
        <v>0.38600000000000001</v>
      </c>
      <c r="C871" s="27">
        <v>0.35089999999999999</v>
      </c>
      <c r="D871" s="27">
        <v>0.26319999999999999</v>
      </c>
      <c r="E871" s="64">
        <f t="shared" si="63"/>
        <v>0.21982499999999999</v>
      </c>
      <c r="F871" s="64">
        <f>AVERAGE(B864:B871)</f>
        <v>0.48705000000000004</v>
      </c>
      <c r="G871" s="53">
        <f t="shared" si="62"/>
        <v>0.12280000000000002</v>
      </c>
      <c r="H871" s="81">
        <f>(R871-S871)/T871</f>
        <v>2.0600667408231448E-2</v>
      </c>
      <c r="I871" s="81">
        <f>R871/T871-1</f>
        <v>1.7886540600666745E-3</v>
      </c>
      <c r="J871" s="81">
        <f>S871/T871-1</f>
        <v>-1.8812013348164736E-2</v>
      </c>
      <c r="K871" s="81">
        <f>T871/T870-1</f>
        <v>-1.2456735089738658E-4</v>
      </c>
      <c r="L871" s="81">
        <f>T872/T871-1</f>
        <v>-2.8849833147942205E-2</v>
      </c>
      <c r="M871" s="81">
        <f>T874/T871-1</f>
        <v>1.4932146829810922E-2</v>
      </c>
      <c r="N871" s="81">
        <f>T877/T871-1</f>
        <v>-1.1924360400443756E-3</v>
      </c>
      <c r="O871" s="58">
        <f t="shared" si="59"/>
        <v>0.3791596081903717</v>
      </c>
      <c r="P871" s="58">
        <f t="shared" si="60"/>
        <v>0.47947799900108218</v>
      </c>
      <c r="Q871" s="58">
        <f t="shared" si="61"/>
        <v>0.27884121737966122</v>
      </c>
      <c r="R871" s="28">
        <v>1125.76</v>
      </c>
      <c r="S871" s="28">
        <v>1102.6099999999999</v>
      </c>
      <c r="T871" s="28">
        <v>1123.75</v>
      </c>
    </row>
    <row r="872" spans="1:20" x14ac:dyDescent="0.2">
      <c r="A872" s="25">
        <v>38071</v>
      </c>
      <c r="B872" s="27">
        <v>0.31480000000000002</v>
      </c>
      <c r="C872" s="27">
        <v>0.25929999999999997</v>
      </c>
      <c r="D872" s="27">
        <v>0.4259</v>
      </c>
      <c r="E872" s="64">
        <f t="shared" si="63"/>
        <v>0.2543125</v>
      </c>
      <c r="F872" s="64">
        <f>AVERAGE(B865:B872)</f>
        <v>0.45530000000000004</v>
      </c>
      <c r="G872" s="53">
        <f t="shared" si="62"/>
        <v>-0.11109999999999998</v>
      </c>
      <c r="H872" s="81">
        <f>(R872-S872)/T872</f>
        <v>2.0727002831407451E-2</v>
      </c>
      <c r="I872" s="81">
        <f>R872/T872-1</f>
        <v>1.6905977110498238E-2</v>
      </c>
      <c r="J872" s="81">
        <f>S872/T872-1</f>
        <v>-3.8210257209092546E-3</v>
      </c>
      <c r="K872" s="81">
        <f>T872/T871-1</f>
        <v>-2.8849833147942205E-2</v>
      </c>
      <c r="L872" s="81">
        <f>T873/T872-1</f>
        <v>3.1961001713505688E-2</v>
      </c>
      <c r="M872" s="81">
        <f>T875/T872-1</f>
        <v>3.3756975433645309E-2</v>
      </c>
      <c r="N872" s="81">
        <f>T878/T872-1</f>
        <v>2.7672656300110843E-2</v>
      </c>
      <c r="O872" s="58">
        <f t="shared" si="59"/>
        <v>0.3791596081903717</v>
      </c>
      <c r="P872" s="58">
        <f t="shared" si="60"/>
        <v>0.47947799900108218</v>
      </c>
      <c r="Q872" s="58">
        <f t="shared" si="61"/>
        <v>0.27884121737966122</v>
      </c>
      <c r="R872" s="28">
        <v>1109.78</v>
      </c>
      <c r="S872" s="28">
        <v>1087.1600000000001</v>
      </c>
      <c r="T872" s="28">
        <v>1091.33</v>
      </c>
    </row>
    <row r="873" spans="1:20" x14ac:dyDescent="0.2">
      <c r="A873" s="25">
        <v>38078</v>
      </c>
      <c r="B873" s="27">
        <v>0.55169999999999997</v>
      </c>
      <c r="C873" s="27">
        <v>0.22409999999999999</v>
      </c>
      <c r="D873" s="27">
        <v>0.22409999999999999</v>
      </c>
      <c r="E873" s="64">
        <f t="shared" si="63"/>
        <v>0.25505</v>
      </c>
      <c r="F873" s="64">
        <f>AVERAGE(B866:B873)</f>
        <v>0.46062500000000001</v>
      </c>
      <c r="G873" s="53">
        <f t="shared" si="62"/>
        <v>0.3276</v>
      </c>
      <c r="H873" s="81">
        <f>(R873-S873)/T873</f>
        <v>2.0218254144431305E-2</v>
      </c>
      <c r="I873" s="81">
        <f>R873/T873-1</f>
        <v>4.102254464087407E-3</v>
      </c>
      <c r="J873" s="81">
        <f>S873/T873-1</f>
        <v>-1.611599968034394E-2</v>
      </c>
      <c r="K873" s="81">
        <f>T873/T872-1</f>
        <v>3.1961001713505688E-2</v>
      </c>
      <c r="L873" s="81">
        <f>T874/T873-1</f>
        <v>1.2715212970937806E-2</v>
      </c>
      <c r="M873" s="81">
        <f>T876/T873-1</f>
        <v>-1.8824197973735801E-3</v>
      </c>
      <c r="N873" s="81">
        <f>T879/T873-1</f>
        <v>-2.5687926763214741E-2</v>
      </c>
      <c r="O873" s="58">
        <f t="shared" si="59"/>
        <v>0.3791596081903717</v>
      </c>
      <c r="P873" s="58">
        <f t="shared" si="60"/>
        <v>0.47947799900108218</v>
      </c>
      <c r="Q873" s="58">
        <f t="shared" si="61"/>
        <v>0.27884121737966122</v>
      </c>
      <c r="R873" s="28">
        <v>1130.83</v>
      </c>
      <c r="S873" s="28">
        <v>1108.06</v>
      </c>
      <c r="T873" s="28">
        <v>1126.21</v>
      </c>
    </row>
    <row r="874" spans="1:20" x14ac:dyDescent="0.2">
      <c r="A874" s="25">
        <v>38085</v>
      </c>
      <c r="B874" s="27">
        <v>0.58779999999999999</v>
      </c>
      <c r="C874" s="27">
        <v>0.20949999999999999</v>
      </c>
      <c r="D874" s="27">
        <v>0.20269999999999999</v>
      </c>
      <c r="E874" s="64">
        <f t="shared" si="63"/>
        <v>0.2621</v>
      </c>
      <c r="F874" s="64">
        <f>AVERAGE(B867:B874)</f>
        <v>0.46397499999999997</v>
      </c>
      <c r="G874" s="53">
        <f t="shared" si="62"/>
        <v>0.3851</v>
      </c>
      <c r="H874" s="81">
        <f>(R874-S874)/T874</f>
        <v>1.066170990679759E-2</v>
      </c>
      <c r="I874" s="81">
        <f>R874/T874-1</f>
        <v>8.8029249559415934E-3</v>
      </c>
      <c r="J874" s="81">
        <f>S874/T874-1</f>
        <v>-1.8587849508561183E-3</v>
      </c>
      <c r="K874" s="81">
        <f>T874/T873-1</f>
        <v>1.2715212970937806E-2</v>
      </c>
      <c r="L874" s="81">
        <f>T875/T874-1</f>
        <v>-1.0837066977633092E-2</v>
      </c>
      <c r="M874" s="81">
        <f>T877/T874-1</f>
        <v>-1.5887350617695195E-2</v>
      </c>
      <c r="N874" s="81">
        <f>T880/T874-1</f>
        <v>-4.5461320614100353E-2</v>
      </c>
      <c r="O874" s="58">
        <f t="shared" si="59"/>
        <v>0.3791596081903717</v>
      </c>
      <c r="P874" s="58">
        <f t="shared" si="60"/>
        <v>0.47947799900108218</v>
      </c>
      <c r="Q874" s="58">
        <f t="shared" si="61"/>
        <v>0.27884121737966122</v>
      </c>
      <c r="R874" s="28">
        <v>1150.57</v>
      </c>
      <c r="S874" s="28">
        <v>1138.4100000000001</v>
      </c>
      <c r="T874" s="28">
        <v>1140.53</v>
      </c>
    </row>
    <row r="875" spans="1:20" x14ac:dyDescent="0.2">
      <c r="A875" s="25">
        <v>38092</v>
      </c>
      <c r="B875" s="27">
        <v>0.63749999999999996</v>
      </c>
      <c r="C875" s="27">
        <v>0.22500000000000001</v>
      </c>
      <c r="D875" s="27">
        <v>0.13750000000000001</v>
      </c>
      <c r="E875" s="64">
        <f t="shared" si="63"/>
        <v>0.25307499999999999</v>
      </c>
      <c r="F875" s="64">
        <f>AVERAGE(B868:B875)</f>
        <v>0.47309999999999997</v>
      </c>
      <c r="G875" s="53">
        <f t="shared" si="62"/>
        <v>0.49999999999999994</v>
      </c>
      <c r="H875" s="81">
        <f>(R875-S875)/T875</f>
        <v>2.2718207362365496E-2</v>
      </c>
      <c r="I875" s="81">
        <f>R875/T875-1</f>
        <v>1.7382132125477456E-2</v>
      </c>
      <c r="J875" s="81">
        <f>S875/T875-1</f>
        <v>-5.3360752368880604E-3</v>
      </c>
      <c r="K875" s="81">
        <f>T875/T874-1</f>
        <v>-1.0837066977633092E-2</v>
      </c>
      <c r="L875" s="81">
        <f>T876/T875-1</f>
        <v>-3.6164762402830508E-3</v>
      </c>
      <c r="M875" s="81">
        <f>T878/T875-1</f>
        <v>-5.8856378028134815E-3</v>
      </c>
      <c r="N875" s="81">
        <f>T881/T875-1</f>
        <v>-1.172695604385865E-2</v>
      </c>
      <c r="O875" s="58">
        <f t="shared" si="59"/>
        <v>0.3791596081903717</v>
      </c>
      <c r="P875" s="58">
        <f t="shared" si="60"/>
        <v>0.47947799900108218</v>
      </c>
      <c r="Q875" s="58">
        <f t="shared" si="61"/>
        <v>0.27884121737966122</v>
      </c>
      <c r="R875" s="28">
        <v>1147.78</v>
      </c>
      <c r="S875" s="28">
        <v>1122.1500000000001</v>
      </c>
      <c r="T875" s="28">
        <v>1128.17</v>
      </c>
    </row>
    <row r="876" spans="1:20" x14ac:dyDescent="0.2">
      <c r="A876" s="25">
        <v>38099</v>
      </c>
      <c r="B876" s="27">
        <v>0.5</v>
      </c>
      <c r="C876" s="27">
        <v>0.27500000000000002</v>
      </c>
      <c r="D876" s="27">
        <v>0.22500000000000001</v>
      </c>
      <c r="E876" s="64">
        <f t="shared" si="63"/>
        <v>0.24303749999999999</v>
      </c>
      <c r="F876" s="64">
        <f>AVERAGE(B869:B876)</f>
        <v>0.48362499999999997</v>
      </c>
      <c r="G876" s="53">
        <f t="shared" si="62"/>
        <v>0.27500000000000002</v>
      </c>
      <c r="H876" s="81">
        <f>(R876-S876)/T876</f>
        <v>2.0665605067209939E-2</v>
      </c>
      <c r="I876" s="81">
        <f>R876/T876-1</f>
        <v>1.3495360691759606E-2</v>
      </c>
      <c r="J876" s="81">
        <f>S876/T876-1</f>
        <v>-7.1702443754503298E-3</v>
      </c>
      <c r="K876" s="81">
        <f>T876/T875-1</f>
        <v>-3.6164762402830508E-3</v>
      </c>
      <c r="L876" s="81">
        <f>T877/T876-1</f>
        <v>-1.494542251954778E-3</v>
      </c>
      <c r="M876" s="81">
        <f>T879/T876-1</f>
        <v>-2.3850403437447154E-2</v>
      </c>
      <c r="N876" s="81">
        <f>T882/T876-1</f>
        <v>8.0064763497600389E-4</v>
      </c>
      <c r="O876" s="58">
        <f t="shared" si="59"/>
        <v>0.3791596081903717</v>
      </c>
      <c r="P876" s="58">
        <f t="shared" si="60"/>
        <v>0.47947799900108218</v>
      </c>
      <c r="Q876" s="58">
        <f t="shared" si="61"/>
        <v>0.27884121737966122</v>
      </c>
      <c r="R876" s="28">
        <v>1139.26</v>
      </c>
      <c r="S876" s="28">
        <v>1116.03</v>
      </c>
      <c r="T876" s="28">
        <v>1124.0899999999999</v>
      </c>
    </row>
    <row r="877" spans="1:20" x14ac:dyDescent="0.2">
      <c r="A877" s="25">
        <v>38106</v>
      </c>
      <c r="B877" s="27">
        <v>0.5</v>
      </c>
      <c r="C877" s="27">
        <v>0.28789999999999999</v>
      </c>
      <c r="D877" s="27">
        <v>0.21210000000000001</v>
      </c>
      <c r="E877" s="64">
        <f t="shared" si="63"/>
        <v>0.25325000000000003</v>
      </c>
      <c r="F877" s="64">
        <f>AVERAGE(B870:B877)</f>
        <v>0.48633749999999998</v>
      </c>
      <c r="G877" s="53">
        <f t="shared" si="62"/>
        <v>0.28789999999999999</v>
      </c>
      <c r="H877" s="81">
        <f>(R877-S877)/T877</f>
        <v>2.2148769166347324E-2</v>
      </c>
      <c r="I877" s="81">
        <f>R877/T877-1</f>
        <v>2.1516201744460561E-2</v>
      </c>
      <c r="J877" s="81">
        <f>S877/T877-1</f>
        <v>-6.3256742188688708E-4</v>
      </c>
      <c r="K877" s="81">
        <f>T877/T876-1</f>
        <v>-1.494542251954778E-3</v>
      </c>
      <c r="L877" s="81">
        <f>T878/T877-1</f>
        <v>-7.8402722712744843E-4</v>
      </c>
      <c r="M877" s="81">
        <f>T880/T877-1</f>
        <v>-3.0051407239778727E-2</v>
      </c>
      <c r="N877" s="81">
        <f>T883/T877-1</f>
        <v>7.9471850749723849E-3</v>
      </c>
      <c r="O877" s="58">
        <f t="shared" si="59"/>
        <v>0.3791596081903717</v>
      </c>
      <c r="P877" s="58">
        <f t="shared" si="60"/>
        <v>0.47947799900108218</v>
      </c>
      <c r="Q877" s="58">
        <f t="shared" si="61"/>
        <v>0.27884121737966122</v>
      </c>
      <c r="R877" s="28">
        <v>1146.56</v>
      </c>
      <c r="S877" s="28">
        <v>1121.7</v>
      </c>
      <c r="T877" s="28">
        <v>1122.4100000000001</v>
      </c>
    </row>
    <row r="878" spans="1:20" x14ac:dyDescent="0.2">
      <c r="A878" s="25">
        <v>38113</v>
      </c>
      <c r="B878" s="27">
        <v>0.38979999999999998</v>
      </c>
      <c r="C878" s="27">
        <v>0.33900000000000002</v>
      </c>
      <c r="D878" s="27">
        <v>0.2712</v>
      </c>
      <c r="E878" s="64">
        <f t="shared" si="63"/>
        <v>0.2452125</v>
      </c>
      <c r="F878" s="64">
        <f>AVERAGE(B871:B878)</f>
        <v>0.48345000000000005</v>
      </c>
      <c r="G878" s="53">
        <f t="shared" si="62"/>
        <v>0.11859999999999998</v>
      </c>
      <c r="H878" s="81">
        <f>(R878-S878)/T878</f>
        <v>1.8225103207225892E-2</v>
      </c>
      <c r="I878" s="81">
        <f>R878/T878-1</f>
        <v>5.5370788119801784E-3</v>
      </c>
      <c r="J878" s="81">
        <f>S878/T878-1</f>
        <v>-1.2688024395245745E-2</v>
      </c>
      <c r="K878" s="81">
        <f>T878/T877-1</f>
        <v>-7.8402722712744843E-4</v>
      </c>
      <c r="L878" s="81">
        <f>T879/T878-1</f>
        <v>-2.1622248178827186E-2</v>
      </c>
      <c r="M878" s="81">
        <f>T881/T878-1</f>
        <v>-5.8759016700399291E-3</v>
      </c>
      <c r="N878" s="81">
        <f>T884/T878-1</f>
        <v>1.0726418374898516E-2</v>
      </c>
      <c r="O878" s="58">
        <f t="shared" si="59"/>
        <v>0.3791596081903717</v>
      </c>
      <c r="P878" s="58">
        <f t="shared" si="60"/>
        <v>0.47947799900108218</v>
      </c>
      <c r="Q878" s="58">
        <f t="shared" si="61"/>
        <v>0.27884121737966122</v>
      </c>
      <c r="R878" s="28">
        <v>1127.74</v>
      </c>
      <c r="S878" s="28">
        <v>1107.3</v>
      </c>
      <c r="T878" s="28">
        <v>1121.53</v>
      </c>
    </row>
    <row r="879" spans="1:20" x14ac:dyDescent="0.2">
      <c r="A879" s="25">
        <v>38120</v>
      </c>
      <c r="B879" s="27">
        <v>0.32890000000000003</v>
      </c>
      <c r="C879" s="27">
        <v>0.23680000000000001</v>
      </c>
      <c r="D879" s="27">
        <v>0.43419999999999997</v>
      </c>
      <c r="E879" s="64">
        <f t="shared" si="63"/>
        <v>0.26658750000000003</v>
      </c>
      <c r="F879" s="64">
        <f>AVERAGE(B872:B879)</f>
        <v>0.47631250000000003</v>
      </c>
      <c r="G879" s="53">
        <f t="shared" si="62"/>
        <v>-0.10529999999999995</v>
      </c>
      <c r="H879" s="81">
        <f>(R879-S879)/T879</f>
        <v>2.0395888013998349E-2</v>
      </c>
      <c r="I879" s="81">
        <f>R879/T879-1</f>
        <v>1.2941090696996227E-3</v>
      </c>
      <c r="J879" s="81">
        <f>S879/T879-1</f>
        <v>-1.9101778944298653E-2</v>
      </c>
      <c r="K879" s="81">
        <f>T879/T878-1</f>
        <v>-2.1622248178827186E-2</v>
      </c>
      <c r="L879" s="81">
        <f>T880/T879-1</f>
        <v>-7.8375619714201594E-3</v>
      </c>
      <c r="M879" s="81">
        <f>T882/T879-1</f>
        <v>2.5253353747448193E-2</v>
      </c>
      <c r="N879" s="81">
        <f>T885/T879-1</f>
        <v>4.2632691746864904E-2</v>
      </c>
      <c r="O879" s="58">
        <f t="shared" si="59"/>
        <v>0.3791596081903717</v>
      </c>
      <c r="P879" s="58">
        <f t="shared" si="60"/>
        <v>0.47947799900108218</v>
      </c>
      <c r="Q879" s="58">
        <f t="shared" si="61"/>
        <v>0.27884121737966122</v>
      </c>
      <c r="R879" s="28">
        <v>1098.7</v>
      </c>
      <c r="S879" s="28">
        <v>1076.32</v>
      </c>
      <c r="T879" s="28">
        <v>1097.28</v>
      </c>
    </row>
    <row r="880" spans="1:20" x14ac:dyDescent="0.2">
      <c r="A880" s="25">
        <v>38127</v>
      </c>
      <c r="B880" s="27">
        <v>0.36670000000000003</v>
      </c>
      <c r="C880" s="27">
        <v>0.23330000000000001</v>
      </c>
      <c r="D880" s="27">
        <v>0.4</v>
      </c>
      <c r="E880" s="64">
        <f t="shared" si="63"/>
        <v>0.26335000000000003</v>
      </c>
      <c r="F880" s="64">
        <f>AVERAGE(B873:B880)</f>
        <v>0.48280000000000001</v>
      </c>
      <c r="G880" s="53">
        <f t="shared" si="62"/>
        <v>-3.3299999999999996E-2</v>
      </c>
      <c r="H880" s="81">
        <f>(R880-S880)/T880</f>
        <v>2.4405702318404089E-2</v>
      </c>
      <c r="I880" s="81">
        <f>R880/T880-1</f>
        <v>1.5844876364037086E-2</v>
      </c>
      <c r="J880" s="81">
        <f>S880/T880-1</f>
        <v>-8.560825954366913E-3</v>
      </c>
      <c r="K880" s="81">
        <f>T880/T879-1</f>
        <v>-7.8375619714201594E-3</v>
      </c>
      <c r="L880" s="81">
        <f>T881/T880-1</f>
        <v>2.4120953815629953E-2</v>
      </c>
      <c r="M880" s="81">
        <f>T883/T880-1</f>
        <v>3.9175882720358546E-2</v>
      </c>
      <c r="N880" s="81">
        <f>T886/T880-1</f>
        <v>4.7911231950618971E-2</v>
      </c>
      <c r="O880" s="58">
        <f t="shared" si="59"/>
        <v>0.3791596081903717</v>
      </c>
      <c r="P880" s="58">
        <f t="shared" si="60"/>
        <v>0.47947799900108218</v>
      </c>
      <c r="Q880" s="58">
        <f t="shared" si="61"/>
        <v>0.27884121737966122</v>
      </c>
      <c r="R880" s="28">
        <v>1105.93</v>
      </c>
      <c r="S880" s="28">
        <v>1079.3599999999999</v>
      </c>
      <c r="T880" s="28">
        <v>1088.68</v>
      </c>
    </row>
    <row r="881" spans="1:20" x14ac:dyDescent="0.2">
      <c r="A881" s="25">
        <v>38134</v>
      </c>
      <c r="B881" s="27">
        <v>0.36109999999999998</v>
      </c>
      <c r="C881" s="27">
        <v>0.2361</v>
      </c>
      <c r="D881" s="27">
        <v>0.40279999999999999</v>
      </c>
      <c r="E881" s="64">
        <f t="shared" si="63"/>
        <v>0.28568750000000004</v>
      </c>
      <c r="F881" s="64">
        <f>AVERAGE(B874:B881)</f>
        <v>0.45897499999999997</v>
      </c>
      <c r="G881" s="53">
        <f t="shared" si="62"/>
        <v>-4.1700000000000015E-2</v>
      </c>
      <c r="H881" s="81">
        <f>(R881-S881)/T881</f>
        <v>2.3292733241250675E-2</v>
      </c>
      <c r="I881" s="81">
        <f>R881/T881-1</f>
        <v>1.5875293737779295E-3</v>
      </c>
      <c r="J881" s="81">
        <f>S881/T881-1</f>
        <v>-2.1705203867472767E-2</v>
      </c>
      <c r="K881" s="81">
        <f>T881/T880-1</f>
        <v>2.4120953815629953E-2</v>
      </c>
      <c r="L881" s="81">
        <f>T882/T881-1</f>
        <v>9.0139379697562472E-3</v>
      </c>
      <c r="M881" s="81">
        <f>T884/T881-1</f>
        <v>1.6700450248443799E-2</v>
      </c>
      <c r="N881" s="81">
        <f>T887/T881-1</f>
        <v>3.0405223599474507E-3</v>
      </c>
      <c r="O881" s="58">
        <f t="shared" si="59"/>
        <v>0.3791596081903717</v>
      </c>
      <c r="P881" s="58">
        <f t="shared" si="60"/>
        <v>0.47947799900108218</v>
      </c>
      <c r="Q881" s="58">
        <f t="shared" si="61"/>
        <v>0.27884121737966122</v>
      </c>
      <c r="R881" s="28">
        <v>1116.71</v>
      </c>
      <c r="S881" s="28">
        <v>1090.74</v>
      </c>
      <c r="T881" s="28">
        <v>1114.94</v>
      </c>
    </row>
    <row r="882" spans="1:20" x14ac:dyDescent="0.2">
      <c r="A882" s="25">
        <v>38141</v>
      </c>
      <c r="B882" s="27">
        <v>0.33329999999999999</v>
      </c>
      <c r="C882" s="27">
        <v>0.40479999999999999</v>
      </c>
      <c r="D882" s="27">
        <v>0.26190000000000002</v>
      </c>
      <c r="E882" s="64">
        <f t="shared" si="63"/>
        <v>0.29308750000000006</v>
      </c>
      <c r="F882" s="64">
        <f>AVERAGE(B875:B882)</f>
        <v>0.4271625</v>
      </c>
      <c r="G882" s="53">
        <f t="shared" si="62"/>
        <v>7.1399999999999963E-2</v>
      </c>
      <c r="H882" s="81">
        <f>(R882-S882)/T882</f>
        <v>1.3137894559062722E-2</v>
      </c>
      <c r="I882" s="81">
        <f>R882/T882-1</f>
        <v>2.7644690175023801E-3</v>
      </c>
      <c r="J882" s="81">
        <f>S882/T882-1</f>
        <v>-1.0373425541560399E-2</v>
      </c>
      <c r="K882" s="81">
        <f>T882/T881-1</f>
        <v>9.0139379697562472E-3</v>
      </c>
      <c r="L882" s="81">
        <f>T883/T882-1</f>
        <v>5.6356056498279017E-3</v>
      </c>
      <c r="M882" s="81">
        <f>T885/T882-1</f>
        <v>1.6951261788993532E-2</v>
      </c>
      <c r="N882" s="81">
        <f>T888/T882-1</f>
        <v>-1.2017884603418683E-2</v>
      </c>
      <c r="O882" s="58">
        <f t="shared" si="59"/>
        <v>0.3791596081903717</v>
      </c>
      <c r="P882" s="58">
        <f t="shared" si="60"/>
        <v>0.47947799900108218</v>
      </c>
      <c r="Q882" s="58">
        <f t="shared" si="61"/>
        <v>0.27884121737966122</v>
      </c>
      <c r="R882" s="28">
        <v>1128.0999999999999</v>
      </c>
      <c r="S882" s="28">
        <v>1113.32</v>
      </c>
      <c r="T882" s="28">
        <v>1124.99</v>
      </c>
    </row>
    <row r="883" spans="1:20" x14ac:dyDescent="0.2">
      <c r="A883" s="25">
        <v>38148</v>
      </c>
      <c r="B883" s="27">
        <v>0.55259999999999998</v>
      </c>
      <c r="C883" s="27">
        <v>0.28949999999999998</v>
      </c>
      <c r="D883" s="27">
        <v>0.15790000000000001</v>
      </c>
      <c r="E883" s="64">
        <f t="shared" si="63"/>
        <v>0.29563750000000005</v>
      </c>
      <c r="F883" s="64">
        <f>AVERAGE(B876:B883)</f>
        <v>0.41654999999999998</v>
      </c>
      <c r="G883" s="53">
        <f t="shared" si="62"/>
        <v>0.39469999999999994</v>
      </c>
      <c r="H883" s="81">
        <f>(R883-S883)/T883</f>
        <v>2.423696003818521E-2</v>
      </c>
      <c r="I883" s="81">
        <f>R883/T883-1</f>
        <v>9.5904819990630941E-3</v>
      </c>
      <c r="J883" s="81">
        <f>S883/T883-1</f>
        <v>-1.4646478039122002E-2</v>
      </c>
      <c r="K883" s="81">
        <f>T883/T882-1</f>
        <v>5.6356056498279017E-3</v>
      </c>
      <c r="L883" s="81">
        <f>T884/T883-1</f>
        <v>1.9711313233097272E-3</v>
      </c>
      <c r="M883" s="81">
        <f>T886/T883-1</f>
        <v>8.4060353742940741E-3</v>
      </c>
      <c r="N883" s="81">
        <f>T889/T883-1</f>
        <v>-3.3102631416120687E-2</v>
      </c>
      <c r="O883" s="58">
        <f t="shared" si="59"/>
        <v>0.3791596081903717</v>
      </c>
      <c r="P883" s="58">
        <f t="shared" si="60"/>
        <v>0.47947799900108218</v>
      </c>
      <c r="Q883" s="58">
        <f t="shared" si="61"/>
        <v>0.27884121737966122</v>
      </c>
      <c r="R883" s="28">
        <v>1142.18</v>
      </c>
      <c r="S883" s="28">
        <v>1114.76</v>
      </c>
      <c r="T883" s="28">
        <v>1131.33</v>
      </c>
    </row>
    <row r="884" spans="1:20" x14ac:dyDescent="0.2">
      <c r="A884" s="25">
        <v>38155</v>
      </c>
      <c r="B884" s="27">
        <v>0.41410000000000002</v>
      </c>
      <c r="C884" s="27">
        <v>0.30470000000000003</v>
      </c>
      <c r="D884" s="27">
        <v>0.28129999999999999</v>
      </c>
      <c r="E884" s="64">
        <f t="shared" si="63"/>
        <v>0.30267499999999997</v>
      </c>
      <c r="F884" s="64">
        <f>AVERAGE(B877:B884)</f>
        <v>0.40581249999999996</v>
      </c>
      <c r="G884" s="53">
        <f t="shared" si="62"/>
        <v>0.13280000000000003</v>
      </c>
      <c r="H884" s="81">
        <f>(R884-S884)/T884</f>
        <v>1.3409082889304333E-2</v>
      </c>
      <c r="I884" s="81">
        <f>R884/T884-1</f>
        <v>3.3522707223261339E-3</v>
      </c>
      <c r="J884" s="81">
        <f>S884/T884-1</f>
        <v>-1.0056812166978291E-2</v>
      </c>
      <c r="K884" s="81">
        <f>T884/T883-1</f>
        <v>1.9711313233097272E-3</v>
      </c>
      <c r="L884" s="81">
        <f>T885/T884-1</f>
        <v>9.2628533116905221E-3</v>
      </c>
      <c r="M884" s="81">
        <f>T887/T884-1</f>
        <v>-1.3435548184480783E-2</v>
      </c>
      <c r="N884" s="81">
        <f>T890/T884-1</f>
        <v>-3.3646211934083681E-2</v>
      </c>
      <c r="O884" s="58">
        <f t="shared" si="59"/>
        <v>0.3791596081903717</v>
      </c>
      <c r="P884" s="58">
        <f t="shared" si="60"/>
        <v>0.47947799900108218</v>
      </c>
      <c r="Q884" s="58">
        <f t="shared" si="61"/>
        <v>0.27884121737966122</v>
      </c>
      <c r="R884" s="28">
        <v>1137.3599999999999</v>
      </c>
      <c r="S884" s="28">
        <v>1122.1600000000001</v>
      </c>
      <c r="T884" s="28">
        <v>1133.56</v>
      </c>
    </row>
    <row r="885" spans="1:20" x14ac:dyDescent="0.2">
      <c r="A885" s="25">
        <v>38162</v>
      </c>
      <c r="B885" s="27">
        <v>0.56410000000000005</v>
      </c>
      <c r="C885" s="27">
        <v>0.2051</v>
      </c>
      <c r="D885" s="27">
        <v>0.23080000000000001</v>
      </c>
      <c r="E885" s="64">
        <f t="shared" si="63"/>
        <v>0.30501249999999996</v>
      </c>
      <c r="F885" s="64">
        <f>AVERAGE(B878:B885)</f>
        <v>0.413825</v>
      </c>
      <c r="G885" s="53">
        <f t="shared" si="62"/>
        <v>0.33330000000000004</v>
      </c>
      <c r="H885" s="81">
        <f>(R885-S885)/T885</f>
        <v>1.816338303935126E-2</v>
      </c>
      <c r="I885" s="81">
        <f>R885/T885-1</f>
        <v>9.5274723353688806E-4</v>
      </c>
      <c r="J885" s="81">
        <f>S885/T885-1</f>
        <v>-1.7210635805814389E-2</v>
      </c>
      <c r="K885" s="81">
        <f>T885/T884-1</f>
        <v>9.2628533116905221E-3</v>
      </c>
      <c r="L885" s="81">
        <f>T886/T885-1</f>
        <v>-2.8145376990718063E-3</v>
      </c>
      <c r="M885" s="81">
        <f>T888/T885-1</f>
        <v>-2.8486268202716603E-2</v>
      </c>
      <c r="N885" s="81">
        <f>T891/T885-1</f>
        <v>-3.9709455797772741E-2</v>
      </c>
      <c r="O885" s="58">
        <f t="shared" si="59"/>
        <v>0.3791596081903717</v>
      </c>
      <c r="P885" s="58">
        <f t="shared" si="60"/>
        <v>0.47947799900108218</v>
      </c>
      <c r="Q885" s="58">
        <f t="shared" si="61"/>
        <v>0.27884121737966122</v>
      </c>
      <c r="R885" s="28">
        <v>1145.1500000000001</v>
      </c>
      <c r="S885" s="28">
        <v>1124.3699999999999</v>
      </c>
      <c r="T885" s="28">
        <v>1144.06</v>
      </c>
    </row>
    <row r="886" spans="1:20" x14ac:dyDescent="0.2">
      <c r="A886" s="25">
        <v>38169</v>
      </c>
      <c r="B886" s="27">
        <v>0.56969999999999998</v>
      </c>
      <c r="C886" s="27">
        <v>0.2727</v>
      </c>
      <c r="D886" s="27">
        <v>0.15759999999999999</v>
      </c>
      <c r="E886" s="64">
        <f t="shared" si="63"/>
        <v>0.29081249999999997</v>
      </c>
      <c r="F886" s="64">
        <f>AVERAGE(B879:B886)</f>
        <v>0.43631249999999999</v>
      </c>
      <c r="G886" s="53">
        <f t="shared" si="62"/>
        <v>0.41210000000000002</v>
      </c>
      <c r="H886" s="81">
        <f>(R886-S886)/T886</f>
        <v>1.0939307878405403E-2</v>
      </c>
      <c r="I886" s="81">
        <f>R886/T886-1</f>
        <v>2.9451982749553185E-3</v>
      </c>
      <c r="J886" s="81">
        <f>S886/T886-1</f>
        <v>-7.9941096034500392E-3</v>
      </c>
      <c r="K886" s="81">
        <f>T886/T885-1</f>
        <v>-2.8145376990718063E-3</v>
      </c>
      <c r="L886" s="81">
        <f>T887/T886-1</f>
        <v>-1.9731075347989235E-2</v>
      </c>
      <c r="M886" s="81">
        <f>T889/T886-1</f>
        <v>-4.1162652080922624E-2</v>
      </c>
      <c r="N886" s="81">
        <f>T892/T886-1</f>
        <v>-5.7019389221976802E-2</v>
      </c>
      <c r="O886" s="58">
        <f t="shared" si="59"/>
        <v>0.3791596081903717</v>
      </c>
      <c r="P886" s="58">
        <f t="shared" si="60"/>
        <v>0.47947799900108218</v>
      </c>
      <c r="Q886" s="58">
        <f t="shared" si="61"/>
        <v>0.27884121737966122</v>
      </c>
      <c r="R886" s="28">
        <v>1144.2</v>
      </c>
      <c r="S886" s="28">
        <v>1131.72</v>
      </c>
      <c r="T886" s="28">
        <v>1140.8399999999999</v>
      </c>
    </row>
    <row r="887" spans="1:20" x14ac:dyDescent="0.2">
      <c r="A887" s="25">
        <v>38176</v>
      </c>
      <c r="B887" s="27">
        <v>0.55100000000000005</v>
      </c>
      <c r="C887" s="27">
        <v>0.23469999999999999</v>
      </c>
      <c r="D887" s="27">
        <v>0.21429999999999999</v>
      </c>
      <c r="E887" s="64">
        <f t="shared" si="63"/>
        <v>0.26332499999999998</v>
      </c>
      <c r="F887" s="64">
        <f>AVERAGE(B880:B887)</f>
        <v>0.46407500000000002</v>
      </c>
      <c r="G887" s="53">
        <f t="shared" si="62"/>
        <v>0.33670000000000005</v>
      </c>
      <c r="H887" s="81">
        <f>(R887-S887)/T887</f>
        <v>1.0882297711766718E-2</v>
      </c>
      <c r="I887" s="81">
        <f>R887/T887-1</f>
        <v>6.3040426350005063E-3</v>
      </c>
      <c r="J887" s="81">
        <f>S887/T887-1</f>
        <v>-4.5782550767661245E-3</v>
      </c>
      <c r="K887" s="81">
        <f>T887/T886-1</f>
        <v>-1.9731075347989235E-2</v>
      </c>
      <c r="L887" s="81">
        <f>T888/T887-1</f>
        <v>-6.1341464505109133E-3</v>
      </c>
      <c r="M887" s="81">
        <f>T890/T887-1</f>
        <v>-2.0485903087639423E-2</v>
      </c>
      <c r="N887" s="81">
        <f>T893/T887-1</f>
        <v>-2.0709450698809695E-2</v>
      </c>
      <c r="O887" s="58">
        <f t="shared" si="59"/>
        <v>0.3791596081903717</v>
      </c>
      <c r="P887" s="58">
        <f t="shared" si="60"/>
        <v>0.47947799900108218</v>
      </c>
      <c r="Q887" s="58">
        <f t="shared" si="61"/>
        <v>0.27884121737966122</v>
      </c>
      <c r="R887" s="28">
        <v>1125.3800000000001</v>
      </c>
      <c r="S887" s="28">
        <v>1113.21</v>
      </c>
      <c r="T887" s="28">
        <v>1118.33</v>
      </c>
    </row>
    <row r="888" spans="1:20" x14ac:dyDescent="0.2">
      <c r="A888" s="25">
        <v>38183</v>
      </c>
      <c r="B888" s="27">
        <v>0.47370000000000001</v>
      </c>
      <c r="C888" s="27">
        <v>0.28949999999999998</v>
      </c>
      <c r="D888" s="27">
        <v>0.23680000000000001</v>
      </c>
      <c r="E888" s="64">
        <f t="shared" si="63"/>
        <v>0.242925</v>
      </c>
      <c r="F888" s="64">
        <f>AVERAGE(B881:B888)</f>
        <v>0.47745000000000004</v>
      </c>
      <c r="G888" s="53">
        <f t="shared" si="62"/>
        <v>0.2369</v>
      </c>
      <c r="H888" s="81">
        <f>(R888-S888)/T888</f>
        <v>1.1597254086929807E-2</v>
      </c>
      <c r="I888" s="81">
        <f>R888/T888-1</f>
        <v>7.3146373721286739E-3</v>
      </c>
      <c r="J888" s="81">
        <f>S888/T888-1</f>
        <v>-4.282616714801124E-3</v>
      </c>
      <c r="K888" s="81">
        <f>T888/T887-1</f>
        <v>-6.1341464505109133E-3</v>
      </c>
      <c r="L888" s="81">
        <f>T889/T888-1</f>
        <v>-1.5825888238099051E-2</v>
      </c>
      <c r="M888" s="81">
        <f>T891/T888-1</f>
        <v>-1.1552268617236572E-2</v>
      </c>
      <c r="N888" s="81">
        <f>T894/T888-1</f>
        <v>-5.8571081540662595E-3</v>
      </c>
      <c r="O888" s="58">
        <f t="shared" si="59"/>
        <v>0.3791596081903717</v>
      </c>
      <c r="P888" s="58">
        <f t="shared" si="60"/>
        <v>0.47947799900108218</v>
      </c>
      <c r="Q888" s="58">
        <f t="shared" si="61"/>
        <v>0.27884121737966122</v>
      </c>
      <c r="R888" s="28">
        <v>1119.5999999999999</v>
      </c>
      <c r="S888" s="28">
        <v>1106.71</v>
      </c>
      <c r="T888" s="28">
        <v>1111.47</v>
      </c>
    </row>
    <row r="889" spans="1:20" x14ac:dyDescent="0.2">
      <c r="A889" s="25">
        <v>38190</v>
      </c>
      <c r="B889" s="27">
        <v>0.35709999999999997</v>
      </c>
      <c r="C889" s="27">
        <v>0.40479999999999999</v>
      </c>
      <c r="D889" s="27">
        <v>0.23810000000000001</v>
      </c>
      <c r="E889" s="64">
        <f t="shared" si="63"/>
        <v>0.22233749999999999</v>
      </c>
      <c r="F889" s="64">
        <f>AVERAGE(B882:B889)</f>
        <v>0.47694999999999999</v>
      </c>
      <c r="G889" s="53">
        <f t="shared" si="62"/>
        <v>0.11899999999999997</v>
      </c>
      <c r="H889" s="81">
        <f>(R889-S889)/T889</f>
        <v>2.0468424324423036E-2</v>
      </c>
      <c r="I889" s="81">
        <f>R889/T889-1</f>
        <v>2.0468424324423085E-2</v>
      </c>
      <c r="J889" s="81">
        <f>S889/T889-1</f>
        <v>0</v>
      </c>
      <c r="K889" s="81">
        <f>T889/T888-1</f>
        <v>-1.5825888238099051E-2</v>
      </c>
      <c r="L889" s="81">
        <f>T890/T889-1</f>
        <v>1.4078326690312171E-3</v>
      </c>
      <c r="M889" s="81">
        <f>T892/T889-1</f>
        <v>-1.6537462975829254E-2</v>
      </c>
      <c r="N889" s="81">
        <f>T895/T889-1</f>
        <v>1.0997550005485079E-2</v>
      </c>
      <c r="O889" s="58">
        <f t="shared" si="59"/>
        <v>0.3791596081903717</v>
      </c>
      <c r="P889" s="58">
        <f t="shared" si="60"/>
        <v>0.47947799900108218</v>
      </c>
      <c r="Q889" s="58">
        <f t="shared" si="61"/>
        <v>0.27884121737966122</v>
      </c>
      <c r="R889" s="28">
        <v>1116.27</v>
      </c>
      <c r="S889" s="28">
        <v>1093.8800000000001</v>
      </c>
      <c r="T889" s="28">
        <v>1093.8800000000001</v>
      </c>
    </row>
    <row r="890" spans="1:20" x14ac:dyDescent="0.2">
      <c r="A890" s="25">
        <v>38197</v>
      </c>
      <c r="B890" s="27">
        <v>0.34</v>
      </c>
      <c r="C890" s="27">
        <v>0.3</v>
      </c>
      <c r="D890" s="27">
        <v>0.36</v>
      </c>
      <c r="E890" s="64">
        <f t="shared" si="63"/>
        <v>0.23460000000000003</v>
      </c>
      <c r="F890" s="64">
        <f>AVERAGE(B883:B890)</f>
        <v>0.47778750000000003</v>
      </c>
      <c r="G890" s="53">
        <f t="shared" si="62"/>
        <v>-1.9999999999999962E-2</v>
      </c>
      <c r="H890" s="81">
        <f>(R890-S890)/T890</f>
        <v>1.8312610688137831E-2</v>
      </c>
      <c r="I890" s="81">
        <f>R890/T890-1</f>
        <v>3.122090157199775E-3</v>
      </c>
      <c r="J890" s="81">
        <f>S890/T890-1</f>
        <v>-1.5190520530937945E-2</v>
      </c>
      <c r="K890" s="81">
        <f>T890/T889-1</f>
        <v>1.4078326690312171E-3</v>
      </c>
      <c r="L890" s="81">
        <f>T891/T890-1</f>
        <v>2.93038286684566E-3</v>
      </c>
      <c r="M890" s="81">
        <f>T893/T890-1</f>
        <v>-2.2822296470759174E-4</v>
      </c>
      <c r="N890" s="81">
        <f>T896/T890-1</f>
        <v>2.3625641306530776E-2</v>
      </c>
      <c r="O890" s="58">
        <f t="shared" si="59"/>
        <v>0.3791596081903717</v>
      </c>
      <c r="P890" s="58">
        <f t="shared" si="60"/>
        <v>0.47947799900108218</v>
      </c>
      <c r="Q890" s="58">
        <f t="shared" si="61"/>
        <v>0.27884121737966122</v>
      </c>
      <c r="R890" s="28">
        <v>1098.8399999999999</v>
      </c>
      <c r="S890" s="28">
        <v>1078.78</v>
      </c>
      <c r="T890" s="28">
        <v>1095.42</v>
      </c>
    </row>
    <row r="891" spans="1:20" x14ac:dyDescent="0.2">
      <c r="A891" s="25">
        <v>38204</v>
      </c>
      <c r="B891" s="27">
        <v>0.30990000000000001</v>
      </c>
      <c r="C891" s="27">
        <v>0.35210000000000002</v>
      </c>
      <c r="D891" s="27">
        <v>0.33800000000000002</v>
      </c>
      <c r="E891" s="64">
        <f t="shared" si="63"/>
        <v>0.25711250000000002</v>
      </c>
      <c r="F891" s="64">
        <f>AVERAGE(B884:B891)</f>
        <v>0.44744999999999996</v>
      </c>
      <c r="G891" s="53">
        <f t="shared" si="62"/>
        <v>-2.8100000000000014E-2</v>
      </c>
      <c r="H891" s="81">
        <f>(R891-S891)/T891</f>
        <v>1.4745637748832471E-2</v>
      </c>
      <c r="I891" s="81">
        <f>R891/T891-1</f>
        <v>9.0749387873987342E-3</v>
      </c>
      <c r="J891" s="81">
        <f>S891/T891-1</f>
        <v>-5.6706989614337955E-3</v>
      </c>
      <c r="K891" s="81">
        <f>T891/T890-1</f>
        <v>2.93038286684566E-3</v>
      </c>
      <c r="L891" s="81">
        <f>T892/T891-1</f>
        <v>-2.0789528776749333E-2</v>
      </c>
      <c r="M891" s="81">
        <f>T894/T891-1</f>
        <v>5.7617214166734154E-3</v>
      </c>
      <c r="N891" s="81">
        <f>T897/T891-1</f>
        <v>2.4749005579676409E-2</v>
      </c>
      <c r="O891" s="58">
        <f t="shared" si="59"/>
        <v>0.3791596081903717</v>
      </c>
      <c r="P891" s="58">
        <f t="shared" si="60"/>
        <v>0.47947799900108218</v>
      </c>
      <c r="Q891" s="58">
        <f t="shared" si="61"/>
        <v>0.27884121737966122</v>
      </c>
      <c r="R891" s="28">
        <v>1108.5999999999999</v>
      </c>
      <c r="S891" s="28">
        <v>1092.4000000000001</v>
      </c>
      <c r="T891" s="28">
        <v>1098.6300000000001</v>
      </c>
    </row>
    <row r="892" spans="1:20" x14ac:dyDescent="0.2">
      <c r="A892" s="25">
        <v>38211</v>
      </c>
      <c r="B892" s="27">
        <v>0.38569999999999999</v>
      </c>
      <c r="C892" s="27">
        <v>0.21429999999999999</v>
      </c>
      <c r="D892" s="27">
        <v>0.4</v>
      </c>
      <c r="E892" s="64">
        <f t="shared" si="63"/>
        <v>0.27195000000000003</v>
      </c>
      <c r="F892" s="64">
        <f>AVERAGE(B885:B892)</f>
        <v>0.44389999999999996</v>
      </c>
      <c r="G892" s="53">
        <f t="shared" si="62"/>
        <v>-1.4300000000000035E-2</v>
      </c>
      <c r="H892" s="81">
        <f>(R892-S892)/T892</f>
        <v>1.4008310172059543E-2</v>
      </c>
      <c r="I892" s="81">
        <f>R892/T892-1</f>
        <v>3.021035703994368E-3</v>
      </c>
      <c r="J892" s="81">
        <f>S892/T892-1</f>
        <v>-1.0987274468065245E-2</v>
      </c>
      <c r="K892" s="81">
        <f>T892/T891-1</f>
        <v>-2.0789528776749333E-2</v>
      </c>
      <c r="L892" s="81">
        <f>T893/T892-1</f>
        <v>1.8014668290279756E-2</v>
      </c>
      <c r="M892" s="81">
        <f>T895/T892-1</f>
        <v>2.7998029355171594E-2</v>
      </c>
      <c r="N892" s="81">
        <f>T898/T892-1</f>
        <v>4.3140389853038252E-2</v>
      </c>
      <c r="O892" s="58">
        <f t="shared" si="59"/>
        <v>0.3791596081903717</v>
      </c>
      <c r="P892" s="58">
        <f t="shared" si="60"/>
        <v>0.47947799900108218</v>
      </c>
      <c r="Q892" s="58">
        <f t="shared" si="61"/>
        <v>0.27884121737966122</v>
      </c>
      <c r="R892" s="28">
        <v>1079.04</v>
      </c>
      <c r="S892" s="28">
        <v>1063.97</v>
      </c>
      <c r="T892" s="28">
        <v>1075.79</v>
      </c>
    </row>
    <row r="893" spans="1:20" x14ac:dyDescent="0.2">
      <c r="A893" s="25">
        <v>38218</v>
      </c>
      <c r="B893" s="27">
        <v>0.3488</v>
      </c>
      <c r="C893" s="27">
        <v>0.30230000000000001</v>
      </c>
      <c r="D893" s="27">
        <v>0.3488</v>
      </c>
      <c r="E893" s="64">
        <f t="shared" si="63"/>
        <v>0.28669999999999995</v>
      </c>
      <c r="F893" s="64">
        <f>AVERAGE(B886:B893)</f>
        <v>0.41698749999999996</v>
      </c>
      <c r="G893" s="53">
        <f t="shared" si="62"/>
        <v>0</v>
      </c>
      <c r="H893" s="81">
        <f>(R893-S893)/T893</f>
        <v>2.7730854570523406E-2</v>
      </c>
      <c r="I893" s="81">
        <f>R893/T893-1</f>
        <v>0</v>
      </c>
      <c r="J893" s="81">
        <f>S893/T893-1</f>
        <v>-2.7730854570523378E-2</v>
      </c>
      <c r="K893" s="81">
        <f>T893/T892-1</f>
        <v>1.8014668290279756E-2</v>
      </c>
      <c r="L893" s="81">
        <f>T894/T893-1</f>
        <v>8.9392514404156298E-3</v>
      </c>
      <c r="M893" s="81">
        <f>T896/T893-1</f>
        <v>2.3859309513591498E-2</v>
      </c>
      <c r="N893" s="81">
        <f>T899/T893-1</f>
        <v>1.7924157893294934E-2</v>
      </c>
      <c r="O893" s="58">
        <f t="shared" si="59"/>
        <v>0.3791596081903717</v>
      </c>
      <c r="P893" s="58">
        <f t="shared" si="60"/>
        <v>0.47947799900108218</v>
      </c>
      <c r="Q893" s="58">
        <f t="shared" si="61"/>
        <v>0.27884121737966122</v>
      </c>
      <c r="R893" s="28">
        <v>1095.17</v>
      </c>
      <c r="S893" s="28">
        <v>1064.8</v>
      </c>
      <c r="T893" s="28">
        <v>1095.17</v>
      </c>
    </row>
    <row r="894" spans="1:20" x14ac:dyDescent="0.2">
      <c r="A894" s="25">
        <v>38225</v>
      </c>
      <c r="B894" s="27">
        <v>0.4153</v>
      </c>
      <c r="C894" s="27">
        <v>0.33050000000000002</v>
      </c>
      <c r="D894" s="27">
        <v>0.25419999999999998</v>
      </c>
      <c r="E894" s="64">
        <f t="shared" si="63"/>
        <v>0.29877500000000001</v>
      </c>
      <c r="F894" s="64">
        <f>AVERAGE(B887:B894)</f>
        <v>0.39768750000000008</v>
      </c>
      <c r="G894" s="53">
        <f t="shared" si="62"/>
        <v>0.16110000000000002</v>
      </c>
      <c r="H894" s="81">
        <f>(R894-S894)/T894</f>
        <v>1.2190486533449198E-2</v>
      </c>
      <c r="I894" s="81">
        <f>R894/T894-1</f>
        <v>1.2036634810308477E-3</v>
      </c>
      <c r="J894" s="81">
        <f>S894/T894-1</f>
        <v>-1.0986823052418271E-2</v>
      </c>
      <c r="K894" s="81">
        <f>T894/T893-1</f>
        <v>8.9392514404156298E-3</v>
      </c>
      <c r="L894" s="81">
        <f>T895/T894-1</f>
        <v>8.5975962930784355E-4</v>
      </c>
      <c r="M894" s="81">
        <f>T897/T894-1</f>
        <v>1.887851143932795E-2</v>
      </c>
      <c r="N894" s="81">
        <f>T900/T894-1</f>
        <v>3.3566825948450507E-2</v>
      </c>
      <c r="O894" s="58">
        <f t="shared" si="59"/>
        <v>0.3791596081903717</v>
      </c>
      <c r="P894" s="58">
        <f t="shared" si="60"/>
        <v>0.47947799900108218</v>
      </c>
      <c r="Q894" s="58">
        <f t="shared" si="61"/>
        <v>0.27884121737966122</v>
      </c>
      <c r="R894" s="28">
        <v>1106.29</v>
      </c>
      <c r="S894" s="28">
        <v>1092.82</v>
      </c>
      <c r="T894" s="28">
        <v>1104.96</v>
      </c>
    </row>
    <row r="895" spans="1:20" x14ac:dyDescent="0.2">
      <c r="A895" s="25">
        <v>38232</v>
      </c>
      <c r="B895" s="27">
        <v>0.41510000000000002</v>
      </c>
      <c r="C895" s="27">
        <v>0.3019</v>
      </c>
      <c r="D895" s="27">
        <v>0.28299999999999997</v>
      </c>
      <c r="E895" s="64">
        <f t="shared" si="63"/>
        <v>0.30736250000000004</v>
      </c>
      <c r="F895" s="64">
        <f>AVERAGE(B888:B895)</f>
        <v>0.38070000000000004</v>
      </c>
      <c r="G895" s="53">
        <f t="shared" si="62"/>
        <v>0.13210000000000005</v>
      </c>
      <c r="H895" s="81">
        <f>(R895-S895)/T895</f>
        <v>1.3129458997567596E-2</v>
      </c>
      <c r="I895" s="81">
        <f>R895/T895-1</f>
        <v>3.0110949353925331E-3</v>
      </c>
      <c r="J895" s="81">
        <f>S895/T895-1</f>
        <v>-1.0118364062175145E-2</v>
      </c>
      <c r="K895" s="81">
        <f>T895/T894-1</f>
        <v>8.5975962930784355E-4</v>
      </c>
      <c r="L895" s="81">
        <f>T896/T895-1</f>
        <v>1.3916141458165665E-2</v>
      </c>
      <c r="M895" s="81">
        <f>T898/T895-1</f>
        <v>1.4729950900163713E-2</v>
      </c>
      <c r="N895" s="81">
        <f>T901/T895-1</f>
        <v>6.9987612011828126E-3</v>
      </c>
      <c r="O895" s="58">
        <f t="shared" si="59"/>
        <v>0.3791596081903717</v>
      </c>
      <c r="P895" s="58">
        <f t="shared" si="60"/>
        <v>0.47947799900108218</v>
      </c>
      <c r="Q895" s="58">
        <f t="shared" si="61"/>
        <v>0.27884121737966122</v>
      </c>
      <c r="R895" s="28">
        <v>1109.24</v>
      </c>
      <c r="S895" s="28">
        <v>1094.72</v>
      </c>
      <c r="T895" s="28">
        <v>1105.9100000000001</v>
      </c>
    </row>
    <row r="896" spans="1:20" x14ac:dyDescent="0.2">
      <c r="A896" s="25">
        <v>38239</v>
      </c>
      <c r="B896" s="27">
        <v>0.505</v>
      </c>
      <c r="C896" s="27">
        <v>0.25740000000000002</v>
      </c>
      <c r="D896" s="27">
        <v>0.23760000000000001</v>
      </c>
      <c r="E896" s="64">
        <f t="shared" si="63"/>
        <v>0.30746250000000003</v>
      </c>
      <c r="F896" s="64">
        <f>AVERAGE(B889:B896)</f>
        <v>0.38461250000000002</v>
      </c>
      <c r="G896" s="53">
        <f t="shared" si="62"/>
        <v>0.26739999999999997</v>
      </c>
      <c r="H896" s="81">
        <f>(R896-S896)/T896</f>
        <v>9.3195398198517958E-3</v>
      </c>
      <c r="I896" s="81">
        <f>R896/T896-1</f>
        <v>2.4792651386782438E-3</v>
      </c>
      <c r="J896" s="81">
        <f>S896/T896-1</f>
        <v>-6.8402746811735415E-3</v>
      </c>
      <c r="K896" s="81">
        <f>T896/T895-1</f>
        <v>1.3916141458165665E-2</v>
      </c>
      <c r="L896" s="81">
        <f>T897/T896-1</f>
        <v>4.0310354053330055E-3</v>
      </c>
      <c r="M896" s="81">
        <f>T899/T896-1</f>
        <v>-5.7968429501471519E-3</v>
      </c>
      <c r="N896" s="81">
        <f>T902/T896-1</f>
        <v>-1.5731739944706891E-2</v>
      </c>
      <c r="O896" s="58">
        <f t="shared" si="59"/>
        <v>0.3791596081903717</v>
      </c>
      <c r="P896" s="58">
        <f t="shared" si="60"/>
        <v>0.47947799900108218</v>
      </c>
      <c r="Q896" s="58">
        <f t="shared" si="61"/>
        <v>0.27884121737966122</v>
      </c>
      <c r="R896" s="28">
        <v>1124.08</v>
      </c>
      <c r="S896" s="28">
        <v>1113.6300000000001</v>
      </c>
      <c r="T896" s="28">
        <v>1121.3</v>
      </c>
    </row>
    <row r="897" spans="1:20" x14ac:dyDescent="0.2">
      <c r="A897" s="25">
        <v>38246</v>
      </c>
      <c r="B897" s="27">
        <v>0.45450000000000002</v>
      </c>
      <c r="C897" s="27">
        <v>0.2273</v>
      </c>
      <c r="D897" s="27">
        <v>0.31819999999999998</v>
      </c>
      <c r="E897" s="64">
        <f t="shared" si="63"/>
        <v>0.31747499999999995</v>
      </c>
      <c r="F897" s="64">
        <f>AVERAGE(B890:B897)</f>
        <v>0.39678750000000002</v>
      </c>
      <c r="G897" s="53">
        <f t="shared" si="62"/>
        <v>0.13630000000000003</v>
      </c>
      <c r="H897" s="81">
        <f>(R897-S897)/T897</f>
        <v>5.7113925849603528E-3</v>
      </c>
      <c r="I897" s="81">
        <f>R897/T897-1</f>
        <v>3.5174361798511189E-3</v>
      </c>
      <c r="J897" s="81">
        <f>S897/T897-1</f>
        <v>-2.1939564051092209E-3</v>
      </c>
      <c r="K897" s="81">
        <f>T897/T896-1</f>
        <v>4.0310354053330055E-3</v>
      </c>
      <c r="L897" s="81">
        <f>T898/T897-1</f>
        <v>-3.215434083601143E-3</v>
      </c>
      <c r="M897" s="81">
        <f>T900/T897-1</f>
        <v>1.4416158888632236E-2</v>
      </c>
      <c r="N897" s="81">
        <f>T903/T897-1</f>
        <v>-3.7306141301440832E-4</v>
      </c>
      <c r="O897" s="58">
        <f t="shared" ref="O897:O960" si="64">$B$1826</f>
        <v>0.3791596081903717</v>
      </c>
      <c r="P897" s="58">
        <f t="shared" ref="P897:P960" si="65">$B$1828</f>
        <v>0.47947799900108218</v>
      </c>
      <c r="Q897" s="58">
        <f t="shared" ref="Q897:Q960" si="66">$B$1829</f>
        <v>0.27884121737966122</v>
      </c>
      <c r="R897" s="28">
        <v>1129.78</v>
      </c>
      <c r="S897" s="28">
        <v>1123.3499999999999</v>
      </c>
      <c r="T897" s="28">
        <v>1125.82</v>
      </c>
    </row>
    <row r="898" spans="1:20" x14ac:dyDescent="0.2">
      <c r="A898" s="25">
        <v>38253</v>
      </c>
      <c r="B898" s="27">
        <v>0.51200000000000001</v>
      </c>
      <c r="C898" s="27">
        <v>0.22</v>
      </c>
      <c r="D898" s="27">
        <v>0.26800000000000002</v>
      </c>
      <c r="E898" s="64">
        <f t="shared" si="63"/>
        <v>0.305975</v>
      </c>
      <c r="F898" s="64">
        <f>AVERAGE(B891:B898)</f>
        <v>0.41828749999999998</v>
      </c>
      <c r="G898" s="53">
        <f t="shared" si="62"/>
        <v>0.24399999999999999</v>
      </c>
      <c r="H898" s="81">
        <f>(R898-S898)/T898</f>
        <v>7.315986455177362E-3</v>
      </c>
      <c r="I898" s="81">
        <f>R898/T898-1</f>
        <v>5.6585278916412296E-3</v>
      </c>
      <c r="J898" s="81">
        <f>S898/T898-1</f>
        <v>-1.6574585635360517E-3</v>
      </c>
      <c r="K898" s="81">
        <f>T898/T897-1</f>
        <v>-3.215434083601143E-3</v>
      </c>
      <c r="L898" s="81">
        <f>T899/T898-1</f>
        <v>-6.5941899839601081E-3</v>
      </c>
      <c r="M898" s="81">
        <f>T901/T898-1</f>
        <v>-7.618962751737568E-3</v>
      </c>
      <c r="N898" s="81">
        <f>T904/T898-1</f>
        <v>1.871324184637313E-2</v>
      </c>
      <c r="O898" s="58">
        <f t="shared" si="64"/>
        <v>0.3791596081903717</v>
      </c>
      <c r="P898" s="58">
        <f t="shared" si="65"/>
        <v>0.47947799900108218</v>
      </c>
      <c r="Q898" s="58">
        <f t="shared" si="66"/>
        <v>0.27884121737966122</v>
      </c>
      <c r="R898" s="28">
        <v>1128.55</v>
      </c>
      <c r="S898" s="28">
        <v>1120.3399999999999</v>
      </c>
      <c r="T898" s="28">
        <v>1122.2</v>
      </c>
    </row>
    <row r="899" spans="1:20" x14ac:dyDescent="0.2">
      <c r="A899" s="25">
        <v>38260</v>
      </c>
      <c r="B899" s="27">
        <v>0.41070000000000001</v>
      </c>
      <c r="C899" s="27">
        <v>0.19639999999999999</v>
      </c>
      <c r="D899" s="27">
        <v>0.39290000000000003</v>
      </c>
      <c r="E899" s="64">
        <f t="shared" si="63"/>
        <v>0.31283749999999999</v>
      </c>
      <c r="F899" s="64">
        <f>AVERAGE(B892:B899)</f>
        <v>0.43088749999999998</v>
      </c>
      <c r="G899" s="53">
        <f t="shared" si="62"/>
        <v>1.7799999999999983E-2</v>
      </c>
      <c r="H899" s="81">
        <f>(R899-S899)/T899</f>
        <v>1.2118765697883021E-2</v>
      </c>
      <c r="I899" s="81">
        <f>R899/T899-1</f>
        <v>0</v>
      </c>
      <c r="J899" s="81">
        <f>S899/T899-1</f>
        <v>-1.211876569788306E-2</v>
      </c>
      <c r="K899" s="81">
        <f>T899/T898-1</f>
        <v>-6.5941899839601081E-3</v>
      </c>
      <c r="L899" s="81">
        <f>T900/T899-1</f>
        <v>2.4443846429852867E-2</v>
      </c>
      <c r="M899" s="81">
        <f>T902/T899-1</f>
        <v>-9.9928238249011869E-3</v>
      </c>
      <c r="N899" s="81">
        <f>T905/T899-1</f>
        <v>4.3155722999641322E-2</v>
      </c>
      <c r="O899" s="58">
        <f t="shared" si="64"/>
        <v>0.3791596081903717</v>
      </c>
      <c r="P899" s="58">
        <f t="shared" si="65"/>
        <v>0.47947799900108218</v>
      </c>
      <c r="Q899" s="58">
        <f t="shared" si="66"/>
        <v>0.27884121737966122</v>
      </c>
      <c r="R899" s="28">
        <v>1114.8</v>
      </c>
      <c r="S899" s="28">
        <v>1101.29</v>
      </c>
      <c r="T899" s="28">
        <v>1114.8</v>
      </c>
    </row>
    <row r="900" spans="1:20" x14ac:dyDescent="0.2">
      <c r="A900" s="25">
        <v>38267</v>
      </c>
      <c r="B900" s="27">
        <v>0.56930000000000003</v>
      </c>
      <c r="C900" s="27">
        <v>0.2336</v>
      </c>
      <c r="D900" s="27">
        <v>0.1971</v>
      </c>
      <c r="E900" s="64">
        <f t="shared" si="63"/>
        <v>0.28747499999999998</v>
      </c>
      <c r="F900" s="64">
        <f>AVERAGE(B893:B900)</f>
        <v>0.4538375</v>
      </c>
      <c r="G900" s="53">
        <f t="shared" si="62"/>
        <v>0.37220000000000003</v>
      </c>
      <c r="H900" s="81">
        <f>(R900-S900)/T900</f>
        <v>9.237774178013183E-3</v>
      </c>
      <c r="I900" s="81">
        <f>R900/T900-1</f>
        <v>0</v>
      </c>
      <c r="J900" s="81">
        <f>S900/T900-1</f>
        <v>-9.2377741780131917E-3</v>
      </c>
      <c r="K900" s="81">
        <f>T900/T899-1</f>
        <v>2.4443846429852867E-2</v>
      </c>
      <c r="L900" s="81">
        <f>T901/T900-1</f>
        <v>-2.486756271616819E-2</v>
      </c>
      <c r="M900" s="81">
        <f>T903/T900-1</f>
        <v>-1.4579046451556277E-2</v>
      </c>
      <c r="N900" s="81">
        <f>T906/T900-1</f>
        <v>3.4928418195350641E-2</v>
      </c>
      <c r="O900" s="58">
        <f t="shared" si="64"/>
        <v>0.3791596081903717</v>
      </c>
      <c r="P900" s="58">
        <f t="shared" si="65"/>
        <v>0.47947799900108218</v>
      </c>
      <c r="Q900" s="58">
        <f t="shared" si="66"/>
        <v>0.27884121737966122</v>
      </c>
      <c r="R900" s="28">
        <v>1142.05</v>
      </c>
      <c r="S900" s="28">
        <v>1131.5</v>
      </c>
      <c r="T900" s="28">
        <v>1142.05</v>
      </c>
    </row>
    <row r="901" spans="1:20" x14ac:dyDescent="0.2">
      <c r="A901" s="25">
        <v>38274</v>
      </c>
      <c r="B901" s="27">
        <v>0.4471</v>
      </c>
      <c r="C901" s="27">
        <v>0.27060000000000001</v>
      </c>
      <c r="D901" s="27">
        <v>0.28239999999999998</v>
      </c>
      <c r="E901" s="64">
        <f t="shared" si="63"/>
        <v>0.27917500000000001</v>
      </c>
      <c r="F901" s="64">
        <f>AVERAGE(B894:B901)</f>
        <v>0.46612499999999996</v>
      </c>
      <c r="G901" s="53">
        <f t="shared" ref="G901:G964" si="67">B901-D901</f>
        <v>0.16470000000000001</v>
      </c>
      <c r="H901" s="81">
        <f>(R901-S901)/T901</f>
        <v>1.5606339514209923E-2</v>
      </c>
      <c r="I901" s="81">
        <f>R901/T901-1</f>
        <v>1.1996587796883951E-2</v>
      </c>
      <c r="J901" s="81">
        <f>S901/T901-1</f>
        <v>-3.6097517173259153E-3</v>
      </c>
      <c r="K901" s="81">
        <f>T901/T900-1</f>
        <v>-2.486756271616819E-2</v>
      </c>
      <c r="L901" s="81">
        <f>T902/T901-1</f>
        <v>-8.97050240201136E-3</v>
      </c>
      <c r="M901" s="81">
        <f>T904/T901-1</f>
        <v>2.6534368966910638E-2</v>
      </c>
      <c r="N901" s="81">
        <f>T907/T901-1</f>
        <v>6.1159251111210677E-2</v>
      </c>
      <c r="O901" s="58">
        <f t="shared" si="64"/>
        <v>0.3791596081903717</v>
      </c>
      <c r="P901" s="58">
        <f t="shared" si="65"/>
        <v>0.47947799900108218</v>
      </c>
      <c r="Q901" s="58">
        <f t="shared" si="66"/>
        <v>0.27884121737966122</v>
      </c>
      <c r="R901" s="28">
        <v>1127.01</v>
      </c>
      <c r="S901" s="28">
        <v>1109.6300000000001</v>
      </c>
      <c r="T901" s="28">
        <v>1113.6500000000001</v>
      </c>
    </row>
    <row r="902" spans="1:20" x14ac:dyDescent="0.2">
      <c r="A902" s="25">
        <v>38281</v>
      </c>
      <c r="B902" s="27">
        <v>0.42480000000000001</v>
      </c>
      <c r="C902" s="27">
        <v>0.28760000000000002</v>
      </c>
      <c r="D902" s="27">
        <v>0.28760000000000002</v>
      </c>
      <c r="E902" s="64">
        <f t="shared" si="63"/>
        <v>0.28334999999999999</v>
      </c>
      <c r="F902" s="64">
        <f>AVERAGE(B895:B902)</f>
        <v>0.46731249999999996</v>
      </c>
      <c r="G902" s="53">
        <f t="shared" si="67"/>
        <v>0.13719999999999999</v>
      </c>
      <c r="H902" s="81">
        <f>(R902-S902)/T902</f>
        <v>2.148306543681934E-2</v>
      </c>
      <c r="I902" s="81">
        <f>R902/T902-1</f>
        <v>1.2956888896942909E-2</v>
      </c>
      <c r="J902" s="81">
        <f>S902/T902-1</f>
        <v>-8.5261765398765288E-3</v>
      </c>
      <c r="K902" s="81">
        <f>T902/T901-1</f>
        <v>-8.97050240201136E-3</v>
      </c>
      <c r="L902" s="81">
        <f>T903/T902-1</f>
        <v>1.9698095427939766E-2</v>
      </c>
      <c r="M902" s="81">
        <f>T905/T902-1</f>
        <v>5.3685011688382245E-2</v>
      </c>
      <c r="N902" s="81">
        <f>T908/T902-1</f>
        <v>7.9471938821738419E-2</v>
      </c>
      <c r="O902" s="58">
        <f t="shared" si="64"/>
        <v>0.3791596081903717</v>
      </c>
      <c r="P902" s="58">
        <f t="shared" si="65"/>
        <v>0.47947799900108218</v>
      </c>
      <c r="Q902" s="58">
        <f t="shared" si="66"/>
        <v>0.27884121737966122</v>
      </c>
      <c r="R902" s="28">
        <v>1117.96</v>
      </c>
      <c r="S902" s="28">
        <v>1094.25</v>
      </c>
      <c r="T902" s="28">
        <v>1103.6600000000001</v>
      </c>
    </row>
    <row r="903" spans="1:20" x14ac:dyDescent="0.2">
      <c r="A903" s="25">
        <v>38288</v>
      </c>
      <c r="B903" s="27">
        <v>0.42309999999999998</v>
      </c>
      <c r="C903" s="27">
        <v>0.2596</v>
      </c>
      <c r="D903" s="27">
        <v>0.31730000000000003</v>
      </c>
      <c r="E903" s="64">
        <f t="shared" si="63"/>
        <v>0.28763749999999999</v>
      </c>
      <c r="F903" s="64">
        <f>AVERAGE(B896:B903)</f>
        <v>0.46831249999999996</v>
      </c>
      <c r="G903" s="53">
        <f t="shared" si="67"/>
        <v>0.10579999999999995</v>
      </c>
      <c r="H903" s="81">
        <f>(R903-S903)/T903</f>
        <v>3.1988626266216451E-2</v>
      </c>
      <c r="I903" s="81">
        <f>R903/T903-1</f>
        <v>7.9082992713686018E-4</v>
      </c>
      <c r="J903" s="81">
        <f>S903/T903-1</f>
        <v>-3.1197796339079598E-2</v>
      </c>
      <c r="K903" s="81">
        <f>T903/T902-1</f>
        <v>1.9698095427939766E-2</v>
      </c>
      <c r="L903" s="81">
        <f>T904/T903-1</f>
        <v>1.5816598542740312E-2</v>
      </c>
      <c r="M903" s="81">
        <f>T906/T903-1</f>
        <v>5.0239914696996513E-2</v>
      </c>
      <c r="N903" s="81">
        <f>T909/T903-1</f>
        <v>5.1012973165096787E-2</v>
      </c>
      <c r="O903" s="58">
        <f t="shared" si="64"/>
        <v>0.3791596081903717</v>
      </c>
      <c r="P903" s="58">
        <f t="shared" si="65"/>
        <v>0.47947799900108218</v>
      </c>
      <c r="Q903" s="58">
        <f t="shared" si="66"/>
        <v>0.27884121737966122</v>
      </c>
      <c r="R903" s="28">
        <v>1126.29</v>
      </c>
      <c r="S903" s="28">
        <v>1090.29</v>
      </c>
      <c r="T903" s="28">
        <v>1125.4000000000001</v>
      </c>
    </row>
    <row r="904" spans="1:20" x14ac:dyDescent="0.2">
      <c r="A904" s="25">
        <v>38295</v>
      </c>
      <c r="B904" s="27">
        <v>0.57140000000000002</v>
      </c>
      <c r="C904" s="27">
        <v>0.2</v>
      </c>
      <c r="D904" s="27">
        <v>0.2286</v>
      </c>
      <c r="E904" s="64">
        <f t="shared" si="63"/>
        <v>0.28651250000000006</v>
      </c>
      <c r="F904" s="64">
        <f>AVERAGE(B897:B904)</f>
        <v>0.47661249999999994</v>
      </c>
      <c r="G904" s="53">
        <f t="shared" si="67"/>
        <v>0.34279999999999999</v>
      </c>
      <c r="H904" s="81">
        <f>(R904-S904)/T904</f>
        <v>1.7468509447165874E-2</v>
      </c>
      <c r="I904" s="81">
        <f>R904/T904-1</f>
        <v>3.8226032190342707E-3</v>
      </c>
      <c r="J904" s="81">
        <f>S904/T904-1</f>
        <v>-1.3645906228131666E-2</v>
      </c>
      <c r="K904" s="81">
        <f>T904/T903-1</f>
        <v>1.5816598542740312E-2</v>
      </c>
      <c r="L904" s="81">
        <f>T905/T904-1</f>
        <v>1.7241077676696914E-2</v>
      </c>
      <c r="M904" s="81">
        <f>T907/T904-1</f>
        <v>3.3729881035689191E-2</v>
      </c>
      <c r="N904" s="81">
        <f>T910/T904-1</f>
        <v>5.4688593421973408E-2</v>
      </c>
      <c r="O904" s="58">
        <f t="shared" si="64"/>
        <v>0.3791596081903717</v>
      </c>
      <c r="P904" s="58">
        <f t="shared" si="65"/>
        <v>0.47947799900108218</v>
      </c>
      <c r="Q904" s="58">
        <f t="shared" si="66"/>
        <v>0.27884121737966122</v>
      </c>
      <c r="R904" s="28">
        <v>1147.57</v>
      </c>
      <c r="S904" s="28">
        <v>1127.5999999999999</v>
      </c>
      <c r="T904" s="28">
        <v>1143.2</v>
      </c>
    </row>
    <row r="905" spans="1:20" x14ac:dyDescent="0.2">
      <c r="A905" s="25">
        <v>38302</v>
      </c>
      <c r="B905" s="27">
        <v>0.625</v>
      </c>
      <c r="C905" s="27">
        <v>0.15909999999999999</v>
      </c>
      <c r="D905" s="27">
        <v>0.21590000000000001</v>
      </c>
      <c r="E905" s="64">
        <f t="shared" si="63"/>
        <v>0.27372500000000005</v>
      </c>
      <c r="F905" s="64">
        <f>AVERAGE(B898:B905)</f>
        <v>0.49792500000000001</v>
      </c>
      <c r="G905" s="53">
        <f t="shared" si="67"/>
        <v>0.40910000000000002</v>
      </c>
      <c r="H905" s="81">
        <f>(R905-S905)/T905</f>
        <v>5.959188587251002E-3</v>
      </c>
      <c r="I905" s="81">
        <f>R905/T905-1</f>
        <v>5.4518406411501186E-3</v>
      </c>
      <c r="J905" s="81">
        <f>S905/T905-1</f>
        <v>-5.0734794610085565E-4</v>
      </c>
      <c r="K905" s="81">
        <f>T905/T904-1</f>
        <v>1.7241077676696914E-2</v>
      </c>
      <c r="L905" s="81">
        <f>T906/T905-1</f>
        <v>1.6364121041181123E-2</v>
      </c>
      <c r="M905" s="81">
        <f>T908/T905-1</f>
        <v>2.447308906106227E-2</v>
      </c>
      <c r="N905" s="81">
        <f>T911/T905-1</f>
        <v>4.012348333061011E-2</v>
      </c>
      <c r="O905" s="58">
        <f t="shared" si="64"/>
        <v>0.3791596081903717</v>
      </c>
      <c r="P905" s="58">
        <f t="shared" si="65"/>
        <v>0.47947799900108218</v>
      </c>
      <c r="Q905" s="58">
        <f t="shared" si="66"/>
        <v>0.27884121737966122</v>
      </c>
      <c r="R905" s="28">
        <v>1169.25</v>
      </c>
      <c r="S905" s="28">
        <v>1162.32</v>
      </c>
      <c r="T905" s="28">
        <v>1162.9100000000001</v>
      </c>
    </row>
    <row r="906" spans="1:20" x14ac:dyDescent="0.2">
      <c r="A906" s="25">
        <v>38309</v>
      </c>
      <c r="B906" s="27">
        <v>0.64100000000000001</v>
      </c>
      <c r="C906" s="27">
        <v>0.1346</v>
      </c>
      <c r="D906" s="27">
        <v>0.22439999999999999</v>
      </c>
      <c r="E906" s="64">
        <f t="shared" si="63"/>
        <v>0.26827499999999999</v>
      </c>
      <c r="F906" s="64">
        <f>AVERAGE(B899:B906)</f>
        <v>0.51405000000000001</v>
      </c>
      <c r="G906" s="53">
        <f t="shared" si="67"/>
        <v>0.41660000000000003</v>
      </c>
      <c r="H906" s="81">
        <f>(R906-S906)/T906</f>
        <v>1.1117315599776722E-2</v>
      </c>
      <c r="I906" s="81">
        <f>R906/T906-1</f>
        <v>5.5163544680778553E-3</v>
      </c>
      <c r="J906" s="81">
        <f>S906/T906-1</f>
        <v>-5.6009611316988339E-3</v>
      </c>
      <c r="K906" s="81">
        <f>T906/T905-1</f>
        <v>1.6364121041181123E-2</v>
      </c>
      <c r="L906" s="81">
        <f>T907/T906-1</f>
        <v>-1.5229199451749498E-4</v>
      </c>
      <c r="M906" s="81">
        <f>T909/T906-1</f>
        <v>7.3607797350105919E-4</v>
      </c>
      <c r="N906" s="81">
        <f>T912/T906-1</f>
        <v>2.6659559706922575E-2</v>
      </c>
      <c r="O906" s="58">
        <f t="shared" si="64"/>
        <v>0.3791596081903717</v>
      </c>
      <c r="P906" s="58">
        <f t="shared" si="65"/>
        <v>0.47947799900108218</v>
      </c>
      <c r="Q906" s="58">
        <f t="shared" si="66"/>
        <v>0.27884121737966122</v>
      </c>
      <c r="R906" s="28">
        <v>1188.46</v>
      </c>
      <c r="S906" s="28">
        <v>1175.32</v>
      </c>
      <c r="T906" s="28">
        <v>1181.94</v>
      </c>
    </row>
    <row r="907" spans="1:20" x14ac:dyDescent="0.2">
      <c r="A907" s="25">
        <v>38315</v>
      </c>
      <c r="B907" s="27">
        <v>0.49480000000000002</v>
      </c>
      <c r="C907" s="27">
        <v>0.23710000000000001</v>
      </c>
      <c r="D907" s="27">
        <v>0.26800000000000002</v>
      </c>
      <c r="E907" s="64">
        <f t="shared" si="63"/>
        <v>0.25266250000000001</v>
      </c>
      <c r="F907" s="64">
        <f>AVERAGE(B900:B907)</f>
        <v>0.52456250000000004</v>
      </c>
      <c r="G907" s="53">
        <f t="shared" si="67"/>
        <v>0.2268</v>
      </c>
      <c r="H907" s="81">
        <f>(R907-S907)/T907</f>
        <v>4.6709991876522994E-3</v>
      </c>
      <c r="I907" s="81">
        <f>R907/T907-1</f>
        <v>5.9233685350656984E-4</v>
      </c>
      <c r="J907" s="81">
        <f>S907/T907-1</f>
        <v>-4.0786623341456663E-3</v>
      </c>
      <c r="K907" s="81">
        <f>T907/T906-1</f>
        <v>-1.5229199451749498E-4</v>
      </c>
      <c r="L907" s="81">
        <f>T908/T907-1</f>
        <v>8.1319388031408923E-3</v>
      </c>
      <c r="M907" s="81">
        <f>T910/T907-1</f>
        <v>2.0274844300027128E-2</v>
      </c>
      <c r="N907" s="81">
        <f>T913/T907-1</f>
        <v>1.675467099918837E-3</v>
      </c>
      <c r="O907" s="58">
        <f t="shared" si="64"/>
        <v>0.3791596081903717</v>
      </c>
      <c r="P907" s="58">
        <f t="shared" si="65"/>
        <v>0.47947799900108218</v>
      </c>
      <c r="Q907" s="58">
        <f t="shared" si="66"/>
        <v>0.27884121737966122</v>
      </c>
      <c r="R907" s="28">
        <v>1182.46</v>
      </c>
      <c r="S907" s="28">
        <v>1176.94</v>
      </c>
      <c r="T907" s="28">
        <v>1181.76</v>
      </c>
    </row>
    <row r="908" spans="1:20" x14ac:dyDescent="0.2">
      <c r="A908" s="25">
        <v>38323</v>
      </c>
      <c r="B908" s="27">
        <v>0.56759999999999999</v>
      </c>
      <c r="C908" s="27">
        <v>0.1784</v>
      </c>
      <c r="D908" s="27">
        <v>0.25409999999999999</v>
      </c>
      <c r="E908" s="64">
        <f t="shared" ref="E908:E971" si="68">AVERAGE(D901:D908)</f>
        <v>0.2597875</v>
      </c>
      <c r="F908" s="64">
        <f>AVERAGE(B901:B908)</f>
        <v>0.52434999999999998</v>
      </c>
      <c r="G908" s="53">
        <f t="shared" si="67"/>
        <v>0.3135</v>
      </c>
      <c r="H908" s="81">
        <f>(R908-S908)/T908</f>
        <v>1.594802622191259E-2</v>
      </c>
      <c r="I908" s="81">
        <f>R908/T908-1</f>
        <v>0</v>
      </c>
      <c r="J908" s="81">
        <f>S908/T908-1</f>
        <v>-1.5948026221912603E-2</v>
      </c>
      <c r="K908" s="81">
        <f>T908/T907-1</f>
        <v>8.1319388031408923E-3</v>
      </c>
      <c r="L908" s="81">
        <f>T909/T908-1</f>
        <v>-7.1850054978721545E-3</v>
      </c>
      <c r="M908" s="81">
        <f>T911/T908-1</f>
        <v>1.5276530380990083E-2</v>
      </c>
      <c r="N908" s="81">
        <f>T914/T908-1</f>
        <v>-5.7496831379000302E-3</v>
      </c>
      <c r="O908" s="58">
        <f t="shared" si="64"/>
        <v>0.3791596081903717</v>
      </c>
      <c r="P908" s="58">
        <f t="shared" si="65"/>
        <v>0.47947799900108218</v>
      </c>
      <c r="Q908" s="58">
        <f t="shared" si="66"/>
        <v>0.27884121737966122</v>
      </c>
      <c r="R908" s="28">
        <v>1191.3699999999999</v>
      </c>
      <c r="S908" s="28">
        <v>1172.3699999999999</v>
      </c>
      <c r="T908" s="28">
        <v>1191.3699999999999</v>
      </c>
    </row>
    <row r="909" spans="1:20" x14ac:dyDescent="0.2">
      <c r="A909" s="25">
        <v>38330</v>
      </c>
      <c r="B909" s="27">
        <v>0.51349999999999996</v>
      </c>
      <c r="C909" s="27">
        <v>0.23419999999999999</v>
      </c>
      <c r="D909" s="27">
        <v>0.25230000000000002</v>
      </c>
      <c r="E909" s="64">
        <f t="shared" si="68"/>
        <v>0.256025</v>
      </c>
      <c r="F909" s="64">
        <f>AVERAGE(B902:B909)</f>
        <v>0.53264999999999996</v>
      </c>
      <c r="G909" s="53">
        <f t="shared" si="67"/>
        <v>0.26119999999999993</v>
      </c>
      <c r="H909" s="81">
        <f>(R909-S909)/T909</f>
        <v>1.2969115918871286E-2</v>
      </c>
      <c r="I909" s="81">
        <f>R909/T909-1</f>
        <v>8.1162655033353293E-3</v>
      </c>
      <c r="J909" s="81">
        <f>S909/T909-1</f>
        <v>-4.8528504155358476E-3</v>
      </c>
      <c r="K909" s="81">
        <f>T909/T908-1</f>
        <v>-7.1850054978721545E-3</v>
      </c>
      <c r="L909" s="81">
        <f>T910/T909-1</f>
        <v>1.9369129445980349E-2</v>
      </c>
      <c r="M909" s="81">
        <f>T912/T909-1</f>
        <v>2.590441406481192E-2</v>
      </c>
      <c r="N909" s="81">
        <f>T915/T909-1</f>
        <v>1.4457097927815798E-3</v>
      </c>
      <c r="O909" s="58">
        <f t="shared" si="64"/>
        <v>0.3791596081903717</v>
      </c>
      <c r="P909" s="58">
        <f t="shared" si="65"/>
        <v>0.47947799900108218</v>
      </c>
      <c r="Q909" s="58">
        <f t="shared" si="66"/>
        <v>0.27884121737966122</v>
      </c>
      <c r="R909" s="28">
        <v>1192.4100000000001</v>
      </c>
      <c r="S909" s="28">
        <v>1177.07</v>
      </c>
      <c r="T909" s="28">
        <v>1182.81</v>
      </c>
    </row>
    <row r="910" spans="1:20" x14ac:dyDescent="0.2">
      <c r="A910" s="25">
        <v>38337</v>
      </c>
      <c r="B910" s="27">
        <v>0.52529999999999999</v>
      </c>
      <c r="C910" s="27">
        <v>0.2828</v>
      </c>
      <c r="D910" s="27">
        <v>0.19189999999999999</v>
      </c>
      <c r="E910" s="64">
        <f t="shared" si="68"/>
        <v>0.24406249999999999</v>
      </c>
      <c r="F910" s="64">
        <f>AVERAGE(B903:B910)</f>
        <v>0.54521249999999999</v>
      </c>
      <c r="G910" s="53">
        <f t="shared" si="67"/>
        <v>0.33340000000000003</v>
      </c>
      <c r="H910" s="81">
        <f>(R910-S910)/T910</f>
        <v>1.5434760972696729E-2</v>
      </c>
      <c r="I910" s="81">
        <f>R910/T910-1</f>
        <v>7.3814816043515918E-4</v>
      </c>
      <c r="J910" s="81">
        <f>S910/T910-1</f>
        <v>-1.4696612812261534E-2</v>
      </c>
      <c r="K910" s="81">
        <f>T910/T909-1</f>
        <v>1.9369129445980349E-2</v>
      </c>
      <c r="L910" s="81">
        <f>T911/T910-1</f>
        <v>3.1931128288491539E-3</v>
      </c>
      <c r="M910" s="81">
        <f>T913/T910-1</f>
        <v>-1.8229771422884289E-2</v>
      </c>
      <c r="N910" s="81">
        <f>T916/T910-1</f>
        <v>-2.6249875593006733E-2</v>
      </c>
      <c r="O910" s="58">
        <f t="shared" si="64"/>
        <v>0.3791596081903717</v>
      </c>
      <c r="P910" s="58">
        <f t="shared" si="65"/>
        <v>0.47947799900108218</v>
      </c>
      <c r="Q910" s="58">
        <f t="shared" si="66"/>
        <v>0.27884121737966122</v>
      </c>
      <c r="R910" s="28">
        <v>1206.6099999999999</v>
      </c>
      <c r="S910" s="28">
        <v>1188</v>
      </c>
      <c r="T910" s="28">
        <v>1205.72</v>
      </c>
    </row>
    <row r="911" spans="1:20" x14ac:dyDescent="0.2">
      <c r="A911" s="25">
        <v>38344</v>
      </c>
      <c r="B911" s="27">
        <v>0.60229999999999995</v>
      </c>
      <c r="C911" s="27">
        <v>0.21590000000000001</v>
      </c>
      <c r="D911" s="27">
        <v>0.18179999999999999</v>
      </c>
      <c r="E911" s="64">
        <f t="shared" si="68"/>
        <v>0.22712499999999999</v>
      </c>
      <c r="F911" s="64">
        <f>AVERAGE(B904:B911)</f>
        <v>0.56761250000000008</v>
      </c>
      <c r="G911" s="53">
        <f t="shared" si="67"/>
        <v>0.42049999999999998</v>
      </c>
      <c r="H911" s="81">
        <f>(R911-S911)/T911</f>
        <v>1.4930925866217064E-2</v>
      </c>
      <c r="I911" s="81">
        <f>R911/T911-1</f>
        <v>1.5294691501939184E-3</v>
      </c>
      <c r="J911" s="81">
        <f>S911/T911-1</f>
        <v>-1.3401456716023108E-2</v>
      </c>
      <c r="K911" s="81">
        <f>T911/T910-1</f>
        <v>3.1931128288491539E-3</v>
      </c>
      <c r="L911" s="81">
        <f>T912/T911-1</f>
        <v>3.2077515150013003E-3</v>
      </c>
      <c r="M911" s="81">
        <f>T914/T911-1</f>
        <v>-2.0709839033706157E-2</v>
      </c>
      <c r="N911" s="81">
        <f>T917/T911-1</f>
        <v>-1.3542002529824515E-2</v>
      </c>
      <c r="O911" s="58">
        <f t="shared" si="64"/>
        <v>0.3791596081903717</v>
      </c>
      <c r="P911" s="58">
        <f t="shared" si="65"/>
        <v>0.47947799900108218</v>
      </c>
      <c r="Q911" s="58">
        <f t="shared" si="66"/>
        <v>0.27884121737966122</v>
      </c>
      <c r="R911" s="28">
        <v>1211.42</v>
      </c>
      <c r="S911" s="28">
        <v>1193.3599999999999</v>
      </c>
      <c r="T911" s="28">
        <v>1209.57</v>
      </c>
    </row>
    <row r="912" spans="1:20" x14ac:dyDescent="0.2">
      <c r="A912" s="25">
        <v>38351</v>
      </c>
      <c r="B912" s="27">
        <v>0.5766</v>
      </c>
      <c r="C912" s="27">
        <v>0.2482</v>
      </c>
      <c r="D912" s="27">
        <v>0.17519999999999999</v>
      </c>
      <c r="E912" s="64">
        <f t="shared" si="68"/>
        <v>0.22045000000000001</v>
      </c>
      <c r="F912" s="64">
        <f>AVERAGE(B905:B912)</f>
        <v>0.56826250000000011</v>
      </c>
      <c r="G912" s="53">
        <f t="shared" si="67"/>
        <v>0.40139999999999998</v>
      </c>
      <c r="H912" s="81">
        <f>(R912-S912)/T912</f>
        <v>7.5899295397420874E-3</v>
      </c>
      <c r="I912" s="81">
        <f>R912/T912-1</f>
        <v>5.6038567720140264E-4</v>
      </c>
      <c r="J912" s="81">
        <f>S912/T912-1</f>
        <v>-7.0295438625406215E-3</v>
      </c>
      <c r="K912" s="81">
        <f>T912/T911-1</f>
        <v>3.2077515150013003E-3</v>
      </c>
      <c r="L912" s="81">
        <f>T913/T912-1</f>
        <v>-2.4483909514195101E-2</v>
      </c>
      <c r="M912" s="81">
        <f>T915/T912-1</f>
        <v>-2.3841114178581813E-2</v>
      </c>
      <c r="N912" s="81">
        <f>T918/T912-1</f>
        <v>-1.7685112695207894E-2</v>
      </c>
      <c r="O912" s="58">
        <f t="shared" si="64"/>
        <v>0.3791596081903717</v>
      </c>
      <c r="P912" s="58">
        <f t="shared" si="65"/>
        <v>0.47947799900108218</v>
      </c>
      <c r="Q912" s="58">
        <f t="shared" si="66"/>
        <v>0.27884121737966122</v>
      </c>
      <c r="R912" s="28">
        <v>1214.1300000000001</v>
      </c>
      <c r="S912" s="28">
        <v>1204.92</v>
      </c>
      <c r="T912" s="28">
        <v>1213.45</v>
      </c>
    </row>
    <row r="913" spans="1:20" x14ac:dyDescent="0.2">
      <c r="A913" s="25">
        <v>38358</v>
      </c>
      <c r="B913" s="27">
        <v>0.38100000000000001</v>
      </c>
      <c r="C913" s="27">
        <v>0.27379999999999999</v>
      </c>
      <c r="D913" s="27">
        <v>0.34520000000000001</v>
      </c>
      <c r="E913" s="64">
        <f t="shared" si="68"/>
        <v>0.23661249999999998</v>
      </c>
      <c r="F913" s="64">
        <f>AVERAGE(B906:B913)</f>
        <v>0.53776250000000003</v>
      </c>
      <c r="G913" s="53">
        <f t="shared" si="67"/>
        <v>3.5799999999999998E-2</v>
      </c>
      <c r="H913" s="81">
        <f>(R913-S913)/T913</f>
        <v>2.8790105935424946E-2</v>
      </c>
      <c r="I913" s="81">
        <f>R913/T913-1</f>
        <v>2.877321033335023E-2</v>
      </c>
      <c r="J913" s="81">
        <f>S913/T913-1</f>
        <v>-1.6895602074740168E-5</v>
      </c>
      <c r="K913" s="81">
        <f>T913/T912-1</f>
        <v>-2.4483909514195101E-2</v>
      </c>
      <c r="L913" s="81">
        <f>T914/T913-1</f>
        <v>6.5892848091642087E-4</v>
      </c>
      <c r="M913" s="81">
        <f>T916/T913-1</f>
        <v>-8.1690236031561891E-3</v>
      </c>
      <c r="N913" s="81">
        <f>T919/T913-1</f>
        <v>2.247115075945727E-2</v>
      </c>
      <c r="O913" s="58">
        <f t="shared" si="64"/>
        <v>0.3791596081903717</v>
      </c>
      <c r="P913" s="58">
        <f t="shared" si="65"/>
        <v>0.47947799900108218</v>
      </c>
      <c r="Q913" s="58">
        <f t="shared" si="66"/>
        <v>0.27884121737966122</v>
      </c>
      <c r="R913" s="28">
        <v>1217.8</v>
      </c>
      <c r="S913" s="28">
        <v>1183.72</v>
      </c>
      <c r="T913" s="28">
        <v>1183.74</v>
      </c>
    </row>
    <row r="914" spans="1:20" x14ac:dyDescent="0.2">
      <c r="A914" s="25">
        <v>38365</v>
      </c>
      <c r="B914" s="27">
        <v>0.33989999999999998</v>
      </c>
      <c r="C914" s="27">
        <v>0.26140000000000002</v>
      </c>
      <c r="D914" s="27">
        <v>0.3987</v>
      </c>
      <c r="E914" s="64">
        <f t="shared" si="68"/>
        <v>0.25839999999999996</v>
      </c>
      <c r="F914" s="64">
        <f>AVERAGE(B907:B914)</f>
        <v>0.50012500000000004</v>
      </c>
      <c r="G914" s="53">
        <f t="shared" si="67"/>
        <v>-5.8800000000000019E-2</v>
      </c>
      <c r="H914" s="81">
        <f>(R914-S914)/T914</f>
        <v>1.6158443926653727E-2</v>
      </c>
      <c r="I914" s="81">
        <f>R914/T914-1</f>
        <v>8.661736399554254E-3</v>
      </c>
      <c r="J914" s="81">
        <f>S914/T914-1</f>
        <v>-7.496707527099522E-3</v>
      </c>
      <c r="K914" s="81">
        <f>T914/T913-1</f>
        <v>6.5892848091642087E-4</v>
      </c>
      <c r="L914" s="81">
        <f>T915/T914-1</f>
        <v>0</v>
      </c>
      <c r="M914" s="81">
        <f>T917/T914-1</f>
        <v>7.3194205247695265E-3</v>
      </c>
      <c r="N914" s="81">
        <f>T920/T914-1</f>
        <v>5.3017255934892926E-3</v>
      </c>
      <c r="O914" s="58">
        <f t="shared" si="64"/>
        <v>0.3791596081903717</v>
      </c>
      <c r="P914" s="58">
        <f t="shared" si="65"/>
        <v>0.47947799900108218</v>
      </c>
      <c r="Q914" s="58">
        <f t="shared" si="66"/>
        <v>0.27884121737966122</v>
      </c>
      <c r="R914" s="28">
        <v>1194.78</v>
      </c>
      <c r="S914" s="28">
        <v>1175.6400000000001</v>
      </c>
      <c r="T914" s="28">
        <v>1184.52</v>
      </c>
    </row>
    <row r="915" spans="1:20" x14ac:dyDescent="0.2">
      <c r="A915" s="25">
        <v>38372</v>
      </c>
      <c r="B915" s="27">
        <v>0.33660000000000001</v>
      </c>
      <c r="C915" s="27">
        <v>0.32669999999999999</v>
      </c>
      <c r="D915" s="27">
        <v>0.33660000000000001</v>
      </c>
      <c r="E915" s="64">
        <f t="shared" si="68"/>
        <v>0.26697499999999996</v>
      </c>
      <c r="F915" s="64">
        <f>AVERAGE(B908:B915)</f>
        <v>0.48034999999999994</v>
      </c>
      <c r="G915" s="53">
        <f t="shared" si="67"/>
        <v>0</v>
      </c>
      <c r="H915" s="81">
        <f>(R915-S915)/T915</f>
        <v>1.3406274271434935E-2</v>
      </c>
      <c r="I915" s="81">
        <f>R915/T915-1</f>
        <v>9.6748049842974027E-3</v>
      </c>
      <c r="J915" s="81">
        <f>S915/T915-1</f>
        <v>-3.7314692871374122E-3</v>
      </c>
      <c r="K915" s="81">
        <f>T915/T914-1</f>
        <v>0</v>
      </c>
      <c r="L915" s="81">
        <f>T916/T915-1</f>
        <v>-8.8221389254720117E-3</v>
      </c>
      <c r="M915" s="81">
        <f>T918/T915-1</f>
        <v>6.3063519400263779E-3</v>
      </c>
      <c r="N915" s="81">
        <f>T921/T915-1</f>
        <v>2.1578360855029732E-2</v>
      </c>
      <c r="O915" s="58">
        <f t="shared" si="64"/>
        <v>0.3791596081903717</v>
      </c>
      <c r="P915" s="58">
        <f t="shared" si="65"/>
        <v>0.47947799900108218</v>
      </c>
      <c r="Q915" s="58">
        <f t="shared" si="66"/>
        <v>0.27884121737966122</v>
      </c>
      <c r="R915" s="28">
        <v>1195.98</v>
      </c>
      <c r="S915" s="28">
        <v>1180.0999999999999</v>
      </c>
      <c r="T915" s="28">
        <v>1184.52</v>
      </c>
    </row>
    <row r="916" spans="1:20" x14ac:dyDescent="0.2">
      <c r="A916" s="25">
        <v>38379</v>
      </c>
      <c r="B916" s="27">
        <v>0.26429999999999998</v>
      </c>
      <c r="C916" s="27">
        <v>0.37140000000000001</v>
      </c>
      <c r="D916" s="27">
        <v>0.36430000000000001</v>
      </c>
      <c r="E916" s="64">
        <f t="shared" si="68"/>
        <v>0.28075</v>
      </c>
      <c r="F916" s="64">
        <f>AVERAGE(B909:B916)</f>
        <v>0.44243749999999998</v>
      </c>
      <c r="G916" s="53">
        <f t="shared" si="67"/>
        <v>-0.10000000000000003</v>
      </c>
      <c r="H916" s="81">
        <f>(R916-S916)/T916</f>
        <v>1.0399720629945436E-2</v>
      </c>
      <c r="I916" s="81">
        <f>R916/T916-1</f>
        <v>1.6097847658147479E-3</v>
      </c>
      <c r="J916" s="81">
        <f>S916/T916-1</f>
        <v>-8.7899358641306824E-3</v>
      </c>
      <c r="K916" s="81">
        <f>T916/T915-1</f>
        <v>-8.8221389254720117E-3</v>
      </c>
      <c r="L916" s="81">
        <f>T917/T916-1</f>
        <v>1.6285230011839236E-2</v>
      </c>
      <c r="M916" s="81">
        <f>T919/T916-1</f>
        <v>3.0892536220157307E-2</v>
      </c>
      <c r="N916" s="81">
        <f>T922/T916-1</f>
        <v>2.8056248775626624E-2</v>
      </c>
      <c r="O916" s="58">
        <f t="shared" si="64"/>
        <v>0.3791596081903717</v>
      </c>
      <c r="P916" s="58">
        <f t="shared" si="65"/>
        <v>0.47947799900108218</v>
      </c>
      <c r="Q916" s="58">
        <f t="shared" si="66"/>
        <v>0.27884121737966122</v>
      </c>
      <c r="R916" s="28">
        <v>1175.96</v>
      </c>
      <c r="S916" s="28">
        <v>1163.75</v>
      </c>
      <c r="T916" s="28">
        <v>1174.07</v>
      </c>
    </row>
    <row r="917" spans="1:20" x14ac:dyDescent="0.2">
      <c r="A917" s="25">
        <v>38386</v>
      </c>
      <c r="B917" s="27">
        <v>0.41670000000000001</v>
      </c>
      <c r="C917" s="27">
        <v>0.33329999999999999</v>
      </c>
      <c r="D917" s="27">
        <v>0.25</v>
      </c>
      <c r="E917" s="64">
        <f t="shared" si="68"/>
        <v>0.2804625</v>
      </c>
      <c r="F917" s="64">
        <f>AVERAGE(B910:B917)</f>
        <v>0.43033750000000004</v>
      </c>
      <c r="G917" s="53">
        <f t="shared" si="67"/>
        <v>0.16670000000000001</v>
      </c>
      <c r="H917" s="81">
        <f>(R917-S917)/T917</f>
        <v>2.0021957944669416E-2</v>
      </c>
      <c r="I917" s="81">
        <f>R917/T917-1</f>
        <v>1.7264643518635214E-3</v>
      </c>
      <c r="J917" s="81">
        <f>S917/T917-1</f>
        <v>-1.8295493592806022E-2</v>
      </c>
      <c r="K917" s="81">
        <f>T917/T916-1</f>
        <v>1.6285230011839236E-2</v>
      </c>
      <c r="L917" s="81">
        <f>T918/T917-1</f>
        <v>-1.0057073894350621E-3</v>
      </c>
      <c r="M917" s="81">
        <f>T920/T917-1</f>
        <v>-2.0030338839581718E-3</v>
      </c>
      <c r="N917" s="81">
        <f>T923/T917-1</f>
        <v>-4.2910181949229464E-3</v>
      </c>
      <c r="O917" s="58">
        <f t="shared" si="64"/>
        <v>0.3791596081903717</v>
      </c>
      <c r="P917" s="58">
        <f t="shared" si="65"/>
        <v>0.47947799900108218</v>
      </c>
      <c r="Q917" s="58">
        <f t="shared" si="66"/>
        <v>0.27884121737966122</v>
      </c>
      <c r="R917" s="28">
        <v>1195.25</v>
      </c>
      <c r="S917" s="28">
        <v>1171.3599999999999</v>
      </c>
      <c r="T917" s="28">
        <v>1193.19</v>
      </c>
    </row>
    <row r="918" spans="1:20" x14ac:dyDescent="0.2">
      <c r="A918" s="25">
        <v>38393</v>
      </c>
      <c r="B918" s="27">
        <v>0.4375</v>
      </c>
      <c r="C918" s="27">
        <v>0.33329999999999999</v>
      </c>
      <c r="D918" s="27">
        <v>0.22919999999999999</v>
      </c>
      <c r="E918" s="64">
        <f t="shared" si="68"/>
        <v>0.28512500000000002</v>
      </c>
      <c r="F918" s="64">
        <f>AVERAGE(B911:B918)</f>
        <v>0.41936249999999997</v>
      </c>
      <c r="G918" s="53">
        <f t="shared" si="67"/>
        <v>0.20830000000000001</v>
      </c>
      <c r="H918" s="81">
        <f>(R918-S918)/T918</f>
        <v>1.1384323693990669E-2</v>
      </c>
      <c r="I918" s="81">
        <f>R918/T918-1</f>
        <v>1.10068037483535E-2</v>
      </c>
      <c r="J918" s="81">
        <f>S918/T918-1</f>
        <v>-3.775199456371725E-4</v>
      </c>
      <c r="K918" s="81">
        <f>T918/T917-1</f>
        <v>-1.0057073894350621E-3</v>
      </c>
      <c r="L918" s="81">
        <f>T919/T918-1</f>
        <v>1.5394424449869382E-2</v>
      </c>
      <c r="M918" s="81">
        <f>T921/T918-1</f>
        <v>1.5176301814612492E-2</v>
      </c>
      <c r="N918" s="81">
        <f>T924/T918-1</f>
        <v>-1.6325640315774437E-2</v>
      </c>
      <c r="O918" s="58">
        <f t="shared" si="64"/>
        <v>0.3791596081903717</v>
      </c>
      <c r="P918" s="58">
        <f t="shared" si="65"/>
        <v>0.47947799900108218</v>
      </c>
      <c r="Q918" s="58">
        <f t="shared" si="66"/>
        <v>0.27884121737966122</v>
      </c>
      <c r="R918" s="28">
        <v>1205.1099999999999</v>
      </c>
      <c r="S918" s="28">
        <v>1191.54</v>
      </c>
      <c r="T918" s="28">
        <v>1191.99</v>
      </c>
    </row>
    <row r="919" spans="1:20" x14ac:dyDescent="0.2">
      <c r="A919" s="25">
        <v>38400</v>
      </c>
      <c r="B919" s="27">
        <v>0.36359999999999998</v>
      </c>
      <c r="C919" s="27">
        <v>0.3377</v>
      </c>
      <c r="D919" s="27">
        <v>0.29870000000000002</v>
      </c>
      <c r="E919" s="64">
        <f t="shared" si="68"/>
        <v>0.29973750000000005</v>
      </c>
      <c r="F919" s="64">
        <f>AVERAGE(B912:B919)</f>
        <v>0.38952499999999995</v>
      </c>
      <c r="G919" s="53">
        <f t="shared" si="67"/>
        <v>6.4899999999999958E-2</v>
      </c>
      <c r="H919" s="81">
        <f>(R919-S919)/T919</f>
        <v>7.3119949766182538E-3</v>
      </c>
      <c r="I919" s="81">
        <f>R919/T919-1</f>
        <v>1.7350496554688899E-3</v>
      </c>
      <c r="J919" s="81">
        <f>S919/T919-1</f>
        <v>-5.5769453211493847E-3</v>
      </c>
      <c r="K919" s="81">
        <f>T919/T918-1</f>
        <v>1.5394424449869382E-2</v>
      </c>
      <c r="L919" s="81">
        <f>T920/T919-1</f>
        <v>-1.6144223937075486E-2</v>
      </c>
      <c r="M919" s="81">
        <f>T922/T919-1</f>
        <v>-2.7512930251003542E-3</v>
      </c>
      <c r="N919" s="81">
        <f>T925/T919-1</f>
        <v>-2.3902374539385485E-2</v>
      </c>
      <c r="O919" s="58">
        <f t="shared" si="64"/>
        <v>0.3791596081903717</v>
      </c>
      <c r="P919" s="58">
        <f t="shared" si="65"/>
        <v>0.47947799900108218</v>
      </c>
      <c r="Q919" s="58">
        <f t="shared" si="66"/>
        <v>0.27884121737966122</v>
      </c>
      <c r="R919" s="28">
        <v>1212.44</v>
      </c>
      <c r="S919" s="28">
        <v>1203.5899999999999</v>
      </c>
      <c r="T919" s="28">
        <v>1210.3399999999999</v>
      </c>
    </row>
    <row r="920" spans="1:20" x14ac:dyDescent="0.2">
      <c r="A920" s="25">
        <v>38407</v>
      </c>
      <c r="B920" s="27">
        <v>0.31819999999999998</v>
      </c>
      <c r="C920" s="27">
        <v>0.36359999999999998</v>
      </c>
      <c r="D920" s="27">
        <v>0.31819999999999998</v>
      </c>
      <c r="E920" s="64">
        <f t="shared" si="68"/>
        <v>0.31761250000000002</v>
      </c>
      <c r="F920" s="64">
        <f>AVERAGE(B913:B920)</f>
        <v>0.35722500000000001</v>
      </c>
      <c r="G920" s="53">
        <f t="shared" si="67"/>
        <v>0</v>
      </c>
      <c r="H920" s="81">
        <f>(R920-S920)/T920</f>
        <v>1.5384615384615332E-2</v>
      </c>
      <c r="I920" s="81">
        <f>R920/T920-1</f>
        <v>9.8085320792744568E-3</v>
      </c>
      <c r="J920" s="81">
        <f>S920/T920-1</f>
        <v>-5.5760833053408732E-3</v>
      </c>
      <c r="K920" s="81">
        <f>T920/T919-1</f>
        <v>-1.6144223937075486E-2</v>
      </c>
      <c r="L920" s="81">
        <f>T921/T920-1</f>
        <v>1.6190796103459748E-2</v>
      </c>
      <c r="M920" s="81">
        <f>T923/T920-1</f>
        <v>-2.2925764192139875E-3</v>
      </c>
      <c r="N920" s="81">
        <f>T926/T920-1</f>
        <v>-5.6516627477326553E-3</v>
      </c>
      <c r="O920" s="58">
        <f t="shared" si="64"/>
        <v>0.3791596081903717</v>
      </c>
      <c r="P920" s="58">
        <f t="shared" si="65"/>
        <v>0.47947799900108218</v>
      </c>
      <c r="Q920" s="58">
        <f t="shared" si="66"/>
        <v>0.27884121737966122</v>
      </c>
      <c r="R920" s="28">
        <v>1202.48</v>
      </c>
      <c r="S920" s="28">
        <v>1184.1600000000001</v>
      </c>
      <c r="T920" s="28">
        <v>1190.8</v>
      </c>
    </row>
    <row r="921" spans="1:20" x14ac:dyDescent="0.2">
      <c r="A921" s="25">
        <v>38414</v>
      </c>
      <c r="B921" s="27">
        <v>0.39510000000000001</v>
      </c>
      <c r="C921" s="27">
        <v>0.33329999999999999</v>
      </c>
      <c r="D921" s="27">
        <v>0.27160000000000001</v>
      </c>
      <c r="E921" s="64">
        <f t="shared" si="68"/>
        <v>0.30841249999999998</v>
      </c>
      <c r="F921" s="64">
        <f>AVERAGE(B914:B921)</f>
        <v>0.35898750000000001</v>
      </c>
      <c r="G921" s="53">
        <f t="shared" si="67"/>
        <v>0.1235</v>
      </c>
      <c r="H921" s="81">
        <f>(R921-S921)/T921</f>
        <v>1.4594076424699074E-2</v>
      </c>
      <c r="I921" s="81">
        <f>R921/T921-1</f>
        <v>4.7186962845431335E-3</v>
      </c>
      <c r="J921" s="81">
        <f>S921/T921-1</f>
        <v>-9.8753801401558761E-3</v>
      </c>
      <c r="K921" s="81">
        <f>T921/T920-1</f>
        <v>1.6190796103459748E-2</v>
      </c>
      <c r="L921" s="81">
        <f>T922/T921-1</f>
        <v>-2.5370223456300245E-3</v>
      </c>
      <c r="M921" s="81">
        <f>T924/T921-1</f>
        <v>-3.1031006214465084E-2</v>
      </c>
      <c r="N921" s="81">
        <f>T927/T921-1</f>
        <v>-2.9989752743620257E-2</v>
      </c>
      <c r="O921" s="58">
        <f t="shared" si="64"/>
        <v>0.3791596081903717</v>
      </c>
      <c r="P921" s="58">
        <f t="shared" si="65"/>
        <v>0.47947799900108218</v>
      </c>
      <c r="Q921" s="58">
        <f t="shared" si="66"/>
        <v>0.27884121737966122</v>
      </c>
      <c r="R921" s="28">
        <v>1215.79</v>
      </c>
      <c r="S921" s="28">
        <v>1198.1300000000001</v>
      </c>
      <c r="T921" s="28">
        <v>1210.08</v>
      </c>
    </row>
    <row r="922" spans="1:20" x14ac:dyDescent="0.2">
      <c r="A922" s="25">
        <v>38421</v>
      </c>
      <c r="B922" s="27">
        <v>0.49659999999999999</v>
      </c>
      <c r="C922" s="27">
        <v>0.255</v>
      </c>
      <c r="D922" s="27">
        <v>0.24829999999999999</v>
      </c>
      <c r="E922" s="64">
        <f t="shared" si="68"/>
        <v>0.28961249999999999</v>
      </c>
      <c r="F922" s="64">
        <f>AVERAGE(B915:B922)</f>
        <v>0.37857499999999999</v>
      </c>
      <c r="G922" s="53">
        <f t="shared" si="67"/>
        <v>0.24829999999999999</v>
      </c>
      <c r="H922" s="81">
        <f>(R922-S922)/T922</f>
        <v>1.8516830846471787E-2</v>
      </c>
      <c r="I922" s="81">
        <f>R922/T922-1</f>
        <v>1.8268282781418455E-2</v>
      </c>
      <c r="J922" s="81">
        <f>S922/T922-1</f>
        <v>-2.4854806505325566E-4</v>
      </c>
      <c r="K922" s="81">
        <f>T922/T921-1</f>
        <v>-2.5370223456300245E-3</v>
      </c>
      <c r="L922" s="81">
        <f>T923/T922-1</f>
        <v>-1.5691667840365908E-2</v>
      </c>
      <c r="M922" s="81">
        <f>T925/T922-1</f>
        <v>-2.1209434884549294E-2</v>
      </c>
      <c r="N922" s="81">
        <f>T928/T922-1</f>
        <v>-5.7580301737350958E-2</v>
      </c>
      <c r="O922" s="58">
        <f t="shared" si="64"/>
        <v>0.3791596081903717</v>
      </c>
      <c r="P922" s="58">
        <f t="shared" si="65"/>
        <v>0.47947799900108218</v>
      </c>
      <c r="Q922" s="58">
        <f t="shared" si="66"/>
        <v>0.27884121737966122</v>
      </c>
      <c r="R922" s="28">
        <v>1229.06</v>
      </c>
      <c r="S922" s="28">
        <v>1206.71</v>
      </c>
      <c r="T922" s="28">
        <v>1207.01</v>
      </c>
    </row>
    <row r="923" spans="1:20" x14ac:dyDescent="0.2">
      <c r="A923" s="25">
        <v>38428</v>
      </c>
      <c r="B923" s="27">
        <v>0.32469999999999999</v>
      </c>
      <c r="C923" s="27">
        <v>0.35060000000000002</v>
      </c>
      <c r="D923" s="27">
        <v>0.32469999999999999</v>
      </c>
      <c r="E923" s="64">
        <f t="shared" si="68"/>
        <v>0.28812500000000002</v>
      </c>
      <c r="F923" s="64">
        <f>AVERAGE(B916:B923)</f>
        <v>0.37708750000000002</v>
      </c>
      <c r="G923" s="53">
        <f t="shared" si="67"/>
        <v>0</v>
      </c>
      <c r="H923" s="81">
        <f>(R923-S923)/T923</f>
        <v>2.0983612076729542E-2</v>
      </c>
      <c r="I923" s="81">
        <f>R923/T923-1</f>
        <v>1.8913027010192929E-2</v>
      </c>
      <c r="J923" s="81">
        <f>S923/T923-1</f>
        <v>-2.0705850665365677E-3</v>
      </c>
      <c r="K923" s="81">
        <f>T923/T922-1</f>
        <v>-1.5691667840365908E-2</v>
      </c>
      <c r="L923" s="81">
        <f>T924/T923-1</f>
        <v>-1.3080037371535291E-2</v>
      </c>
      <c r="M923" s="81">
        <f>T926/T923-1</f>
        <v>-3.3668049862382032E-3</v>
      </c>
      <c r="N923" s="81">
        <f>T929/T923-1</f>
        <v>-2.667351250347183E-2</v>
      </c>
      <c r="O923" s="58">
        <f t="shared" si="64"/>
        <v>0.3791596081903717</v>
      </c>
      <c r="P923" s="58">
        <f t="shared" si="65"/>
        <v>0.47947799900108218</v>
      </c>
      <c r="Q923" s="58">
        <f t="shared" si="66"/>
        <v>0.27884121737966122</v>
      </c>
      <c r="R923" s="28">
        <v>1210.54</v>
      </c>
      <c r="S923" s="28">
        <v>1185.6099999999999</v>
      </c>
      <c r="T923" s="28">
        <v>1188.07</v>
      </c>
    </row>
    <row r="924" spans="1:20" x14ac:dyDescent="0.2">
      <c r="A924" s="25">
        <v>38435</v>
      </c>
      <c r="B924" s="27">
        <v>0.23230000000000001</v>
      </c>
      <c r="C924" s="27">
        <v>0.34839999999999999</v>
      </c>
      <c r="D924" s="27">
        <v>0.4194</v>
      </c>
      <c r="E924" s="64">
        <f t="shared" si="68"/>
        <v>0.29501250000000001</v>
      </c>
      <c r="F924" s="64">
        <f>AVERAGE(B917:B924)</f>
        <v>0.37308750000000002</v>
      </c>
      <c r="G924" s="53">
        <f t="shared" si="67"/>
        <v>-0.18709999999999999</v>
      </c>
      <c r="H924" s="81">
        <f>(R924-S924)/T924</f>
        <v>1.7867346677696985E-2</v>
      </c>
      <c r="I924" s="81">
        <f>R924/T924-1</f>
        <v>1.4600905733755276E-2</v>
      </c>
      <c r="J924" s="81">
        <f>S924/T924-1</f>
        <v>-3.2664409439416842E-3</v>
      </c>
      <c r="K924" s="81">
        <f>T924/T923-1</f>
        <v>-1.3080037371535291E-2</v>
      </c>
      <c r="L924" s="81">
        <f>T925/T924-1</f>
        <v>7.5733669927422476E-3</v>
      </c>
      <c r="M924" s="81">
        <f>T927/T924-1</f>
        <v>1.0745993705918444E-3</v>
      </c>
      <c r="N924" s="81">
        <f>T930/T924-1</f>
        <v>-1.006370839125692E-3</v>
      </c>
      <c r="O924" s="58">
        <f t="shared" si="64"/>
        <v>0.3791596081903717</v>
      </c>
      <c r="P924" s="58">
        <f t="shared" si="65"/>
        <v>0.47947799900108218</v>
      </c>
      <c r="Q924" s="58">
        <f t="shared" si="66"/>
        <v>0.27884121737966122</v>
      </c>
      <c r="R924" s="28">
        <v>1189.6500000000001</v>
      </c>
      <c r="S924" s="28">
        <v>1168.7</v>
      </c>
      <c r="T924" s="28">
        <v>1172.53</v>
      </c>
    </row>
    <row r="925" spans="1:20" x14ac:dyDescent="0.2">
      <c r="A925" s="25">
        <v>38442</v>
      </c>
      <c r="B925" s="27">
        <v>0.2843</v>
      </c>
      <c r="C925" s="27">
        <v>0.2059</v>
      </c>
      <c r="D925" s="27">
        <v>0.50980000000000003</v>
      </c>
      <c r="E925" s="64">
        <f t="shared" si="68"/>
        <v>0.32748750000000004</v>
      </c>
      <c r="F925" s="64">
        <f>AVERAGE(B918:B925)</f>
        <v>0.35653750000000001</v>
      </c>
      <c r="G925" s="53">
        <f t="shared" si="67"/>
        <v>-0.22550000000000003</v>
      </c>
      <c r="H925" s="81">
        <f>(R925-S925)/T925</f>
        <v>1.5109064592309112E-2</v>
      </c>
      <c r="I925" s="81">
        <f>R925/T925-1</f>
        <v>1.1003800543418762E-4</v>
      </c>
      <c r="J925" s="81">
        <f>S925/T925-1</f>
        <v>-1.4999026586875019E-2</v>
      </c>
      <c r="K925" s="81">
        <f>T925/T924-1</f>
        <v>7.5733669927422476E-3</v>
      </c>
      <c r="L925" s="81">
        <f>T926/T925-1</f>
        <v>2.2515468804225058E-3</v>
      </c>
      <c r="M925" s="81">
        <f>T928/T925-1</f>
        <v>-3.7158987988928582E-2</v>
      </c>
      <c r="N925" s="81">
        <f>T931/T925-1</f>
        <v>-8.718395815170199E-3</v>
      </c>
      <c r="O925" s="58">
        <f t="shared" si="64"/>
        <v>0.3791596081903717</v>
      </c>
      <c r="P925" s="58">
        <f t="shared" si="65"/>
        <v>0.47947799900108218</v>
      </c>
      <c r="Q925" s="58">
        <f t="shared" si="66"/>
        <v>0.27884121737966122</v>
      </c>
      <c r="R925" s="28">
        <v>1181.54</v>
      </c>
      <c r="S925" s="28">
        <v>1163.69</v>
      </c>
      <c r="T925" s="28">
        <v>1181.4100000000001</v>
      </c>
    </row>
    <row r="926" spans="1:20" x14ac:dyDescent="0.2">
      <c r="A926" s="25">
        <v>38449</v>
      </c>
      <c r="B926" s="27">
        <v>0.27739999999999998</v>
      </c>
      <c r="C926" s="27">
        <v>0.28389999999999999</v>
      </c>
      <c r="D926" s="27">
        <v>0.43869999999999998</v>
      </c>
      <c r="E926" s="64">
        <f t="shared" si="68"/>
        <v>0.35367499999999996</v>
      </c>
      <c r="F926" s="64">
        <f>AVERAGE(B919:B926)</f>
        <v>0.33652500000000002</v>
      </c>
      <c r="G926" s="53">
        <f t="shared" si="67"/>
        <v>-0.1613</v>
      </c>
      <c r="H926" s="81">
        <f>(R926-S926)/T926</f>
        <v>1.8259055630156909E-2</v>
      </c>
      <c r="I926" s="81">
        <f>R926/T926-1</f>
        <v>4.4507503779336322E-3</v>
      </c>
      <c r="J926" s="81">
        <f>S926/T926-1</f>
        <v>-1.3808305252223207E-2</v>
      </c>
      <c r="K926" s="81">
        <f>T926/T925-1</f>
        <v>2.2515468804225058E-3</v>
      </c>
      <c r="L926" s="81">
        <f>T927/T926-1</f>
        <v>-8.6819191432938592E-3</v>
      </c>
      <c r="M926" s="81">
        <f>T929/T926-1</f>
        <v>-2.3385441739086188E-2</v>
      </c>
      <c r="N926" s="81">
        <f>T932/T926-1</f>
        <v>1.2583715489793423E-3</v>
      </c>
      <c r="O926" s="58">
        <f t="shared" si="64"/>
        <v>0.3791596081903717</v>
      </c>
      <c r="P926" s="58">
        <f t="shared" si="65"/>
        <v>0.47947799900108218</v>
      </c>
      <c r="Q926" s="58">
        <f t="shared" si="66"/>
        <v>0.27884121737966122</v>
      </c>
      <c r="R926" s="28">
        <v>1189.3399999999999</v>
      </c>
      <c r="S926" s="28">
        <v>1167.72</v>
      </c>
      <c r="T926" s="28">
        <v>1184.07</v>
      </c>
    </row>
    <row r="927" spans="1:20" x14ac:dyDescent="0.2">
      <c r="A927" s="25">
        <v>38456</v>
      </c>
      <c r="B927" s="27">
        <v>0.1648</v>
      </c>
      <c r="C927" s="27">
        <v>0.41760000000000003</v>
      </c>
      <c r="D927" s="27">
        <v>0.41760000000000003</v>
      </c>
      <c r="E927" s="64">
        <f t="shared" si="68"/>
        <v>0.36853749999999996</v>
      </c>
      <c r="F927" s="64">
        <f>AVERAGE(B920:B927)</f>
        <v>0.31167499999999998</v>
      </c>
      <c r="G927" s="53">
        <f t="shared" si="67"/>
        <v>-0.25280000000000002</v>
      </c>
      <c r="H927" s="81">
        <f>(R927-S927)/T927</f>
        <v>1.6459502977534454E-2</v>
      </c>
      <c r="I927" s="81">
        <f>R927/T927-1</f>
        <v>1.3954796002692227E-2</v>
      </c>
      <c r="J927" s="81">
        <f>S927/T927-1</f>
        <v>-2.5047069748421746E-3</v>
      </c>
      <c r="K927" s="81">
        <f>T927/T926-1</f>
        <v>-8.6819191432938592E-3</v>
      </c>
      <c r="L927" s="81">
        <f>T928/T927-1</f>
        <v>-3.090842484601164E-2</v>
      </c>
      <c r="M927" s="81">
        <f>T930/T927-1</f>
        <v>-2.0787364008895137E-3</v>
      </c>
      <c r="N927" s="81">
        <f>T933/T927-1</f>
        <v>1.3818485419027304E-2</v>
      </c>
      <c r="O927" s="58">
        <f t="shared" si="64"/>
        <v>0.3791596081903717</v>
      </c>
      <c r="P927" s="58">
        <f t="shared" si="65"/>
        <v>0.47947799900108218</v>
      </c>
      <c r="Q927" s="58">
        <f t="shared" si="66"/>
        <v>0.27884121737966122</v>
      </c>
      <c r="R927" s="28">
        <v>1190.17</v>
      </c>
      <c r="S927" s="28">
        <v>1170.8499999999999</v>
      </c>
      <c r="T927" s="28">
        <v>1173.79</v>
      </c>
    </row>
    <row r="928" spans="1:20" x14ac:dyDescent="0.2">
      <c r="A928" s="25">
        <v>38463</v>
      </c>
      <c r="B928" s="27">
        <v>0.36840000000000001</v>
      </c>
      <c r="C928" s="27">
        <v>0.30259999999999998</v>
      </c>
      <c r="D928" s="27">
        <v>0.32890000000000003</v>
      </c>
      <c r="E928" s="64">
        <f t="shared" si="68"/>
        <v>0.36987500000000001</v>
      </c>
      <c r="F928" s="64">
        <f>AVERAGE(B921:B928)</f>
        <v>0.31794999999999995</v>
      </c>
      <c r="G928" s="53">
        <f t="shared" si="67"/>
        <v>3.949999999999998E-2</v>
      </c>
      <c r="H928" s="81">
        <f>(R928-S928)/T928</f>
        <v>1.7010839465147479E-2</v>
      </c>
      <c r="I928" s="81">
        <f>R928/T928-1</f>
        <v>1.5815245580258708E-2</v>
      </c>
      <c r="J928" s="81">
        <f>S928/T928-1</f>
        <v>-1.1955938848888792E-3</v>
      </c>
      <c r="K928" s="81">
        <f>T928/T927-1</f>
        <v>-3.090842484601164E-2</v>
      </c>
      <c r="L928" s="81">
        <f>T929/T928-1</f>
        <v>1.6588865152833865E-2</v>
      </c>
      <c r="M928" s="81">
        <f>T931/T928-1</f>
        <v>2.9538201861961655E-2</v>
      </c>
      <c r="N928" s="81">
        <f>T934/T928-1</f>
        <v>5.6887411978795877E-2</v>
      </c>
      <c r="O928" s="58">
        <f t="shared" si="64"/>
        <v>0.3791596081903717</v>
      </c>
      <c r="P928" s="58">
        <f t="shared" si="65"/>
        <v>0.47947799900108218</v>
      </c>
      <c r="Q928" s="58">
        <f t="shared" si="66"/>
        <v>0.27884121737966122</v>
      </c>
      <c r="R928" s="28">
        <v>1155.5</v>
      </c>
      <c r="S928" s="28">
        <v>1136.1500000000001</v>
      </c>
      <c r="T928" s="28">
        <v>1137.51</v>
      </c>
    </row>
    <row r="929" spans="1:20" x14ac:dyDescent="0.2">
      <c r="A929" s="25">
        <v>38470</v>
      </c>
      <c r="B929" s="27">
        <v>0.29749999999999999</v>
      </c>
      <c r="C929" s="27">
        <v>0.35539999999999999</v>
      </c>
      <c r="D929" s="27">
        <v>0.34710000000000002</v>
      </c>
      <c r="E929" s="64">
        <f t="shared" si="68"/>
        <v>0.37931250000000005</v>
      </c>
      <c r="F929" s="64">
        <f>AVERAGE(B922:B929)</f>
        <v>0.30574999999999997</v>
      </c>
      <c r="G929" s="53">
        <f t="shared" si="67"/>
        <v>-4.9600000000000033E-2</v>
      </c>
      <c r="H929" s="81">
        <f>(R929-S929)/T929</f>
        <v>1.7623964440754664E-2</v>
      </c>
      <c r="I929" s="81">
        <f>R929/T929-1</f>
        <v>7.2813435030005813E-3</v>
      </c>
      <c r="J929" s="81">
        <f>S929/T929-1</f>
        <v>-1.0342620937754066E-2</v>
      </c>
      <c r="K929" s="81">
        <f>T929/T928-1</f>
        <v>1.6588865152833865E-2</v>
      </c>
      <c r="L929" s="81">
        <f>T930/T929-1</f>
        <v>1.2945571524931143E-2</v>
      </c>
      <c r="M929" s="81">
        <f>T932/T929-1</f>
        <v>2.5233919645791136E-2</v>
      </c>
      <c r="N929" s="81">
        <f>T935/T929-1</f>
        <v>3.5351700997941826E-2</v>
      </c>
      <c r="O929" s="58">
        <f t="shared" si="64"/>
        <v>0.3791596081903717</v>
      </c>
      <c r="P929" s="58">
        <f t="shared" si="65"/>
        <v>0.47947799900108218</v>
      </c>
      <c r="Q929" s="58">
        <f t="shared" si="66"/>
        <v>0.27884121737966122</v>
      </c>
      <c r="R929" s="28">
        <v>1164.8</v>
      </c>
      <c r="S929" s="28">
        <v>1144.42</v>
      </c>
      <c r="T929" s="28">
        <v>1156.3800000000001</v>
      </c>
    </row>
    <row r="930" spans="1:20" x14ac:dyDescent="0.2">
      <c r="A930" s="25">
        <v>38477</v>
      </c>
      <c r="B930" s="27">
        <v>0.28570000000000001</v>
      </c>
      <c r="C930" s="27">
        <v>0.26529999999999998</v>
      </c>
      <c r="D930" s="27">
        <v>0.44900000000000001</v>
      </c>
      <c r="E930" s="64">
        <f t="shared" si="68"/>
        <v>0.40440000000000004</v>
      </c>
      <c r="F930" s="64">
        <f>AVERAGE(B923:B930)</f>
        <v>0.27938750000000001</v>
      </c>
      <c r="G930" s="53">
        <f t="shared" si="67"/>
        <v>-0.1633</v>
      </c>
      <c r="H930" s="81">
        <f>(R930-S930)/T930</f>
        <v>2.0412344730439114E-2</v>
      </c>
      <c r="I930" s="81">
        <f>R930/T930-1</f>
        <v>6.2065138515388085E-3</v>
      </c>
      <c r="J930" s="81">
        <f>S930/T930-1</f>
        <v>-1.4205830878900261E-2</v>
      </c>
      <c r="K930" s="81">
        <f>T930/T929-1</f>
        <v>1.2945571524931143E-2</v>
      </c>
      <c r="L930" s="81">
        <f>T931/T930-1</f>
        <v>-2.0489179152261006E-4</v>
      </c>
      <c r="M930" s="81">
        <f>T933/T930-1</f>
        <v>1.5930336790882293E-2</v>
      </c>
      <c r="N930" s="81">
        <f>T936/T930-1</f>
        <v>3.0076407563921936E-2</v>
      </c>
      <c r="O930" s="58">
        <f t="shared" si="64"/>
        <v>0.3791596081903717</v>
      </c>
      <c r="P930" s="58">
        <f t="shared" si="65"/>
        <v>0.47947799900108218</v>
      </c>
      <c r="Q930" s="58">
        <f t="shared" si="66"/>
        <v>0.27884121737966122</v>
      </c>
      <c r="R930" s="28">
        <v>1178.6199999999999</v>
      </c>
      <c r="S930" s="28">
        <v>1154.71</v>
      </c>
      <c r="T930" s="28">
        <v>1171.3499999999999</v>
      </c>
    </row>
    <row r="931" spans="1:20" x14ac:dyDescent="0.2">
      <c r="A931" s="25">
        <v>38484</v>
      </c>
      <c r="B931" s="27">
        <v>0.30520000000000003</v>
      </c>
      <c r="C931" s="27">
        <v>0.33119999999999999</v>
      </c>
      <c r="D931" s="27">
        <v>0.36359999999999998</v>
      </c>
      <c r="E931" s="64">
        <f t="shared" si="68"/>
        <v>0.40926250000000003</v>
      </c>
      <c r="F931" s="64">
        <f>AVERAGE(B924:B931)</f>
        <v>0.27694999999999997</v>
      </c>
      <c r="G931" s="53">
        <f t="shared" si="67"/>
        <v>-5.8399999999999952E-2</v>
      </c>
      <c r="H931" s="81">
        <f>(R931-S931)/T931</f>
        <v>1.8068328338072304E-2</v>
      </c>
      <c r="I931" s="81">
        <f>R931/T931-1</f>
        <v>6.6261922449641908E-3</v>
      </c>
      <c r="J931" s="81">
        <f>S931/T931-1</f>
        <v>-1.1442136093108179E-2</v>
      </c>
      <c r="K931" s="81">
        <f>T931/T930-1</f>
        <v>-2.0489179152261006E-4</v>
      </c>
      <c r="L931" s="81">
        <f>T932/T931-1</f>
        <v>1.2338721383986062E-2</v>
      </c>
      <c r="M931" s="81">
        <f>T934/T931-1</f>
        <v>2.6564541332582126E-2</v>
      </c>
      <c r="N931" s="81">
        <f>T937/T931-1</f>
        <v>3.6520907515092738E-2</v>
      </c>
      <c r="O931" s="58">
        <f t="shared" si="64"/>
        <v>0.3791596081903717</v>
      </c>
      <c r="P931" s="58">
        <f t="shared" si="65"/>
        <v>0.47947799900108218</v>
      </c>
      <c r="Q931" s="58">
        <f t="shared" si="66"/>
        <v>0.27884121737966122</v>
      </c>
      <c r="R931" s="28">
        <v>1178.8699999999999</v>
      </c>
      <c r="S931" s="28">
        <v>1157.71</v>
      </c>
      <c r="T931" s="28">
        <v>1171.1099999999999</v>
      </c>
    </row>
    <row r="932" spans="1:20" x14ac:dyDescent="0.2">
      <c r="A932" s="25">
        <v>38491</v>
      </c>
      <c r="B932" s="29">
        <v>0.38919999999999999</v>
      </c>
      <c r="C932" s="29">
        <v>0.32429999999999998</v>
      </c>
      <c r="D932" s="29">
        <v>0.28649999999999998</v>
      </c>
      <c r="E932" s="64">
        <f t="shared" si="68"/>
        <v>0.39264999999999994</v>
      </c>
      <c r="F932" s="64">
        <f>AVERAGE(B925:B932)</f>
        <v>0.29656249999999995</v>
      </c>
      <c r="G932" s="53">
        <f t="shared" si="67"/>
        <v>0.10270000000000001</v>
      </c>
      <c r="H932" s="81">
        <f>(R932-S932)/T932</f>
        <v>2.8897736090961228E-2</v>
      </c>
      <c r="I932" s="81">
        <f>R932/T932-1</f>
        <v>1.9737508013091265E-3</v>
      </c>
      <c r="J932" s="81">
        <f>S932/T932-1</f>
        <v>-2.6923985289652008E-2</v>
      </c>
      <c r="K932" s="81">
        <f>T932/T931-1</f>
        <v>1.2338721383986062E-2</v>
      </c>
      <c r="L932" s="81">
        <f>T933/T932-1</f>
        <v>3.7535004554809515E-3</v>
      </c>
      <c r="M932" s="81">
        <f>T935/T932-1</f>
        <v>9.8687540065454105E-3</v>
      </c>
      <c r="N932" s="81">
        <f>T938/T932-1</f>
        <v>1.2053375619960116E-2</v>
      </c>
      <c r="O932" s="58">
        <f t="shared" si="64"/>
        <v>0.3791596081903717</v>
      </c>
      <c r="P932" s="58">
        <f t="shared" si="65"/>
        <v>0.47947799900108218</v>
      </c>
      <c r="Q932" s="58">
        <f t="shared" si="66"/>
        <v>0.27884121737966122</v>
      </c>
      <c r="R932" s="28">
        <v>1187.9000000000001</v>
      </c>
      <c r="S932" s="28">
        <v>1153.6400000000001</v>
      </c>
      <c r="T932" s="28">
        <v>1185.56</v>
      </c>
    </row>
    <row r="933" spans="1:20" x14ac:dyDescent="0.2">
      <c r="A933" s="25">
        <v>38498</v>
      </c>
      <c r="B933" s="29">
        <v>0.44140000000000001</v>
      </c>
      <c r="C933" s="29">
        <v>0.32429999999999998</v>
      </c>
      <c r="D933" s="29">
        <v>0.23419999999999999</v>
      </c>
      <c r="E933" s="64">
        <f t="shared" si="68"/>
        <v>0.35820000000000002</v>
      </c>
      <c r="F933" s="64">
        <f>AVERAGE(B926:B933)</f>
        <v>0.31619999999999993</v>
      </c>
      <c r="G933" s="53">
        <f t="shared" si="67"/>
        <v>0.20720000000000002</v>
      </c>
      <c r="H933" s="81">
        <f>(R933-S933)/T933</f>
        <v>9.6469777564894572E-3</v>
      </c>
      <c r="I933" s="81">
        <f>R933/T933-1</f>
        <v>6.2436450113865227E-3</v>
      </c>
      <c r="J933" s="81">
        <f>S933/T933-1</f>
        <v>-3.4033327451029605E-3</v>
      </c>
      <c r="K933" s="81">
        <f>T933/T932-1</f>
        <v>3.7535004554809515E-3</v>
      </c>
      <c r="L933" s="81">
        <f>T934/T933-1</f>
        <v>1.0260417979680803E-2</v>
      </c>
      <c r="M933" s="81">
        <f>T936/T933-1</f>
        <v>1.3924252737371967E-2</v>
      </c>
      <c r="N933" s="81">
        <f>T939/T933-1</f>
        <v>4.1428223292241384E-3</v>
      </c>
      <c r="O933" s="58">
        <f t="shared" si="64"/>
        <v>0.3791596081903717</v>
      </c>
      <c r="P933" s="58">
        <f t="shared" si="65"/>
        <v>0.47947799900108218</v>
      </c>
      <c r="Q933" s="58">
        <f t="shared" si="66"/>
        <v>0.27884121737966122</v>
      </c>
      <c r="R933" s="28">
        <v>1197.44</v>
      </c>
      <c r="S933" s="28">
        <v>1185.96</v>
      </c>
      <c r="T933" s="28">
        <v>1190.01</v>
      </c>
    </row>
    <row r="934" spans="1:20" x14ac:dyDescent="0.2">
      <c r="A934" s="25">
        <v>38505</v>
      </c>
      <c r="B934" s="29">
        <v>0.48609999999999998</v>
      </c>
      <c r="C934" s="29">
        <v>0.31940000000000002</v>
      </c>
      <c r="D934" s="29">
        <v>0.19439999999999999</v>
      </c>
      <c r="E934" s="64">
        <f t="shared" si="68"/>
        <v>0.32766250000000002</v>
      </c>
      <c r="F934" s="64">
        <f>AVERAGE(B927:B934)</f>
        <v>0.34228750000000002</v>
      </c>
      <c r="G934" s="53">
        <f t="shared" si="67"/>
        <v>0.29169999999999996</v>
      </c>
      <c r="H934" s="81">
        <f>(R934-S934)/T934</f>
        <v>1.215251784199242E-2</v>
      </c>
      <c r="I934" s="81">
        <f>R934/T934-1</f>
        <v>2.8447372361133372E-3</v>
      </c>
      <c r="J934" s="81">
        <f>S934/T934-1</f>
        <v>-9.3077806058792234E-3</v>
      </c>
      <c r="K934" s="81">
        <f>T934/T933-1</f>
        <v>1.0260417979680803E-2</v>
      </c>
      <c r="L934" s="81">
        <f>T935/T934-1</f>
        <v>-4.125700786877684E-3</v>
      </c>
      <c r="M934" s="81">
        <f>T937/T934-1</f>
        <v>9.6987240272163877E-3</v>
      </c>
      <c r="N934" s="81">
        <f>T940/T934-1</f>
        <v>2.1377118996523059E-2</v>
      </c>
      <c r="O934" s="58">
        <f t="shared" si="64"/>
        <v>0.3791596081903717</v>
      </c>
      <c r="P934" s="58">
        <f t="shared" si="65"/>
        <v>0.47947799900108218</v>
      </c>
      <c r="Q934" s="58">
        <f t="shared" si="66"/>
        <v>0.27884121737966122</v>
      </c>
      <c r="R934" s="28">
        <v>1205.6400000000001</v>
      </c>
      <c r="S934" s="28">
        <v>1191.03</v>
      </c>
      <c r="T934" s="28">
        <v>1202.22</v>
      </c>
    </row>
    <row r="935" spans="1:20" x14ac:dyDescent="0.2">
      <c r="A935" s="25">
        <v>38512</v>
      </c>
      <c r="B935" s="29">
        <v>0.45979999999999999</v>
      </c>
      <c r="C935" s="29">
        <v>0.3448</v>
      </c>
      <c r="D935" s="29">
        <v>0.19539999999999999</v>
      </c>
      <c r="E935" s="64">
        <f t="shared" si="68"/>
        <v>0.29988749999999997</v>
      </c>
      <c r="F935" s="64">
        <f>AVERAGE(B928:B935)</f>
        <v>0.37916250000000001</v>
      </c>
      <c r="G935" s="53">
        <f t="shared" si="67"/>
        <v>0.26439999999999997</v>
      </c>
      <c r="H935" s="81">
        <f>(R935-S935)/T935</f>
        <v>1.3447371498254271E-2</v>
      </c>
      <c r="I935" s="81">
        <f>R935/T935-1</f>
        <v>9.6804369978116256E-3</v>
      </c>
      <c r="J935" s="81">
        <f>S935/T935-1</f>
        <v>-3.7669345004426313E-3</v>
      </c>
      <c r="K935" s="81">
        <f>T935/T934-1</f>
        <v>-4.125700786877684E-3</v>
      </c>
      <c r="L935" s="81">
        <f>T936/T935-1</f>
        <v>7.7844411406042813E-3</v>
      </c>
      <c r="M935" s="81">
        <f>T938/T935-1</f>
        <v>2.1632728062408457E-3</v>
      </c>
      <c r="N935" s="81">
        <f>T941/T935-1</f>
        <v>3.1689023269799499E-2</v>
      </c>
      <c r="O935" s="58">
        <f t="shared" si="64"/>
        <v>0.3791596081903717</v>
      </c>
      <c r="P935" s="58">
        <f t="shared" si="65"/>
        <v>0.47947799900108218</v>
      </c>
      <c r="Q935" s="58">
        <f t="shared" si="66"/>
        <v>0.27884121737966122</v>
      </c>
      <c r="R935" s="28">
        <v>1208.8499999999999</v>
      </c>
      <c r="S935" s="28">
        <v>1192.75</v>
      </c>
      <c r="T935" s="28">
        <v>1197.26</v>
      </c>
    </row>
    <row r="936" spans="1:20" x14ac:dyDescent="0.2">
      <c r="A936" s="25">
        <v>38519</v>
      </c>
      <c r="B936" s="29">
        <v>0.48049999999999998</v>
      </c>
      <c r="C936" s="29">
        <v>0.33119999999999999</v>
      </c>
      <c r="D936" s="29">
        <v>0.1883</v>
      </c>
      <c r="E936" s="64">
        <f t="shared" si="68"/>
        <v>0.28231249999999997</v>
      </c>
      <c r="F936" s="64">
        <f>AVERAGE(B929:B936)</f>
        <v>0.393175</v>
      </c>
      <c r="G936" s="53">
        <f t="shared" si="67"/>
        <v>0.29220000000000002</v>
      </c>
      <c r="H936" s="81">
        <f>(R936-S936)/T936</f>
        <v>1.1246664125047602E-2</v>
      </c>
      <c r="I936" s="81">
        <f>R936/T936-1</f>
        <v>1.2431832120538555E-3</v>
      </c>
      <c r="J936" s="81">
        <f>S936/T936-1</f>
        <v>-1.0003480912993745E-2</v>
      </c>
      <c r="K936" s="81">
        <f>T936/T935-1</f>
        <v>7.7844411406042813E-3</v>
      </c>
      <c r="L936" s="81">
        <f>T937/T936-1</f>
        <v>6.0501582986625113E-3</v>
      </c>
      <c r="M936" s="81">
        <f>T939/T936-1</f>
        <v>-9.6471017255381764E-3</v>
      </c>
      <c r="N936" s="81">
        <f>T942/T936-1</f>
        <v>2.5037709890765703E-2</v>
      </c>
      <c r="O936" s="58">
        <f t="shared" si="64"/>
        <v>0.3791596081903717</v>
      </c>
      <c r="P936" s="58">
        <f t="shared" si="65"/>
        <v>0.47947799900108218</v>
      </c>
      <c r="Q936" s="58">
        <f t="shared" si="66"/>
        <v>0.27884121737966122</v>
      </c>
      <c r="R936" s="28">
        <v>1208.08</v>
      </c>
      <c r="S936" s="28">
        <v>1194.51</v>
      </c>
      <c r="T936" s="28">
        <v>1206.58</v>
      </c>
    </row>
    <row r="937" spans="1:20" x14ac:dyDescent="0.2">
      <c r="A937" s="25">
        <v>38526</v>
      </c>
      <c r="B937" s="29">
        <v>0.46589999999999998</v>
      </c>
      <c r="C937" s="29">
        <v>0.3523</v>
      </c>
      <c r="D937" s="29">
        <v>0.18179999999999999</v>
      </c>
      <c r="E937" s="64">
        <f t="shared" si="68"/>
        <v>0.26164999999999999</v>
      </c>
      <c r="F937" s="64">
        <f>AVERAGE(B930:B937)</f>
        <v>0.41422500000000001</v>
      </c>
      <c r="G937" s="53">
        <f t="shared" si="67"/>
        <v>0.28410000000000002</v>
      </c>
      <c r="H937" s="81">
        <f>(R937-S937)/T937</f>
        <v>7.3648136553858918E-3</v>
      </c>
      <c r="I937" s="81">
        <f>R937/T937-1</f>
        <v>4.7039246053974804E-3</v>
      </c>
      <c r="J937" s="81">
        <f>S937/T937-1</f>
        <v>-2.6608890499885129E-3</v>
      </c>
      <c r="K937" s="81">
        <f>T937/T936-1</f>
        <v>6.0501582986625113E-3</v>
      </c>
      <c r="L937" s="81">
        <f>T938/T937-1</f>
        <v>-1.1557979371931482E-2</v>
      </c>
      <c r="M937" s="81">
        <f>T940/T937-1</f>
        <v>1.1566217418525593E-2</v>
      </c>
      <c r="N937" s="81">
        <f>T943/T937-1</f>
        <v>2.5669753188123812E-2</v>
      </c>
      <c r="O937" s="58">
        <f t="shared" si="64"/>
        <v>0.3791596081903717</v>
      </c>
      <c r="P937" s="58">
        <f t="shared" si="65"/>
        <v>0.47947799900108218</v>
      </c>
      <c r="Q937" s="58">
        <f t="shared" si="66"/>
        <v>0.27884121737966122</v>
      </c>
      <c r="R937" s="28">
        <v>1219.5899999999999</v>
      </c>
      <c r="S937" s="28">
        <v>1210.6500000000001</v>
      </c>
      <c r="T937" s="28">
        <v>1213.8800000000001</v>
      </c>
    </row>
    <row r="938" spans="1:20" x14ac:dyDescent="0.2">
      <c r="A938" s="25">
        <v>38533</v>
      </c>
      <c r="B938" s="29">
        <v>0.45889999999999997</v>
      </c>
      <c r="C938" s="29">
        <v>0.24660000000000001</v>
      </c>
      <c r="D938" s="29">
        <v>0.29449999999999998</v>
      </c>
      <c r="E938" s="64">
        <f t="shared" si="68"/>
        <v>0.24233749999999996</v>
      </c>
      <c r="F938" s="64">
        <f>AVERAGE(B931:B938)</f>
        <v>0.43587500000000001</v>
      </c>
      <c r="G938" s="53">
        <f t="shared" si="67"/>
        <v>0.16439999999999999</v>
      </c>
      <c r="H938" s="81">
        <f>(R938-S938)/T938</f>
        <v>1.3143309580364198E-2</v>
      </c>
      <c r="I938" s="81">
        <f>R938/T938-1</f>
        <v>3.5171063049548312E-3</v>
      </c>
      <c r="J938" s="81">
        <f>S938/T938-1</f>
        <v>-9.6262032754094173E-3</v>
      </c>
      <c r="K938" s="81">
        <f>T938/T937-1</f>
        <v>-1.1557979371931482E-2</v>
      </c>
      <c r="L938" s="81">
        <f>T939/T938-1</f>
        <v>-4.0921781889401432E-3</v>
      </c>
      <c r="M938" s="81">
        <f>T941/T938-1</f>
        <v>2.9462016085344045E-2</v>
      </c>
      <c r="N938" s="81">
        <f>T944/T938-1</f>
        <v>2.4403050381297753E-2</v>
      </c>
      <c r="O938" s="58">
        <f t="shared" si="64"/>
        <v>0.3791596081903717</v>
      </c>
      <c r="P938" s="58">
        <f t="shared" si="65"/>
        <v>0.47947799900108218</v>
      </c>
      <c r="Q938" s="58">
        <f t="shared" si="66"/>
        <v>0.27884121737966122</v>
      </c>
      <c r="R938" s="28">
        <v>1204.07</v>
      </c>
      <c r="S938" s="28">
        <v>1188.3</v>
      </c>
      <c r="T938" s="28">
        <v>1199.8499999999999</v>
      </c>
    </row>
    <row r="939" spans="1:20" x14ac:dyDescent="0.2">
      <c r="A939" s="25">
        <v>38540</v>
      </c>
      <c r="B939" s="29">
        <v>0.43010799999999999</v>
      </c>
      <c r="C939" s="29">
        <v>0.365591</v>
      </c>
      <c r="D939" s="29">
        <v>0.20430100000000001</v>
      </c>
      <c r="E939" s="64">
        <f t="shared" si="68"/>
        <v>0.222425125</v>
      </c>
      <c r="F939" s="64">
        <f>AVERAGE(B932:B939)</f>
        <v>0.45148850000000001</v>
      </c>
      <c r="G939" s="53">
        <f t="shared" si="67"/>
        <v>0.22580699999999998</v>
      </c>
      <c r="H939" s="81">
        <f>(R939-S939)/T939</f>
        <v>1.1590540110800466E-2</v>
      </c>
      <c r="I939" s="81">
        <f>R939/T939-1</f>
        <v>9.540227961236436E-3</v>
      </c>
      <c r="J939" s="81">
        <f>S939/T939-1</f>
        <v>-2.0503121495640819E-3</v>
      </c>
      <c r="K939" s="81">
        <f>T939/T938-1</f>
        <v>-4.0921781889401432E-3</v>
      </c>
      <c r="L939" s="81">
        <f>T940/T939-1</f>
        <v>2.7599712119436903E-2</v>
      </c>
      <c r="M939" s="81">
        <f>T942/T939-1</f>
        <v>3.5022678962960407E-2</v>
      </c>
      <c r="N939" s="81">
        <f>T945/T939-1</f>
        <v>2.1172611177130207E-2</v>
      </c>
      <c r="O939" s="58">
        <f t="shared" si="64"/>
        <v>0.3791596081903717</v>
      </c>
      <c r="P939" s="58">
        <f t="shared" si="65"/>
        <v>0.47947799900108218</v>
      </c>
      <c r="Q939" s="58">
        <f t="shared" si="66"/>
        <v>0.27884121737966122</v>
      </c>
      <c r="R939" s="28">
        <v>1206.3399999999999</v>
      </c>
      <c r="S939" s="28">
        <v>1192.49</v>
      </c>
      <c r="T939" s="28">
        <v>1194.94</v>
      </c>
    </row>
    <row r="940" spans="1:20" x14ac:dyDescent="0.2">
      <c r="A940" s="25">
        <v>38547</v>
      </c>
      <c r="B940" s="29">
        <v>0.57889999999999997</v>
      </c>
      <c r="C940" s="29">
        <v>0.28070000000000001</v>
      </c>
      <c r="D940" s="29">
        <v>0.1404</v>
      </c>
      <c r="E940" s="64">
        <f t="shared" si="68"/>
        <v>0.20416262500000001</v>
      </c>
      <c r="F940" s="64">
        <f>AVERAGE(B933:B940)</f>
        <v>0.47520099999999998</v>
      </c>
      <c r="G940" s="53">
        <f t="shared" si="67"/>
        <v>0.4385</v>
      </c>
      <c r="H940" s="81">
        <f>(R940-S940)/T940</f>
        <v>1.7346406932047836E-2</v>
      </c>
      <c r="I940" s="81">
        <f>R940/T940-1</f>
        <v>4.2673789823441943E-3</v>
      </c>
      <c r="J940" s="81">
        <f>S940/T940-1</f>
        <v>-1.3079027949703725E-2</v>
      </c>
      <c r="K940" s="81">
        <f>T940/T939-1</f>
        <v>2.7599712119436903E-2</v>
      </c>
      <c r="L940" s="81">
        <f>T941/T940-1</f>
        <v>5.9287249983712709E-3</v>
      </c>
      <c r="M940" s="81">
        <f>T943/T940-1</f>
        <v>1.3942276369796058E-2</v>
      </c>
      <c r="N940" s="81">
        <f>T946/T940-1</f>
        <v>-8.4126001693922703E-3</v>
      </c>
      <c r="O940" s="58">
        <f t="shared" si="64"/>
        <v>0.3791596081903717</v>
      </c>
      <c r="P940" s="58">
        <f t="shared" si="65"/>
        <v>0.47947799900108218</v>
      </c>
      <c r="Q940" s="58">
        <f t="shared" si="66"/>
        <v>0.27884121737966122</v>
      </c>
      <c r="R940" s="28">
        <v>1233.1600000000001</v>
      </c>
      <c r="S940" s="28">
        <v>1211.8599999999999</v>
      </c>
      <c r="T940" s="28">
        <v>1227.92</v>
      </c>
    </row>
    <row r="941" spans="1:20" x14ac:dyDescent="0.2">
      <c r="A941" s="25">
        <v>38554</v>
      </c>
      <c r="B941" s="29">
        <v>0.4118</v>
      </c>
      <c r="C941" s="29">
        <v>0.31369999999999998</v>
      </c>
      <c r="D941" s="29">
        <v>0.27450000000000002</v>
      </c>
      <c r="E941" s="64">
        <f t="shared" si="68"/>
        <v>0.20920012499999999</v>
      </c>
      <c r="F941" s="64">
        <f>AVERAGE(B934:B941)</f>
        <v>0.471501</v>
      </c>
      <c r="G941" s="53">
        <f t="shared" si="67"/>
        <v>0.13729999999999998</v>
      </c>
      <c r="H941" s="81">
        <f>(R941-S941)/T941</f>
        <v>1.2491904145077587E-2</v>
      </c>
      <c r="I941" s="81">
        <f>R941/T941-1</f>
        <v>1.1010362694299225E-3</v>
      </c>
      <c r="J941" s="81">
        <f>S941/T941-1</f>
        <v>-1.1390867875647581E-2</v>
      </c>
      <c r="K941" s="81">
        <f>T941/T940-1</f>
        <v>5.9287249983712709E-3</v>
      </c>
      <c r="L941" s="81">
        <f>T942/T941-1</f>
        <v>1.2872409326423195E-3</v>
      </c>
      <c r="M941" s="81">
        <f>T944/T941-1</f>
        <v>-4.914183937823835E-3</v>
      </c>
      <c r="N941" s="81">
        <f>T947/T941-1</f>
        <v>-1.2038536269430189E-2</v>
      </c>
      <c r="O941" s="58">
        <f t="shared" si="64"/>
        <v>0.3791596081903717</v>
      </c>
      <c r="P941" s="58">
        <f t="shared" si="65"/>
        <v>0.47947799900108218</v>
      </c>
      <c r="Q941" s="58">
        <f t="shared" si="66"/>
        <v>0.27884121737966122</v>
      </c>
      <c r="R941" s="28">
        <v>1236.56</v>
      </c>
      <c r="S941" s="28">
        <v>1221.1300000000001</v>
      </c>
      <c r="T941" s="28">
        <v>1235.2</v>
      </c>
    </row>
    <row r="942" spans="1:20" x14ac:dyDescent="0.2">
      <c r="A942" s="25">
        <v>38561</v>
      </c>
      <c r="B942" s="29">
        <v>0.57520000000000004</v>
      </c>
      <c r="C942" s="29">
        <v>0.24840000000000001</v>
      </c>
      <c r="D942" s="29">
        <v>0.17649999999999999</v>
      </c>
      <c r="E942" s="64">
        <f t="shared" si="68"/>
        <v>0.20696262500000001</v>
      </c>
      <c r="F942" s="64">
        <f>AVERAGE(B935:B942)</f>
        <v>0.48263850000000003</v>
      </c>
      <c r="G942" s="53">
        <f t="shared" si="67"/>
        <v>0.39870000000000005</v>
      </c>
      <c r="H942" s="81">
        <f>(R942-S942)/T942</f>
        <v>8.2552413910201485E-3</v>
      </c>
      <c r="I942" s="81">
        <f>R942/T942-1</f>
        <v>1.2694151796182052E-3</v>
      </c>
      <c r="J942" s="81">
        <f>S942/T942-1</f>
        <v>-6.9858262114019798E-3</v>
      </c>
      <c r="K942" s="81">
        <f>T942/T941-1</f>
        <v>1.2872409326423195E-3</v>
      </c>
      <c r="L942" s="81">
        <f>T943/T942-1</f>
        <v>6.6704937782484652E-3</v>
      </c>
      <c r="M942" s="81">
        <f>T945/T942-1</f>
        <v>-1.3381414791516666E-2</v>
      </c>
      <c r="N942" s="81">
        <f>T948/T942-1</f>
        <v>-3.4767422116932511E-4</v>
      </c>
      <c r="O942" s="58">
        <f t="shared" si="64"/>
        <v>0.3791596081903717</v>
      </c>
      <c r="P942" s="58">
        <f t="shared" si="65"/>
        <v>0.47947799900108218</v>
      </c>
      <c r="Q942" s="58">
        <f t="shared" si="66"/>
        <v>0.27884121737966122</v>
      </c>
      <c r="R942" s="28">
        <v>1238.3599999999999</v>
      </c>
      <c r="S942" s="28">
        <v>1228.1500000000001</v>
      </c>
      <c r="T942" s="28">
        <v>1236.79</v>
      </c>
    </row>
    <row r="943" spans="1:20" x14ac:dyDescent="0.2">
      <c r="A943" s="25">
        <v>38568</v>
      </c>
      <c r="B943" s="29">
        <v>0.4783</v>
      </c>
      <c r="C943" s="29">
        <v>0.26090000000000002</v>
      </c>
      <c r="D943" s="29">
        <v>0.26090000000000002</v>
      </c>
      <c r="E943" s="64">
        <f t="shared" si="68"/>
        <v>0.21515012499999997</v>
      </c>
      <c r="F943" s="64">
        <f>AVERAGE(B936:B943)</f>
        <v>0.48495100000000002</v>
      </c>
      <c r="G943" s="53">
        <f t="shared" si="67"/>
        <v>0.21739999999999998</v>
      </c>
      <c r="H943" s="81">
        <f>(R943-S943)/T943</f>
        <v>9.6864357771637415E-3</v>
      </c>
      <c r="I943" s="81">
        <f>R943/T943-1</f>
        <v>6.5861337788342134E-4</v>
      </c>
      <c r="J943" s="81">
        <f>S943/T943-1</f>
        <v>-9.0278223992803497E-3</v>
      </c>
      <c r="K943" s="81">
        <f>T943/T942-1</f>
        <v>6.6704937782484652E-3</v>
      </c>
      <c r="L943" s="81">
        <f>T944/T943-1</f>
        <v>-1.2778705905031051E-2</v>
      </c>
      <c r="M943" s="81">
        <f>T946/T943-1</f>
        <v>-2.2047484418171392E-2</v>
      </c>
      <c r="N943" s="81">
        <f>T949/T943-1</f>
        <v>-1.4360984386043718E-2</v>
      </c>
      <c r="O943" s="58">
        <f t="shared" si="64"/>
        <v>0.3791596081903717</v>
      </c>
      <c r="P943" s="58">
        <f t="shared" si="65"/>
        <v>0.47947799900108218</v>
      </c>
      <c r="Q943" s="58">
        <f t="shared" si="66"/>
        <v>0.27884121737966122</v>
      </c>
      <c r="R943" s="28">
        <v>1245.8599999999999</v>
      </c>
      <c r="S943" s="28">
        <v>1233.8</v>
      </c>
      <c r="T943" s="28">
        <v>1245.04</v>
      </c>
    </row>
    <row r="944" spans="1:20" x14ac:dyDescent="0.2">
      <c r="A944" s="25">
        <v>38575</v>
      </c>
      <c r="B944" s="29">
        <v>0.39739999999999998</v>
      </c>
      <c r="C944" s="29">
        <v>0.31409999999999999</v>
      </c>
      <c r="D944" s="29">
        <v>0.28849999999999998</v>
      </c>
      <c r="E944" s="64">
        <f t="shared" si="68"/>
        <v>0.22767512499999998</v>
      </c>
      <c r="F944" s="64">
        <f>AVERAGE(B937:B944)</f>
        <v>0.47456350000000003</v>
      </c>
      <c r="G944" s="53">
        <f t="shared" si="67"/>
        <v>0.1089</v>
      </c>
      <c r="H944" s="81">
        <f>(R944-S944)/T944</f>
        <v>1.6287943504755379E-2</v>
      </c>
      <c r="I944" s="81">
        <f>R944/T944-1</f>
        <v>1.1032193502721332E-2</v>
      </c>
      <c r="J944" s="81">
        <f>S944/T944-1</f>
        <v>-5.2557500020340431E-3</v>
      </c>
      <c r="K944" s="81">
        <f>T944/T943-1</f>
        <v>-1.2778705905031051E-2</v>
      </c>
      <c r="L944" s="81">
        <f>T945/T944-1</f>
        <v>-7.2327581297341181E-3</v>
      </c>
      <c r="M944" s="81">
        <f>T947/T944-1</f>
        <v>-7.1595356064860782E-3</v>
      </c>
      <c r="N944" s="81">
        <f>T950/T944-1</f>
        <v>-1.5401137389861153E-2</v>
      </c>
      <c r="O944" s="58">
        <f t="shared" si="64"/>
        <v>0.3791596081903717</v>
      </c>
      <c r="P944" s="58">
        <f t="shared" si="65"/>
        <v>0.47947799900108218</v>
      </c>
      <c r="Q944" s="58">
        <f t="shared" si="66"/>
        <v>0.27884121737966122</v>
      </c>
      <c r="R944" s="28">
        <v>1242.69</v>
      </c>
      <c r="S944" s="28">
        <v>1222.67</v>
      </c>
      <c r="T944" s="28">
        <v>1229.1300000000001</v>
      </c>
    </row>
    <row r="945" spans="1:20" x14ac:dyDescent="0.2">
      <c r="A945" s="25">
        <v>38582</v>
      </c>
      <c r="B945" s="29">
        <v>0.29289999999999999</v>
      </c>
      <c r="C945" s="29">
        <v>0.30299999999999999</v>
      </c>
      <c r="D945" s="29">
        <v>0.40400000000000003</v>
      </c>
      <c r="E945" s="64">
        <f t="shared" si="68"/>
        <v>0.25545012499999997</v>
      </c>
      <c r="F945" s="64">
        <f>AVERAGE(B938:B945)</f>
        <v>0.45293849999999997</v>
      </c>
      <c r="G945" s="53">
        <f t="shared" si="67"/>
        <v>-0.11110000000000003</v>
      </c>
      <c r="H945" s="81">
        <f>(R945-S945)/T945</f>
        <v>1.4890513341637769E-2</v>
      </c>
      <c r="I945" s="81">
        <f>R945/T945-1</f>
        <v>1.3112174654166475E-2</v>
      </c>
      <c r="J945" s="81">
        <f>S945/T945-1</f>
        <v>-1.778338687471348E-3</v>
      </c>
      <c r="K945" s="81">
        <f>T945/T944-1</f>
        <v>-7.2327581297341181E-3</v>
      </c>
      <c r="L945" s="81">
        <f>T946/T945-1</f>
        <v>-2.1717039270964245E-3</v>
      </c>
      <c r="M945" s="81">
        <f>T948/T945-1</f>
        <v>1.3210515964072522E-2</v>
      </c>
      <c r="N945" s="81">
        <f>T951/T945-1</f>
        <v>-2.7453615682160315E-3</v>
      </c>
      <c r="O945" s="58">
        <f t="shared" si="64"/>
        <v>0.3791596081903717</v>
      </c>
      <c r="P945" s="58">
        <f t="shared" si="65"/>
        <v>0.47947799900108218</v>
      </c>
      <c r="Q945" s="58">
        <f t="shared" si="66"/>
        <v>0.27884121737966122</v>
      </c>
      <c r="R945" s="28">
        <v>1236.24</v>
      </c>
      <c r="S945" s="28">
        <v>1218.07</v>
      </c>
      <c r="T945" s="28">
        <v>1220.24</v>
      </c>
    </row>
    <row r="946" spans="1:20" x14ac:dyDescent="0.2">
      <c r="A946" s="25">
        <v>38589</v>
      </c>
      <c r="B946" s="29">
        <v>0.3614</v>
      </c>
      <c r="C946" s="29">
        <v>0.32529999999999998</v>
      </c>
      <c r="D946" s="29">
        <v>0.31330000000000002</v>
      </c>
      <c r="E946" s="64">
        <f t="shared" si="68"/>
        <v>0.25780012499999999</v>
      </c>
      <c r="F946" s="64">
        <f>AVERAGE(B939:B946)</f>
        <v>0.440751</v>
      </c>
      <c r="G946" s="53">
        <f t="shared" si="67"/>
        <v>4.8099999999999976E-2</v>
      </c>
      <c r="H946" s="81">
        <f>(R946-S946)/T946</f>
        <v>1.1925196494714956E-2</v>
      </c>
      <c r="I946" s="81">
        <f>R946/T946-1</f>
        <v>9.338118742762358E-3</v>
      </c>
      <c r="J946" s="81">
        <f>S946/T946-1</f>
        <v>-2.587077751952549E-3</v>
      </c>
      <c r="K946" s="81">
        <f>T946/T945-1</f>
        <v>-2.1717039270964245E-3</v>
      </c>
      <c r="L946" s="81">
        <f>T947/T946-1</f>
        <v>2.250346996936603E-3</v>
      </c>
      <c r="M946" s="81">
        <f>T949/T946-1</f>
        <v>7.8597885987894411E-3</v>
      </c>
      <c r="N946" s="81">
        <f>T952/T946-1</f>
        <v>-1.741144391790328E-2</v>
      </c>
      <c r="O946" s="58">
        <f t="shared" si="64"/>
        <v>0.3791596081903717</v>
      </c>
      <c r="P946" s="58">
        <f t="shared" si="65"/>
        <v>0.47947799900108218</v>
      </c>
      <c r="Q946" s="58">
        <f t="shared" si="66"/>
        <v>0.27884121737966122</v>
      </c>
      <c r="R946" s="28">
        <v>1228.96</v>
      </c>
      <c r="S946" s="28">
        <v>1214.44</v>
      </c>
      <c r="T946" s="28">
        <v>1217.5899999999999</v>
      </c>
    </row>
    <row r="947" spans="1:20" x14ac:dyDescent="0.2">
      <c r="A947" s="25">
        <v>38596</v>
      </c>
      <c r="B947" s="29">
        <v>0.31759999999999999</v>
      </c>
      <c r="C947" s="29">
        <v>0.30590000000000001</v>
      </c>
      <c r="D947" s="29">
        <v>0.3765</v>
      </c>
      <c r="E947" s="64">
        <f t="shared" si="68"/>
        <v>0.27932499999999999</v>
      </c>
      <c r="F947" s="64">
        <f>AVERAGE(B940:B947)</f>
        <v>0.42668750000000005</v>
      </c>
      <c r="G947" s="53">
        <f t="shared" si="67"/>
        <v>-5.8900000000000008E-2</v>
      </c>
      <c r="H947" s="81">
        <f>(R947-S947)/T947</f>
        <v>1.5807199691886591E-2</v>
      </c>
      <c r="I947" s="81">
        <f>R947/T947-1</f>
        <v>2.4583514295350994E-5</v>
      </c>
      <c r="J947" s="81">
        <f>S947/T947-1</f>
        <v>-1.5782616177591247E-2</v>
      </c>
      <c r="K947" s="81">
        <f>T947/T946-1</f>
        <v>2.250346996936603E-3</v>
      </c>
      <c r="L947" s="81">
        <f>T948/T947-1</f>
        <v>1.3135791138462416E-2</v>
      </c>
      <c r="M947" s="81">
        <f>T950/T947-1</f>
        <v>-8.3010333270507886E-3</v>
      </c>
      <c r="N947" s="81">
        <f>T953/T947-1</f>
        <v>-3.4949562823170632E-2</v>
      </c>
      <c r="O947" s="58">
        <f t="shared" si="64"/>
        <v>0.3791596081903717</v>
      </c>
      <c r="P947" s="58">
        <f t="shared" si="65"/>
        <v>0.47947799900108218</v>
      </c>
      <c r="Q947" s="58">
        <f t="shared" si="66"/>
        <v>0.27884121737966122</v>
      </c>
      <c r="R947" s="28">
        <v>1220.3599999999999</v>
      </c>
      <c r="S947" s="28">
        <v>1201.07</v>
      </c>
      <c r="T947" s="28">
        <v>1220.33</v>
      </c>
    </row>
    <row r="948" spans="1:20" x14ac:dyDescent="0.2">
      <c r="A948" s="25">
        <v>38603</v>
      </c>
      <c r="B948" s="29">
        <v>0.42309999999999998</v>
      </c>
      <c r="C948" s="29">
        <v>0.25</v>
      </c>
      <c r="D948" s="29">
        <v>0.32690000000000002</v>
      </c>
      <c r="E948" s="64">
        <f t="shared" si="68"/>
        <v>0.3026375</v>
      </c>
      <c r="F948" s="64">
        <f>AVERAGE(B941:B948)</f>
        <v>0.40721250000000003</v>
      </c>
      <c r="G948" s="53">
        <f t="shared" si="67"/>
        <v>9.6199999999999952E-2</v>
      </c>
      <c r="H948" s="81">
        <f>(R948-S948)/T948</f>
        <v>1.5400045294250837E-2</v>
      </c>
      <c r="I948" s="81">
        <f>R948/T948-1</f>
        <v>5.6617813581816279E-4</v>
      </c>
      <c r="J948" s="81">
        <f>S948/T948-1</f>
        <v>-1.4833867158432712E-2</v>
      </c>
      <c r="K948" s="81">
        <f>T948/T947-1</f>
        <v>1.3135791138462416E-2</v>
      </c>
      <c r="L948" s="81">
        <f>T949/T948-1</f>
        <v>-7.441198356465617E-3</v>
      </c>
      <c r="M948" s="81">
        <f>T951/T948-1</f>
        <v>-1.5747840434824689E-2</v>
      </c>
      <c r="N948" s="81">
        <f>T954/T948-1</f>
        <v>-3.2838331877446669E-2</v>
      </c>
      <c r="O948" s="58">
        <f t="shared" si="64"/>
        <v>0.3791596081903717</v>
      </c>
      <c r="P948" s="58">
        <f t="shared" si="65"/>
        <v>0.47947799900108218</v>
      </c>
      <c r="Q948" s="58">
        <f t="shared" si="66"/>
        <v>0.27884121737966122</v>
      </c>
      <c r="R948" s="28">
        <v>1237.06</v>
      </c>
      <c r="S948" s="28">
        <v>1218.02</v>
      </c>
      <c r="T948" s="28">
        <v>1236.3599999999999</v>
      </c>
    </row>
    <row r="949" spans="1:20" x14ac:dyDescent="0.2">
      <c r="A949" s="25">
        <v>38610</v>
      </c>
      <c r="B949" s="29">
        <v>0.51429999999999998</v>
      </c>
      <c r="C949" s="29">
        <v>0.2</v>
      </c>
      <c r="D949" s="29">
        <v>0.28570000000000001</v>
      </c>
      <c r="E949" s="64">
        <f t="shared" si="68"/>
        <v>0.30403750000000002</v>
      </c>
      <c r="F949" s="64">
        <f>AVERAGE(B942:B949)</f>
        <v>0.42002499999999998</v>
      </c>
      <c r="G949" s="53">
        <f t="shared" si="67"/>
        <v>0.22859999999999997</v>
      </c>
      <c r="H949" s="81">
        <f>(R949-S949)/T949</f>
        <v>1.3396786075165281E-2</v>
      </c>
      <c r="I949" s="81">
        <f>R949/T949-1</f>
        <v>1.2581896411225868E-2</v>
      </c>
      <c r="J949" s="81">
        <f>S949/T949-1</f>
        <v>-8.148896639394998E-4</v>
      </c>
      <c r="K949" s="81">
        <f>T949/T948-1</f>
        <v>-7.441198356465617E-3</v>
      </c>
      <c r="L949" s="81">
        <f>T950/T949-1</f>
        <v>-1.3820528700413948E-2</v>
      </c>
      <c r="M949" s="81">
        <f>T952/T949-1</f>
        <v>-2.5074154959418449E-2</v>
      </c>
      <c r="N949" s="81">
        <f>T955/T949-1</f>
        <v>-2.9156752175755418E-2</v>
      </c>
      <c r="O949" s="58">
        <f t="shared" si="64"/>
        <v>0.3791596081903717</v>
      </c>
      <c r="P949" s="58">
        <f t="shared" si="65"/>
        <v>0.47947799900108218</v>
      </c>
      <c r="Q949" s="58">
        <f t="shared" si="66"/>
        <v>0.27884121737966122</v>
      </c>
      <c r="R949" s="28">
        <v>1242.5999999999999</v>
      </c>
      <c r="S949" s="28">
        <v>1226.1600000000001</v>
      </c>
      <c r="T949" s="28">
        <v>1227.1600000000001</v>
      </c>
    </row>
    <row r="950" spans="1:20" x14ac:dyDescent="0.2">
      <c r="A950" s="25">
        <v>38617</v>
      </c>
      <c r="B950" s="29">
        <v>0.3947</v>
      </c>
      <c r="C950" s="29">
        <v>0.28070000000000001</v>
      </c>
      <c r="D950" s="29">
        <v>0.3246</v>
      </c>
      <c r="E950" s="64">
        <f t="shared" si="68"/>
        <v>0.32255</v>
      </c>
      <c r="F950" s="64">
        <f>AVERAGE(B943:B950)</f>
        <v>0.39746249999999994</v>
      </c>
      <c r="G950" s="53">
        <f t="shared" si="67"/>
        <v>7.0099999999999996E-2</v>
      </c>
      <c r="H950" s="81">
        <f>(R950-S950)/T950</f>
        <v>2.3153197818542373E-2</v>
      </c>
      <c r="I950" s="81">
        <f>R950/T950-1</f>
        <v>2.2897041811270835E-2</v>
      </c>
      <c r="J950" s="81">
        <f>S950/T950-1</f>
        <v>-2.5615600727146859E-4</v>
      </c>
      <c r="K950" s="81">
        <f>T950/T949-1</f>
        <v>-1.3820528700413948E-2</v>
      </c>
      <c r="L950" s="81">
        <f>T951/T950-1</f>
        <v>5.5280118988596527E-3</v>
      </c>
      <c r="M950" s="81">
        <f>T953/T950-1</f>
        <v>-2.6871591472483858E-2</v>
      </c>
      <c r="N950" s="81">
        <f>T956/T950-1</f>
        <v>3.7679722359940104E-3</v>
      </c>
      <c r="O950" s="58">
        <f t="shared" si="64"/>
        <v>0.3791596081903717</v>
      </c>
      <c r="P950" s="58">
        <f t="shared" si="65"/>
        <v>0.47947799900108218</v>
      </c>
      <c r="Q950" s="58">
        <f t="shared" si="66"/>
        <v>0.27884121737966122</v>
      </c>
      <c r="R950" s="28">
        <v>1237.9100000000001</v>
      </c>
      <c r="S950" s="28">
        <v>1209.8900000000001</v>
      </c>
      <c r="T950" s="28">
        <v>1210.2</v>
      </c>
    </row>
    <row r="951" spans="1:20" x14ac:dyDescent="0.2">
      <c r="A951" s="25">
        <v>38624</v>
      </c>
      <c r="B951" s="29">
        <v>0.31879999999999997</v>
      </c>
      <c r="C951" s="29">
        <v>0.28989999999999999</v>
      </c>
      <c r="D951" s="29">
        <v>0.39129999999999998</v>
      </c>
      <c r="E951" s="64">
        <f t="shared" si="68"/>
        <v>0.33884999999999998</v>
      </c>
      <c r="F951" s="64">
        <f>AVERAGE(B944:B951)</f>
        <v>0.377525</v>
      </c>
      <c r="G951" s="53">
        <f t="shared" si="67"/>
        <v>-7.2500000000000009E-2</v>
      </c>
      <c r="H951" s="81">
        <f>(R951-S951)/T951</f>
        <v>9.4092317300660238E-3</v>
      </c>
      <c r="I951" s="81">
        <f>R951/T951-1</f>
        <v>4.6594186820501093E-3</v>
      </c>
      <c r="J951" s="81">
        <f>S951/T951-1</f>
        <v>-4.7498130480160272E-3</v>
      </c>
      <c r="K951" s="81">
        <f>T951/T950-1</f>
        <v>5.5280118988596527E-3</v>
      </c>
      <c r="L951" s="81">
        <f>T952/T951-1</f>
        <v>-1.6846222748153061E-2</v>
      </c>
      <c r="M951" s="81">
        <f>T954/T951-1</f>
        <v>-1.7363935935047592E-2</v>
      </c>
      <c r="N951" s="81">
        <f>T957/T951-1</f>
        <v>3.08984378210031E-3</v>
      </c>
      <c r="O951" s="58">
        <f t="shared" si="64"/>
        <v>0.3791596081903717</v>
      </c>
      <c r="P951" s="58">
        <f t="shared" si="65"/>
        <v>0.47947799900108218</v>
      </c>
      <c r="Q951" s="58">
        <f t="shared" si="66"/>
        <v>0.27884121737966122</v>
      </c>
      <c r="R951" s="28">
        <v>1222.56</v>
      </c>
      <c r="S951" s="28">
        <v>1211.1099999999999</v>
      </c>
      <c r="T951" s="28">
        <v>1216.8900000000001</v>
      </c>
    </row>
    <row r="952" spans="1:20" x14ac:dyDescent="0.2">
      <c r="A952" s="25">
        <v>38631</v>
      </c>
      <c r="B952" s="29">
        <v>0.5</v>
      </c>
      <c r="C952" s="29">
        <v>0.2258</v>
      </c>
      <c r="D952" s="29">
        <v>0.2742</v>
      </c>
      <c r="E952" s="64">
        <f t="shared" si="68"/>
        <v>0.33706249999999999</v>
      </c>
      <c r="F952" s="64">
        <f>AVERAGE(B945:B952)</f>
        <v>0.39034999999999997</v>
      </c>
      <c r="G952" s="53">
        <f t="shared" si="67"/>
        <v>0.2258</v>
      </c>
      <c r="H952" s="81">
        <f>(R952-S952)/T952</f>
        <v>3.1001596469378643E-2</v>
      </c>
      <c r="I952" s="81">
        <f>R952/T952-1</f>
        <v>3.0884577771462363E-2</v>
      </c>
      <c r="J952" s="81">
        <f>S952/T952-1</f>
        <v>-1.170186979163601E-4</v>
      </c>
      <c r="K952" s="81">
        <f>T952/T951-1</f>
        <v>-1.6846222748153061E-2</v>
      </c>
      <c r="L952" s="81">
        <f>T953/T952-1</f>
        <v>-1.5638713128662052E-2</v>
      </c>
      <c r="M952" s="81">
        <f>T955/T952-1</f>
        <v>-4.187597689716549E-3</v>
      </c>
      <c r="N952" s="81">
        <f>T958/T952-1</f>
        <v>3.2038047793779612E-2</v>
      </c>
      <c r="O952" s="58">
        <f t="shared" si="64"/>
        <v>0.3791596081903717</v>
      </c>
      <c r="P952" s="58">
        <f t="shared" si="65"/>
        <v>0.47947799900108218</v>
      </c>
      <c r="Q952" s="58">
        <f t="shared" si="66"/>
        <v>0.27884121737966122</v>
      </c>
      <c r="R952" s="28">
        <v>1233.3399999999999</v>
      </c>
      <c r="S952" s="28">
        <v>1196.25</v>
      </c>
      <c r="T952" s="28">
        <v>1196.3900000000001</v>
      </c>
    </row>
    <row r="953" spans="1:20" x14ac:dyDescent="0.2">
      <c r="A953" s="25">
        <v>38638</v>
      </c>
      <c r="B953" s="29">
        <v>0.3896</v>
      </c>
      <c r="C953" s="29">
        <v>0.12989999999999999</v>
      </c>
      <c r="D953" s="29">
        <v>0.48049999999999998</v>
      </c>
      <c r="E953" s="64">
        <f t="shared" si="68"/>
        <v>0.34662500000000002</v>
      </c>
      <c r="F953" s="64">
        <f>AVERAGE(B946:B953)</f>
        <v>0.4024375</v>
      </c>
      <c r="G953" s="53">
        <f t="shared" si="67"/>
        <v>-9.0899999999999981E-2</v>
      </c>
      <c r="H953" s="81">
        <f>(R953-S953)/T953</f>
        <v>1.9419536716255594E-2</v>
      </c>
      <c r="I953" s="81">
        <f>R953/T953-1</f>
        <v>1.5997554513959678E-2</v>
      </c>
      <c r="J953" s="81">
        <f>S953/T953-1</f>
        <v>-3.4219822022960589E-3</v>
      </c>
      <c r="K953" s="81">
        <f>T953/T952-1</f>
        <v>-1.5638713128662052E-2</v>
      </c>
      <c r="L953" s="81">
        <f>T954/T953-1</f>
        <v>1.5352217919978095E-2</v>
      </c>
      <c r="M953" s="81">
        <f>T956/T953-1</f>
        <v>3.1485632769512772E-2</v>
      </c>
      <c r="N953" s="81">
        <f>T959/T953-1</f>
        <v>7.4663745669451664E-2</v>
      </c>
      <c r="O953" s="58">
        <f t="shared" si="64"/>
        <v>0.3791596081903717</v>
      </c>
      <c r="P953" s="58">
        <f t="shared" si="65"/>
        <v>0.47947799900108218</v>
      </c>
      <c r="Q953" s="58">
        <f t="shared" si="66"/>
        <v>0.27884121737966122</v>
      </c>
      <c r="R953" s="28">
        <v>1196.52</v>
      </c>
      <c r="S953" s="28">
        <v>1173.6500000000001</v>
      </c>
      <c r="T953" s="28">
        <v>1177.68</v>
      </c>
    </row>
    <row r="954" spans="1:20" x14ac:dyDescent="0.2">
      <c r="A954" s="25">
        <v>38645</v>
      </c>
      <c r="B954" s="29">
        <v>0.43109999999999998</v>
      </c>
      <c r="C954" s="29">
        <v>0.20960000000000001</v>
      </c>
      <c r="D954" s="29">
        <v>0.35930000000000001</v>
      </c>
      <c r="E954" s="64">
        <f t="shared" si="68"/>
        <v>0.35237500000000005</v>
      </c>
      <c r="F954" s="64">
        <f>AVERAGE(B947:B954)</f>
        <v>0.41114999999999996</v>
      </c>
      <c r="G954" s="53">
        <f t="shared" si="67"/>
        <v>7.1799999999999975E-2</v>
      </c>
      <c r="H954" s="81">
        <f>(R954-S954)/T954</f>
        <v>2.1082825985147553E-2</v>
      </c>
      <c r="I954" s="81">
        <f>R954/T954-1</f>
        <v>0</v>
      </c>
      <c r="J954" s="81">
        <f>S954/T954-1</f>
        <v>-2.1082825985147546E-2</v>
      </c>
      <c r="K954" s="81">
        <f>T954/T953-1</f>
        <v>1.5352217919978095E-2</v>
      </c>
      <c r="L954" s="81">
        <f>T955/T954-1</f>
        <v>-3.6629423964674723E-3</v>
      </c>
      <c r="M954" s="81">
        <f>T957/T954-1</f>
        <v>2.0815213755268624E-2</v>
      </c>
      <c r="N954" s="81">
        <f>T960/T954-1</f>
        <v>4.492540309092119E-2</v>
      </c>
      <c r="O954" s="58">
        <f t="shared" si="64"/>
        <v>0.3791596081903717</v>
      </c>
      <c r="P954" s="58">
        <f t="shared" si="65"/>
        <v>0.47947799900108218</v>
      </c>
      <c r="Q954" s="58">
        <f t="shared" si="66"/>
        <v>0.27884121737966122</v>
      </c>
      <c r="R954" s="28">
        <v>1195.76</v>
      </c>
      <c r="S954" s="28">
        <v>1170.55</v>
      </c>
      <c r="T954" s="28">
        <v>1195.76</v>
      </c>
    </row>
    <row r="955" spans="1:20" x14ac:dyDescent="0.2">
      <c r="A955" s="25">
        <v>38652</v>
      </c>
      <c r="B955" s="29">
        <v>0.32050000000000001</v>
      </c>
      <c r="C955" s="29">
        <v>0.21790000000000001</v>
      </c>
      <c r="D955" s="29">
        <v>0.46150000000000002</v>
      </c>
      <c r="E955" s="64">
        <f t="shared" si="68"/>
        <v>0.36300000000000004</v>
      </c>
      <c r="F955" s="64">
        <f>AVERAGE(B948:B955)</f>
        <v>0.4115125</v>
      </c>
      <c r="G955" s="53">
        <f t="shared" si="67"/>
        <v>-0.14100000000000001</v>
      </c>
      <c r="H955" s="81">
        <f>(R955-S955)/T955</f>
        <v>2.0497238496533492E-2</v>
      </c>
      <c r="I955" s="81">
        <f>R955/T955-1</f>
        <v>1.0601151605700743E-2</v>
      </c>
      <c r="J955" s="81">
        <f>S955/T955-1</f>
        <v>-9.896086890832656E-3</v>
      </c>
      <c r="K955" s="81">
        <f>T955/T954-1</f>
        <v>-3.6629423964674723E-3</v>
      </c>
      <c r="L955" s="81">
        <f>T956/T955-1</f>
        <v>1.9624301230505736E-2</v>
      </c>
      <c r="M955" s="81">
        <f>T958/T955-1</f>
        <v>3.6377981836189788E-2</v>
      </c>
      <c r="N955" s="81">
        <f>T961/T955-1</f>
        <v>5.5389548254964671E-2</v>
      </c>
      <c r="O955" s="58">
        <f t="shared" si="64"/>
        <v>0.3791596081903717</v>
      </c>
      <c r="P955" s="58">
        <f t="shared" si="65"/>
        <v>0.47947799900108218</v>
      </c>
      <c r="Q955" s="58">
        <f t="shared" si="66"/>
        <v>0.27884121737966122</v>
      </c>
      <c r="R955" s="28">
        <v>1204.01</v>
      </c>
      <c r="S955" s="28">
        <v>1179.5899999999999</v>
      </c>
      <c r="T955" s="28">
        <v>1191.3800000000001</v>
      </c>
    </row>
    <row r="956" spans="1:20" x14ac:dyDescent="0.2">
      <c r="A956" s="25">
        <v>38659</v>
      </c>
      <c r="B956" s="29">
        <v>0.42949999999999999</v>
      </c>
      <c r="C956" s="29">
        <v>0.2949</v>
      </c>
      <c r="D956" s="29">
        <v>0.27560000000000001</v>
      </c>
      <c r="E956" s="64">
        <f t="shared" si="68"/>
        <v>0.3565875</v>
      </c>
      <c r="F956" s="64">
        <f>AVERAGE(B949:B956)</f>
        <v>0.41231249999999997</v>
      </c>
      <c r="G956" s="53">
        <f t="shared" si="67"/>
        <v>0.15389999999999998</v>
      </c>
      <c r="H956" s="81">
        <f>(R956-S956)/T956</f>
        <v>1.3796964009351634E-2</v>
      </c>
      <c r="I956" s="81">
        <f>R956/T956-1</f>
        <v>3.3751522934588607E-4</v>
      </c>
      <c r="J956" s="81">
        <f>S956/T956-1</f>
        <v>-1.3459448780005823E-2</v>
      </c>
      <c r="K956" s="81">
        <f>T956/T955-1</f>
        <v>1.9624301230505736E-2</v>
      </c>
      <c r="L956" s="81">
        <f>T957/T956-1</f>
        <v>4.8486943923080617E-3</v>
      </c>
      <c r="M956" s="81">
        <f>T959/T956-1</f>
        <v>4.1860120517632993E-2</v>
      </c>
      <c r="N956" s="81">
        <f>T962/T956-1</f>
        <v>4.3358358852777501E-2</v>
      </c>
      <c r="O956" s="58">
        <f t="shared" si="64"/>
        <v>0.3791596081903717</v>
      </c>
      <c r="P956" s="58">
        <f t="shared" si="65"/>
        <v>0.47947799900108218</v>
      </c>
      <c r="Q956" s="58">
        <f t="shared" si="66"/>
        <v>0.27884121737966122</v>
      </c>
      <c r="R956" s="28">
        <v>1215.17</v>
      </c>
      <c r="S956" s="28">
        <v>1198.4100000000001</v>
      </c>
      <c r="T956" s="28">
        <v>1214.76</v>
      </c>
    </row>
    <row r="957" spans="1:20" x14ac:dyDescent="0.2">
      <c r="A957" s="25">
        <v>38666</v>
      </c>
      <c r="B957" s="29">
        <v>0.58620000000000005</v>
      </c>
      <c r="C957" s="29">
        <v>0.18390000000000001</v>
      </c>
      <c r="D957" s="29">
        <v>0.22989999999999999</v>
      </c>
      <c r="E957" s="64">
        <f t="shared" si="68"/>
        <v>0.34961249999999999</v>
      </c>
      <c r="F957" s="64">
        <f>AVERAGE(B950:B957)</f>
        <v>0.42130000000000001</v>
      </c>
      <c r="G957" s="53">
        <f t="shared" si="67"/>
        <v>0.35630000000000006</v>
      </c>
      <c r="H957" s="81">
        <f>(R957-S957)/T957</f>
        <v>8.6101667144554053E-3</v>
      </c>
      <c r="I957" s="81">
        <f>R957/T957-1</f>
        <v>4.8662597796254037E-3</v>
      </c>
      <c r="J957" s="81">
        <f>S957/T957-1</f>
        <v>-3.7439069348299547E-3</v>
      </c>
      <c r="K957" s="81">
        <f>T957/T956-1</f>
        <v>4.8486943923080617E-3</v>
      </c>
      <c r="L957" s="81">
        <f>T958/T957-1</f>
        <v>1.1526645639618138E-2</v>
      </c>
      <c r="M957" s="81">
        <f>T960/T957-1</f>
        <v>2.3618563879900023E-2</v>
      </c>
      <c r="N957" s="81">
        <f>T963/T957-1</f>
        <v>3.9331503707041415E-2</v>
      </c>
      <c r="O957" s="58">
        <f t="shared" si="64"/>
        <v>0.3791596081903717</v>
      </c>
      <c r="P957" s="58">
        <f t="shared" si="65"/>
        <v>0.47947799900108218</v>
      </c>
      <c r="Q957" s="58">
        <f t="shared" si="66"/>
        <v>0.27884121737966122</v>
      </c>
      <c r="R957" s="28">
        <v>1226.5899999999999</v>
      </c>
      <c r="S957" s="28">
        <v>1216.08</v>
      </c>
      <c r="T957" s="28">
        <v>1220.6500000000001</v>
      </c>
    </row>
    <row r="958" spans="1:20" x14ac:dyDescent="0.2">
      <c r="A958" s="25">
        <v>38673</v>
      </c>
      <c r="B958" s="29">
        <v>0.5363</v>
      </c>
      <c r="C958" s="29">
        <v>0.24579999999999999</v>
      </c>
      <c r="D958" s="29">
        <v>0.21790000000000001</v>
      </c>
      <c r="E958" s="64">
        <f t="shared" si="68"/>
        <v>0.33627499999999999</v>
      </c>
      <c r="F958" s="64">
        <f>AVERAGE(B951:B958)</f>
        <v>0.43899999999999995</v>
      </c>
      <c r="G958" s="53">
        <f t="shared" si="67"/>
        <v>0.31840000000000002</v>
      </c>
      <c r="H958" s="81">
        <f>(R958-S958)/T958</f>
        <v>1.6724439549047631E-2</v>
      </c>
      <c r="I958" s="81">
        <f>R958/T958-1</f>
        <v>7.9370221588703771E-4</v>
      </c>
      <c r="J958" s="81">
        <f>S958/T958-1</f>
        <v>-1.5930737333160638E-2</v>
      </c>
      <c r="K958" s="81">
        <f>T958/T957-1</f>
        <v>1.1526645639618138E-2</v>
      </c>
      <c r="L958" s="81">
        <f>T959/T958-1</f>
        <v>2.5017817804846354E-2</v>
      </c>
      <c r="M958" s="81">
        <f>T961/T958-1</f>
        <v>1.8344239989633193E-2</v>
      </c>
      <c r="N958" s="81">
        <f>T964/T958-1</f>
        <v>1.8992160165867578E-2</v>
      </c>
      <c r="O958" s="58">
        <f t="shared" si="64"/>
        <v>0.3791596081903717</v>
      </c>
      <c r="P958" s="58">
        <f t="shared" si="65"/>
        <v>0.47947799900108218</v>
      </c>
      <c r="Q958" s="58">
        <f t="shared" si="66"/>
        <v>0.27884121737966122</v>
      </c>
      <c r="R958" s="28">
        <v>1235.7</v>
      </c>
      <c r="S958" s="28">
        <v>1215.05</v>
      </c>
      <c r="T958" s="28">
        <v>1234.72</v>
      </c>
    </row>
    <row r="959" spans="1:20" x14ac:dyDescent="0.2">
      <c r="A959" s="25">
        <v>38680</v>
      </c>
      <c r="B959" s="29">
        <v>0.57330000000000003</v>
      </c>
      <c r="C959" s="29">
        <v>0.26669999999999999</v>
      </c>
      <c r="D959" s="29">
        <v>0.16</v>
      </c>
      <c r="E959" s="64">
        <f t="shared" si="68"/>
        <v>0.30736250000000004</v>
      </c>
      <c r="F959" s="64">
        <f>AVERAGE(B952:B959)</f>
        <v>0.47081250000000002</v>
      </c>
      <c r="G959" s="53">
        <f t="shared" si="67"/>
        <v>0.4133</v>
      </c>
      <c r="H959" s="81">
        <f>(R959-S959)/T959</f>
        <v>8.7941783013725482E-3</v>
      </c>
      <c r="I959" s="81">
        <f>R959/T959-1</f>
        <v>3.9743680912762702E-3</v>
      </c>
      <c r="J959" s="81">
        <f>S959/T959-1</f>
        <v>-4.8198102100962537E-3</v>
      </c>
      <c r="K959" s="81">
        <f>T959/T958-1</f>
        <v>2.5017817804846354E-2</v>
      </c>
      <c r="L959" s="81">
        <f>T960/T959-1</f>
        <v>-1.2744842408008661E-2</v>
      </c>
      <c r="M959" s="81">
        <f>T962/T959-1</f>
        <v>1.4380417348156538E-3</v>
      </c>
      <c r="N959" s="81">
        <f>T965/T959-1</f>
        <v>6.2025426474190404E-3</v>
      </c>
      <c r="O959" s="58">
        <f t="shared" si="64"/>
        <v>0.3791596081903717</v>
      </c>
      <c r="P959" s="58">
        <f t="shared" si="65"/>
        <v>0.47947799900108218</v>
      </c>
      <c r="Q959" s="58">
        <f t="shared" si="66"/>
        <v>0.27884121737966122</v>
      </c>
      <c r="R959" s="28">
        <v>1270.6400000000001</v>
      </c>
      <c r="S959" s="28">
        <v>1259.51</v>
      </c>
      <c r="T959" s="28">
        <v>1265.6099999999999</v>
      </c>
    </row>
    <row r="960" spans="1:20" x14ac:dyDescent="0.2">
      <c r="A960" s="25">
        <v>38687</v>
      </c>
      <c r="B960" s="29">
        <v>0.52470000000000006</v>
      </c>
      <c r="C960" s="29">
        <v>0.2407</v>
      </c>
      <c r="D960" s="29">
        <v>0.2346</v>
      </c>
      <c r="E960" s="64">
        <f t="shared" si="68"/>
        <v>0.30241250000000003</v>
      </c>
      <c r="F960" s="64">
        <f>AVERAGE(B953:B960)</f>
        <v>0.47390000000000004</v>
      </c>
      <c r="G960" s="53">
        <f t="shared" si="67"/>
        <v>0.29010000000000002</v>
      </c>
      <c r="H960" s="81">
        <f>(R960-S960)/T960</f>
        <v>1.5246342478471007E-2</v>
      </c>
      <c r="I960" s="81">
        <f>R960/T960-1</f>
        <v>1.5174312514005805E-2</v>
      </c>
      <c r="J960" s="81">
        <f>S960/T960-1</f>
        <v>-7.2029964465203378E-5</v>
      </c>
      <c r="K960" s="81">
        <f>T960/T959-1</f>
        <v>-1.2744842408008661E-2</v>
      </c>
      <c r="L960" s="81">
        <f>T961/T960-1</f>
        <v>6.3146268847840137E-3</v>
      </c>
      <c r="M960" s="81">
        <f>T963/T960-1</f>
        <v>1.5350385760476426E-2</v>
      </c>
      <c r="N960" s="81">
        <f>T966/T960-1</f>
        <v>3.5774882351057968E-2</v>
      </c>
      <c r="O960" s="58">
        <f t="shared" si="64"/>
        <v>0.3791596081903717</v>
      </c>
      <c r="P960" s="58">
        <f t="shared" si="65"/>
        <v>0.47947799900108218</v>
      </c>
      <c r="Q960" s="58">
        <f t="shared" si="66"/>
        <v>0.27884121737966122</v>
      </c>
      <c r="R960" s="28">
        <v>1268.44</v>
      </c>
      <c r="S960" s="28">
        <v>1249.3900000000001</v>
      </c>
      <c r="T960" s="28">
        <v>1249.48</v>
      </c>
    </row>
    <row r="961" spans="1:20" x14ac:dyDescent="0.2">
      <c r="A961" s="25">
        <v>38694</v>
      </c>
      <c r="B961" s="29">
        <v>0.49469999999999997</v>
      </c>
      <c r="C961" s="29">
        <v>0.31580000000000003</v>
      </c>
      <c r="D961" s="29">
        <v>0.1895</v>
      </c>
      <c r="E961" s="64">
        <f t="shared" si="68"/>
        <v>0.26603749999999998</v>
      </c>
      <c r="F961" s="64">
        <f>AVERAGE(B954:B961)</f>
        <v>0.48703750000000007</v>
      </c>
      <c r="G961" s="53">
        <f t="shared" si="67"/>
        <v>0.30519999999999997</v>
      </c>
      <c r="H961" s="81">
        <f>(R961-S961)/T961</f>
        <v>1.5802826534751204E-2</v>
      </c>
      <c r="I961" s="81">
        <f>R961/T961-1</f>
        <v>1.2343224349236959E-2</v>
      </c>
      <c r="J961" s="81">
        <f>S961/T961-1</f>
        <v>-3.4596021855141101E-3</v>
      </c>
      <c r="K961" s="81">
        <f>T961/T960-1</f>
        <v>6.3146268847840137E-3</v>
      </c>
      <c r="L961" s="81">
        <f>T962/T961-1</f>
        <v>8.0008271232812067E-3</v>
      </c>
      <c r="M961" s="81">
        <f>T964/T961-1</f>
        <v>6.3624867779576988E-4</v>
      </c>
      <c r="N961" s="81">
        <f>T967/T961-1</f>
        <v>1.6351591019350131E-2</v>
      </c>
      <c r="O961" s="58">
        <f t="shared" ref="O961:O1024" si="69">$B$1826</f>
        <v>0.3791596081903717</v>
      </c>
      <c r="P961" s="58">
        <f t="shared" ref="P961:P1024" si="70">$B$1828</f>
        <v>0.47947799900108218</v>
      </c>
      <c r="Q961" s="58">
        <f t="shared" ref="Q961:Q1024" si="71">$B$1829</f>
        <v>0.27884121737966122</v>
      </c>
      <c r="R961" s="28">
        <v>1272.8900000000001</v>
      </c>
      <c r="S961" s="28">
        <v>1253.02</v>
      </c>
      <c r="T961" s="28">
        <v>1257.3699999999999</v>
      </c>
    </row>
    <row r="962" spans="1:20" x14ac:dyDescent="0.2">
      <c r="A962" s="25">
        <v>38701</v>
      </c>
      <c r="B962" s="29">
        <v>0.46150000000000002</v>
      </c>
      <c r="C962" s="29">
        <v>0.31730000000000003</v>
      </c>
      <c r="D962" s="29">
        <v>0.22120000000000001</v>
      </c>
      <c r="E962" s="64">
        <f t="shared" si="68"/>
        <v>0.248775</v>
      </c>
      <c r="F962" s="64">
        <f>AVERAGE(B955:B962)</f>
        <v>0.49083750000000004</v>
      </c>
      <c r="G962" s="53">
        <f t="shared" si="67"/>
        <v>0.24030000000000001</v>
      </c>
      <c r="H962" s="81">
        <f>(R962-S962)/T962</f>
        <v>1.3089480286879684E-2</v>
      </c>
      <c r="I962" s="81">
        <f>R962/T962-1</f>
        <v>3.6925116179984396E-3</v>
      </c>
      <c r="J962" s="81">
        <f>S962/T962-1</f>
        <v>-9.3969686688811782E-3</v>
      </c>
      <c r="K962" s="81">
        <f>T962/T961-1</f>
        <v>8.0008271232812067E-3</v>
      </c>
      <c r="L962" s="81">
        <f>T963/T962-1</f>
        <v>9.7046779703813257E-4</v>
      </c>
      <c r="M962" s="81">
        <f>T965/T962-1</f>
        <v>4.7576592001135065E-3</v>
      </c>
      <c r="N962" s="81">
        <f>T968/T962-1</f>
        <v>1.2852780824187393E-2</v>
      </c>
      <c r="O962" s="58">
        <f t="shared" si="69"/>
        <v>0.3791596081903717</v>
      </c>
      <c r="P962" s="58">
        <f t="shared" si="70"/>
        <v>0.47947799900108218</v>
      </c>
      <c r="Q962" s="58">
        <f t="shared" si="71"/>
        <v>0.27884121737966122</v>
      </c>
      <c r="R962" s="28">
        <v>1272.1099999999999</v>
      </c>
      <c r="S962" s="28">
        <v>1255.52</v>
      </c>
      <c r="T962" s="28">
        <v>1267.43</v>
      </c>
    </row>
    <row r="963" spans="1:20" x14ac:dyDescent="0.2">
      <c r="A963" s="25">
        <v>38708</v>
      </c>
      <c r="B963" s="29">
        <v>0.4103</v>
      </c>
      <c r="C963" s="29">
        <v>0.30769999999999997</v>
      </c>
      <c r="D963" s="29">
        <v>0.28210000000000002</v>
      </c>
      <c r="E963" s="64">
        <f t="shared" si="68"/>
        <v>0.22635000000000002</v>
      </c>
      <c r="F963" s="64">
        <f>AVERAGE(B956:B963)</f>
        <v>0.50206250000000008</v>
      </c>
      <c r="G963" s="53">
        <f t="shared" si="67"/>
        <v>0.12819999999999998</v>
      </c>
      <c r="H963" s="81">
        <f>(R963-S963)/T963</f>
        <v>1.0483502277994067E-2</v>
      </c>
      <c r="I963" s="81">
        <f>R963/T963-1</f>
        <v>1.4582315198712337E-3</v>
      </c>
      <c r="J963" s="81">
        <f>S963/T963-1</f>
        <v>-9.0252707581227609E-3</v>
      </c>
      <c r="K963" s="81">
        <f>T963/T962-1</f>
        <v>9.7046779703813257E-4</v>
      </c>
      <c r="L963" s="81">
        <f>T964/T963-1</f>
        <v>-8.2685668342976637E-3</v>
      </c>
      <c r="M963" s="81">
        <f>T966/T963-1</f>
        <v>2.011571264168488E-2</v>
      </c>
      <c r="N963" s="81">
        <f>T969/T963-1</f>
        <v>1.0877618904986397E-2</v>
      </c>
      <c r="O963" s="58">
        <f t="shared" si="69"/>
        <v>0.3791596081903717</v>
      </c>
      <c r="P963" s="58">
        <f t="shared" si="70"/>
        <v>0.47947799900108218</v>
      </c>
      <c r="Q963" s="58">
        <f t="shared" si="71"/>
        <v>0.27884121737966122</v>
      </c>
      <c r="R963" s="28">
        <v>1270.51</v>
      </c>
      <c r="S963" s="28">
        <v>1257.21</v>
      </c>
      <c r="T963" s="28">
        <v>1268.6600000000001</v>
      </c>
    </row>
    <row r="964" spans="1:20" x14ac:dyDescent="0.2">
      <c r="A964" s="25">
        <v>38715</v>
      </c>
      <c r="B964" s="29">
        <v>0.373</v>
      </c>
      <c r="C964" s="29">
        <v>0.26190000000000002</v>
      </c>
      <c r="D964" s="29">
        <v>0.36509999999999998</v>
      </c>
      <c r="E964" s="64">
        <f t="shared" si="68"/>
        <v>0.23753750000000001</v>
      </c>
      <c r="F964" s="64">
        <f>AVERAGE(B957:B964)</f>
        <v>0.495</v>
      </c>
      <c r="G964" s="53">
        <f t="shared" si="67"/>
        <v>7.9000000000000181E-3</v>
      </c>
      <c r="H964" s="81">
        <f>(R964-S964)/T964</f>
        <v>1.215257079726902E-2</v>
      </c>
      <c r="I964" s="81">
        <f>R964/T964-1</f>
        <v>1.0857038397036778E-2</v>
      </c>
      <c r="J964" s="81">
        <f>S964/T964-1</f>
        <v>-1.2955324002321689E-3</v>
      </c>
      <c r="K964" s="81">
        <f>T964/T963-1</f>
        <v>-8.2685668342976637E-3</v>
      </c>
      <c r="L964" s="81">
        <f>T965/T964-1</f>
        <v>1.2152570797268947E-2</v>
      </c>
      <c r="M964" s="81">
        <f>T967/T964-1</f>
        <v>1.5705349833488258E-2</v>
      </c>
      <c r="N964" s="81">
        <f>T970/T964-1</f>
        <v>5.9451425483043607E-3</v>
      </c>
      <c r="O964" s="58">
        <f t="shared" si="69"/>
        <v>0.3791596081903717</v>
      </c>
      <c r="P964" s="58">
        <f t="shared" si="70"/>
        <v>0.47947799900108218</v>
      </c>
      <c r="Q964" s="58">
        <f t="shared" si="71"/>
        <v>0.27884121737966122</v>
      </c>
      <c r="R964" s="28">
        <v>1271.83</v>
      </c>
      <c r="S964" s="28">
        <v>1256.54</v>
      </c>
      <c r="T964" s="28">
        <v>1258.17</v>
      </c>
    </row>
    <row r="965" spans="1:20" x14ac:dyDescent="0.2">
      <c r="A965" s="25">
        <v>38722</v>
      </c>
      <c r="B965" s="29">
        <v>0.29349999999999998</v>
      </c>
      <c r="C965" s="29">
        <v>0.30430000000000001</v>
      </c>
      <c r="D965" s="29">
        <v>0.4022</v>
      </c>
      <c r="E965" s="64">
        <f t="shared" si="68"/>
        <v>0.259075</v>
      </c>
      <c r="F965" s="64">
        <f>AVERAGE(B958:B965)</f>
        <v>0.4584125</v>
      </c>
      <c r="G965" s="53">
        <f t="shared" ref="G965:G1028" si="72">B965-D965</f>
        <v>-0.10870000000000002</v>
      </c>
      <c r="H965" s="81">
        <f>(R965-S965)/T965</f>
        <v>2.3267318957799914E-2</v>
      </c>
      <c r="I965" s="81">
        <f>R965/T965-1</f>
        <v>1.499850800182001E-3</v>
      </c>
      <c r="J965" s="81">
        <f>S965/T965-1</f>
        <v>-2.1767468157617875E-2</v>
      </c>
      <c r="K965" s="81">
        <f>T965/T964-1</f>
        <v>1.2152570797268947E-2</v>
      </c>
      <c r="L965" s="81">
        <f>T966/T965-1</f>
        <v>1.6270632764280091E-2</v>
      </c>
      <c r="M965" s="81">
        <f>T968/T965-1</f>
        <v>8.0567901622352611E-3</v>
      </c>
      <c r="N965" s="81">
        <f>T971/T965-1</f>
        <v>5.1356147817755993E-3</v>
      </c>
      <c r="O965" s="58">
        <f t="shared" si="69"/>
        <v>0.3791596081903717</v>
      </c>
      <c r="P965" s="58">
        <f t="shared" si="70"/>
        <v>0.47947799900108218</v>
      </c>
      <c r="Q965" s="58">
        <f t="shared" si="71"/>
        <v>0.27884121737966122</v>
      </c>
      <c r="R965" s="28">
        <v>1275.3699999999999</v>
      </c>
      <c r="S965" s="28">
        <v>1245.74</v>
      </c>
      <c r="T965" s="28">
        <v>1273.46</v>
      </c>
    </row>
    <row r="966" spans="1:20" x14ac:dyDescent="0.2">
      <c r="A966" s="25">
        <v>38729</v>
      </c>
      <c r="B966" s="29">
        <v>0.58960000000000001</v>
      </c>
      <c r="C966" s="29">
        <v>0.21970000000000001</v>
      </c>
      <c r="D966" s="29">
        <v>0.1908</v>
      </c>
      <c r="E966" s="64">
        <f t="shared" si="68"/>
        <v>0.25568750000000001</v>
      </c>
      <c r="F966" s="64">
        <f>AVERAGE(B959:B966)</f>
        <v>0.46507499999999991</v>
      </c>
      <c r="G966" s="53">
        <f t="shared" si="72"/>
        <v>0.39880000000000004</v>
      </c>
      <c r="H966" s="81">
        <f>(R966-S966)/T966</f>
        <v>8.6077670803134804E-3</v>
      </c>
      <c r="I966" s="81">
        <f>R966/T966-1</f>
        <v>5.5633683104372444E-4</v>
      </c>
      <c r="J966" s="81">
        <f>S966/T966-1</f>
        <v>-8.0514302492699086E-3</v>
      </c>
      <c r="K966" s="81">
        <f>T966/T965-1</f>
        <v>1.6270632764280091E-2</v>
      </c>
      <c r="L966" s="81">
        <f>T967/T966-1</f>
        <v>-1.2556213200636712E-2</v>
      </c>
      <c r="M966" s="81">
        <f>T969/T966-1</f>
        <v>-9.0559273053207878E-3</v>
      </c>
      <c r="N966" s="81">
        <f>T972/T966-1</f>
        <v>-1.1667619651053451E-3</v>
      </c>
      <c r="O966" s="58">
        <f t="shared" si="69"/>
        <v>0.3791596081903717</v>
      </c>
      <c r="P966" s="58">
        <f t="shared" si="70"/>
        <v>0.47947799900108218</v>
      </c>
      <c r="Q966" s="58">
        <f t="shared" si="71"/>
        <v>0.27884121737966122</v>
      </c>
      <c r="R966" s="28">
        <v>1294.9000000000001</v>
      </c>
      <c r="S966" s="28">
        <v>1283.76</v>
      </c>
      <c r="T966" s="28">
        <v>1294.18</v>
      </c>
    </row>
    <row r="967" spans="1:20" x14ac:dyDescent="0.2">
      <c r="A967" s="25">
        <v>38736</v>
      </c>
      <c r="B967" s="29">
        <v>0.5</v>
      </c>
      <c r="C967" s="29">
        <v>0.2417</v>
      </c>
      <c r="D967" s="29">
        <v>0.25829999999999997</v>
      </c>
      <c r="E967" s="64">
        <f t="shared" si="68"/>
        <v>0.26797500000000002</v>
      </c>
      <c r="F967" s="64">
        <f>AVERAGE(B960:B967)</f>
        <v>0.45591249999999994</v>
      </c>
      <c r="G967" s="53">
        <f t="shared" si="72"/>
        <v>0.24170000000000003</v>
      </c>
      <c r="H967" s="81">
        <f>(R967-S967)/T967</f>
        <v>1.2152465315001582E-2</v>
      </c>
      <c r="I967" s="81">
        <f>R967/T967-1</f>
        <v>7.5747497906770711E-3</v>
      </c>
      <c r="J967" s="81">
        <f>S967/T967-1</f>
        <v>-4.5777155243246215E-3</v>
      </c>
      <c r="K967" s="81">
        <f>T967/T966-1</f>
        <v>-1.2556213200636712E-2</v>
      </c>
      <c r="L967" s="81">
        <f>T968/T967-1</f>
        <v>4.5307645958698739E-3</v>
      </c>
      <c r="M967" s="81">
        <f>T970/T967-1</f>
        <v>-9.6092900237102485E-3</v>
      </c>
      <c r="N967" s="81">
        <f>T973/T967-1</f>
        <v>1.0415280962180917E-2</v>
      </c>
      <c r="O967" s="58">
        <f t="shared" si="69"/>
        <v>0.3791596081903717</v>
      </c>
      <c r="P967" s="58">
        <f t="shared" si="70"/>
        <v>0.47947799900108218</v>
      </c>
      <c r="Q967" s="58">
        <f t="shared" si="71"/>
        <v>0.27884121737966122</v>
      </c>
      <c r="R967" s="28">
        <v>1287.6099999999999</v>
      </c>
      <c r="S967" s="28">
        <v>1272.08</v>
      </c>
      <c r="T967" s="28">
        <v>1277.93</v>
      </c>
    </row>
    <row r="968" spans="1:20" x14ac:dyDescent="0.2">
      <c r="A968" s="25">
        <v>38743</v>
      </c>
      <c r="B968" s="29">
        <v>0.30769999999999997</v>
      </c>
      <c r="C968" s="29">
        <v>0.35899999999999999</v>
      </c>
      <c r="D968" s="29">
        <v>0.33329999999999999</v>
      </c>
      <c r="E968" s="64">
        <f t="shared" si="68"/>
        <v>0.28031250000000002</v>
      </c>
      <c r="F968" s="64">
        <f>AVERAGE(B961:B968)</f>
        <v>0.42878749999999999</v>
      </c>
      <c r="G968" s="53">
        <f t="shared" si="72"/>
        <v>-2.5600000000000012E-2</v>
      </c>
      <c r="H968" s="81">
        <f>(R968-S968)/T968</f>
        <v>2.1001464493814879E-2</v>
      </c>
      <c r="I968" s="81">
        <f>R968/T968-1</f>
        <v>2.0721029507992927E-3</v>
      </c>
      <c r="J968" s="81">
        <f>S968/T968-1</f>
        <v>-1.892936154301561E-2</v>
      </c>
      <c r="K968" s="81">
        <f>T968/T967-1</f>
        <v>4.5307645958698739E-3</v>
      </c>
      <c r="L968" s="81">
        <f>T969/T968-1</f>
        <v>-9.815224503785247E-4</v>
      </c>
      <c r="M968" s="81">
        <f>T971/T968-1</f>
        <v>-2.897828186832041E-3</v>
      </c>
      <c r="N968" s="81">
        <f>T974/T968-1</f>
        <v>-4.0896768765774638E-3</v>
      </c>
      <c r="O968" s="58">
        <f t="shared" si="69"/>
        <v>0.3791596081903717</v>
      </c>
      <c r="P968" s="58">
        <f t="shared" si="70"/>
        <v>0.47947799900108218</v>
      </c>
      <c r="Q968" s="58">
        <f t="shared" si="71"/>
        <v>0.27884121737966122</v>
      </c>
      <c r="R968" s="26">
        <v>1286.3800000000001</v>
      </c>
      <c r="S968" s="28">
        <v>1259.42</v>
      </c>
      <c r="T968" s="28">
        <v>1283.72</v>
      </c>
    </row>
    <row r="969" spans="1:20" x14ac:dyDescent="0.2">
      <c r="A969" s="25">
        <v>38750</v>
      </c>
      <c r="B969" s="29">
        <v>0.44700000000000001</v>
      </c>
      <c r="C969" s="29">
        <v>0.21970000000000001</v>
      </c>
      <c r="D969" s="29">
        <v>0.33329999999999999</v>
      </c>
      <c r="E969" s="64">
        <f t="shared" si="68"/>
        <v>0.29828749999999998</v>
      </c>
      <c r="F969" s="64">
        <f>AVERAGE(B962:B969)</f>
        <v>0.42282500000000001</v>
      </c>
      <c r="G969" s="53">
        <f t="shared" si="72"/>
        <v>0.11370000000000002</v>
      </c>
      <c r="H969" s="81">
        <f>(R969-S969)/T969</f>
        <v>8.6474431951095131E-3</v>
      </c>
      <c r="I969" s="81">
        <f>R969/T969-1</f>
        <v>4.2730377555635357E-3</v>
      </c>
      <c r="J969" s="81">
        <f>S969/T969-1</f>
        <v>-4.3744054395459253E-3</v>
      </c>
      <c r="K969" s="81">
        <f>T969/T968-1</f>
        <v>-9.815224503785247E-4</v>
      </c>
      <c r="L969" s="81">
        <f>T970/T969-1</f>
        <v>-1.3107621290332605E-2</v>
      </c>
      <c r="M969" s="81">
        <f>T972/T969-1</f>
        <v>7.9612619496904902E-3</v>
      </c>
      <c r="N969" s="81">
        <f>T975/T969-1</f>
        <v>1.6031689097515622E-2</v>
      </c>
      <c r="O969" s="58">
        <f t="shared" si="69"/>
        <v>0.3791596081903717</v>
      </c>
      <c r="P969" s="58">
        <f t="shared" si="70"/>
        <v>0.47947799900108218</v>
      </c>
      <c r="Q969" s="58">
        <f t="shared" si="71"/>
        <v>0.27884121737966122</v>
      </c>
      <c r="R969" s="28">
        <v>1287.94</v>
      </c>
      <c r="S969" s="28">
        <v>1276.8499999999999</v>
      </c>
      <c r="T969" s="28">
        <v>1282.46</v>
      </c>
    </row>
    <row r="970" spans="1:20" x14ac:dyDescent="0.2">
      <c r="A970" s="25">
        <v>38757</v>
      </c>
      <c r="B970" s="29">
        <v>0.40189999999999998</v>
      </c>
      <c r="C970" s="29">
        <v>0.25230000000000002</v>
      </c>
      <c r="D970" s="29">
        <v>0.3458</v>
      </c>
      <c r="E970" s="64">
        <f t="shared" si="68"/>
        <v>0.31386249999999999</v>
      </c>
      <c r="F970" s="64">
        <f>AVERAGE(B963:B970)</f>
        <v>0.41537499999999999</v>
      </c>
      <c r="G970" s="53">
        <f t="shared" si="72"/>
        <v>5.6099999999999983E-2</v>
      </c>
      <c r="H970" s="81">
        <f>(R970-S970)/T970</f>
        <v>1.0611148421759619E-2</v>
      </c>
      <c r="I970" s="81">
        <f>R970/T970-1</f>
        <v>1.0982499111127364E-3</v>
      </c>
      <c r="J970" s="81">
        <f>S970/T970-1</f>
        <v>-9.51289851064685E-3</v>
      </c>
      <c r="K970" s="81">
        <f>T970/T969-1</f>
        <v>-1.3107621290332605E-2</v>
      </c>
      <c r="L970" s="81">
        <f>T971/T970-1</f>
        <v>1.1338047643503213E-2</v>
      </c>
      <c r="M970" s="81">
        <f>T973/T970-1</f>
        <v>2.0218859874372885E-2</v>
      </c>
      <c r="N970" s="81">
        <f>T976/T970-1</f>
        <v>3.1122348200529171E-2</v>
      </c>
      <c r="O970" s="58">
        <f t="shared" si="69"/>
        <v>0.3791596081903717</v>
      </c>
      <c r="P970" s="58">
        <f t="shared" si="70"/>
        <v>0.47947799900108218</v>
      </c>
      <c r="Q970" s="58">
        <f t="shared" si="71"/>
        <v>0.27884121737966122</v>
      </c>
      <c r="R970" s="28">
        <v>1267.04</v>
      </c>
      <c r="S970" s="28">
        <v>1253.6099999999999</v>
      </c>
      <c r="T970" s="28">
        <v>1265.6500000000001</v>
      </c>
    </row>
    <row r="971" spans="1:20" x14ac:dyDescent="0.2">
      <c r="A971" s="25">
        <v>38764</v>
      </c>
      <c r="B971" s="29">
        <v>0.40179999999999999</v>
      </c>
      <c r="C971" s="29">
        <v>0.24110000000000001</v>
      </c>
      <c r="D971" s="29">
        <v>0.35709999999999997</v>
      </c>
      <c r="E971" s="64">
        <f t="shared" si="68"/>
        <v>0.32323749999999996</v>
      </c>
      <c r="F971" s="64">
        <f>AVERAGE(B964:B971)</f>
        <v>0.41431250000000003</v>
      </c>
      <c r="G971" s="53">
        <f t="shared" si="72"/>
        <v>4.4700000000000017E-2</v>
      </c>
      <c r="H971" s="81">
        <f>(R971-S971)/T971</f>
        <v>1.7703125000000063E-2</v>
      </c>
      <c r="I971" s="81">
        <f>R971/T971-1</f>
        <v>7.8124999999995559E-4</v>
      </c>
      <c r="J971" s="81">
        <f>S971/T971-1</f>
        <v>-1.6921875000000086E-2</v>
      </c>
      <c r="K971" s="81">
        <f>T971/T970-1</f>
        <v>1.1338047643503213E-2</v>
      </c>
      <c r="L971" s="81">
        <f>T972/T971-1</f>
        <v>9.898437499999968E-3</v>
      </c>
      <c r="M971" s="81">
        <f>T974/T971-1</f>
        <v>-1.1953124999999343E-3</v>
      </c>
      <c r="N971" s="81">
        <f>T977/T971-1</f>
        <v>1.7882812500000123E-2</v>
      </c>
      <c r="O971" s="58">
        <f t="shared" si="69"/>
        <v>0.3791596081903717</v>
      </c>
      <c r="P971" s="58">
        <f t="shared" si="70"/>
        <v>0.47947799900108218</v>
      </c>
      <c r="Q971" s="58">
        <f t="shared" si="71"/>
        <v>0.27884121737966122</v>
      </c>
      <c r="R971" s="28">
        <v>1281</v>
      </c>
      <c r="S971" s="28">
        <v>1258.3399999999999</v>
      </c>
      <c r="T971" s="28">
        <v>1280</v>
      </c>
    </row>
    <row r="972" spans="1:20" x14ac:dyDescent="0.2">
      <c r="A972" s="25">
        <v>38771</v>
      </c>
      <c r="B972" s="29">
        <v>0.43209999999999998</v>
      </c>
      <c r="C972" s="29">
        <v>0.28399999999999997</v>
      </c>
      <c r="D972" s="29">
        <v>0.28399999999999997</v>
      </c>
      <c r="E972" s="64">
        <f t="shared" ref="E972:E1035" si="73">AVERAGE(D965:D972)</f>
        <v>0.31309999999999993</v>
      </c>
      <c r="F972" s="64">
        <f>AVERAGE(B965:B972)</f>
        <v>0.42170000000000002</v>
      </c>
      <c r="G972" s="53">
        <f t="shared" si="72"/>
        <v>0.14810000000000001</v>
      </c>
      <c r="H972" s="81">
        <f>(R972-S972)/T972</f>
        <v>9.9329295179745366E-3</v>
      </c>
      <c r="I972" s="81">
        <f>R972/T972-1</f>
        <v>1.1603889623801322E-3</v>
      </c>
      <c r="J972" s="81">
        <f>S972/T972-1</f>
        <v>-8.7725405555943992E-3</v>
      </c>
      <c r="K972" s="81">
        <f>T972/T971-1</f>
        <v>9.898437499999968E-3</v>
      </c>
      <c r="L972" s="81">
        <f>T973/T972-1</f>
        <v>-1.1062374774691852E-3</v>
      </c>
      <c r="M972" s="81">
        <f>T975/T972-1</f>
        <v>8.0066838404231344E-3</v>
      </c>
      <c r="N972" s="81">
        <f>T978/T972-1</f>
        <v>1.4613164999574435E-2</v>
      </c>
      <c r="O972" s="58">
        <f t="shared" si="69"/>
        <v>0.3791596081903717</v>
      </c>
      <c r="P972" s="58">
        <f t="shared" si="70"/>
        <v>0.47947799900108218</v>
      </c>
      <c r="Q972" s="58">
        <f t="shared" si="71"/>
        <v>0.27884121737966122</v>
      </c>
      <c r="R972" s="28">
        <v>1294.17</v>
      </c>
      <c r="S972" s="28">
        <v>1281.33</v>
      </c>
      <c r="T972" s="28">
        <v>1292.67</v>
      </c>
    </row>
    <row r="973" spans="1:20" x14ac:dyDescent="0.2">
      <c r="A973" s="25">
        <v>38778</v>
      </c>
      <c r="B973" s="29">
        <v>0.40939999999999999</v>
      </c>
      <c r="C973" s="29">
        <v>0.29920000000000002</v>
      </c>
      <c r="D973" s="29">
        <v>0.2913</v>
      </c>
      <c r="E973" s="64">
        <f t="shared" si="73"/>
        <v>0.29923749999999999</v>
      </c>
      <c r="F973" s="64">
        <f>AVERAGE(B966:B973)</f>
        <v>0.43618750000000006</v>
      </c>
      <c r="G973" s="53">
        <f t="shared" si="72"/>
        <v>0.11809999999999998</v>
      </c>
      <c r="H973" s="81">
        <f>(R973-S973)/T973</f>
        <v>1.4644837520522796E-2</v>
      </c>
      <c r="I973" s="81">
        <f>R973/T973-1</f>
        <v>4.902264489947683E-3</v>
      </c>
      <c r="J973" s="81">
        <f>S973/T973-1</f>
        <v>-9.7425730305752412E-3</v>
      </c>
      <c r="K973" s="81">
        <f>T973/T972-1</f>
        <v>-1.1062374774691852E-3</v>
      </c>
      <c r="L973" s="81">
        <f>T974/T973-1</f>
        <v>-9.8897184102103575E-3</v>
      </c>
      <c r="M973" s="81">
        <f>T976/T973-1</f>
        <v>1.0687401257705842E-2</v>
      </c>
      <c r="N973" s="81">
        <f>T979/T973-1</f>
        <v>-2.4162820234814308E-3</v>
      </c>
      <c r="O973" s="58">
        <f t="shared" si="69"/>
        <v>0.3791596081903717</v>
      </c>
      <c r="P973" s="58">
        <f t="shared" si="70"/>
        <v>0.47947799900108218</v>
      </c>
      <c r="Q973" s="58">
        <f t="shared" si="71"/>
        <v>0.27884121737966122</v>
      </c>
      <c r="R973" s="28">
        <v>1297.57</v>
      </c>
      <c r="S973" s="28">
        <v>1278.6600000000001</v>
      </c>
      <c r="T973" s="28">
        <v>1291.24</v>
      </c>
    </row>
    <row r="974" spans="1:20" x14ac:dyDescent="0.2">
      <c r="A974" s="25">
        <v>38785</v>
      </c>
      <c r="B974" s="29">
        <v>0.41210000000000002</v>
      </c>
      <c r="C974" s="29">
        <v>0.2802</v>
      </c>
      <c r="D974" s="29">
        <v>0.30769999999999997</v>
      </c>
      <c r="E974" s="64">
        <f t="shared" si="73"/>
        <v>0.31384999999999996</v>
      </c>
      <c r="F974" s="64">
        <f>AVERAGE(B967:B974)</f>
        <v>0.41399999999999998</v>
      </c>
      <c r="G974" s="53">
        <f t="shared" si="72"/>
        <v>0.10440000000000005</v>
      </c>
      <c r="H974" s="81">
        <f>(R974-S974)/T974</f>
        <v>1.5495083967554925E-2</v>
      </c>
      <c r="I974" s="81">
        <f>R974/T974-1</f>
        <v>7.6341251652365383E-3</v>
      </c>
      <c r="J974" s="81">
        <f>S974/T974-1</f>
        <v>-7.8609588023184074E-3</v>
      </c>
      <c r="K974" s="81">
        <f>T974/T973-1</f>
        <v>-9.8897184102103575E-3</v>
      </c>
      <c r="L974" s="81">
        <f>T975/T974-1</f>
        <v>1.9202640656409642E-2</v>
      </c>
      <c r="M974" s="81">
        <f>T977/T974-1</f>
        <v>1.9100956612200681E-2</v>
      </c>
      <c r="N974" s="81">
        <f>T980/T974-1</f>
        <v>2.4607538698600662E-2</v>
      </c>
      <c r="O974" s="58">
        <f t="shared" si="69"/>
        <v>0.3791596081903717</v>
      </c>
      <c r="P974" s="58">
        <f t="shared" si="70"/>
        <v>0.47947799900108218</v>
      </c>
      <c r="Q974" s="58">
        <f t="shared" si="71"/>
        <v>0.27884121737966122</v>
      </c>
      <c r="R974" s="28">
        <v>1288.23</v>
      </c>
      <c r="S974" s="28">
        <v>1268.42</v>
      </c>
      <c r="T974" s="28">
        <v>1278.47</v>
      </c>
    </row>
    <row r="975" spans="1:20" x14ac:dyDescent="0.2">
      <c r="A975" s="25">
        <v>38792</v>
      </c>
      <c r="B975" s="29">
        <v>0.46550000000000002</v>
      </c>
      <c r="C975" s="29">
        <v>0.2069</v>
      </c>
      <c r="D975" s="29">
        <v>0.3276</v>
      </c>
      <c r="E975" s="64">
        <f t="shared" si="73"/>
        <v>0.32251249999999998</v>
      </c>
      <c r="F975" s="64">
        <f>AVERAGE(B968:B975)</f>
        <v>0.40968749999999998</v>
      </c>
      <c r="G975" s="53">
        <f t="shared" si="72"/>
        <v>0.13790000000000002</v>
      </c>
      <c r="H975" s="81">
        <f>(R975-S975)/T975</f>
        <v>1.7513161731976611E-2</v>
      </c>
      <c r="I975" s="81">
        <f>R975/T975-1</f>
        <v>1.0590781415482642E-3</v>
      </c>
      <c r="J975" s="81">
        <f>S975/T975-1</f>
        <v>-1.6454083590428437E-2</v>
      </c>
      <c r="K975" s="81">
        <f>T975/T974-1</f>
        <v>1.9202640656409642E-2</v>
      </c>
      <c r="L975" s="81">
        <f>T976/T975-1</f>
        <v>1.550244815889279E-3</v>
      </c>
      <c r="M975" s="81">
        <f>T978/T975-1</f>
        <v>6.5540053107395746E-3</v>
      </c>
      <c r="N975" s="81">
        <f>T981/T975-1</f>
        <v>5.8249297785144538E-3</v>
      </c>
      <c r="O975" s="58">
        <f t="shared" si="69"/>
        <v>0.3791596081903717</v>
      </c>
      <c r="P975" s="58">
        <f t="shared" si="70"/>
        <v>0.47947799900108218</v>
      </c>
      <c r="Q975" s="58">
        <f t="shared" si="71"/>
        <v>0.27884121737966122</v>
      </c>
      <c r="R975" s="28">
        <v>1304.4000000000001</v>
      </c>
      <c r="S975" s="28">
        <v>1281.58</v>
      </c>
      <c r="T975" s="28">
        <v>1303.02</v>
      </c>
    </row>
    <row r="976" spans="1:20" x14ac:dyDescent="0.2">
      <c r="A976" s="25">
        <v>38799</v>
      </c>
      <c r="B976" s="29">
        <v>0.4375</v>
      </c>
      <c r="C976" s="29">
        <v>0.28749999999999998</v>
      </c>
      <c r="D976" s="29">
        <v>0.27500000000000002</v>
      </c>
      <c r="E976" s="64">
        <f t="shared" si="73"/>
        <v>0.31522499999999998</v>
      </c>
      <c r="F976" s="64">
        <f>AVERAGE(B969:B976)</f>
        <v>0.42591250000000003</v>
      </c>
      <c r="G976" s="53">
        <f t="shared" si="72"/>
        <v>0.16249999999999998</v>
      </c>
      <c r="H976" s="81">
        <f>(R976-S976)/T976</f>
        <v>1.1547538772758048E-2</v>
      </c>
      <c r="I976" s="81">
        <f>R976/T976-1</f>
        <v>4.474958621958125E-3</v>
      </c>
      <c r="J976" s="81">
        <f>S976/T976-1</f>
        <v>-7.0725801508000341E-3</v>
      </c>
      <c r="K976" s="81">
        <f>T976/T975-1</f>
        <v>1.550244815889279E-3</v>
      </c>
      <c r="L976" s="81">
        <f>T977/T976-1</f>
        <v>-1.6474590817138202E-3</v>
      </c>
      <c r="M976" s="81">
        <f>T979/T976-1</f>
        <v>-1.2965119843070028E-2</v>
      </c>
      <c r="N976" s="81">
        <f>T982/T976-1</f>
        <v>2.3600809170598591E-3</v>
      </c>
      <c r="O976" s="58">
        <f t="shared" si="69"/>
        <v>0.3791596081903717</v>
      </c>
      <c r="P976" s="58">
        <f t="shared" si="70"/>
        <v>0.47947799900108218</v>
      </c>
      <c r="Q976" s="58">
        <f t="shared" si="71"/>
        <v>0.27884121737966122</v>
      </c>
      <c r="R976" s="28">
        <v>1310.88</v>
      </c>
      <c r="S976" s="28">
        <v>1295.81</v>
      </c>
      <c r="T976" s="28">
        <v>1305.04</v>
      </c>
    </row>
    <row r="977" spans="1:20" x14ac:dyDescent="0.2">
      <c r="A977" s="25">
        <v>38806</v>
      </c>
      <c r="B977" s="29">
        <v>0.37209999999999999</v>
      </c>
      <c r="C977" s="29">
        <v>0.30230000000000001</v>
      </c>
      <c r="D977" s="29">
        <v>0.3256</v>
      </c>
      <c r="E977" s="64">
        <f t="shared" si="73"/>
        <v>0.3142625</v>
      </c>
      <c r="F977" s="64">
        <f>AVERAGE(B970:B977)</f>
        <v>0.41655000000000003</v>
      </c>
      <c r="G977" s="53">
        <f t="shared" si="72"/>
        <v>4.6499999999999986E-2</v>
      </c>
      <c r="H977" s="81">
        <f>(R977-S977)/T977</f>
        <v>1.105235284636469E-2</v>
      </c>
      <c r="I977" s="81">
        <f>R977/T977-1</f>
        <v>2.5712070857861757E-3</v>
      </c>
      <c r="J977" s="81">
        <f>S977/T977-1</f>
        <v>-8.4811457605785678E-3</v>
      </c>
      <c r="K977" s="81">
        <f>T977/T976-1</f>
        <v>-1.6474590817138202E-3</v>
      </c>
      <c r="L977" s="81">
        <f>T978/T977-1</f>
        <v>6.654437442915162E-3</v>
      </c>
      <c r="M977" s="81">
        <f>T980/T977-1</f>
        <v>5.403372502667203E-3</v>
      </c>
      <c r="N977" s="81">
        <f>T983/T977-1</f>
        <v>1.5319789084266455E-2</v>
      </c>
      <c r="O977" s="58">
        <f t="shared" si="69"/>
        <v>0.3791596081903717</v>
      </c>
      <c r="P977" s="58">
        <f t="shared" si="70"/>
        <v>0.47947799900108218</v>
      </c>
      <c r="Q977" s="58">
        <f t="shared" si="71"/>
        <v>0.27884121737966122</v>
      </c>
      <c r="R977" s="28">
        <v>1306.24</v>
      </c>
      <c r="S977" s="28">
        <v>1291.8399999999999</v>
      </c>
      <c r="T977" s="28">
        <v>1302.8900000000001</v>
      </c>
    </row>
    <row r="978" spans="1:20" x14ac:dyDescent="0.2">
      <c r="A978" s="25">
        <v>38813</v>
      </c>
      <c r="B978" s="29">
        <v>0.47670000000000001</v>
      </c>
      <c r="C978" s="29">
        <v>0.29070000000000001</v>
      </c>
      <c r="D978" s="29">
        <v>0.2326</v>
      </c>
      <c r="E978" s="64">
        <f t="shared" si="73"/>
        <v>0.3001125</v>
      </c>
      <c r="F978" s="64">
        <f>AVERAGE(B971:B978)</f>
        <v>0.42590000000000006</v>
      </c>
      <c r="G978" s="53">
        <f t="shared" si="72"/>
        <v>0.24410000000000001</v>
      </c>
      <c r="H978" s="81">
        <f>(R978-S978)/T978</f>
        <v>1.3800359876787878E-2</v>
      </c>
      <c r="I978" s="81">
        <f>R978/T978-1</f>
        <v>9.5306352740243128E-4</v>
      </c>
      <c r="J978" s="81">
        <f>S978/T978-1</f>
        <v>-1.2847296349385418E-2</v>
      </c>
      <c r="K978" s="81">
        <f>T978/T977-1</f>
        <v>6.654437442915162E-3</v>
      </c>
      <c r="L978" s="81">
        <f>T979/T978-1</f>
        <v>-1.7871847265851448E-2</v>
      </c>
      <c r="M978" s="81">
        <f>T981/T978-1</f>
        <v>-7.2432828082591438E-4</v>
      </c>
      <c r="N978" s="81">
        <f>T984/T978-1</f>
        <v>-3.1443471896062669E-2</v>
      </c>
      <c r="O978" s="58">
        <f t="shared" si="69"/>
        <v>0.3791596081903717</v>
      </c>
      <c r="P978" s="58">
        <f t="shared" si="70"/>
        <v>0.47947799900108218</v>
      </c>
      <c r="Q978" s="58">
        <f t="shared" si="71"/>
        <v>0.27884121737966122</v>
      </c>
      <c r="R978" s="28">
        <v>1312.81</v>
      </c>
      <c r="S978" s="28">
        <v>1294.71</v>
      </c>
      <c r="T978" s="28">
        <v>1311.56</v>
      </c>
    </row>
    <row r="979" spans="1:20" x14ac:dyDescent="0.2">
      <c r="A979" s="25">
        <v>38820</v>
      </c>
      <c r="B979" s="29">
        <v>0.4536</v>
      </c>
      <c r="C979" s="29">
        <v>0.26800000000000002</v>
      </c>
      <c r="D979" s="29">
        <v>0.27839999999999998</v>
      </c>
      <c r="E979" s="64">
        <f t="shared" si="73"/>
        <v>0.29027500000000001</v>
      </c>
      <c r="F979" s="64">
        <f>AVERAGE(B972:B979)</f>
        <v>0.43237500000000006</v>
      </c>
      <c r="G979" s="53">
        <f t="shared" si="72"/>
        <v>0.17520000000000002</v>
      </c>
      <c r="H979" s="81">
        <f>(R979-S979)/T979</f>
        <v>1.380306182653788E-2</v>
      </c>
      <c r="I979" s="81">
        <f>R979/T979-1</f>
        <v>9.7972238611310214E-3</v>
      </c>
      <c r="J979" s="81">
        <f>S979/T979-1</f>
        <v>-4.0058379654068776E-3</v>
      </c>
      <c r="K979" s="81">
        <f>T979/T978-1</f>
        <v>-1.7871847265851448E-2</v>
      </c>
      <c r="L979" s="81">
        <f>T980/T979-1</f>
        <v>1.6931652330528291E-2</v>
      </c>
      <c r="M979" s="81">
        <f>T982/T979-1</f>
        <v>1.5526503741887465E-2</v>
      </c>
      <c r="N979" s="81">
        <f>T985/T979-1</f>
        <v>-2.2940409278638607E-2</v>
      </c>
      <c r="O979" s="58">
        <f t="shared" si="69"/>
        <v>0.3791596081903717</v>
      </c>
      <c r="P979" s="58">
        <f t="shared" si="70"/>
        <v>0.47947799900108218</v>
      </c>
      <c r="Q979" s="58">
        <f t="shared" si="71"/>
        <v>0.27884121737966122</v>
      </c>
      <c r="R979" s="28">
        <v>1300.74</v>
      </c>
      <c r="S979" s="28">
        <v>1282.96</v>
      </c>
      <c r="T979" s="28">
        <v>1288.1199999999999</v>
      </c>
    </row>
    <row r="980" spans="1:20" x14ac:dyDescent="0.2">
      <c r="A980" s="25">
        <v>38827</v>
      </c>
      <c r="B980" s="29">
        <v>0.33729999999999999</v>
      </c>
      <c r="C980" s="29">
        <v>0.25440000000000002</v>
      </c>
      <c r="D980" s="29">
        <v>0.4083</v>
      </c>
      <c r="E980" s="64">
        <f t="shared" si="73"/>
        <v>0.30581249999999999</v>
      </c>
      <c r="F980" s="64">
        <f>AVERAGE(B973:B980)</f>
        <v>0.42052500000000004</v>
      </c>
      <c r="G980" s="53">
        <f t="shared" si="72"/>
        <v>-7.1000000000000008E-2</v>
      </c>
      <c r="H980" s="81">
        <f>(R980-S980)/T980</f>
        <v>2.2634797279243998E-2</v>
      </c>
      <c r="I980" s="81">
        <f>R980/T980-1</f>
        <v>3.5116380264588187E-4</v>
      </c>
      <c r="J980" s="81">
        <f>S980/T980-1</f>
        <v>-2.2283633476598008E-2</v>
      </c>
      <c r="K980" s="81">
        <f>T980/T979-1</f>
        <v>1.6931652330528291E-2</v>
      </c>
      <c r="L980" s="81">
        <f>T981/T980-1</f>
        <v>5.1911170825902353E-4</v>
      </c>
      <c r="M980" s="81">
        <f>T983/T980-1</f>
        <v>9.8631224569249998E-3</v>
      </c>
      <c r="N980" s="81">
        <f>T986/T980-1</f>
        <v>-1.8489537608879836E-2</v>
      </c>
      <c r="O980" s="58">
        <f t="shared" si="69"/>
        <v>0.3791596081903717</v>
      </c>
      <c r="P980" s="58">
        <f t="shared" si="70"/>
        <v>0.47947799900108218</v>
      </c>
      <c r="Q980" s="58">
        <f t="shared" si="71"/>
        <v>0.27884121737966122</v>
      </c>
      <c r="R980" s="28">
        <v>1310.3900000000001</v>
      </c>
      <c r="S980" s="28">
        <v>1280.74</v>
      </c>
      <c r="T980" s="28">
        <v>1309.93</v>
      </c>
    </row>
    <row r="981" spans="1:20" x14ac:dyDescent="0.2">
      <c r="A981" s="25">
        <v>38834</v>
      </c>
      <c r="B981" s="29">
        <v>0.42109999999999997</v>
      </c>
      <c r="C981" s="29">
        <v>0.21929999999999999</v>
      </c>
      <c r="D981" s="29">
        <v>0.35959999999999998</v>
      </c>
      <c r="E981" s="64">
        <f t="shared" si="73"/>
        <v>0.31434999999999996</v>
      </c>
      <c r="F981" s="64">
        <f>AVERAGE(B974:B981)</f>
        <v>0.42198750000000007</v>
      </c>
      <c r="G981" s="53">
        <f t="shared" si="72"/>
        <v>6.1499999999999999E-2</v>
      </c>
      <c r="H981" s="81">
        <f>(R981-S981)/T981</f>
        <v>1.5618681377373917E-2</v>
      </c>
      <c r="I981" s="81">
        <f>R981/T981-1</f>
        <v>4.143108934007822E-3</v>
      </c>
      <c r="J981" s="81">
        <f>S981/T981-1</f>
        <v>-1.1475572443366056E-2</v>
      </c>
      <c r="K981" s="81">
        <f>T981/T980-1</f>
        <v>5.1911170825902353E-4</v>
      </c>
      <c r="L981" s="81">
        <f>T982/T981-1</f>
        <v>-1.899878682445566E-3</v>
      </c>
      <c r="M981" s="81">
        <f>T984/T981-1</f>
        <v>-3.0741410488245857E-2</v>
      </c>
      <c r="N981" s="81">
        <f>T987/T981-1</f>
        <v>-4.6459282318920159E-2</v>
      </c>
      <c r="O981" s="58">
        <f t="shared" si="69"/>
        <v>0.3791596081903717</v>
      </c>
      <c r="P981" s="58">
        <f t="shared" si="70"/>
        <v>0.47947799900108218</v>
      </c>
      <c r="Q981" s="58">
        <f t="shared" si="71"/>
        <v>0.27884121737966122</v>
      </c>
      <c r="R981" s="28">
        <v>1316.04</v>
      </c>
      <c r="S981" s="28">
        <v>1295.57</v>
      </c>
      <c r="T981" s="28">
        <v>1310.6099999999999</v>
      </c>
    </row>
    <row r="982" spans="1:20" x14ac:dyDescent="0.2">
      <c r="A982" s="25">
        <v>38841</v>
      </c>
      <c r="B982" s="29">
        <v>0.45889999999999997</v>
      </c>
      <c r="C982" s="29">
        <v>0.20549999999999999</v>
      </c>
      <c r="D982" s="29">
        <v>0.33560000000000001</v>
      </c>
      <c r="E982" s="64">
        <f t="shared" si="73"/>
        <v>0.3178375</v>
      </c>
      <c r="F982" s="64">
        <f>AVERAGE(B975:B982)</f>
        <v>0.42783749999999998</v>
      </c>
      <c r="G982" s="53">
        <f t="shared" si="72"/>
        <v>0.12329999999999997</v>
      </c>
      <c r="H982" s="81">
        <f>(R982-S982)/T982</f>
        <v>1.0511268079381098E-2</v>
      </c>
      <c r="I982" s="81">
        <f>R982/T982-1</f>
        <v>6.948903770296333E-3</v>
      </c>
      <c r="J982" s="81">
        <f>S982/T982-1</f>
        <v>-3.5623643090846313E-3</v>
      </c>
      <c r="K982" s="81">
        <f>T982/T981-1</f>
        <v>-1.899878682445566E-3</v>
      </c>
      <c r="L982" s="81">
        <f>T983/T982-1</f>
        <v>1.1260434822493393E-2</v>
      </c>
      <c r="M982" s="81">
        <f>T985/T982-1</f>
        <v>-3.7878787878787845E-2</v>
      </c>
      <c r="N982" s="81">
        <f>T988/T982-1</f>
        <v>-4.9750787389536089E-2</v>
      </c>
      <c r="O982" s="58">
        <f t="shared" si="69"/>
        <v>0.3791596081903717</v>
      </c>
      <c r="P982" s="58">
        <f t="shared" si="70"/>
        <v>0.47947799900108218</v>
      </c>
      <c r="Q982" s="58">
        <f t="shared" si="71"/>
        <v>0.27884121737966122</v>
      </c>
      <c r="R982" s="28">
        <v>1317.21</v>
      </c>
      <c r="S982" s="28">
        <v>1303.46</v>
      </c>
      <c r="T982" s="28">
        <v>1308.1199999999999</v>
      </c>
    </row>
    <row r="983" spans="1:20" x14ac:dyDescent="0.2">
      <c r="A983" s="25">
        <v>38848</v>
      </c>
      <c r="B983" s="29">
        <v>0.54900000000000004</v>
      </c>
      <c r="C983" s="29">
        <v>0.17649999999999999</v>
      </c>
      <c r="D983" s="29">
        <v>0.27450000000000002</v>
      </c>
      <c r="E983" s="64">
        <f t="shared" si="73"/>
        <v>0.31120000000000003</v>
      </c>
      <c r="F983" s="64">
        <f>AVERAGE(B976:B983)</f>
        <v>0.43827499999999997</v>
      </c>
      <c r="G983" s="53">
        <f t="shared" si="72"/>
        <v>0.27450000000000002</v>
      </c>
      <c r="H983" s="81">
        <f>(R983-S983)/T983</f>
        <v>7.0000377971803241E-3</v>
      </c>
      <c r="I983" s="81">
        <f>R983/T983-1</f>
        <v>2.9103828854368796E-3</v>
      </c>
      <c r="J983" s="81">
        <f>S983/T983-1</f>
        <v>-4.0896549117435121E-3</v>
      </c>
      <c r="K983" s="81">
        <f>T983/T982-1</f>
        <v>1.1260434822493393E-2</v>
      </c>
      <c r="L983" s="81">
        <f>T984/T983-1</f>
        <v>-3.9709717655062926E-2</v>
      </c>
      <c r="M983" s="81">
        <f>T986/T983-1</f>
        <v>-2.807574554938197E-2</v>
      </c>
      <c r="N983" s="81">
        <f>T989/T983-1</f>
        <v>-5.9076992856332833E-2</v>
      </c>
      <c r="O983" s="58">
        <f t="shared" si="69"/>
        <v>0.3791596081903717</v>
      </c>
      <c r="P983" s="58">
        <f t="shared" si="70"/>
        <v>0.47947799900108218</v>
      </c>
      <c r="Q983" s="58">
        <f t="shared" si="71"/>
        <v>0.27884121737966122</v>
      </c>
      <c r="R983" s="28">
        <v>1326.7</v>
      </c>
      <c r="S983" s="28">
        <v>1317.44</v>
      </c>
      <c r="T983" s="28">
        <v>1322.85</v>
      </c>
    </row>
    <row r="984" spans="1:20" x14ac:dyDescent="0.2">
      <c r="A984" s="25">
        <v>38855</v>
      </c>
      <c r="B984" s="29">
        <v>0.39389999999999997</v>
      </c>
      <c r="C984" s="29">
        <v>0.16969999999999999</v>
      </c>
      <c r="D984" s="29">
        <v>0.43640000000000001</v>
      </c>
      <c r="E984" s="64">
        <f t="shared" si="73"/>
        <v>0.33137499999999998</v>
      </c>
      <c r="F984" s="64">
        <f>AVERAGE(B977:B984)</f>
        <v>0.43282499999999996</v>
      </c>
      <c r="G984" s="53">
        <f t="shared" si="72"/>
        <v>-4.2500000000000038E-2</v>
      </c>
      <c r="H984" s="81">
        <f>(R984-S984)/T984</f>
        <v>1.9223502739467279E-2</v>
      </c>
      <c r="I984" s="81">
        <f>R984/T984-1</f>
        <v>1.6854021034070188E-2</v>
      </c>
      <c r="J984" s="81">
        <f>S984/T984-1</f>
        <v>-2.3694817053970807E-3</v>
      </c>
      <c r="K984" s="81">
        <f>T984/T983-1</f>
        <v>-3.9709717655062926E-2</v>
      </c>
      <c r="L984" s="81">
        <f>T985/T984-1</f>
        <v>-9.2496378865167816E-3</v>
      </c>
      <c r="M984" s="81">
        <f>T987/T984-1</f>
        <v>-1.6216386422318707E-2</v>
      </c>
      <c r="N984" s="81">
        <f>T990/T984-1</f>
        <v>-1.1367214560110694E-2</v>
      </c>
      <c r="O984" s="58">
        <f t="shared" si="69"/>
        <v>0.3791596081903717</v>
      </c>
      <c r="P984" s="58">
        <f t="shared" si="70"/>
        <v>0.47947799900108218</v>
      </c>
      <c r="Q984" s="58">
        <f t="shared" si="71"/>
        <v>0.27884121737966122</v>
      </c>
      <c r="R984" s="28">
        <v>1291.73</v>
      </c>
      <c r="S984" s="28">
        <v>1267.31</v>
      </c>
      <c r="T984" s="28">
        <v>1270.32</v>
      </c>
    </row>
    <row r="985" spans="1:20" x14ac:dyDescent="0.2">
      <c r="A985" s="25">
        <v>38862</v>
      </c>
      <c r="B985" s="29">
        <v>0.33040000000000003</v>
      </c>
      <c r="C985" s="29">
        <v>0.21429999999999999</v>
      </c>
      <c r="D985" s="29">
        <v>0.45540000000000003</v>
      </c>
      <c r="E985" s="64">
        <f t="shared" si="73"/>
        <v>0.34760000000000002</v>
      </c>
      <c r="F985" s="64">
        <f>AVERAGE(B978:B985)</f>
        <v>0.42761250000000001</v>
      </c>
      <c r="G985" s="53">
        <f t="shared" si="72"/>
        <v>-0.125</v>
      </c>
      <c r="H985" s="81">
        <f>(R985-S985)/T985</f>
        <v>1.5247463390991407E-2</v>
      </c>
      <c r="I985" s="81">
        <f>R985/T985-1</f>
        <v>4.7355331844871618E-3</v>
      </c>
      <c r="J985" s="81">
        <f>S985/T985-1</f>
        <v>-1.0511930206504205E-2</v>
      </c>
      <c r="K985" s="81">
        <f>T985/T984-1</f>
        <v>-9.2496378865167816E-3</v>
      </c>
      <c r="L985" s="81">
        <f>T986/T985-1</f>
        <v>2.1564156145466695E-2</v>
      </c>
      <c r="M985" s="81">
        <f>T988/T985-1</f>
        <v>-1.2339401066289502E-2</v>
      </c>
      <c r="N985" s="81">
        <f>T991/T985-1</f>
        <v>1.2323510015334938E-2</v>
      </c>
      <c r="O985" s="58">
        <f t="shared" si="69"/>
        <v>0.3791596081903717</v>
      </c>
      <c r="P985" s="58">
        <f t="shared" si="70"/>
        <v>0.47947799900108218</v>
      </c>
      <c r="Q985" s="58">
        <f t="shared" si="71"/>
        <v>0.27884121737966122</v>
      </c>
      <c r="R985" s="28">
        <v>1264.53</v>
      </c>
      <c r="S985" s="28">
        <v>1245.3399999999999</v>
      </c>
      <c r="T985" s="28">
        <v>1258.57</v>
      </c>
    </row>
    <row r="986" spans="1:20" x14ac:dyDescent="0.2">
      <c r="A986" s="25">
        <v>38869</v>
      </c>
      <c r="B986" s="29">
        <v>0.30769999999999997</v>
      </c>
      <c r="C986" s="29">
        <v>0.1923</v>
      </c>
      <c r="D986" s="29">
        <v>0.5</v>
      </c>
      <c r="E986" s="64">
        <f t="shared" si="73"/>
        <v>0.381025</v>
      </c>
      <c r="F986" s="64">
        <f>AVERAGE(B979:B986)</f>
        <v>0.4064875</v>
      </c>
      <c r="G986" s="53">
        <f t="shared" si="72"/>
        <v>-0.19230000000000003</v>
      </c>
      <c r="H986" s="81">
        <f>(R986-S986)/T986</f>
        <v>1.284893171866127E-2</v>
      </c>
      <c r="I986" s="81">
        <f>R986/T986-1</f>
        <v>0</v>
      </c>
      <c r="J986" s="81">
        <f>S986/T986-1</f>
        <v>-1.2848931718661305E-2</v>
      </c>
      <c r="K986" s="81">
        <f>T986/T985-1</f>
        <v>2.1564156145466695E-2</v>
      </c>
      <c r="L986" s="81">
        <f>T987/T986-1</f>
        <v>-2.7992315529940637E-2</v>
      </c>
      <c r="M986" s="81">
        <f>T989/T986-1</f>
        <v>-3.1896772989243316E-2</v>
      </c>
      <c r="N986" s="81">
        <f>T992/T986-1</f>
        <v>-3.3779001485560567E-2</v>
      </c>
      <c r="O986" s="58">
        <f t="shared" si="69"/>
        <v>0.3791596081903717</v>
      </c>
      <c r="P986" s="58">
        <f t="shared" si="70"/>
        <v>0.47947799900108218</v>
      </c>
      <c r="Q986" s="58">
        <f t="shared" si="71"/>
        <v>0.27884121737966122</v>
      </c>
      <c r="R986" s="28">
        <v>1285.71</v>
      </c>
      <c r="S986" s="28">
        <v>1269.19</v>
      </c>
      <c r="T986" s="28">
        <v>1285.71</v>
      </c>
    </row>
    <row r="987" spans="1:20" x14ac:dyDescent="0.2">
      <c r="A987" s="25">
        <v>38876</v>
      </c>
      <c r="B987" s="29">
        <v>0.26229999999999998</v>
      </c>
      <c r="C987" s="29">
        <v>0.28689999999999999</v>
      </c>
      <c r="D987" s="29">
        <v>0.45079999999999998</v>
      </c>
      <c r="E987" s="64">
        <f t="shared" si="73"/>
        <v>0.40257500000000002</v>
      </c>
      <c r="F987" s="64">
        <f>AVERAGE(B980:B987)</f>
        <v>0.382575</v>
      </c>
      <c r="G987" s="53">
        <f t="shared" si="72"/>
        <v>-0.1885</v>
      </c>
      <c r="H987" s="81">
        <f>(R987-S987)/T987</f>
        <v>6.113369394744321E-3</v>
      </c>
      <c r="I987" s="81">
        <f>R987/T987-1</f>
        <v>5.8813174151008951E-3</v>
      </c>
      <c r="J987" s="81">
        <f>S987/T987-1</f>
        <v>-2.3205197964337732E-4</v>
      </c>
      <c r="K987" s="81">
        <f>T987/T986-1</f>
        <v>-2.7992315529940637E-2</v>
      </c>
      <c r="L987" s="81">
        <f>T988/T987-1</f>
        <v>-5.34519732420069E-3</v>
      </c>
      <c r="M987" s="81">
        <f>T990/T987-1</f>
        <v>4.9291041193229024E-3</v>
      </c>
      <c r="N987" s="81">
        <f>T993/T987-1</f>
        <v>4.7770700636942109E-3</v>
      </c>
      <c r="O987" s="58">
        <f t="shared" si="69"/>
        <v>0.3791596081903717</v>
      </c>
      <c r="P987" s="58">
        <f t="shared" si="70"/>
        <v>0.47947799900108218</v>
      </c>
      <c r="Q987" s="58">
        <f t="shared" si="71"/>
        <v>0.27884121737966122</v>
      </c>
      <c r="R987" s="28">
        <v>1257.07</v>
      </c>
      <c r="S987" s="28">
        <v>1249.43</v>
      </c>
      <c r="T987" s="28">
        <v>1249.72</v>
      </c>
    </row>
    <row r="988" spans="1:20" x14ac:dyDescent="0.2">
      <c r="A988" s="25">
        <v>38883</v>
      </c>
      <c r="B988" s="29">
        <v>0.2641</v>
      </c>
      <c r="C988" s="29">
        <v>0.18609999999999999</v>
      </c>
      <c r="D988" s="29">
        <v>0.54979999999999996</v>
      </c>
      <c r="E988" s="64">
        <f t="shared" si="73"/>
        <v>0.42026249999999998</v>
      </c>
      <c r="F988" s="64">
        <f>AVERAGE(B981:B988)</f>
        <v>0.37342500000000001</v>
      </c>
      <c r="G988" s="53">
        <f t="shared" si="72"/>
        <v>-0.28569999999999995</v>
      </c>
      <c r="H988" s="81">
        <f>(R988-S988)/T988</f>
        <v>1.0924829450379656E-2</v>
      </c>
      <c r="I988" s="81">
        <f>R988/T988-1</f>
        <v>4.4246363753375206E-4</v>
      </c>
      <c r="J988" s="81">
        <f>S988/T988-1</f>
        <v>-1.0482365812845895E-2</v>
      </c>
      <c r="K988" s="81">
        <f>T988/T987-1</f>
        <v>-5.34519732420069E-3</v>
      </c>
      <c r="L988" s="81">
        <f>T989/T988-1</f>
        <v>1.3354357060111344E-3</v>
      </c>
      <c r="M988" s="81">
        <f>T991/T988-1</f>
        <v>2.4971038743724971E-2</v>
      </c>
      <c r="N988" s="81">
        <f>T994/T988-1</f>
        <v>2.040159608701253E-2</v>
      </c>
      <c r="O988" s="58">
        <f t="shared" si="69"/>
        <v>0.3791596081903717</v>
      </c>
      <c r="P988" s="58">
        <f t="shared" si="70"/>
        <v>0.47947799900108218</v>
      </c>
      <c r="Q988" s="58">
        <f t="shared" si="71"/>
        <v>0.27884121737966122</v>
      </c>
      <c r="R988" s="28">
        <v>1243.5899999999999</v>
      </c>
      <c r="S988" s="28">
        <v>1230.01</v>
      </c>
      <c r="T988" s="28">
        <v>1243.04</v>
      </c>
    </row>
    <row r="989" spans="1:20" x14ac:dyDescent="0.2">
      <c r="A989" s="25">
        <v>38890</v>
      </c>
      <c r="B989" s="29">
        <v>0.34399999999999997</v>
      </c>
      <c r="C989" s="29">
        <v>0.24</v>
      </c>
      <c r="D989" s="29">
        <v>0.41599999999999998</v>
      </c>
      <c r="E989" s="64">
        <f t="shared" si="73"/>
        <v>0.42731249999999998</v>
      </c>
      <c r="F989" s="64">
        <f>AVERAGE(B982:B989)</f>
        <v>0.36378749999999999</v>
      </c>
      <c r="G989" s="53">
        <f t="shared" si="72"/>
        <v>-7.2000000000000008E-2</v>
      </c>
      <c r="H989" s="81">
        <f>(R989-S989)/T989</f>
        <v>8.3473929460915076E-3</v>
      </c>
      <c r="I989" s="81">
        <f>R989/T989-1</f>
        <v>5.8005945207679765E-3</v>
      </c>
      <c r="J989" s="81">
        <f>S989/T989-1</f>
        <v>-2.5467984253234599E-3</v>
      </c>
      <c r="K989" s="81">
        <f>T989/T988-1</f>
        <v>1.3354357060111344E-3</v>
      </c>
      <c r="L989" s="81">
        <f>T990/T989-1</f>
        <v>8.9820840363139531E-3</v>
      </c>
      <c r="M989" s="81">
        <f>T992/T989-1</f>
        <v>-1.9442435928336277E-3</v>
      </c>
      <c r="N989" s="81">
        <f>T995/T989-1</f>
        <v>2.8577167188880814E-2</v>
      </c>
      <c r="O989" s="58">
        <f t="shared" si="69"/>
        <v>0.3791596081903717</v>
      </c>
      <c r="P989" s="58">
        <f t="shared" si="70"/>
        <v>0.47947799900108218</v>
      </c>
      <c r="Q989" s="58">
        <f t="shared" si="71"/>
        <v>0.27884121737966122</v>
      </c>
      <c r="R989" s="28">
        <v>1251.92</v>
      </c>
      <c r="S989" s="28">
        <v>1241.53</v>
      </c>
      <c r="T989" s="28">
        <v>1244.7</v>
      </c>
    </row>
    <row r="990" spans="1:20" x14ac:dyDescent="0.2">
      <c r="A990" s="25">
        <v>38897</v>
      </c>
      <c r="B990" s="29">
        <v>0.38600000000000001</v>
      </c>
      <c r="C990" s="29">
        <v>0.21640000000000001</v>
      </c>
      <c r="D990" s="29">
        <v>0.3977</v>
      </c>
      <c r="E990" s="64">
        <f t="shared" si="73"/>
        <v>0.43507499999999999</v>
      </c>
      <c r="F990" s="64">
        <f>AVERAGE(B983:B990)</f>
        <v>0.35467500000000002</v>
      </c>
      <c r="G990" s="53">
        <f t="shared" si="72"/>
        <v>-1.1699999999999988E-2</v>
      </c>
      <c r="H990" s="81">
        <f>(R990-S990)/T990</f>
        <v>9.0374876580564291E-3</v>
      </c>
      <c r="I990" s="81">
        <f>R990/T990-1</f>
        <v>1.1227187310889342E-3</v>
      </c>
      <c r="J990" s="81">
        <f>S990/T990-1</f>
        <v>-7.9147689269676302E-3</v>
      </c>
      <c r="K990" s="81">
        <f>T990/T989-1</f>
        <v>8.9820840363139531E-3</v>
      </c>
      <c r="L990" s="81">
        <f>T991/T990-1</f>
        <v>1.4491830429658847E-2</v>
      </c>
      <c r="M990" s="81">
        <f>T993/T990-1</f>
        <v>-1.5128833965027955E-4</v>
      </c>
      <c r="N990" s="81">
        <f>T996/T990-1</f>
        <v>1.268433289804749E-2</v>
      </c>
      <c r="O990" s="58">
        <f t="shared" si="69"/>
        <v>0.3791596081903717</v>
      </c>
      <c r="P990" s="58">
        <f t="shared" si="70"/>
        <v>0.47947799900108218</v>
      </c>
      <c r="Q990" s="58">
        <f t="shared" si="71"/>
        <v>0.27884121737966122</v>
      </c>
      <c r="R990" s="28">
        <v>1257.29</v>
      </c>
      <c r="S990" s="28">
        <v>1245.94</v>
      </c>
      <c r="T990" s="28">
        <v>1255.8800000000001</v>
      </c>
    </row>
    <row r="991" spans="1:20" x14ac:dyDescent="0.2">
      <c r="A991" s="25">
        <v>38904</v>
      </c>
      <c r="B991" s="29">
        <v>0.377</v>
      </c>
      <c r="C991" s="29">
        <v>0.19670000000000001</v>
      </c>
      <c r="D991" s="29">
        <v>0.42620000000000002</v>
      </c>
      <c r="E991" s="64">
        <f t="shared" si="73"/>
        <v>0.45403749999999998</v>
      </c>
      <c r="F991" s="64">
        <f>AVERAGE(B984:B991)</f>
        <v>0.333175</v>
      </c>
      <c r="G991" s="53">
        <f t="shared" si="72"/>
        <v>-4.9200000000000021E-2</v>
      </c>
      <c r="H991" s="81">
        <f>(R991-S991)/T991</f>
        <v>6.0749717443174759E-3</v>
      </c>
      <c r="I991" s="81">
        <f>R991/T991-1</f>
        <v>3.3278914981791363E-3</v>
      </c>
      <c r="J991" s="81">
        <f>S991/T991-1</f>
        <v>-2.7470802461383448E-3</v>
      </c>
      <c r="K991" s="81">
        <f>T991/T990-1</f>
        <v>1.4491830429658847E-2</v>
      </c>
      <c r="L991" s="81">
        <f>T992/T991-1</f>
        <v>-2.4959186236343078E-2</v>
      </c>
      <c r="M991" s="81">
        <f>T994/T991-1</f>
        <v>-4.4581187994473526E-3</v>
      </c>
      <c r="N991" s="81">
        <f>T997/T991-1</f>
        <v>1.5799635815647362E-2</v>
      </c>
      <c r="O991" s="58">
        <f t="shared" si="69"/>
        <v>0.3791596081903717</v>
      </c>
      <c r="P991" s="58">
        <f t="shared" si="70"/>
        <v>0.47947799900108218</v>
      </c>
      <c r="Q991" s="58">
        <f t="shared" si="71"/>
        <v>0.27884121737966122</v>
      </c>
      <c r="R991" s="28">
        <v>1278.32</v>
      </c>
      <c r="S991" s="28">
        <v>1270.58</v>
      </c>
      <c r="T991" s="28">
        <v>1274.08</v>
      </c>
    </row>
    <row r="992" spans="1:20" x14ac:dyDescent="0.2">
      <c r="A992" s="25">
        <v>38911</v>
      </c>
      <c r="B992" s="29">
        <v>0.36499999999999999</v>
      </c>
      <c r="C992" s="29">
        <v>0.2409</v>
      </c>
      <c r="D992" s="29">
        <v>0.39419999999999999</v>
      </c>
      <c r="E992" s="64">
        <f t="shared" si="73"/>
        <v>0.44876250000000001</v>
      </c>
      <c r="F992" s="64">
        <f>AVERAGE(B985:B992)</f>
        <v>0.32956249999999998</v>
      </c>
      <c r="G992" s="53">
        <f t="shared" si="72"/>
        <v>-2.9200000000000004E-2</v>
      </c>
      <c r="H992" s="81">
        <f>(R992-S992)/T992</f>
        <v>1.3805261293750091E-2</v>
      </c>
      <c r="I992" s="81">
        <f>R992/T992-1</f>
        <v>1.3121035515342827E-2</v>
      </c>
      <c r="J992" s="81">
        <f>S992/T992-1</f>
        <v>-6.8422577840732135E-4</v>
      </c>
      <c r="K992" s="81">
        <f>T992/T991-1</f>
        <v>-2.4959186236343078E-2</v>
      </c>
      <c r="L992" s="81">
        <f>T993/T992-1</f>
        <v>1.0794667868757601E-2</v>
      </c>
      <c r="M992" s="81">
        <f>T995/T992-1</f>
        <v>3.0580867437292714E-2</v>
      </c>
      <c r="N992" s="81">
        <f>T998/T992-1</f>
        <v>3.997488488907508E-2</v>
      </c>
      <c r="O992" s="58">
        <f t="shared" si="69"/>
        <v>0.3791596081903717</v>
      </c>
      <c r="P992" s="58">
        <f t="shared" si="70"/>
        <v>0.47947799900108218</v>
      </c>
      <c r="Q992" s="58">
        <f t="shared" si="71"/>
        <v>0.27884121737966122</v>
      </c>
      <c r="R992" s="28">
        <v>1258.58</v>
      </c>
      <c r="S992" s="28">
        <v>1241.43</v>
      </c>
      <c r="T992" s="28">
        <v>1242.28</v>
      </c>
    </row>
    <row r="993" spans="1:20" x14ac:dyDescent="0.2">
      <c r="A993" s="25">
        <v>38918</v>
      </c>
      <c r="B993" s="29">
        <v>0.23849999999999999</v>
      </c>
      <c r="C993" s="29">
        <v>0.1835</v>
      </c>
      <c r="D993" s="29">
        <v>0.57799999999999996</v>
      </c>
      <c r="E993" s="64">
        <f t="shared" si="73"/>
        <v>0.46408749999999999</v>
      </c>
      <c r="F993" s="64">
        <f>AVERAGE(B986:B993)</f>
        <v>0.318075</v>
      </c>
      <c r="G993" s="53">
        <f t="shared" si="72"/>
        <v>-0.33949999999999997</v>
      </c>
      <c r="H993" s="81">
        <f>(R993-S993)/T993</f>
        <v>7.5098153206602236E-3</v>
      </c>
      <c r="I993" s="81">
        <f>R993/T993-1</f>
        <v>5.4710955729517785E-3</v>
      </c>
      <c r="J993" s="81">
        <f>S993/T993-1</f>
        <v>-2.0387197477084174E-3</v>
      </c>
      <c r="K993" s="81">
        <f>T993/T992-1</f>
        <v>1.0794667868757601E-2</v>
      </c>
      <c r="L993" s="81">
        <f>T994/T993-1</f>
        <v>1.0121924997411824E-2</v>
      </c>
      <c r="M993" s="81">
        <f>T996/T993-1</f>
        <v>1.2837563411351338E-2</v>
      </c>
      <c r="N993" s="81">
        <f>T999/T993-1</f>
        <v>3.762075034443213E-2</v>
      </c>
      <c r="O993" s="58">
        <f t="shared" si="69"/>
        <v>0.3791596081903717</v>
      </c>
      <c r="P993" s="58">
        <f t="shared" si="70"/>
        <v>0.47947799900108218</v>
      </c>
      <c r="Q993" s="58">
        <f t="shared" si="71"/>
        <v>0.27884121737966122</v>
      </c>
      <c r="R993" s="28">
        <v>1262.56</v>
      </c>
      <c r="S993" s="28">
        <v>1253.1300000000001</v>
      </c>
      <c r="T993" s="28">
        <v>1255.69</v>
      </c>
    </row>
    <row r="994" spans="1:20" x14ac:dyDescent="0.2">
      <c r="A994" s="25">
        <v>38925</v>
      </c>
      <c r="B994" s="29">
        <v>0.3488</v>
      </c>
      <c r="C994" s="29">
        <v>0.22090000000000001</v>
      </c>
      <c r="D994" s="29">
        <v>0.43020000000000003</v>
      </c>
      <c r="E994" s="64">
        <f t="shared" si="73"/>
        <v>0.4553625</v>
      </c>
      <c r="F994" s="64">
        <f>AVERAGE(B987:B994)</f>
        <v>0.32321250000000001</v>
      </c>
      <c r="G994" s="53">
        <f t="shared" si="72"/>
        <v>-8.1400000000000028E-2</v>
      </c>
      <c r="H994" s="81">
        <f>(R994-S994)/T994</f>
        <v>2.6521602018290836E-2</v>
      </c>
      <c r="I994" s="81">
        <f>R994/T994-1</f>
        <v>4.3282876064332232E-3</v>
      </c>
      <c r="J994" s="81">
        <f>S994/T994-1</f>
        <v>-2.2193314411857568E-2</v>
      </c>
      <c r="K994" s="81">
        <f>T994/T993-1</f>
        <v>1.0121924997411824E-2</v>
      </c>
      <c r="L994" s="81">
        <f>T995/T994-1</f>
        <v>9.3582466099022543E-3</v>
      </c>
      <c r="M994" s="81">
        <f>T997/T994-1</f>
        <v>2.0348470514033323E-2</v>
      </c>
      <c r="N994" s="81">
        <f>T1000/T994-1</f>
        <v>2.3170923998738546E-2</v>
      </c>
      <c r="O994" s="58">
        <f t="shared" si="69"/>
        <v>0.3791596081903717</v>
      </c>
      <c r="P994" s="58">
        <f t="shared" si="70"/>
        <v>0.47947799900108218</v>
      </c>
      <c r="Q994" s="58">
        <f t="shared" si="71"/>
        <v>0.27884121737966122</v>
      </c>
      <c r="R994" s="28">
        <v>1273.8900000000001</v>
      </c>
      <c r="S994" s="28">
        <v>1240.25</v>
      </c>
      <c r="T994" s="28">
        <v>1268.4000000000001</v>
      </c>
    </row>
    <row r="995" spans="1:20" x14ac:dyDescent="0.2">
      <c r="A995" s="25">
        <v>38932</v>
      </c>
      <c r="B995" s="29">
        <v>0.31459999999999999</v>
      </c>
      <c r="C995" s="29">
        <v>0.2135</v>
      </c>
      <c r="D995" s="29">
        <v>0.47189999999999999</v>
      </c>
      <c r="E995" s="64">
        <f t="shared" si="73"/>
        <v>0.45799999999999996</v>
      </c>
      <c r="F995" s="64">
        <f>AVERAGE(B988:B995)</f>
        <v>0.32974999999999999</v>
      </c>
      <c r="G995" s="53">
        <f t="shared" si="72"/>
        <v>-0.1573</v>
      </c>
      <c r="H995" s="81">
        <f>(R995-S995)/T995</f>
        <v>9.9275933982675823E-3</v>
      </c>
      <c r="I995" s="81">
        <f>R995/T995-1</f>
        <v>2.8822045349810033E-3</v>
      </c>
      <c r="J995" s="81">
        <f>S995/T995-1</f>
        <v>-7.0453888632866501E-3</v>
      </c>
      <c r="K995" s="81">
        <f>T995/T994-1</f>
        <v>9.3582466099022543E-3</v>
      </c>
      <c r="L995" s="81">
        <f>T996/T995-1</f>
        <v>-6.6079811289806445E-3</v>
      </c>
      <c r="M995" s="81">
        <f>T998/T995-1</f>
        <v>9.1152647488421668E-3</v>
      </c>
      <c r="N995" s="81">
        <f>T1001/T995-1</f>
        <v>2.8126879486358281E-2</v>
      </c>
      <c r="O995" s="58">
        <f t="shared" si="69"/>
        <v>0.3791596081903717</v>
      </c>
      <c r="P995" s="58">
        <f t="shared" si="70"/>
        <v>0.47947799900108218</v>
      </c>
      <c r="Q995" s="58">
        <f t="shared" si="71"/>
        <v>0.27884121737966122</v>
      </c>
      <c r="R995" s="28">
        <v>1283.96</v>
      </c>
      <c r="S995" s="28">
        <v>1271.25</v>
      </c>
      <c r="T995" s="28">
        <v>1280.27</v>
      </c>
    </row>
    <row r="996" spans="1:20" x14ac:dyDescent="0.2">
      <c r="A996" s="25">
        <v>38939</v>
      </c>
      <c r="B996" s="29">
        <v>0.3659</v>
      </c>
      <c r="C996" s="29">
        <v>0.2195</v>
      </c>
      <c r="D996" s="29">
        <v>0.41460000000000002</v>
      </c>
      <c r="E996" s="64">
        <f t="shared" si="73"/>
        <v>0.44110000000000005</v>
      </c>
      <c r="F996" s="64">
        <f>AVERAGE(B989:B996)</f>
        <v>0.34247499999999997</v>
      </c>
      <c r="G996" s="53">
        <f t="shared" si="72"/>
        <v>-4.8700000000000021E-2</v>
      </c>
      <c r="H996" s="81">
        <f>(R996-S996)/T996</f>
        <v>8.8456609084690326E-3</v>
      </c>
      <c r="I996" s="81">
        <f>R996/T996-1</f>
        <v>5.8184791753479459E-4</v>
      </c>
      <c r="J996" s="81">
        <f>S996/T996-1</f>
        <v>-8.2638129909341496E-3</v>
      </c>
      <c r="K996" s="81">
        <f>T996/T995-1</f>
        <v>-6.6079811289806445E-3</v>
      </c>
      <c r="L996" s="81">
        <f>T997/T996-1</f>
        <v>1.7612693719973871E-2</v>
      </c>
      <c r="M996" s="81">
        <f>T999/T996-1</f>
        <v>2.44690637752496E-2</v>
      </c>
      <c r="N996" s="81">
        <f>T1002/T996-1</f>
        <v>4.3316218617560853E-2</v>
      </c>
      <c r="O996" s="58">
        <f t="shared" si="69"/>
        <v>0.3791596081903717</v>
      </c>
      <c r="P996" s="58">
        <f t="shared" si="70"/>
        <v>0.47947799900108218</v>
      </c>
      <c r="Q996" s="58">
        <f t="shared" si="71"/>
        <v>0.27884121737966122</v>
      </c>
      <c r="R996" s="28">
        <v>1272.55</v>
      </c>
      <c r="S996" s="28">
        <v>1261.3</v>
      </c>
      <c r="T996" s="28">
        <v>1271.81</v>
      </c>
    </row>
    <row r="997" spans="1:20" x14ac:dyDescent="0.2">
      <c r="A997" s="25">
        <v>38946</v>
      </c>
      <c r="B997" s="29">
        <v>0.30530000000000002</v>
      </c>
      <c r="C997" s="29">
        <v>0.33679999999999999</v>
      </c>
      <c r="D997" s="29">
        <v>0.3579</v>
      </c>
      <c r="E997" s="64">
        <f t="shared" si="73"/>
        <v>0.43383749999999999</v>
      </c>
      <c r="F997" s="64">
        <f>AVERAGE(B990:B997)</f>
        <v>0.33763749999999998</v>
      </c>
      <c r="G997" s="53">
        <f t="shared" si="72"/>
        <v>-5.259999999999998E-2</v>
      </c>
      <c r="H997" s="81">
        <f>(R997-S997)/T997</f>
        <v>2.7816196753230999E-3</v>
      </c>
      <c r="I997" s="81">
        <f>R997/T997-1</f>
        <v>1.6226114772717182E-3</v>
      </c>
      <c r="J997" s="81">
        <f>S997/T997-1</f>
        <v>-1.15900819805137E-3</v>
      </c>
      <c r="K997" s="81">
        <f>T997/T996-1</f>
        <v>1.7612693719973871E-2</v>
      </c>
      <c r="L997" s="81">
        <f>T998/T997-1</f>
        <v>-1.7539657397176445E-3</v>
      </c>
      <c r="M997" s="81">
        <f>T1000/T997-1</f>
        <v>2.7661662326823322E-3</v>
      </c>
      <c r="N997" s="81">
        <f>T1003/T997-1</f>
        <v>3.2962193152579422E-2</v>
      </c>
      <c r="O997" s="58">
        <f t="shared" si="69"/>
        <v>0.3791596081903717</v>
      </c>
      <c r="P997" s="58">
        <f t="shared" si="70"/>
        <v>0.47947799900108218</v>
      </c>
      <c r="Q997" s="58">
        <f t="shared" si="71"/>
        <v>0.27884121737966122</v>
      </c>
      <c r="R997" s="28">
        <v>1296.31</v>
      </c>
      <c r="S997" s="28">
        <v>1292.71</v>
      </c>
      <c r="T997" s="28">
        <v>1294.21</v>
      </c>
    </row>
    <row r="998" spans="1:20" x14ac:dyDescent="0.2">
      <c r="A998" s="25">
        <v>38953</v>
      </c>
      <c r="B998" s="29">
        <v>0.39350000000000002</v>
      </c>
      <c r="C998" s="29">
        <v>0.23230000000000001</v>
      </c>
      <c r="D998" s="29">
        <v>0.37419999999999998</v>
      </c>
      <c r="E998" s="64">
        <f t="shared" si="73"/>
        <v>0.43090000000000006</v>
      </c>
      <c r="F998" s="64">
        <f>AVERAGE(B991:B998)</f>
        <v>0.33857499999999996</v>
      </c>
      <c r="G998" s="53">
        <f t="shared" si="72"/>
        <v>1.9300000000000039E-2</v>
      </c>
      <c r="H998" s="81">
        <f>(R998-S998)/T998</f>
        <v>4.4429307862594303E-3</v>
      </c>
      <c r="I998" s="81">
        <f>R998/T998-1</f>
        <v>4.0946173970928257E-3</v>
      </c>
      <c r="J998" s="81">
        <f>S998/T998-1</f>
        <v>-3.4831338916674337E-4</v>
      </c>
      <c r="K998" s="81">
        <f>T998/T997-1</f>
        <v>-1.7539657397176445E-3</v>
      </c>
      <c r="L998" s="81">
        <f>T999/T998-1</f>
        <v>8.5065869932039462E-3</v>
      </c>
      <c r="M998" s="81">
        <f>T1001/T998-1</f>
        <v>1.8839884205148705E-2</v>
      </c>
      <c r="N998" s="81">
        <f>T1004/T998-1</f>
        <v>4.3825564654705218E-2</v>
      </c>
      <c r="O998" s="58">
        <f t="shared" si="69"/>
        <v>0.3791596081903717</v>
      </c>
      <c r="P998" s="58">
        <f t="shared" si="70"/>
        <v>0.47947799900108218</v>
      </c>
      <c r="Q998" s="58">
        <f t="shared" si="71"/>
        <v>0.27884121737966122</v>
      </c>
      <c r="R998" s="28">
        <v>1297.23</v>
      </c>
      <c r="S998" s="28">
        <v>1291.49</v>
      </c>
      <c r="T998" s="28">
        <v>1291.94</v>
      </c>
    </row>
    <row r="999" spans="1:20" x14ac:dyDescent="0.2">
      <c r="A999" s="25">
        <v>38960</v>
      </c>
      <c r="B999" s="29">
        <v>0.41570000000000001</v>
      </c>
      <c r="C999" s="29">
        <v>0.32579999999999998</v>
      </c>
      <c r="D999" s="29">
        <v>0.25840000000000002</v>
      </c>
      <c r="E999" s="64">
        <f t="shared" si="73"/>
        <v>0.40992499999999998</v>
      </c>
      <c r="F999" s="64">
        <f>AVERAGE(B992:B999)</f>
        <v>0.34341250000000001</v>
      </c>
      <c r="G999" s="53">
        <f t="shared" si="72"/>
        <v>0.1573</v>
      </c>
      <c r="H999" s="81">
        <f>(R999-S999)/T999</f>
        <v>2.3408778675753526E-3</v>
      </c>
      <c r="I999" s="81">
        <f>R999/T999-1</f>
        <v>1.9724774162848124E-3</v>
      </c>
      <c r="J999" s="81">
        <f>S999/T999-1</f>
        <v>-3.6840045129060695E-4</v>
      </c>
      <c r="K999" s="81">
        <f>T999/T998-1</f>
        <v>8.5065869932039462E-3</v>
      </c>
      <c r="L999" s="81">
        <f>T1000/T999-1</f>
        <v>-3.9449548325697359E-3</v>
      </c>
      <c r="M999" s="81">
        <f>T1002/T999-1</f>
        <v>1.8396997536322068E-2</v>
      </c>
      <c r="N999" s="81">
        <f>T1005/T999-1</f>
        <v>4.2174176663366536E-2</v>
      </c>
      <c r="O999" s="58">
        <f t="shared" si="69"/>
        <v>0.3791596081903717</v>
      </c>
      <c r="P999" s="58">
        <f t="shared" si="70"/>
        <v>0.47947799900108218</v>
      </c>
      <c r="Q999" s="58">
        <f t="shared" si="71"/>
        <v>0.27884121737966122</v>
      </c>
      <c r="R999" s="28">
        <v>1305.5</v>
      </c>
      <c r="S999" s="28">
        <v>1302.45</v>
      </c>
      <c r="T999" s="28">
        <v>1302.93</v>
      </c>
    </row>
    <row r="1000" spans="1:20" x14ac:dyDescent="0.2">
      <c r="A1000" s="25">
        <v>38967</v>
      </c>
      <c r="B1000" s="29">
        <v>0.4299</v>
      </c>
      <c r="C1000" s="29">
        <v>0.27100000000000002</v>
      </c>
      <c r="D1000" s="29">
        <v>0.29909999999999998</v>
      </c>
      <c r="E1000" s="64">
        <f t="shared" si="73"/>
        <v>0.39803750000000004</v>
      </c>
      <c r="F1000" s="64">
        <f>AVERAGE(B993:B1000)</f>
        <v>0.35152499999999998</v>
      </c>
      <c r="G1000" s="53">
        <f t="shared" si="72"/>
        <v>0.13080000000000003</v>
      </c>
      <c r="H1000" s="81">
        <f>(R1000-S1000)/T1000</f>
        <v>7.0273310782175014E-3</v>
      </c>
      <c r="I1000" s="81">
        <f>R1000/T1000-1</f>
        <v>2.6660707818677576E-3</v>
      </c>
      <c r="J1000" s="81">
        <f>S1000/T1000-1</f>
        <v>-4.361260296349867E-3</v>
      </c>
      <c r="K1000" s="81">
        <f>T1000/T999-1</f>
        <v>-3.9449548325697359E-3</v>
      </c>
      <c r="L1000" s="81">
        <f>T1001/T1000-1</f>
        <v>1.4247297328535469E-2</v>
      </c>
      <c r="M1000" s="81">
        <f>T1003/T1000-1</f>
        <v>3.0112730102713092E-2</v>
      </c>
      <c r="N1000" s="81">
        <f>T1006/T1000-1</f>
        <v>5.3298299416700834E-2</v>
      </c>
      <c r="O1000" s="58">
        <f t="shared" si="69"/>
        <v>0.3791596081903717</v>
      </c>
      <c r="P1000" s="58">
        <f t="shared" si="70"/>
        <v>0.47947799900108218</v>
      </c>
      <c r="Q1000" s="58">
        <f t="shared" si="71"/>
        <v>0.27884121737966122</v>
      </c>
      <c r="R1000" s="28">
        <v>1301.25</v>
      </c>
      <c r="S1000" s="28">
        <v>1292.1300000000001</v>
      </c>
      <c r="T1000" s="28">
        <v>1297.79</v>
      </c>
    </row>
    <row r="1001" spans="1:20" x14ac:dyDescent="0.2">
      <c r="A1001" s="25">
        <v>38974</v>
      </c>
      <c r="B1001" s="29">
        <v>0.47949999999999998</v>
      </c>
      <c r="C1001" s="29">
        <v>0.13700000000000001</v>
      </c>
      <c r="D1001" s="29">
        <v>0.3836</v>
      </c>
      <c r="E1001" s="64">
        <f t="shared" si="73"/>
        <v>0.3737375</v>
      </c>
      <c r="F1001" s="64">
        <f>AVERAGE(B994:B1001)</f>
        <v>0.38164999999999999</v>
      </c>
      <c r="G1001" s="53">
        <f t="shared" si="72"/>
        <v>9.5899999999999985E-2</v>
      </c>
      <c r="H1001" s="81">
        <f>(R1001-S1001)/T1001</f>
        <v>3.6086546935302521E-3</v>
      </c>
      <c r="I1001" s="81">
        <f>R1001/T1001-1</f>
        <v>1.3067128574466569E-3</v>
      </c>
      <c r="J1001" s="81">
        <f>S1001/T1001-1</f>
        <v>-2.3019418360834543E-3</v>
      </c>
      <c r="K1001" s="81">
        <f>T1001/T1000-1</f>
        <v>1.4247297328535469E-2</v>
      </c>
      <c r="L1001" s="81">
        <f>T1002/T1001-1</f>
        <v>8.0681921779561794E-3</v>
      </c>
      <c r="M1001" s="81">
        <f>T1004/T1001-1</f>
        <v>2.4523657580453939E-2</v>
      </c>
      <c r="N1001" s="81">
        <f>T1007/T1001-1</f>
        <v>5.2321694472300839E-2</v>
      </c>
      <c r="O1001" s="58">
        <f t="shared" si="69"/>
        <v>0.3791596081903717</v>
      </c>
      <c r="P1001" s="58">
        <f t="shared" si="70"/>
        <v>0.47947799900108218</v>
      </c>
      <c r="Q1001" s="58">
        <f t="shared" si="71"/>
        <v>0.27884121737966122</v>
      </c>
      <c r="R1001" s="28">
        <v>1318</v>
      </c>
      <c r="S1001" s="28">
        <v>1313.25</v>
      </c>
      <c r="T1001" s="28">
        <v>1316.28</v>
      </c>
    </row>
    <row r="1002" spans="1:20" x14ac:dyDescent="0.2">
      <c r="A1002" s="25">
        <v>38981</v>
      </c>
      <c r="B1002" s="29">
        <v>0.47749999999999998</v>
      </c>
      <c r="C1002" s="29">
        <v>0.1802</v>
      </c>
      <c r="D1002" s="29">
        <v>0.34229999999999999</v>
      </c>
      <c r="E1002" s="64">
        <f t="shared" si="73"/>
        <v>0.36275000000000002</v>
      </c>
      <c r="F1002" s="64">
        <f>AVERAGE(B995:B1002)</f>
        <v>0.39773749999999997</v>
      </c>
      <c r="G1002" s="53">
        <f t="shared" si="72"/>
        <v>0.13519999999999999</v>
      </c>
      <c r="H1002" s="81">
        <f>(R1002-S1002)/T1002</f>
        <v>4.220363252694352E-3</v>
      </c>
      <c r="I1002" s="81">
        <f>R1002/T1002-1</f>
        <v>9.7219082070987284E-4</v>
      </c>
      <c r="J1002" s="81">
        <f>S1002/T1002-1</f>
        <v>-3.2481724319844973E-3</v>
      </c>
      <c r="K1002" s="81">
        <f>T1002/T1001-1</f>
        <v>8.0681921779561794E-3</v>
      </c>
      <c r="L1002" s="81">
        <f>T1003/T1002-1</f>
        <v>7.5137538623859523E-3</v>
      </c>
      <c r="M1002" s="81">
        <f>T1005/T1002-1</f>
        <v>2.334765242294079E-2</v>
      </c>
      <c r="N1002" s="81">
        <f>T1008/T1002-1</f>
        <v>2.9700806390835721E-2</v>
      </c>
      <c r="O1002" s="58">
        <f t="shared" si="69"/>
        <v>0.3791596081903717</v>
      </c>
      <c r="P1002" s="58">
        <f t="shared" si="70"/>
        <v>0.47947799900108218</v>
      </c>
      <c r="Q1002" s="58">
        <f t="shared" si="71"/>
        <v>0.27884121737966122</v>
      </c>
      <c r="R1002" s="28">
        <v>1328.19</v>
      </c>
      <c r="S1002" s="28">
        <v>1322.59</v>
      </c>
      <c r="T1002" s="28">
        <v>1326.9</v>
      </c>
    </row>
    <row r="1003" spans="1:20" x14ac:dyDescent="0.2">
      <c r="A1003" s="25">
        <v>38988</v>
      </c>
      <c r="B1003" s="29">
        <v>0.51319999999999999</v>
      </c>
      <c r="C1003" s="29">
        <v>0.15790000000000001</v>
      </c>
      <c r="D1003" s="29">
        <v>0.32890000000000003</v>
      </c>
      <c r="E1003" s="64">
        <f t="shared" si="73"/>
        <v>0.34487499999999999</v>
      </c>
      <c r="F1003" s="64">
        <f>AVERAGE(B996:B1003)</f>
        <v>0.42256249999999995</v>
      </c>
      <c r="G1003" s="53">
        <f t="shared" si="72"/>
        <v>0.18429999999999996</v>
      </c>
      <c r="H1003" s="81">
        <f>(R1003-S1003)/T1003</f>
        <v>3.7251191215301551E-3</v>
      </c>
      <c r="I1003" s="81">
        <f>R1003/T1003-1</f>
        <v>2.1393254392725325E-3</v>
      </c>
      <c r="J1003" s="81">
        <f>S1003/T1003-1</f>
        <v>-1.5857936822577523E-3</v>
      </c>
      <c r="K1003" s="81">
        <f>T1003/T1002-1</f>
        <v>7.5137538623859523E-3</v>
      </c>
      <c r="L1003" s="81">
        <f>T1004/T1003-1</f>
        <v>8.7443057290537141E-3</v>
      </c>
      <c r="M1003" s="81">
        <f>T1006/T1003-1</f>
        <v>2.2507798065630968E-2</v>
      </c>
      <c r="N1003" s="81">
        <f>T1009/T1003-1</f>
        <v>3.1012738710570309E-2</v>
      </c>
      <c r="O1003" s="58">
        <f t="shared" si="69"/>
        <v>0.3791596081903717</v>
      </c>
      <c r="P1003" s="58">
        <f t="shared" si="70"/>
        <v>0.47947799900108218</v>
      </c>
      <c r="Q1003" s="58">
        <f t="shared" si="71"/>
        <v>0.27884121737966122</v>
      </c>
      <c r="R1003" s="28">
        <v>1339.73</v>
      </c>
      <c r="S1003" s="28">
        <v>1334.75</v>
      </c>
      <c r="T1003" s="28">
        <v>1336.87</v>
      </c>
    </row>
    <row r="1004" spans="1:20" x14ac:dyDescent="0.2">
      <c r="A1004" s="25">
        <v>38995</v>
      </c>
      <c r="B1004" s="29">
        <v>0.37780000000000002</v>
      </c>
      <c r="C1004" s="29">
        <v>0.15559999999999999</v>
      </c>
      <c r="D1004" s="29">
        <v>0.4667</v>
      </c>
      <c r="E1004" s="64">
        <f t="shared" si="73"/>
        <v>0.35138749999999996</v>
      </c>
      <c r="F1004" s="64">
        <f>AVERAGE(B997:B1004)</f>
        <v>0.42404999999999998</v>
      </c>
      <c r="G1004" s="53">
        <f t="shared" si="72"/>
        <v>-8.8899999999999979E-2</v>
      </c>
      <c r="H1004" s="81">
        <f>(R1004-S1004)/T1004</f>
        <v>2.8326511241620221E-3</v>
      </c>
      <c r="I1004" s="81">
        <f>R1004/T1004-1</f>
        <v>2.2320104407664854E-3</v>
      </c>
      <c r="J1004" s="81">
        <f>S1004/T1004-1</f>
        <v>-6.006406833956035E-4</v>
      </c>
      <c r="K1004" s="81">
        <f>T1004/T1003-1</f>
        <v>8.7443057290537141E-3</v>
      </c>
      <c r="L1004" s="81">
        <f>T1005/T1004-1</f>
        <v>6.9110755175891825E-3</v>
      </c>
      <c r="M1004" s="81">
        <f>T1007/T1004-1</f>
        <v>2.71326451919085E-2</v>
      </c>
      <c r="N1004" s="81">
        <f>T1010/T1004-1</f>
        <v>3.8203713590793109E-2</v>
      </c>
      <c r="O1004" s="58">
        <f t="shared" si="69"/>
        <v>0.3791596081903717</v>
      </c>
      <c r="P1004" s="58">
        <f t="shared" si="70"/>
        <v>0.47947799900108218</v>
      </c>
      <c r="Q1004" s="58">
        <f t="shared" si="71"/>
        <v>0.27884121737966122</v>
      </c>
      <c r="R1004" s="28">
        <v>1351.57</v>
      </c>
      <c r="S1004" s="28">
        <v>1347.75</v>
      </c>
      <c r="T1004" s="28">
        <v>1348.56</v>
      </c>
    </row>
    <row r="1005" spans="1:20" x14ac:dyDescent="0.2">
      <c r="A1005" s="25">
        <v>39002</v>
      </c>
      <c r="B1005" s="29">
        <v>0.48980000000000001</v>
      </c>
      <c r="C1005" s="29">
        <v>0.13270000000000001</v>
      </c>
      <c r="D1005" s="29">
        <v>0.37759999999999999</v>
      </c>
      <c r="E1005" s="64">
        <f t="shared" si="73"/>
        <v>0.35385</v>
      </c>
      <c r="F1005" s="64">
        <f>AVERAGE(B998:B1005)</f>
        <v>0.44711250000000002</v>
      </c>
      <c r="G1005" s="53">
        <f t="shared" si="72"/>
        <v>0.11220000000000002</v>
      </c>
      <c r="H1005" s="81">
        <f>(R1005-S1005)/T1005</f>
        <v>6.7089875393995784E-3</v>
      </c>
      <c r="I1005" s="81">
        <f>R1005/T1005-1</f>
        <v>8.6163725807875124E-4</v>
      </c>
      <c r="J1005" s="81">
        <f>S1005/T1005-1</f>
        <v>-5.8473502813208844E-3</v>
      </c>
      <c r="K1005" s="81">
        <f>T1005/T1004-1</f>
        <v>6.9110755175891825E-3</v>
      </c>
      <c r="L1005" s="81">
        <f>T1006/T1005-1</f>
        <v>6.6868942763720352E-3</v>
      </c>
      <c r="M1005" s="81">
        <f>T1008/T1005-1</f>
        <v>6.2082069107725069E-3</v>
      </c>
      <c r="N1005" s="81">
        <f>T1011/T1005-1</f>
        <v>3.5503873685450715E-2</v>
      </c>
      <c r="O1005" s="58">
        <f t="shared" si="69"/>
        <v>0.3791596081903717</v>
      </c>
      <c r="P1005" s="58">
        <f t="shared" si="70"/>
        <v>0.47947799900108218</v>
      </c>
      <c r="Q1005" s="58">
        <f t="shared" si="71"/>
        <v>0.27884121737966122</v>
      </c>
      <c r="R1005" s="28">
        <v>1359.05</v>
      </c>
      <c r="S1005" s="28">
        <v>1349.94</v>
      </c>
      <c r="T1005" s="28">
        <v>1357.88</v>
      </c>
    </row>
    <row r="1006" spans="1:20" x14ac:dyDescent="0.2">
      <c r="A1006" s="25">
        <v>39009</v>
      </c>
      <c r="B1006" s="29">
        <v>0.54200000000000004</v>
      </c>
      <c r="C1006" s="29">
        <v>0.1603</v>
      </c>
      <c r="D1006" s="29">
        <v>0.29770000000000002</v>
      </c>
      <c r="E1006" s="64">
        <f t="shared" si="73"/>
        <v>0.34428750000000002</v>
      </c>
      <c r="F1006" s="64">
        <f>AVERAGE(B999:B1006)</f>
        <v>0.46567499999999995</v>
      </c>
      <c r="G1006" s="53">
        <f t="shared" si="72"/>
        <v>0.24430000000000002</v>
      </c>
      <c r="H1006" s="81">
        <f>(R1006-S1006)/T1006</f>
        <v>4.4112483174342867E-3</v>
      </c>
      <c r="I1006" s="81">
        <f>R1006/T1006-1</f>
        <v>8.2665184058039465E-4</v>
      </c>
      <c r="J1006" s="81">
        <f>S1006/T1006-1</f>
        <v>-3.5845964768538296E-3</v>
      </c>
      <c r="K1006" s="81">
        <f>T1006/T1005-1</f>
        <v>6.6868942763720352E-3</v>
      </c>
      <c r="L1006" s="81">
        <f>T1007/T1006-1</f>
        <v>1.3306899982442832E-2</v>
      </c>
      <c r="M1006" s="81">
        <f>T1009/T1006-1</f>
        <v>8.3177269269034682E-3</v>
      </c>
      <c r="N1006" s="81">
        <f>T1012/T1006-1</f>
        <v>2.1222274243577033E-2</v>
      </c>
      <c r="O1006" s="58">
        <f t="shared" si="69"/>
        <v>0.3791596081903717</v>
      </c>
      <c r="P1006" s="58">
        <f t="shared" si="70"/>
        <v>0.47947799900108218</v>
      </c>
      <c r="Q1006" s="58">
        <f t="shared" si="71"/>
        <v>0.27884121737966122</v>
      </c>
      <c r="R1006" s="28">
        <v>1368.09</v>
      </c>
      <c r="S1006" s="28">
        <v>1362.06</v>
      </c>
      <c r="T1006" s="28">
        <v>1366.96</v>
      </c>
    </row>
    <row r="1007" spans="1:20" x14ac:dyDescent="0.2">
      <c r="A1007" s="25">
        <v>39016</v>
      </c>
      <c r="B1007" s="29">
        <v>0.52170000000000005</v>
      </c>
      <c r="C1007" s="29">
        <v>0.1739</v>
      </c>
      <c r="D1007" s="29">
        <v>0.30430000000000001</v>
      </c>
      <c r="E1007" s="64">
        <f t="shared" si="73"/>
        <v>0.35002499999999998</v>
      </c>
      <c r="F1007" s="64">
        <f>AVERAGE(B1000:B1007)</f>
        <v>0.47892500000000005</v>
      </c>
      <c r="G1007" s="53">
        <f t="shared" si="72"/>
        <v>0.21740000000000004</v>
      </c>
      <c r="H1007" s="81">
        <f>(R1007-S1007)/T1007</f>
        <v>5.0969209110926219E-3</v>
      </c>
      <c r="I1007" s="81">
        <f>R1007/T1007-1</f>
        <v>9.9628199112000715E-4</v>
      </c>
      <c r="J1007" s="81">
        <f>S1007/T1007-1</f>
        <v>-4.1006389199725879E-3</v>
      </c>
      <c r="K1007" s="81">
        <f>T1007/T1006-1</f>
        <v>1.3306899982442832E-2</v>
      </c>
      <c r="L1007" s="81">
        <f>T1008/T1007-1</f>
        <v>-1.3601415009204865E-2</v>
      </c>
      <c r="M1007" s="81">
        <f>T1010/T1007-1</f>
        <v>1.0778616034364363E-2</v>
      </c>
      <c r="N1007" s="81">
        <f>T1013/T1007-1</f>
        <v>2.0033931343175881E-2</v>
      </c>
      <c r="O1007" s="58">
        <f t="shared" si="69"/>
        <v>0.3791596081903717</v>
      </c>
      <c r="P1007" s="58">
        <f t="shared" si="70"/>
        <v>0.47947799900108218</v>
      </c>
      <c r="Q1007" s="58">
        <f t="shared" si="71"/>
        <v>0.27884121737966122</v>
      </c>
      <c r="R1007" s="28">
        <v>1386.53</v>
      </c>
      <c r="S1007" s="28">
        <v>1379.47</v>
      </c>
      <c r="T1007" s="28">
        <v>1385.15</v>
      </c>
    </row>
    <row r="1008" spans="1:20" x14ac:dyDescent="0.2">
      <c r="A1008" s="25">
        <v>39023</v>
      </c>
      <c r="B1008" s="29">
        <v>0.4375</v>
      </c>
      <c r="C1008" s="29">
        <v>0.1938</v>
      </c>
      <c r="D1008" s="29">
        <v>0.36880000000000002</v>
      </c>
      <c r="E1008" s="64">
        <f t="shared" si="73"/>
        <v>0.35873750000000004</v>
      </c>
      <c r="F1008" s="64">
        <f>AVERAGE(B1001:B1008)</f>
        <v>0.47987499999999994</v>
      </c>
      <c r="G1008" s="53">
        <f t="shared" si="72"/>
        <v>6.8699999999999983E-2</v>
      </c>
      <c r="H1008" s="81">
        <f>(R1008-S1008)/T1008</f>
        <v>3.8278282381011765E-3</v>
      </c>
      <c r="I1008" s="81">
        <f>R1008/T1008-1</f>
        <v>8.2704510689390887E-4</v>
      </c>
      <c r="J1008" s="81">
        <f>S1008/T1008-1</f>
        <v>-3.0007831312073296E-3</v>
      </c>
      <c r="K1008" s="81">
        <f>T1008/T1007-1</f>
        <v>-1.3601415009204865E-2</v>
      </c>
      <c r="L1008" s="81">
        <f>T1009/T1008-1</f>
        <v>8.7974178627105992E-3</v>
      </c>
      <c r="M1008" s="81">
        <f>T1011/T1008-1</f>
        <v>2.911491535595867E-2</v>
      </c>
      <c r="N1008" s="81">
        <f>T1014/T1008-1</f>
        <v>4.1008263132085609E-2</v>
      </c>
      <c r="O1008" s="58">
        <f t="shared" si="69"/>
        <v>0.3791596081903717</v>
      </c>
      <c r="P1008" s="58">
        <f t="shared" si="70"/>
        <v>0.47947799900108218</v>
      </c>
      <c r="Q1008" s="58">
        <f t="shared" si="71"/>
        <v>0.27884121737966122</v>
      </c>
      <c r="R1008" s="28">
        <v>1367.44</v>
      </c>
      <c r="S1008" s="28">
        <v>1362.21</v>
      </c>
      <c r="T1008" s="28">
        <v>1366.31</v>
      </c>
    </row>
    <row r="1009" spans="1:20" x14ac:dyDescent="0.2">
      <c r="A1009" s="25">
        <v>39030</v>
      </c>
      <c r="B1009" s="29">
        <v>0.50600000000000001</v>
      </c>
      <c r="C1009" s="29">
        <v>0.22889999999999999</v>
      </c>
      <c r="D1009" s="29">
        <v>0.2651</v>
      </c>
      <c r="E1009" s="64">
        <f t="shared" si="73"/>
        <v>0.34392499999999998</v>
      </c>
      <c r="F1009" s="64">
        <f>AVERAGE(B1002:B1009)</f>
        <v>0.48318749999999999</v>
      </c>
      <c r="G1009" s="53">
        <f t="shared" si="72"/>
        <v>0.2409</v>
      </c>
      <c r="H1009" s="81">
        <f>(R1009-S1009)/T1009</f>
        <v>8.3797058759514653E-3</v>
      </c>
      <c r="I1009" s="81">
        <f>R1009/T1009-1</f>
        <v>7.6832108421061029E-3</v>
      </c>
      <c r="J1009" s="81">
        <f>S1009/T1009-1</f>
        <v>-6.9649503384527911E-4</v>
      </c>
      <c r="K1009" s="81">
        <f>T1009/T1008-1</f>
        <v>8.7974178627105992E-3</v>
      </c>
      <c r="L1009" s="81">
        <f>T1010/T1009-1</f>
        <v>1.5779965610557722E-2</v>
      </c>
      <c r="M1009" s="81">
        <f>T1012/T1009-1</f>
        <v>1.2798096246907642E-2</v>
      </c>
      <c r="N1009" s="81">
        <f>T1015/T1009-1</f>
        <v>3.4469249018740156E-2</v>
      </c>
      <c r="O1009" s="58">
        <f t="shared" si="69"/>
        <v>0.3791596081903717</v>
      </c>
      <c r="P1009" s="58">
        <f t="shared" si="70"/>
        <v>0.47947799900108218</v>
      </c>
      <c r="Q1009" s="58">
        <f t="shared" si="71"/>
        <v>0.27884121737966122</v>
      </c>
      <c r="R1009" s="28">
        <v>1388.92</v>
      </c>
      <c r="S1009" s="28">
        <v>1377.37</v>
      </c>
      <c r="T1009" s="28">
        <v>1378.33</v>
      </c>
    </row>
    <row r="1010" spans="1:20" x14ac:dyDescent="0.2">
      <c r="A1010" s="25">
        <v>39037</v>
      </c>
      <c r="B1010" s="29">
        <v>0.46560000000000001</v>
      </c>
      <c r="C1010" s="29">
        <v>0.22900000000000001</v>
      </c>
      <c r="D1010" s="29">
        <v>0.30530000000000002</v>
      </c>
      <c r="E1010" s="64">
        <f t="shared" si="73"/>
        <v>0.33929999999999999</v>
      </c>
      <c r="F1010" s="64">
        <f>AVERAGE(B1003:B1010)</f>
        <v>0.48170000000000002</v>
      </c>
      <c r="G1010" s="53">
        <f t="shared" si="72"/>
        <v>0.1603</v>
      </c>
      <c r="H1010" s="81">
        <f>(R1010-S1010)/T1010</f>
        <v>3.7569281755328206E-3</v>
      </c>
      <c r="I1010" s="81">
        <f>R1010/T1010-1</f>
        <v>1.2213587794982494E-3</v>
      </c>
      <c r="J1010" s="81">
        <f>S1010/T1010-1</f>
        <v>-2.5355693960344983E-3</v>
      </c>
      <c r="K1010" s="81">
        <f>T1010/T1009-1</f>
        <v>1.5779965610557722E-2</v>
      </c>
      <c r="L1010" s="81">
        <f>T1011/T1010-1</f>
        <v>4.29261185075136E-3</v>
      </c>
      <c r="M1010" s="81">
        <f>T1013/T1010-1</f>
        <v>9.156619621736084E-3</v>
      </c>
      <c r="N1010" s="81">
        <f>T1016/T1010-1</f>
        <v>1.7606136792183369E-2</v>
      </c>
      <c r="O1010" s="58">
        <f t="shared" si="69"/>
        <v>0.3791596081903717</v>
      </c>
      <c r="P1010" s="58">
        <f t="shared" si="70"/>
        <v>0.47947799900108218</v>
      </c>
      <c r="Q1010" s="58">
        <f t="shared" si="71"/>
        <v>0.27884121737966122</v>
      </c>
      <c r="R1010" s="28">
        <v>1401.79</v>
      </c>
      <c r="S1010" s="28">
        <v>1396.53</v>
      </c>
      <c r="T1010" s="28">
        <v>1400.08</v>
      </c>
    </row>
    <row r="1011" spans="1:20" x14ac:dyDescent="0.2">
      <c r="A1011" s="25">
        <v>39044</v>
      </c>
      <c r="B1011" s="29">
        <v>0.4194</v>
      </c>
      <c r="C1011" s="29">
        <v>0.1613</v>
      </c>
      <c r="D1011" s="29">
        <v>0.4194</v>
      </c>
      <c r="E1011" s="64">
        <f t="shared" si="73"/>
        <v>0.35061249999999999</v>
      </c>
      <c r="F1011" s="64">
        <f>AVERAGE(B1004:B1011)</f>
        <v>0.46997500000000009</v>
      </c>
      <c r="G1011" s="53">
        <f t="shared" si="72"/>
        <v>0</v>
      </c>
      <c r="H1011" s="81">
        <f>(R1011-S1011)/T1011</f>
        <v>4.0040111230434106E-3</v>
      </c>
      <c r="I1011" s="81">
        <f>R1011/T1011-1</f>
        <v>1.28014565212764E-3</v>
      </c>
      <c r="J1011" s="81">
        <f>S1011/T1011-1</f>
        <v>-2.7238654709157428E-3</v>
      </c>
      <c r="K1011" s="81">
        <f>T1011/T1010-1</f>
        <v>4.29261185075136E-3</v>
      </c>
      <c r="L1011" s="81">
        <f>T1012/T1011-1</f>
        <v>-7.1972633330724678E-3</v>
      </c>
      <c r="M1011" s="81">
        <f>T1014/T1011-1</f>
        <v>1.1556870470595726E-2</v>
      </c>
      <c r="N1011" s="81">
        <f>T1017/T1011-1</f>
        <v>8.7121023547567233E-3</v>
      </c>
      <c r="O1011" s="58">
        <f t="shared" si="69"/>
        <v>0.3791596081903717</v>
      </c>
      <c r="P1011" s="58">
        <f t="shared" si="70"/>
        <v>0.47947799900108218</v>
      </c>
      <c r="Q1011" s="58">
        <f t="shared" si="71"/>
        <v>0.27884121737966122</v>
      </c>
      <c r="R1011" s="28">
        <v>1407.89</v>
      </c>
      <c r="S1011" s="28">
        <v>1402.26</v>
      </c>
      <c r="T1011" s="28">
        <v>1406.09</v>
      </c>
    </row>
    <row r="1012" spans="1:20" x14ac:dyDescent="0.2">
      <c r="A1012" s="25">
        <v>39051</v>
      </c>
      <c r="B1012" s="29">
        <v>0.4022</v>
      </c>
      <c r="C1012" s="29">
        <v>0.1229</v>
      </c>
      <c r="D1012" s="29">
        <v>0.47489999999999999</v>
      </c>
      <c r="E1012" s="64">
        <f t="shared" si="73"/>
        <v>0.35163749999999999</v>
      </c>
      <c r="F1012" s="64">
        <f>AVERAGE(B1005:B1012)</f>
        <v>0.47302500000000003</v>
      </c>
      <c r="G1012" s="53">
        <f t="shared" si="72"/>
        <v>-7.2699999999999987E-2</v>
      </c>
      <c r="H1012" s="81">
        <f>(R1012-S1012)/T1012</f>
        <v>5.6018395810799402E-3</v>
      </c>
      <c r="I1012" s="81">
        <f>R1012/T1012-1</f>
        <v>4.7995300758612025E-3</v>
      </c>
      <c r="J1012" s="81">
        <f>S1012/T1012-1</f>
        <v>-8.0230950521864575E-4</v>
      </c>
      <c r="K1012" s="81">
        <f>T1012/T1011-1</f>
        <v>-7.1972633330724678E-3</v>
      </c>
      <c r="L1012" s="81">
        <f>T1013/T1012-1</f>
        <v>1.2127767788706167E-2</v>
      </c>
      <c r="M1012" s="81">
        <f>T1015/T1012-1</f>
        <v>2.1397307965070889E-2</v>
      </c>
      <c r="N1012" s="81">
        <f>T1018/T1012-1</f>
        <v>1.6339892691103586E-2</v>
      </c>
      <c r="O1012" s="58">
        <f t="shared" si="69"/>
        <v>0.3791596081903717</v>
      </c>
      <c r="P1012" s="58">
        <f t="shared" si="70"/>
        <v>0.47947799900108218</v>
      </c>
      <c r="Q1012" s="58">
        <f t="shared" si="71"/>
        <v>0.27884121737966122</v>
      </c>
      <c r="R1012" s="28">
        <v>1402.67</v>
      </c>
      <c r="S1012" s="28">
        <v>1394.85</v>
      </c>
      <c r="T1012" s="28">
        <v>1395.97</v>
      </c>
    </row>
    <row r="1013" spans="1:20" x14ac:dyDescent="0.2">
      <c r="A1013" s="25">
        <v>39058</v>
      </c>
      <c r="B1013" s="29">
        <v>0.38940000000000002</v>
      </c>
      <c r="C1013" s="29">
        <v>0.19470000000000001</v>
      </c>
      <c r="D1013" s="29">
        <v>0.41589999999999999</v>
      </c>
      <c r="E1013" s="64">
        <f t="shared" si="73"/>
        <v>0.35642499999999999</v>
      </c>
      <c r="F1013" s="64">
        <f>AVERAGE(B1006:B1013)</f>
        <v>0.46047500000000008</v>
      </c>
      <c r="G1013" s="53">
        <f t="shared" si="72"/>
        <v>-2.6499999999999968E-2</v>
      </c>
      <c r="H1013" s="81">
        <f>(R1013-S1013)/T1013</f>
        <v>1.3631537971547873E-2</v>
      </c>
      <c r="I1013" s="81">
        <f>R1013/T1013-1</f>
        <v>2.1445254441219141E-3</v>
      </c>
      <c r="J1013" s="81">
        <f>S1013/T1013-1</f>
        <v>-1.1487012527425899E-2</v>
      </c>
      <c r="K1013" s="81">
        <f>T1013/T1012-1</f>
        <v>1.2127767788706167E-2</v>
      </c>
      <c r="L1013" s="81">
        <f>T1014/T1013-1</f>
        <v>6.6812937929081606E-3</v>
      </c>
      <c r="M1013" s="81">
        <f>T1016/T1013-1</f>
        <v>8.372850166324497E-3</v>
      </c>
      <c r="N1013" s="81">
        <f>T1019/T1013-1</f>
        <v>9.5335834100076511E-3</v>
      </c>
      <c r="O1013" s="58">
        <f t="shared" si="69"/>
        <v>0.3791596081903717</v>
      </c>
      <c r="P1013" s="58">
        <f t="shared" si="70"/>
        <v>0.47947799900108218</v>
      </c>
      <c r="Q1013" s="58">
        <f t="shared" si="71"/>
        <v>0.27884121737966122</v>
      </c>
      <c r="R1013" s="28">
        <v>1415.93</v>
      </c>
      <c r="S1013" s="28">
        <v>1396.67</v>
      </c>
      <c r="T1013" s="28">
        <v>1412.9</v>
      </c>
    </row>
    <row r="1014" spans="1:20" x14ac:dyDescent="0.2">
      <c r="A1014" s="25">
        <v>39065</v>
      </c>
      <c r="B1014" s="29">
        <v>0.4133</v>
      </c>
      <c r="C1014" s="29">
        <v>0.20669999999999999</v>
      </c>
      <c r="D1014" s="29">
        <v>0.38</v>
      </c>
      <c r="E1014" s="64">
        <f t="shared" si="73"/>
        <v>0.3667125</v>
      </c>
      <c r="F1014" s="64">
        <f>AVERAGE(B1007:B1014)</f>
        <v>0.44438750000000005</v>
      </c>
      <c r="G1014" s="53">
        <f t="shared" si="72"/>
        <v>3.3299999999999996E-2</v>
      </c>
      <c r="H1014" s="81">
        <f>(R1014-S1014)/T1014</f>
        <v>8.0712066032031862E-3</v>
      </c>
      <c r="I1014" s="81">
        <f>R1014/T1014-1</f>
        <v>1.6170535877499947E-3</v>
      </c>
      <c r="J1014" s="81">
        <f>S1014/T1014-1</f>
        <v>-6.4541530154532678E-3</v>
      </c>
      <c r="K1014" s="81">
        <f>T1014/T1013-1</f>
        <v>6.6812937929081606E-3</v>
      </c>
      <c r="L1014" s="81">
        <f>T1015/T1014-1</f>
        <v>2.460733720488717E-3</v>
      </c>
      <c r="M1014" s="81">
        <f>T1017/T1014-1</f>
        <v>-2.8122671091300733E-3</v>
      </c>
      <c r="N1014" s="81">
        <f>T1020/T1014-1</f>
        <v>9.8218428786365219E-3</v>
      </c>
      <c r="O1014" s="58">
        <f t="shared" si="69"/>
        <v>0.3791596081903717</v>
      </c>
      <c r="P1014" s="58">
        <f t="shared" si="70"/>
        <v>0.47947799900108218</v>
      </c>
      <c r="Q1014" s="58">
        <f t="shared" si="71"/>
        <v>0.27884121737966122</v>
      </c>
      <c r="R1014" s="28">
        <v>1424.64</v>
      </c>
      <c r="S1014" s="28">
        <v>1413.16</v>
      </c>
      <c r="T1014" s="28">
        <v>1422.34</v>
      </c>
    </row>
    <row r="1015" spans="1:20" x14ac:dyDescent="0.2">
      <c r="A1015" s="25">
        <v>39072</v>
      </c>
      <c r="B1015" s="29">
        <v>0.39079999999999998</v>
      </c>
      <c r="C1015" s="29">
        <v>0.18390000000000001</v>
      </c>
      <c r="D1015" s="29">
        <v>0.42530000000000001</v>
      </c>
      <c r="E1015" s="64">
        <f t="shared" si="73"/>
        <v>0.3818375</v>
      </c>
      <c r="F1015" s="64">
        <f>AVERAGE(B1008:B1015)</f>
        <v>0.42802500000000004</v>
      </c>
      <c r="G1015" s="53">
        <f t="shared" si="72"/>
        <v>-3.4500000000000031E-2</v>
      </c>
      <c r="H1015" s="81">
        <f>(R1015-S1015)/T1015</f>
        <v>2.2442910845536985E-3</v>
      </c>
      <c r="I1015" s="81">
        <f>R1015/T1015-1</f>
        <v>3.9275093979695974E-4</v>
      </c>
      <c r="J1015" s="81">
        <f>S1015/T1015-1</f>
        <v>-1.851540144756636E-3</v>
      </c>
      <c r="K1015" s="81">
        <f>T1015/T1014-1</f>
        <v>2.460733720488717E-3</v>
      </c>
      <c r="L1015" s="81">
        <f>T1016/T1015-1</f>
        <v>-7.7848846995443033E-4</v>
      </c>
      <c r="M1015" s="81">
        <f>T1018/T1015-1</f>
        <v>-4.9514672052964892E-3</v>
      </c>
      <c r="N1015" s="81">
        <f>T1021/T1015-1</f>
        <v>1.4096953374852728E-2</v>
      </c>
      <c r="O1015" s="58">
        <f t="shared" si="69"/>
        <v>0.3791596081903717</v>
      </c>
      <c r="P1015" s="58">
        <f t="shared" si="70"/>
        <v>0.47947799900108218</v>
      </c>
      <c r="Q1015" s="58">
        <f t="shared" si="71"/>
        <v>0.27884121737966122</v>
      </c>
      <c r="R1015" s="28">
        <v>1426.4</v>
      </c>
      <c r="S1015" s="28">
        <v>1423.2</v>
      </c>
      <c r="T1015" s="28">
        <v>1425.84</v>
      </c>
    </row>
    <row r="1016" spans="1:20" x14ac:dyDescent="0.2">
      <c r="A1016" s="25">
        <v>39079</v>
      </c>
      <c r="B1016" s="29">
        <v>0.46</v>
      </c>
      <c r="C1016" s="29">
        <v>0.18</v>
      </c>
      <c r="D1016" s="29">
        <v>0.36</v>
      </c>
      <c r="E1016" s="64">
        <f t="shared" si="73"/>
        <v>0.38073750000000001</v>
      </c>
      <c r="F1016" s="64">
        <f>AVERAGE(B1009:B1016)</f>
        <v>0.43083750000000004</v>
      </c>
      <c r="G1016" s="53">
        <f t="shared" si="72"/>
        <v>0.10000000000000003</v>
      </c>
      <c r="H1016" s="81">
        <f>(R1016-S1016)/T1016</f>
        <v>3.6568332245408156E-3</v>
      </c>
      <c r="I1016" s="81">
        <f>R1016/T1016-1</f>
        <v>1.775775059134066E-3</v>
      </c>
      <c r="J1016" s="81">
        <f>S1016/T1016-1</f>
        <v>-1.8810581654068459E-3</v>
      </c>
      <c r="K1016" s="81">
        <f>T1016/T1015-1</f>
        <v>-7.7848846995443033E-4</v>
      </c>
      <c r="L1016" s="81">
        <f>T1017/T1016-1</f>
        <v>-4.4850603272199585E-3</v>
      </c>
      <c r="M1016" s="81">
        <f>T1019/T1016-1</f>
        <v>1.1510952952489273E-3</v>
      </c>
      <c r="N1016" s="81">
        <f>T1022/T1016-1</f>
        <v>1.7750731717588675E-2</v>
      </c>
      <c r="O1016" s="58">
        <f t="shared" si="69"/>
        <v>0.3791596081903717</v>
      </c>
      <c r="P1016" s="58">
        <f t="shared" si="70"/>
        <v>0.47947799900108218</v>
      </c>
      <c r="Q1016" s="58">
        <f t="shared" si="71"/>
        <v>0.27884121737966122</v>
      </c>
      <c r="R1016" s="28">
        <v>1427.26</v>
      </c>
      <c r="S1016" s="28">
        <v>1422.05</v>
      </c>
      <c r="T1016" s="28">
        <v>1424.73</v>
      </c>
    </row>
    <row r="1017" spans="1:20" x14ac:dyDescent="0.2">
      <c r="A1017" s="25">
        <v>39086</v>
      </c>
      <c r="B1017" s="29">
        <v>0.4914</v>
      </c>
      <c r="C1017" s="29">
        <v>0.2155</v>
      </c>
      <c r="D1017" s="29">
        <v>0.29310000000000003</v>
      </c>
      <c r="E1017" s="64">
        <f t="shared" si="73"/>
        <v>0.38423749999999995</v>
      </c>
      <c r="F1017" s="64">
        <f>AVERAGE(B1010:B1017)</f>
        <v>0.42901250000000002</v>
      </c>
      <c r="G1017" s="53">
        <f t="shared" si="72"/>
        <v>0.19829999999999998</v>
      </c>
      <c r="H1017" s="81">
        <f>(R1017-S1017)/T1017</f>
        <v>9.6027750750877026E-3</v>
      </c>
      <c r="I1017" s="81">
        <f>R1017/T1017-1</f>
        <v>2.4676734774453646E-3</v>
      </c>
      <c r="J1017" s="81">
        <f>S1017/T1017-1</f>
        <v>-7.1351015976421905E-3</v>
      </c>
      <c r="K1017" s="81">
        <f>T1017/T1016-1</f>
        <v>-4.4850603272199585E-3</v>
      </c>
      <c r="L1017" s="81">
        <f>T1018/T1017-1</f>
        <v>3.1022180859308079E-4</v>
      </c>
      <c r="M1017" s="81">
        <f>T1020/T1017-1</f>
        <v>1.2669740682770048E-2</v>
      </c>
      <c r="N1017" s="81">
        <f>T1023/T1017-1</f>
        <v>2.7123256764950643E-2</v>
      </c>
      <c r="O1017" s="58">
        <f t="shared" si="69"/>
        <v>0.3791596081903717</v>
      </c>
      <c r="P1017" s="58">
        <f t="shared" si="70"/>
        <v>0.47947799900108218</v>
      </c>
      <c r="Q1017" s="58">
        <f t="shared" si="71"/>
        <v>0.27884121737966122</v>
      </c>
      <c r="R1017" s="28">
        <v>1421.84</v>
      </c>
      <c r="S1017" s="28">
        <v>1408.22</v>
      </c>
      <c r="T1017" s="28">
        <v>1418.34</v>
      </c>
    </row>
    <row r="1018" spans="1:20" x14ac:dyDescent="0.2">
      <c r="A1018" s="25">
        <v>39093</v>
      </c>
      <c r="B1018" s="29">
        <v>0.44440000000000002</v>
      </c>
      <c r="C1018" s="29">
        <v>0.21299999999999999</v>
      </c>
      <c r="D1018" s="29">
        <v>0.34260000000000002</v>
      </c>
      <c r="E1018" s="64">
        <f t="shared" si="73"/>
        <v>0.38889999999999997</v>
      </c>
      <c r="F1018" s="64">
        <f>AVERAGE(B1011:B1018)</f>
        <v>0.42636249999999998</v>
      </c>
      <c r="G1018" s="53">
        <f t="shared" si="72"/>
        <v>0.1018</v>
      </c>
      <c r="H1018" s="81">
        <f>(R1018-S1018)/T1018</f>
        <v>2.8193236442577425E-3</v>
      </c>
      <c r="I1018" s="81">
        <f>R1018/T1018-1</f>
        <v>4.2289854663923876E-5</v>
      </c>
      <c r="J1018" s="81">
        <f>S1018/T1018-1</f>
        <v>-2.7770337895939301E-3</v>
      </c>
      <c r="K1018" s="81">
        <f>T1018/T1017-1</f>
        <v>3.1022180859308079E-4</v>
      </c>
      <c r="L1018" s="81">
        <f>T1019/T1018-1</f>
        <v>5.3496666149790428E-3</v>
      </c>
      <c r="M1018" s="81">
        <f>T1021/T1018-1</f>
        <v>1.9143207544510155E-2</v>
      </c>
      <c r="N1018" s="81">
        <f>T1024/T1018-1</f>
        <v>2.8947405517416369E-2</v>
      </c>
      <c r="O1018" s="58">
        <f t="shared" si="69"/>
        <v>0.3791596081903717</v>
      </c>
      <c r="P1018" s="58">
        <f t="shared" si="70"/>
        <v>0.47947799900108218</v>
      </c>
      <c r="Q1018" s="58">
        <f t="shared" si="71"/>
        <v>0.27884121737966122</v>
      </c>
      <c r="R1018" s="28">
        <v>1418.84</v>
      </c>
      <c r="S1018" s="28">
        <v>1414.84</v>
      </c>
      <c r="T1018" s="28">
        <v>1418.78</v>
      </c>
    </row>
    <row r="1019" spans="1:20" x14ac:dyDescent="0.2">
      <c r="A1019" s="25">
        <v>39100</v>
      </c>
      <c r="B1019" s="29">
        <v>0.57779999999999998</v>
      </c>
      <c r="C1019" s="29">
        <v>0.1515</v>
      </c>
      <c r="D1019" s="29">
        <v>0.2727</v>
      </c>
      <c r="E1019" s="64">
        <f t="shared" si="73"/>
        <v>0.37056249999999996</v>
      </c>
      <c r="F1019" s="64">
        <f>AVERAGE(B1012:B1019)</f>
        <v>0.44616250000000002</v>
      </c>
      <c r="G1019" s="53">
        <f t="shared" si="72"/>
        <v>0.30509999999999998</v>
      </c>
      <c r="H1019" s="81">
        <f>(R1019-S1019)/T1019</f>
        <v>6.1344531923694422E-3</v>
      </c>
      <c r="I1019" s="81">
        <f>R1019/T1019-1</f>
        <v>4.6201196043103021E-3</v>
      </c>
      <c r="J1019" s="81">
        <f>S1019/T1019-1</f>
        <v>-1.5143335880590802E-3</v>
      </c>
      <c r="K1019" s="81">
        <f>T1019/T1018-1</f>
        <v>5.3496666149790428E-3</v>
      </c>
      <c r="L1019" s="81">
        <f>T1020/T1019-1</f>
        <v>6.9687388265318173E-3</v>
      </c>
      <c r="M1019" s="81">
        <f>T1022/T1019-1</f>
        <v>1.6580550628518598E-2</v>
      </c>
      <c r="N1019" s="81">
        <f>T1025/T1019-1</f>
        <v>-1.4273996228187591E-2</v>
      </c>
      <c r="O1019" s="58">
        <f t="shared" si="69"/>
        <v>0.3791596081903717</v>
      </c>
      <c r="P1019" s="58">
        <f t="shared" si="70"/>
        <v>0.47947799900108218</v>
      </c>
      <c r="Q1019" s="58">
        <f t="shared" si="71"/>
        <v>0.27884121737966122</v>
      </c>
      <c r="R1019" s="28">
        <v>1432.96</v>
      </c>
      <c r="S1019" s="28">
        <v>1424.21</v>
      </c>
      <c r="T1019" s="28">
        <v>1426.37</v>
      </c>
    </row>
    <row r="1020" spans="1:20" x14ac:dyDescent="0.2">
      <c r="A1020" s="25">
        <v>39107</v>
      </c>
      <c r="B1020" s="29">
        <v>0.39510000000000001</v>
      </c>
      <c r="C1020" s="29">
        <v>0.27160000000000001</v>
      </c>
      <c r="D1020" s="29">
        <v>0.33329999999999999</v>
      </c>
      <c r="E1020" s="64">
        <f t="shared" si="73"/>
        <v>0.35286249999999997</v>
      </c>
      <c r="F1020" s="64">
        <f>AVERAGE(B1013:B1020)</f>
        <v>0.44527499999999998</v>
      </c>
      <c r="G1020" s="53">
        <f t="shared" si="72"/>
        <v>6.1800000000000022E-2</v>
      </c>
      <c r="H1020" s="81">
        <f>(R1020-S1020)/T1020</f>
        <v>4.2678808892231551E-3</v>
      </c>
      <c r="I1020" s="81">
        <f>R1020/T1020-1</f>
        <v>3.0494809616308238E-3</v>
      </c>
      <c r="J1020" s="81">
        <f>S1020/T1020-1</f>
        <v>-1.2183999275922064E-3</v>
      </c>
      <c r="K1020" s="81">
        <f>T1020/T1019-1</f>
        <v>6.9687388265318173E-3</v>
      </c>
      <c r="L1020" s="81">
        <f>T1021/T1020-1</f>
        <v>6.704680744407554E-3</v>
      </c>
      <c r="M1020" s="81">
        <f>T1023/T1020-1</f>
        <v>1.4272684866080354E-2</v>
      </c>
      <c r="N1020" s="81">
        <f>T1026/T1020-1</f>
        <v>-2.0977365610487908E-2</v>
      </c>
      <c r="O1020" s="58">
        <f t="shared" si="69"/>
        <v>0.3791596081903717</v>
      </c>
      <c r="P1020" s="58">
        <f t="shared" si="70"/>
        <v>0.47947799900108218</v>
      </c>
      <c r="Q1020" s="58">
        <f t="shared" si="71"/>
        <v>0.27884121737966122</v>
      </c>
      <c r="R1020" s="28">
        <v>1440.69</v>
      </c>
      <c r="S1020" s="28">
        <v>1434.56</v>
      </c>
      <c r="T1020" s="28">
        <v>1436.31</v>
      </c>
    </row>
    <row r="1021" spans="1:20" x14ac:dyDescent="0.2">
      <c r="A1021" s="25">
        <v>39114</v>
      </c>
      <c r="B1021" s="29">
        <v>0.4632</v>
      </c>
      <c r="C1021" s="29">
        <v>0.2316</v>
      </c>
      <c r="D1021" s="29">
        <v>0.30530000000000002</v>
      </c>
      <c r="E1021" s="64">
        <f t="shared" si="73"/>
        <v>0.33903749999999999</v>
      </c>
      <c r="F1021" s="64">
        <f>AVERAGE(B1014:B1021)</f>
        <v>0.45449999999999996</v>
      </c>
      <c r="G1021" s="53">
        <f t="shared" si="72"/>
        <v>0.15789999999999998</v>
      </c>
      <c r="H1021" s="81">
        <f>(R1021-S1021)/T1021</f>
        <v>6.0445108372408317E-3</v>
      </c>
      <c r="I1021" s="81">
        <f>R1021/T1021-1</f>
        <v>4.8411414028248778E-4</v>
      </c>
      <c r="J1021" s="81">
        <f>S1021/T1021-1</f>
        <v>-5.5603966969584029E-3</v>
      </c>
      <c r="K1021" s="81">
        <f>T1021/T1020-1</f>
        <v>6.704680744407554E-3</v>
      </c>
      <c r="L1021" s="81">
        <f>T1022/T1021-1</f>
        <v>2.8216938462175545E-3</v>
      </c>
      <c r="M1021" s="81">
        <f>T1024/T1021-1</f>
        <v>9.6200395590411159E-3</v>
      </c>
      <c r="N1021" s="81">
        <f>T1027/T1021-1</f>
        <v>-3.7110806810794372E-2</v>
      </c>
      <c r="O1021" s="58">
        <f t="shared" si="69"/>
        <v>0.3791596081903717</v>
      </c>
      <c r="P1021" s="58">
        <f t="shared" si="70"/>
        <v>0.47947799900108218</v>
      </c>
      <c r="Q1021" s="58">
        <f t="shared" si="71"/>
        <v>0.27884121737966122</v>
      </c>
      <c r="R1021" s="28">
        <v>1446.64</v>
      </c>
      <c r="S1021" s="28">
        <v>1437.9</v>
      </c>
      <c r="T1021" s="28">
        <v>1445.94</v>
      </c>
    </row>
    <row r="1022" spans="1:20" x14ac:dyDescent="0.2">
      <c r="A1022" s="25">
        <v>39121</v>
      </c>
      <c r="B1022" s="29">
        <v>0.46150000000000002</v>
      </c>
      <c r="C1022" s="29">
        <v>0.23849999999999999</v>
      </c>
      <c r="D1022" s="29">
        <v>0.3</v>
      </c>
      <c r="E1022" s="64">
        <f t="shared" si="73"/>
        <v>0.32903749999999998</v>
      </c>
      <c r="F1022" s="64">
        <f>AVERAGE(B1015:B1022)</f>
        <v>0.46052500000000002</v>
      </c>
      <c r="G1022" s="53">
        <f t="shared" si="72"/>
        <v>0.16150000000000003</v>
      </c>
      <c r="H1022" s="81">
        <f>(R1022-S1022)/T1022</f>
        <v>4.5171790733920594E-3</v>
      </c>
      <c r="I1022" s="81">
        <f>R1022/T1022-1</f>
        <v>2.0482476103778069E-3</v>
      </c>
      <c r="J1022" s="81">
        <f>S1022/T1022-1</f>
        <v>-2.4689314630143011E-3</v>
      </c>
      <c r="K1022" s="81">
        <f>T1022/T1021-1</f>
        <v>2.8216938462175545E-3</v>
      </c>
      <c r="L1022" s="81">
        <f>T1023/T1022-1</f>
        <v>4.6826940318063226E-3</v>
      </c>
      <c r="M1022" s="81">
        <f>T1025/T1022-1</f>
        <v>-3.0351305499234482E-2</v>
      </c>
      <c r="N1022" s="81">
        <f>T1028/T1022-1</f>
        <v>-1.2675687231900157E-2</v>
      </c>
      <c r="O1022" s="58">
        <f t="shared" si="69"/>
        <v>0.3791596081903717</v>
      </c>
      <c r="P1022" s="58">
        <f t="shared" si="70"/>
        <v>0.47947799900108218</v>
      </c>
      <c r="Q1022" s="58">
        <f t="shared" si="71"/>
        <v>0.27884121737966122</v>
      </c>
      <c r="R1022" s="28">
        <v>1452.99</v>
      </c>
      <c r="S1022" s="28">
        <v>1446.44</v>
      </c>
      <c r="T1022" s="28">
        <v>1450.02</v>
      </c>
    </row>
    <row r="1023" spans="1:20" x14ac:dyDescent="0.2">
      <c r="A1023" s="25">
        <v>39128</v>
      </c>
      <c r="B1023" s="29">
        <v>0.47570000000000001</v>
      </c>
      <c r="C1023" s="29">
        <v>0.21360000000000001</v>
      </c>
      <c r="D1023" s="29">
        <v>0.31069999999999998</v>
      </c>
      <c r="E1023" s="64">
        <f t="shared" si="73"/>
        <v>0.31471249999999995</v>
      </c>
      <c r="F1023" s="64">
        <f>AVERAGE(B1016:B1023)</f>
        <v>0.47113749999999999</v>
      </c>
      <c r="G1023" s="53">
        <f t="shared" si="72"/>
        <v>0.16500000000000004</v>
      </c>
      <c r="H1023" s="81">
        <f>(R1023-S1023)/T1023</f>
        <v>3.2811416725585167E-3</v>
      </c>
      <c r="I1023" s="81">
        <f>R1023/T1023-1</f>
        <v>7.9626032221091769E-4</v>
      </c>
      <c r="J1023" s="81">
        <f>S1023/T1023-1</f>
        <v>-2.4848813503476341E-3</v>
      </c>
      <c r="K1023" s="81">
        <f>T1023/T1022-1</f>
        <v>4.6826940318063226E-3</v>
      </c>
      <c r="L1023" s="81">
        <f>T1024/T1023-1</f>
        <v>2.0867511892421753E-3</v>
      </c>
      <c r="M1023" s="81">
        <f>T1026/T1023-1</f>
        <v>-3.4754017339254872E-2</v>
      </c>
      <c r="N1023" s="81">
        <f>T1029/T1023-1</f>
        <v>-2.3530865383955324E-2</v>
      </c>
      <c r="O1023" s="58">
        <f t="shared" si="69"/>
        <v>0.3791596081903717</v>
      </c>
      <c r="P1023" s="58">
        <f t="shared" si="70"/>
        <v>0.47947799900108218</v>
      </c>
      <c r="Q1023" s="58">
        <f t="shared" si="71"/>
        <v>0.27884121737966122</v>
      </c>
      <c r="R1023" s="28">
        <v>1457.97</v>
      </c>
      <c r="S1023" s="28">
        <v>1453.19</v>
      </c>
      <c r="T1023" s="28">
        <v>1456.81</v>
      </c>
    </row>
    <row r="1024" spans="1:20" x14ac:dyDescent="0.2">
      <c r="A1024" s="25">
        <v>39135</v>
      </c>
      <c r="B1024" s="29">
        <v>0.53849999999999998</v>
      </c>
      <c r="C1024" s="29">
        <v>0.23849999999999999</v>
      </c>
      <c r="D1024" s="29">
        <v>0.22309999999999999</v>
      </c>
      <c r="E1024" s="64">
        <f t="shared" si="73"/>
        <v>0.29760000000000003</v>
      </c>
      <c r="F1024" s="64">
        <f>AVERAGE(B1017:B1024)</f>
        <v>0.48094999999999999</v>
      </c>
      <c r="G1024" s="53">
        <f t="shared" si="72"/>
        <v>0.31540000000000001</v>
      </c>
      <c r="H1024" s="81">
        <f>(R1024-S1024)/T1024</f>
        <v>2.9318080624721535E-3</v>
      </c>
      <c r="I1024" s="81">
        <f>R1024/T1024-1</f>
        <v>1.178203240058906E-3</v>
      </c>
      <c r="J1024" s="81">
        <f>S1024/T1024-1</f>
        <v>-1.7536048224132683E-3</v>
      </c>
      <c r="K1024" s="81">
        <f>T1024/T1023-1</f>
        <v>2.0867511892421753E-3</v>
      </c>
      <c r="L1024" s="81">
        <f>T1025/T1024-1</f>
        <v>-3.6880501421378886E-2</v>
      </c>
      <c r="M1024" s="81">
        <f>T1027/T1024-1</f>
        <v>-4.6285577285337443E-2</v>
      </c>
      <c r="N1024" s="81">
        <f>T1030/T1024-1</f>
        <v>-1.4028838579306147E-2</v>
      </c>
      <c r="O1024" s="58">
        <f t="shared" si="69"/>
        <v>0.3791596081903717</v>
      </c>
      <c r="P1024" s="58">
        <f t="shared" si="70"/>
        <v>0.47947799900108218</v>
      </c>
      <c r="Q1024" s="58">
        <f t="shared" si="71"/>
        <v>0.27884121737966122</v>
      </c>
      <c r="R1024" s="28">
        <v>1461.57</v>
      </c>
      <c r="S1024" s="28">
        <v>1457.29</v>
      </c>
      <c r="T1024" s="28">
        <v>1459.85</v>
      </c>
    </row>
    <row r="1025" spans="1:20" x14ac:dyDescent="0.2">
      <c r="A1025" s="25">
        <v>39142</v>
      </c>
      <c r="B1025" s="29">
        <v>0.36630000000000001</v>
      </c>
      <c r="C1025" s="29">
        <v>0.23760000000000001</v>
      </c>
      <c r="D1025" s="29">
        <v>0.39600000000000002</v>
      </c>
      <c r="E1025" s="64">
        <f t="shared" si="73"/>
        <v>0.31046249999999997</v>
      </c>
      <c r="F1025" s="64">
        <f>AVERAGE(B1018:B1025)</f>
        <v>0.46531250000000002</v>
      </c>
      <c r="G1025" s="53">
        <f t="shared" si="72"/>
        <v>-2.9700000000000004E-2</v>
      </c>
      <c r="H1025" s="81">
        <f>(R1025-S1025)/T1025</f>
        <v>1.9416647107773188E-2</v>
      </c>
      <c r="I1025" s="81">
        <f>R1025/T1025-1</f>
        <v>1.5362621887469174E-3</v>
      </c>
      <c r="J1025" s="81">
        <f>S1025/T1025-1</f>
        <v>-1.7880384919026215E-2</v>
      </c>
      <c r="K1025" s="81">
        <f>T1025/T1024-1</f>
        <v>-3.6880501421378886E-2</v>
      </c>
      <c r="L1025" s="81">
        <f>T1026/T1025-1</f>
        <v>1.209095241143654E-4</v>
      </c>
      <c r="M1025" s="81">
        <f>T1028/T1025-1</f>
        <v>1.8228888841473445E-2</v>
      </c>
      <c r="N1025" s="81">
        <f>T1031/T1025-1</f>
        <v>2.3371099778806581E-2</v>
      </c>
      <c r="O1025" s="58">
        <f t="shared" ref="O1025:O1088" si="74">$B$1826</f>
        <v>0.3791596081903717</v>
      </c>
      <c r="P1025" s="58">
        <f t="shared" ref="P1025:P1088" si="75">$B$1828</f>
        <v>0.47947799900108218</v>
      </c>
      <c r="Q1025" s="58">
        <f t="shared" ref="Q1025:Q1088" si="76">$B$1829</f>
        <v>0.27884121737966122</v>
      </c>
      <c r="R1025" s="28">
        <v>1408.17</v>
      </c>
      <c r="S1025" s="28">
        <v>1380.87</v>
      </c>
      <c r="T1025" s="28">
        <v>1406.01</v>
      </c>
    </row>
    <row r="1026" spans="1:20" x14ac:dyDescent="0.2">
      <c r="A1026" s="25">
        <v>39149</v>
      </c>
      <c r="B1026" s="29">
        <v>0.35799999999999998</v>
      </c>
      <c r="C1026" s="29">
        <v>0.19320000000000001</v>
      </c>
      <c r="D1026" s="29">
        <v>0.44890000000000002</v>
      </c>
      <c r="E1026" s="64">
        <f t="shared" si="73"/>
        <v>0.32375000000000004</v>
      </c>
      <c r="F1026" s="64">
        <f>AVERAGE(B1019:B1026)</f>
        <v>0.45451249999999999</v>
      </c>
      <c r="G1026" s="53">
        <f t="shared" si="72"/>
        <v>-9.0900000000000036E-2</v>
      </c>
      <c r="H1026" s="81">
        <f>(R1026-S1026)/T1026</f>
        <v>1.1264560724800464E-2</v>
      </c>
      <c r="I1026" s="81">
        <f>R1026/T1026-1</f>
        <v>1.0951656260222986E-3</v>
      </c>
      <c r="J1026" s="81">
        <f>S1026/T1026-1</f>
        <v>-1.0169395098778233E-2</v>
      </c>
      <c r="K1026" s="81">
        <f>T1026/T1025-1</f>
        <v>1.209095241143654E-4</v>
      </c>
      <c r="L1026" s="81">
        <f>T1027/T1026-1</f>
        <v>-9.8849364946166363E-3</v>
      </c>
      <c r="M1026" s="81">
        <f>T1029/T1026-1</f>
        <v>1.1627245445106515E-2</v>
      </c>
      <c r="N1026" s="81">
        <f>T1032/T1026-1</f>
        <v>4.7163236569998102E-2</v>
      </c>
      <c r="O1026" s="58">
        <f t="shared" si="74"/>
        <v>0.3791596081903717</v>
      </c>
      <c r="P1026" s="58">
        <f t="shared" si="75"/>
        <v>0.47947799900108218</v>
      </c>
      <c r="Q1026" s="58">
        <f t="shared" si="76"/>
        <v>0.27884121737966122</v>
      </c>
      <c r="R1026" s="28">
        <v>1407.72</v>
      </c>
      <c r="S1026" s="28">
        <v>1391.88</v>
      </c>
      <c r="T1026" s="28">
        <v>1406.18</v>
      </c>
    </row>
    <row r="1027" spans="1:20" x14ac:dyDescent="0.2">
      <c r="A1027" s="25">
        <v>39156</v>
      </c>
      <c r="B1027" s="29">
        <v>0.32990000000000003</v>
      </c>
      <c r="C1027" s="29">
        <v>0.2165</v>
      </c>
      <c r="D1027" s="29">
        <v>0.4536</v>
      </c>
      <c r="E1027" s="64">
        <f t="shared" si="73"/>
        <v>0.34636250000000002</v>
      </c>
      <c r="F1027" s="64">
        <f>AVERAGE(B1020:B1027)</f>
        <v>0.42352499999999998</v>
      </c>
      <c r="G1027" s="53">
        <f t="shared" si="72"/>
        <v>-0.12369999999999998</v>
      </c>
      <c r="H1027" s="81">
        <f>(R1027-S1027)/T1027</f>
        <v>7.5918637055764192E-3</v>
      </c>
      <c r="I1027" s="81">
        <f>R1027/T1027-1</f>
        <v>2.477949837676352E-3</v>
      </c>
      <c r="J1027" s="81">
        <f>S1027/T1027-1</f>
        <v>-5.1139138679000551E-3</v>
      </c>
      <c r="K1027" s="81">
        <f>T1027/T1026-1</f>
        <v>-9.8849364946166363E-3</v>
      </c>
      <c r="L1027" s="81">
        <f>T1028/T1027-1</f>
        <v>2.8270175539403031E-2</v>
      </c>
      <c r="M1027" s="81">
        <f>T1030/T1027-1</f>
        <v>3.3822219668457443E-2</v>
      </c>
      <c r="N1027" s="81">
        <f>T1033/T1027-1</f>
        <v>7.4079926451575906E-2</v>
      </c>
      <c r="O1027" s="58">
        <f t="shared" si="74"/>
        <v>0.3791596081903717</v>
      </c>
      <c r="P1027" s="58">
        <f t="shared" si="75"/>
        <v>0.47947799900108218</v>
      </c>
      <c r="Q1027" s="58">
        <f t="shared" si="76"/>
        <v>0.27884121737966122</v>
      </c>
      <c r="R1027" s="28">
        <v>1395.73</v>
      </c>
      <c r="S1027" s="28">
        <v>1385.16</v>
      </c>
      <c r="T1027" s="28">
        <v>1392.28</v>
      </c>
    </row>
    <row r="1028" spans="1:20" x14ac:dyDescent="0.2">
      <c r="A1028" s="25">
        <v>39163</v>
      </c>
      <c r="B1028" s="29">
        <v>0.43880000000000002</v>
      </c>
      <c r="C1028" s="29">
        <v>0.23019999999999999</v>
      </c>
      <c r="D1028" s="29">
        <v>0.33090000000000003</v>
      </c>
      <c r="E1028" s="64">
        <f t="shared" si="73"/>
        <v>0.3460625</v>
      </c>
      <c r="F1028" s="64">
        <f>AVERAGE(B1021:B1028)</f>
        <v>0.42898750000000002</v>
      </c>
      <c r="G1028" s="53">
        <f t="shared" si="72"/>
        <v>0.1079</v>
      </c>
      <c r="H1028" s="81">
        <f>(R1028-S1028)/T1028</f>
        <v>4.8336173898465016E-3</v>
      </c>
      <c r="I1028" s="81">
        <f>R1028/T1028-1</f>
        <v>3.6042580537005708E-3</v>
      </c>
      <c r="J1028" s="81">
        <f>S1028/T1028-1</f>
        <v>-1.2293593361459854E-3</v>
      </c>
      <c r="K1028" s="81">
        <f>T1028/T1027-1</f>
        <v>2.8270175539403031E-2</v>
      </c>
      <c r="L1028" s="81">
        <f>T1029/T1028-1</f>
        <v>-6.363331563801089E-3</v>
      </c>
      <c r="M1028" s="81">
        <f>T1031/T1028-1</f>
        <v>5.0501522729176074E-3</v>
      </c>
      <c r="N1028" s="81">
        <f>T1034/T1028-1</f>
        <v>4.4899555754239762E-2</v>
      </c>
      <c r="O1028" s="58">
        <f t="shared" si="74"/>
        <v>0.3791596081903717</v>
      </c>
      <c r="P1028" s="58">
        <f t="shared" si="75"/>
        <v>0.47947799900108218</v>
      </c>
      <c r="Q1028" s="58">
        <f t="shared" si="76"/>
        <v>0.27884121737966122</v>
      </c>
      <c r="R1028" s="28">
        <v>1436.8</v>
      </c>
      <c r="S1028" s="28">
        <v>1429.88</v>
      </c>
      <c r="T1028" s="28">
        <v>1431.64</v>
      </c>
    </row>
    <row r="1029" spans="1:20" x14ac:dyDescent="0.2">
      <c r="A1029" s="25">
        <v>39170</v>
      </c>
      <c r="B1029" s="29">
        <v>0.42680000000000001</v>
      </c>
      <c r="C1029" s="29">
        <v>0.31709999999999999</v>
      </c>
      <c r="D1029" s="29">
        <v>0.25609999999999999</v>
      </c>
      <c r="E1029" s="64">
        <f t="shared" si="73"/>
        <v>0.33991250000000001</v>
      </c>
      <c r="F1029" s="64">
        <f>AVERAGE(B1022:B1029)</f>
        <v>0.42443750000000002</v>
      </c>
      <c r="G1029" s="53">
        <f t="shared" ref="G1029:G1092" si="77">B1029-D1029</f>
        <v>0.17070000000000002</v>
      </c>
      <c r="H1029" s="81">
        <f>(R1029-S1029)/T1029</f>
        <v>9.1175581534308787E-3</v>
      </c>
      <c r="I1029" s="81">
        <f>R1029/T1029-1</f>
        <v>2.6080293561472345E-3</v>
      </c>
      <c r="J1029" s="81">
        <f>S1029/T1029-1</f>
        <v>-6.5095287972837257E-3</v>
      </c>
      <c r="K1029" s="81">
        <f>T1029/T1028-1</f>
        <v>-6.363331563801089E-3</v>
      </c>
      <c r="L1029" s="81">
        <f>T1030/T1029-1</f>
        <v>1.1838063169142155E-2</v>
      </c>
      <c r="M1029" s="81">
        <f>T1032/T1029-1</f>
        <v>3.5127554427674568E-2</v>
      </c>
      <c r="N1029" s="81">
        <f>T1035/T1029-1</f>
        <v>6.3302707148531034E-2</v>
      </c>
      <c r="O1029" s="58">
        <f t="shared" si="74"/>
        <v>0.3791596081903717</v>
      </c>
      <c r="P1029" s="58">
        <f t="shared" si="75"/>
        <v>0.47947799900108218</v>
      </c>
      <c r="Q1029" s="58">
        <f t="shared" si="76"/>
        <v>0.27884121737966122</v>
      </c>
      <c r="R1029" s="28">
        <v>1426.24</v>
      </c>
      <c r="S1029" s="28">
        <v>1413.27</v>
      </c>
      <c r="T1029" s="28">
        <v>1422.53</v>
      </c>
    </row>
    <row r="1030" spans="1:20" x14ac:dyDescent="0.2">
      <c r="A1030" s="25">
        <v>39177</v>
      </c>
      <c r="B1030" s="29">
        <v>0.3226</v>
      </c>
      <c r="C1030" s="29">
        <v>0.27960000000000002</v>
      </c>
      <c r="D1030" s="29">
        <v>0.39779999999999999</v>
      </c>
      <c r="E1030" s="64">
        <f t="shared" si="73"/>
        <v>0.35213750000000005</v>
      </c>
      <c r="F1030" s="64">
        <f>AVERAGE(B1023:B1030)</f>
        <v>0.40707500000000002</v>
      </c>
      <c r="G1030" s="53">
        <f t="shared" si="77"/>
        <v>-7.5199999999999989E-2</v>
      </c>
      <c r="H1030" s="81">
        <f>(R1030-S1030)/T1030</f>
        <v>3.5293218560899248E-3</v>
      </c>
      <c r="I1030" s="81">
        <f>R1030/T1030-1</f>
        <v>5.4885123352588217E-4</v>
      </c>
      <c r="J1030" s="81">
        <f>S1030/T1030-1</f>
        <v>-2.9804706225640132E-3</v>
      </c>
      <c r="K1030" s="81">
        <f>T1030/T1029-1</f>
        <v>1.1838063169142155E-2</v>
      </c>
      <c r="L1030" s="81">
        <f>T1031/T1030-1</f>
        <v>-3.4737419843400286E-4</v>
      </c>
      <c r="M1030" s="81">
        <f>T1033/T1030-1</f>
        <v>3.8940647644455595E-2</v>
      </c>
      <c r="N1030" s="81">
        <f>T1036/T1030-1</f>
        <v>5.1946337633826056E-2</v>
      </c>
      <c r="O1030" s="58">
        <f t="shared" si="74"/>
        <v>0.3791596081903717</v>
      </c>
      <c r="P1030" s="58">
        <f t="shared" si="75"/>
        <v>0.47947799900108218</v>
      </c>
      <c r="Q1030" s="58">
        <f t="shared" si="76"/>
        <v>0.27884121737966122</v>
      </c>
      <c r="R1030" s="28">
        <v>1440.16</v>
      </c>
      <c r="S1030" s="28">
        <v>1435.08</v>
      </c>
      <c r="T1030" s="28">
        <v>1439.37</v>
      </c>
    </row>
    <row r="1031" spans="1:20" x14ac:dyDescent="0.2">
      <c r="A1031" s="25">
        <v>39184</v>
      </c>
      <c r="B1031" s="29">
        <v>0.40849999999999997</v>
      </c>
      <c r="C1031" s="29">
        <v>0.21129999999999999</v>
      </c>
      <c r="D1031" s="29">
        <v>0.38030000000000003</v>
      </c>
      <c r="E1031" s="64">
        <f t="shared" si="73"/>
        <v>0.36083750000000003</v>
      </c>
      <c r="F1031" s="64">
        <f>AVERAGE(B1024:B1031)</f>
        <v>0.398675</v>
      </c>
      <c r="G1031" s="53">
        <f t="shared" si="77"/>
        <v>2.8199999999999947E-2</v>
      </c>
      <c r="H1031" s="81">
        <f>(R1031-S1031)/T1031</f>
        <v>8.5066753772057302E-3</v>
      </c>
      <c r="I1031" s="81">
        <f>R1031/T1031-1</f>
        <v>6.6163030711601234E-3</v>
      </c>
      <c r="J1031" s="81">
        <f>S1031/T1031-1</f>
        <v>-1.8903723060456068E-3</v>
      </c>
      <c r="K1031" s="81">
        <f>T1031/T1030-1</f>
        <v>-3.4737419843400286E-4</v>
      </c>
      <c r="L1031" s="81">
        <f>T1032/T1031-1</f>
        <v>2.3372507592763769E-2</v>
      </c>
      <c r="M1031" s="81">
        <f>T1034/T1031-1</f>
        <v>3.9649169139672313E-2</v>
      </c>
      <c r="N1031" s="81">
        <f>T1037/T1031-1</f>
        <v>5.7969100752674141E-2</v>
      </c>
      <c r="O1031" s="58">
        <f t="shared" si="74"/>
        <v>0.3791596081903717</v>
      </c>
      <c r="P1031" s="58">
        <f t="shared" si="75"/>
        <v>0.47947799900108218</v>
      </c>
      <c r="Q1031" s="58">
        <f t="shared" si="76"/>
        <v>0.27884121737966122</v>
      </c>
      <c r="R1031" s="28">
        <v>1448.39</v>
      </c>
      <c r="S1031" s="28">
        <v>1436.15</v>
      </c>
      <c r="T1031" s="28">
        <v>1438.87</v>
      </c>
    </row>
    <row r="1032" spans="1:20" x14ac:dyDescent="0.2">
      <c r="A1032" s="25">
        <v>39191</v>
      </c>
      <c r="B1032" s="29">
        <v>0.46939999999999998</v>
      </c>
      <c r="C1032" s="29">
        <v>0.23469999999999999</v>
      </c>
      <c r="D1032" s="29">
        <v>0.2959</v>
      </c>
      <c r="E1032" s="64">
        <f t="shared" si="73"/>
        <v>0.36993750000000003</v>
      </c>
      <c r="F1032" s="64">
        <f>AVERAGE(B1025:B1032)</f>
        <v>0.39003749999999998</v>
      </c>
      <c r="G1032" s="53">
        <f t="shared" si="77"/>
        <v>0.17349999999999999</v>
      </c>
      <c r="H1032" s="81">
        <f>(R1032-S1032)/T1032</f>
        <v>6.899830220712974E-3</v>
      </c>
      <c r="I1032" s="81">
        <f>R1032/T1032-1</f>
        <v>2.7640067911713917E-3</v>
      </c>
      <c r="J1032" s="81">
        <f>S1032/T1032-1</f>
        <v>-4.1358234295415519E-3</v>
      </c>
      <c r="K1032" s="81">
        <f>T1032/T1031-1</f>
        <v>2.3372507592763769E-2</v>
      </c>
      <c r="L1032" s="81">
        <f>T1033/T1032-1</f>
        <v>1.5565365025467015E-2</v>
      </c>
      <c r="M1032" s="81">
        <f>T1035/T1032-1</f>
        <v>2.7219015280135705E-2</v>
      </c>
      <c r="N1032" s="81">
        <f>T1038/T1032-1</f>
        <v>3.9205432937181595E-2</v>
      </c>
      <c r="O1032" s="58">
        <f t="shared" si="74"/>
        <v>0.3791596081903717</v>
      </c>
      <c r="P1032" s="58">
        <f t="shared" si="75"/>
        <v>0.47947799900108218</v>
      </c>
      <c r="Q1032" s="58">
        <f t="shared" si="76"/>
        <v>0.27884121737966122</v>
      </c>
      <c r="R1032" s="28">
        <v>1476.57</v>
      </c>
      <c r="S1032" s="28">
        <v>1466.41</v>
      </c>
      <c r="T1032" s="28">
        <v>1472.5</v>
      </c>
    </row>
    <row r="1033" spans="1:20" x14ac:dyDescent="0.2">
      <c r="A1033" s="25">
        <v>39198</v>
      </c>
      <c r="B1033" s="29">
        <v>0.39240000000000003</v>
      </c>
      <c r="C1033" s="29">
        <v>0.2278</v>
      </c>
      <c r="D1033" s="29">
        <v>0.37969999999999998</v>
      </c>
      <c r="E1033" s="64">
        <f t="shared" si="73"/>
        <v>0.3679</v>
      </c>
      <c r="F1033" s="64">
        <f>AVERAGE(B1026:B1033)</f>
        <v>0.39329999999999998</v>
      </c>
      <c r="G1033" s="53">
        <f t="shared" si="77"/>
        <v>1.2700000000000045E-2</v>
      </c>
      <c r="H1033" s="81">
        <f>(R1033-S1033)/T1033</f>
        <v>1.0906634925305228E-2</v>
      </c>
      <c r="I1033" s="81">
        <f>R1033/T1033-1</f>
        <v>7.8238889408988044E-4</v>
      </c>
      <c r="J1033" s="81">
        <f>S1033/T1033-1</f>
        <v>-1.0124246031215423E-2</v>
      </c>
      <c r="K1033" s="81">
        <f>T1033/T1032-1</f>
        <v>1.5565365025467015E-2</v>
      </c>
      <c r="L1033" s="81">
        <f>T1034/T1033-1</f>
        <v>3.3435422824346084E-4</v>
      </c>
      <c r="M1033" s="81">
        <f>T1036/T1033-1</f>
        <v>1.2518222305439197E-2</v>
      </c>
      <c r="N1033" s="81">
        <f>T1039/T1033-1</f>
        <v>1.4684837704457721E-2</v>
      </c>
      <c r="O1033" s="58">
        <f t="shared" si="74"/>
        <v>0.3791596081903717</v>
      </c>
      <c r="P1033" s="58">
        <f t="shared" si="75"/>
        <v>0.47947799900108218</v>
      </c>
      <c r="Q1033" s="58">
        <f t="shared" si="76"/>
        <v>0.27884121737966122</v>
      </c>
      <c r="R1033" s="28">
        <v>1496.59</v>
      </c>
      <c r="S1033" s="28">
        <v>1480.28</v>
      </c>
      <c r="T1033" s="28">
        <v>1495.42</v>
      </c>
    </row>
    <row r="1034" spans="1:20" x14ac:dyDescent="0.2">
      <c r="A1034" s="25">
        <v>39205</v>
      </c>
      <c r="B1034" s="29">
        <v>0.28570000000000001</v>
      </c>
      <c r="C1034" s="29">
        <v>0.1714</v>
      </c>
      <c r="D1034" s="29">
        <v>0.54290000000000005</v>
      </c>
      <c r="E1034" s="64">
        <f t="shared" si="73"/>
        <v>0.37964999999999999</v>
      </c>
      <c r="F1034" s="64">
        <f>AVERAGE(B1027:B1034)</f>
        <v>0.38426249999999995</v>
      </c>
      <c r="G1034" s="53">
        <f t="shared" si="77"/>
        <v>-0.25720000000000004</v>
      </c>
      <c r="H1034" s="81">
        <f>(R1034-S1034)/T1034</f>
        <v>8.6702497459755865E-3</v>
      </c>
      <c r="I1034" s="81">
        <f>R1034/T1034-1</f>
        <v>2.1257821273863442E-3</v>
      </c>
      <c r="J1034" s="81">
        <f>S1034/T1034-1</f>
        <v>-6.5444676185891781E-3</v>
      </c>
      <c r="K1034" s="81">
        <f>T1034/T1033-1</f>
        <v>3.3435422824346084E-4</v>
      </c>
      <c r="L1034" s="81">
        <f>T1035/T1034-1</f>
        <v>1.1136959195678919E-2</v>
      </c>
      <c r="M1034" s="81">
        <f>T1037/T1034-1</f>
        <v>1.7621263169153467E-2</v>
      </c>
      <c r="N1034" s="81">
        <f>T1040/T1034-1</f>
        <v>1.3202577677950744E-2</v>
      </c>
      <c r="O1034" s="58">
        <f t="shared" si="74"/>
        <v>0.3791596081903717</v>
      </c>
      <c r="P1034" s="58">
        <f t="shared" si="75"/>
        <v>0.47947799900108218</v>
      </c>
      <c r="Q1034" s="58">
        <f t="shared" si="76"/>
        <v>0.27884121737966122</v>
      </c>
      <c r="R1034" s="28">
        <v>1499.1</v>
      </c>
      <c r="S1034" s="28">
        <v>1486.13</v>
      </c>
      <c r="T1034" s="28">
        <v>1495.92</v>
      </c>
    </row>
    <row r="1035" spans="1:20" x14ac:dyDescent="0.2">
      <c r="A1035" s="25">
        <v>39212</v>
      </c>
      <c r="B1035" s="29">
        <v>0.42859999999999998</v>
      </c>
      <c r="C1035" s="29">
        <v>0.1429</v>
      </c>
      <c r="D1035" s="29">
        <v>0.42859999999999998</v>
      </c>
      <c r="E1035" s="64">
        <f t="shared" si="73"/>
        <v>0.376525</v>
      </c>
      <c r="F1035" s="64">
        <f>AVERAGE(B1028:B1035)</f>
        <v>0.39659999999999995</v>
      </c>
      <c r="G1035" s="53">
        <f t="shared" si="77"/>
        <v>0</v>
      </c>
      <c r="H1035" s="81">
        <f>(R1035-S1035)/T1035</f>
        <v>6.6310542252310447E-3</v>
      </c>
      <c r="I1035" s="81">
        <f>R1035/T1035-1</f>
        <v>8.0656890875197007E-4</v>
      </c>
      <c r="J1035" s="81">
        <f>S1035/T1035-1</f>
        <v>-5.8244853164790555E-3</v>
      </c>
      <c r="K1035" s="81">
        <f>T1035/T1034-1</f>
        <v>1.1136959195678919E-2</v>
      </c>
      <c r="L1035" s="81">
        <f>T1036/T1035-1</f>
        <v>1.031350407912468E-3</v>
      </c>
      <c r="M1035" s="81">
        <f>T1038/T1035-1</f>
        <v>1.1668804294648893E-2</v>
      </c>
      <c r="N1035" s="81">
        <f>T1041/T1035-1</f>
        <v>1.71891734652041E-4</v>
      </c>
      <c r="O1035" s="58">
        <f t="shared" si="74"/>
        <v>0.3791596081903717</v>
      </c>
      <c r="P1035" s="58">
        <f t="shared" si="75"/>
        <v>0.47947799900108218</v>
      </c>
      <c r="Q1035" s="58">
        <f t="shared" si="76"/>
        <v>0.27884121737966122</v>
      </c>
      <c r="R1035" s="28">
        <v>1513.8</v>
      </c>
      <c r="S1035" s="28">
        <v>1503.77</v>
      </c>
      <c r="T1035" s="28">
        <v>1512.58</v>
      </c>
    </row>
    <row r="1036" spans="1:20" x14ac:dyDescent="0.2">
      <c r="A1036" s="25">
        <v>39219</v>
      </c>
      <c r="B1036" s="29">
        <v>0.38390000000000002</v>
      </c>
      <c r="C1036" s="29">
        <v>0.25</v>
      </c>
      <c r="D1036" s="29">
        <v>0.36609999999999998</v>
      </c>
      <c r="E1036" s="64">
        <f t="shared" ref="E1036:E1099" si="78">AVERAGE(D1029:D1036)</f>
        <v>0.38092499999999996</v>
      </c>
      <c r="F1036" s="64">
        <f>AVERAGE(B1029:B1036)</f>
        <v>0.38973750000000001</v>
      </c>
      <c r="G1036" s="53">
        <f t="shared" si="77"/>
        <v>1.7800000000000038E-2</v>
      </c>
      <c r="H1036" s="81">
        <f>(R1036-S1036)/T1036</f>
        <v>8.8499081987135214E-3</v>
      </c>
      <c r="I1036" s="81">
        <f>R1036/T1036-1</f>
        <v>6.6044091036054908E-6</v>
      </c>
      <c r="J1036" s="81">
        <f>S1036/T1036-1</f>
        <v>-8.8433037896099576E-3</v>
      </c>
      <c r="K1036" s="81">
        <f>T1036/T1035-1</f>
        <v>1.031350407912468E-3</v>
      </c>
      <c r="L1036" s="81">
        <f>T1037/T1036-1</f>
        <v>5.3759890102631491E-3</v>
      </c>
      <c r="M1036" s="81">
        <f>T1039/T1036-1</f>
        <v>2.1398285495397573E-3</v>
      </c>
      <c r="N1036" s="81">
        <f>T1042/T1036-1</f>
        <v>1.0104745928380954E-3</v>
      </c>
      <c r="O1036" s="58">
        <f t="shared" si="74"/>
        <v>0.3791596081903717</v>
      </c>
      <c r="P1036" s="58">
        <f t="shared" si="75"/>
        <v>0.47947799900108218</v>
      </c>
      <c r="Q1036" s="58">
        <f t="shared" si="76"/>
        <v>0.27884121737966122</v>
      </c>
      <c r="R1036" s="28">
        <v>1514.15</v>
      </c>
      <c r="S1036" s="28">
        <v>1500.75</v>
      </c>
      <c r="T1036" s="28">
        <v>1514.14</v>
      </c>
    </row>
    <row r="1037" spans="1:20" x14ac:dyDescent="0.2">
      <c r="A1037" s="25">
        <v>39226</v>
      </c>
      <c r="B1037" s="29">
        <v>0.3735</v>
      </c>
      <c r="C1037" s="29">
        <v>0.24099999999999999</v>
      </c>
      <c r="D1037" s="29">
        <v>0.38550000000000001</v>
      </c>
      <c r="E1037" s="64">
        <f t="shared" si="78"/>
        <v>0.39709999999999995</v>
      </c>
      <c r="F1037" s="64">
        <f>AVERAGE(B1030:B1037)</f>
        <v>0.383075</v>
      </c>
      <c r="G1037" s="53">
        <f t="shared" si="77"/>
        <v>-1.2000000000000011E-2</v>
      </c>
      <c r="H1037" s="81">
        <f>(R1037-S1037)/T1037</f>
        <v>6.9172556954042444E-3</v>
      </c>
      <c r="I1037" s="81">
        <f>R1037/T1037-1</f>
        <v>6.6676301337467159E-3</v>
      </c>
      <c r="J1037" s="81">
        <f>S1037/T1037-1</f>
        <v>-2.4962556165741834E-4</v>
      </c>
      <c r="K1037" s="81">
        <f>T1037/T1036-1</f>
        <v>5.3759890102631491E-3</v>
      </c>
      <c r="L1037" s="81">
        <f>T1038/T1037-1</f>
        <v>5.2224295136242826E-3</v>
      </c>
      <c r="M1037" s="81">
        <f>T1040/T1037-1</f>
        <v>-4.3421709540950593E-3</v>
      </c>
      <c r="N1037" s="81">
        <f>T1043/T1037-1</f>
        <v>1.7013952755078332E-3</v>
      </c>
      <c r="O1037" s="58">
        <f t="shared" si="74"/>
        <v>0.3791596081903717</v>
      </c>
      <c r="P1037" s="58">
        <f t="shared" si="75"/>
        <v>0.47947799900108218</v>
      </c>
      <c r="Q1037" s="58">
        <f t="shared" si="76"/>
        <v>0.27884121737966122</v>
      </c>
      <c r="R1037" s="28">
        <v>1532.43</v>
      </c>
      <c r="S1037" s="28">
        <v>1521.9</v>
      </c>
      <c r="T1037" s="28">
        <v>1522.28</v>
      </c>
    </row>
    <row r="1038" spans="1:20" x14ac:dyDescent="0.2">
      <c r="A1038" s="25">
        <v>39233</v>
      </c>
      <c r="B1038" s="29">
        <v>0.33329999999999999</v>
      </c>
      <c r="C1038" s="29">
        <v>0.21879999999999999</v>
      </c>
      <c r="D1038" s="29">
        <v>0.44790000000000002</v>
      </c>
      <c r="E1038" s="64">
        <f t="shared" si="78"/>
        <v>0.40336250000000001</v>
      </c>
      <c r="F1038" s="64">
        <f>AVERAGE(B1031:B1038)</f>
        <v>0.38441249999999999</v>
      </c>
      <c r="G1038" s="53">
        <f t="shared" si="77"/>
        <v>-0.11460000000000004</v>
      </c>
      <c r="H1038" s="81">
        <f>(R1038-S1038)/T1038</f>
        <v>1.3181025074662026E-2</v>
      </c>
      <c r="I1038" s="81">
        <f>R1038/T1038-1</f>
        <v>0</v>
      </c>
      <c r="J1038" s="81">
        <f>S1038/T1038-1</f>
        <v>-1.3181025074662012E-2</v>
      </c>
      <c r="K1038" s="81">
        <f>T1038/T1037-1</f>
        <v>5.2224295136242826E-3</v>
      </c>
      <c r="L1038" s="81">
        <f>T1039/T1038-1</f>
        <v>-8.397430451631438E-3</v>
      </c>
      <c r="M1038" s="81">
        <f>T1041/T1038-1</f>
        <v>-1.1364304712363604E-2</v>
      </c>
      <c r="N1038" s="81">
        <f>T1044/T1038-1</f>
        <v>-7.4956052358142733E-3</v>
      </c>
      <c r="O1038" s="58">
        <f t="shared" si="74"/>
        <v>0.3791596081903717</v>
      </c>
      <c r="P1038" s="58">
        <f t="shared" si="75"/>
        <v>0.47947799900108218</v>
      </c>
      <c r="Q1038" s="58">
        <f t="shared" si="76"/>
        <v>0.27884121737966122</v>
      </c>
      <c r="R1038" s="28">
        <v>1530.23</v>
      </c>
      <c r="S1038" s="28">
        <v>1510.06</v>
      </c>
      <c r="T1038" s="28">
        <v>1530.23</v>
      </c>
    </row>
    <row r="1039" spans="1:20" x14ac:dyDescent="0.2">
      <c r="A1039" s="25">
        <v>39240</v>
      </c>
      <c r="B1039" s="29">
        <v>0.40589999999999998</v>
      </c>
      <c r="C1039" s="29">
        <v>0.16830000000000001</v>
      </c>
      <c r="D1039" s="29">
        <v>0.42570000000000002</v>
      </c>
      <c r="E1039" s="64">
        <f t="shared" si="78"/>
        <v>0.4090375</v>
      </c>
      <c r="F1039" s="64">
        <f>AVERAGE(B1032:B1039)</f>
        <v>0.38408749999999997</v>
      </c>
      <c r="G1039" s="53">
        <f t="shared" si="77"/>
        <v>-1.980000000000004E-2</v>
      </c>
      <c r="H1039" s="81">
        <f>(R1039-S1039)/T1039</f>
        <v>1.0834464669364184E-2</v>
      </c>
      <c r="I1039" s="81">
        <f>R1039/T1039-1</f>
        <v>8.6926149020021271E-3</v>
      </c>
      <c r="J1039" s="81">
        <f>S1039/T1039-1</f>
        <v>-2.1418497673622028E-3</v>
      </c>
      <c r="K1039" s="81">
        <f>T1039/T1038-1</f>
        <v>-8.397430451631438E-3</v>
      </c>
      <c r="L1039" s="81">
        <f>T1040/T1039-1</f>
        <v>-1.1269424929813976E-3</v>
      </c>
      <c r="M1039" s="81">
        <f>T1042/T1039-1</f>
        <v>-1.1269424929813976E-3</v>
      </c>
      <c r="N1039" s="81">
        <f>T1045/T1039-1</f>
        <v>1.8973493785340523E-2</v>
      </c>
      <c r="O1039" s="58">
        <f t="shared" si="74"/>
        <v>0.3791596081903717</v>
      </c>
      <c r="P1039" s="58">
        <f t="shared" si="75"/>
        <v>0.47947799900108218</v>
      </c>
      <c r="Q1039" s="58">
        <f t="shared" si="76"/>
        <v>0.27884121737966122</v>
      </c>
      <c r="R1039" s="28">
        <v>1530.57</v>
      </c>
      <c r="S1039" s="28">
        <v>1514.13</v>
      </c>
      <c r="T1039" s="28">
        <v>1517.38</v>
      </c>
    </row>
    <row r="1040" spans="1:20" x14ac:dyDescent="0.2">
      <c r="A1040" s="25">
        <v>39247</v>
      </c>
      <c r="B1040" s="29">
        <v>0.373</v>
      </c>
      <c r="C1040" s="29">
        <v>0.1905</v>
      </c>
      <c r="D1040" s="29">
        <v>0.4365</v>
      </c>
      <c r="E1040" s="64">
        <f t="shared" si="78"/>
        <v>0.42661250000000001</v>
      </c>
      <c r="F1040" s="64">
        <f>AVERAGE(B1033:B1040)</f>
        <v>0.37203750000000002</v>
      </c>
      <c r="G1040" s="53">
        <f t="shared" si="77"/>
        <v>-6.3500000000000001E-2</v>
      </c>
      <c r="H1040" s="81">
        <f>(R1040-S1040)/T1040</f>
        <v>1.5207795892245643E-2</v>
      </c>
      <c r="I1040" s="81">
        <f>R1040/T1040-1</f>
        <v>1.9793226757824911E-5</v>
      </c>
      <c r="J1040" s="81">
        <f>S1040/T1040-1</f>
        <v>-1.518800266548781E-2</v>
      </c>
      <c r="K1040" s="81">
        <f>T1040/T1039-1</f>
        <v>-1.1269424929813976E-3</v>
      </c>
      <c r="L1040" s="81">
        <f>T1041/T1040-1</f>
        <v>-1.8671610574861885E-3</v>
      </c>
      <c r="M1040" s="81">
        <f>T1043/T1040-1</f>
        <v>6.0699228723930521E-3</v>
      </c>
      <c r="N1040" s="81">
        <f>T1046/T1040-1</f>
        <v>1.4778942645825577E-3</v>
      </c>
      <c r="O1040" s="58">
        <f t="shared" si="74"/>
        <v>0.3791596081903717</v>
      </c>
      <c r="P1040" s="58">
        <f t="shared" si="75"/>
        <v>0.47947799900108218</v>
      </c>
      <c r="Q1040" s="58">
        <f t="shared" si="76"/>
        <v>0.27884121737966122</v>
      </c>
      <c r="R1040" s="28">
        <v>1515.7</v>
      </c>
      <c r="S1040" s="28">
        <v>1492.65</v>
      </c>
      <c r="T1040" s="28">
        <v>1515.67</v>
      </c>
    </row>
    <row r="1041" spans="1:20" x14ac:dyDescent="0.2">
      <c r="A1041" s="25">
        <v>39254</v>
      </c>
      <c r="B1041" s="29">
        <v>0.43159999999999998</v>
      </c>
      <c r="C1041" s="29">
        <v>0.2316</v>
      </c>
      <c r="D1041" s="29">
        <v>0.33679999999999999</v>
      </c>
      <c r="E1041" s="64">
        <f t="shared" si="78"/>
        <v>0.42125000000000001</v>
      </c>
      <c r="F1041" s="64">
        <f>AVERAGE(B1034:B1041)</f>
        <v>0.37693749999999998</v>
      </c>
      <c r="G1041" s="53">
        <f t="shared" si="77"/>
        <v>9.4799999999999995E-2</v>
      </c>
      <c r="H1041" s="81">
        <f>(R1041-S1041)/T1041</f>
        <v>1.6498770524311916E-2</v>
      </c>
      <c r="I1041" s="81">
        <f>R1041/T1041-1</f>
        <v>1.6181486475767448E-2</v>
      </c>
      <c r="J1041" s="81">
        <f>S1041/T1041-1</f>
        <v>-3.1728404854447501E-4</v>
      </c>
      <c r="K1041" s="81">
        <f>T1041/T1040-1</f>
        <v>-1.8671610574861885E-3</v>
      </c>
      <c r="L1041" s="81">
        <f>T1042/T1041-1</f>
        <v>1.8706538695434372E-3</v>
      </c>
      <c r="M1041" s="81">
        <f>T1044/T1041-1</f>
        <v>3.9131699320484881E-3</v>
      </c>
      <c r="N1041" s="81">
        <f>T1047/T1041-1</f>
        <v>-4.0486766611141922E-2</v>
      </c>
      <c r="O1041" s="58">
        <f t="shared" si="74"/>
        <v>0.3791596081903717</v>
      </c>
      <c r="P1041" s="58">
        <f t="shared" si="75"/>
        <v>0.47947799900108218</v>
      </c>
      <c r="Q1041" s="58">
        <f t="shared" si="76"/>
        <v>0.27884121737966122</v>
      </c>
      <c r="R1041" s="28">
        <v>1537.32</v>
      </c>
      <c r="S1041" s="28">
        <v>1512.36</v>
      </c>
      <c r="T1041" s="28">
        <v>1512.84</v>
      </c>
    </row>
    <row r="1042" spans="1:20" x14ac:dyDescent="0.2">
      <c r="A1042" s="25">
        <v>39261</v>
      </c>
      <c r="B1042" s="29">
        <v>0.39019999999999999</v>
      </c>
      <c r="C1042" s="29">
        <v>0.252</v>
      </c>
      <c r="D1042" s="29">
        <v>0.35770000000000002</v>
      </c>
      <c r="E1042" s="64">
        <f t="shared" si="78"/>
        <v>0.39809999999999995</v>
      </c>
      <c r="F1042" s="64">
        <f>AVERAGE(B1035:B1042)</f>
        <v>0.38999999999999996</v>
      </c>
      <c r="G1042" s="53">
        <f t="shared" si="77"/>
        <v>3.2499999999999973E-2</v>
      </c>
      <c r="H1042" s="81">
        <f>(R1042-S1042)/T1042</f>
        <v>1.5207795892245643E-2</v>
      </c>
      <c r="I1042" s="81">
        <f>R1042/T1042-1</f>
        <v>1.9793226757824911E-5</v>
      </c>
      <c r="J1042" s="81">
        <f>S1042/T1042-1</f>
        <v>-1.518800266548781E-2</v>
      </c>
      <c r="K1042" s="81">
        <f>T1042/T1041-1</f>
        <v>1.8706538695434372E-3</v>
      </c>
      <c r="L1042" s="81">
        <f>T1043/T1042-1</f>
        <v>6.0699228723930521E-3</v>
      </c>
      <c r="M1042" s="81">
        <f>T1045/T1042-1</f>
        <v>2.012311387043364E-2</v>
      </c>
      <c r="N1042" s="81">
        <f>T1048/T1042-1</f>
        <v>-1.1994695415228906E-2</v>
      </c>
      <c r="O1042" s="58">
        <f t="shared" si="74"/>
        <v>0.3791596081903717</v>
      </c>
      <c r="P1042" s="58">
        <f t="shared" si="75"/>
        <v>0.47947799900108218</v>
      </c>
      <c r="Q1042" s="58">
        <f t="shared" si="76"/>
        <v>0.27884121737966122</v>
      </c>
      <c r="R1042" s="28">
        <v>1515.7</v>
      </c>
      <c r="S1042" s="28">
        <v>1492.65</v>
      </c>
      <c r="T1042" s="28">
        <v>1515.67</v>
      </c>
    </row>
    <row r="1043" spans="1:20" x14ac:dyDescent="0.2">
      <c r="A1043" s="25">
        <v>39268</v>
      </c>
      <c r="B1043" s="29">
        <v>0.43840000000000001</v>
      </c>
      <c r="C1043" s="29">
        <v>0.2329</v>
      </c>
      <c r="D1043" s="29">
        <v>0.32879999999999998</v>
      </c>
      <c r="E1043" s="64">
        <f t="shared" si="78"/>
        <v>0.385625</v>
      </c>
      <c r="F1043" s="64">
        <f>AVERAGE(B1036:B1043)</f>
        <v>0.39122499999999999</v>
      </c>
      <c r="G1043" s="53">
        <f t="shared" si="77"/>
        <v>0.10960000000000003</v>
      </c>
      <c r="H1043" s="81">
        <f>(R1043-S1043)/T1043</f>
        <v>4.5184179634985937E-3</v>
      </c>
      <c r="I1043" s="81">
        <f>R1043/T1043-1</f>
        <v>7.4760471384460736E-4</v>
      </c>
      <c r="J1043" s="81">
        <f>S1043/T1043-1</f>
        <v>-3.7708132496541147E-3</v>
      </c>
      <c r="K1043" s="81">
        <f>T1043/T1042-1</f>
        <v>6.0699228723930521E-3</v>
      </c>
      <c r="L1043" s="81">
        <f>T1044/T1043-1</f>
        <v>-4.006898948762827E-3</v>
      </c>
      <c r="M1043" s="81">
        <f>T1046/T1043-1</f>
        <v>-4.5643235161029194E-3</v>
      </c>
      <c r="N1043" s="81">
        <f>T1049/T1043-1</f>
        <v>-7.749513073245573E-2</v>
      </c>
      <c r="O1043" s="58">
        <f t="shared" si="74"/>
        <v>0.3791596081903717</v>
      </c>
      <c r="P1043" s="58">
        <f t="shared" si="75"/>
        <v>0.47947799900108218</v>
      </c>
      <c r="Q1043" s="58">
        <f t="shared" si="76"/>
        <v>0.27884121737966122</v>
      </c>
      <c r="R1043" s="28">
        <v>1526.01</v>
      </c>
      <c r="S1043" s="28">
        <v>1519.12</v>
      </c>
      <c r="T1043" s="28">
        <v>1524.87</v>
      </c>
    </row>
    <row r="1044" spans="1:20" x14ac:dyDescent="0.2">
      <c r="A1044" s="25">
        <v>39275</v>
      </c>
      <c r="B1044" s="29">
        <v>0.43640000000000001</v>
      </c>
      <c r="C1044" s="29">
        <v>0.2636</v>
      </c>
      <c r="D1044" s="29">
        <v>0.3</v>
      </c>
      <c r="E1044" s="64">
        <f t="shared" si="78"/>
        <v>0.37736249999999993</v>
      </c>
      <c r="F1044" s="64">
        <f>AVERAGE(B1037:B1044)</f>
        <v>0.39778750000000002</v>
      </c>
      <c r="G1044" s="53">
        <f t="shared" si="77"/>
        <v>0.13640000000000002</v>
      </c>
      <c r="H1044" s="81">
        <f>(R1044-S1044)/T1044</f>
        <v>8.7176380731649565E-3</v>
      </c>
      <c r="I1044" s="81">
        <f>R1044/T1044-1</f>
        <v>3.8189048960979299E-4</v>
      </c>
      <c r="J1044" s="81">
        <f>S1044/T1044-1</f>
        <v>-8.3357475835550421E-3</v>
      </c>
      <c r="K1044" s="81">
        <f>T1044/T1043-1</f>
        <v>-4.006898948762827E-3</v>
      </c>
      <c r="L1044" s="81">
        <f>T1045/T1044-1</f>
        <v>1.80476177934632E-2</v>
      </c>
      <c r="M1044" s="81">
        <f>T1047/T1044-1</f>
        <v>-4.4226869288103487E-2</v>
      </c>
      <c r="N1044" s="81">
        <f>T1050/T1044-1</f>
        <v>-3.6009639442703301E-2</v>
      </c>
      <c r="O1044" s="58">
        <f t="shared" si="74"/>
        <v>0.3791596081903717</v>
      </c>
      <c r="P1044" s="58">
        <f t="shared" si="75"/>
        <v>0.47947799900108218</v>
      </c>
      <c r="Q1044" s="58">
        <f t="shared" si="76"/>
        <v>0.27884121737966122</v>
      </c>
      <c r="R1044" s="28">
        <v>1519.34</v>
      </c>
      <c r="S1044" s="28">
        <v>1506.1</v>
      </c>
      <c r="T1044" s="28">
        <v>1518.76</v>
      </c>
    </row>
    <row r="1045" spans="1:20" x14ac:dyDescent="0.2">
      <c r="A1045" s="25">
        <v>39282</v>
      </c>
      <c r="B1045" s="29">
        <v>0.41770000000000002</v>
      </c>
      <c r="C1045" s="29">
        <v>0.2152</v>
      </c>
      <c r="D1045" s="29">
        <v>0.36709999999999998</v>
      </c>
      <c r="E1045" s="64">
        <f t="shared" si="78"/>
        <v>0.37506249999999997</v>
      </c>
      <c r="F1045" s="64">
        <f>AVERAGE(B1038:B1045)</f>
        <v>0.40331250000000002</v>
      </c>
      <c r="G1045" s="53">
        <f t="shared" si="77"/>
        <v>5.0600000000000034E-2</v>
      </c>
      <c r="H1045" s="81">
        <f>(R1045-S1045)/T1045</f>
        <v>1.0044173667837284E-2</v>
      </c>
      <c r="I1045" s="81">
        <f>R1045/T1045-1</f>
        <v>1.9596810182580526E-3</v>
      </c>
      <c r="J1045" s="81">
        <f>S1045/T1045-1</f>
        <v>-8.0844926495793334E-3</v>
      </c>
      <c r="K1045" s="81">
        <f>T1045/T1044-1</f>
        <v>1.80476177934632E-2</v>
      </c>
      <c r="L1045" s="81">
        <f>T1046/T1045-1</f>
        <v>-1.827742098216889E-2</v>
      </c>
      <c r="M1045" s="81">
        <f>T1048/T1045-1</f>
        <v>-3.1484248174521556E-2</v>
      </c>
      <c r="N1045" s="81">
        <f>T1051/T1045-1</f>
        <v>-5.3299443140146341E-2</v>
      </c>
      <c r="O1045" s="58">
        <f t="shared" si="74"/>
        <v>0.3791596081903717</v>
      </c>
      <c r="P1045" s="58">
        <f t="shared" si="75"/>
        <v>0.47947799900108218</v>
      </c>
      <c r="Q1045" s="58">
        <f t="shared" si="76"/>
        <v>0.27884121737966122</v>
      </c>
      <c r="R1045" s="28">
        <v>1549.2</v>
      </c>
      <c r="S1045" s="28">
        <v>1533.67</v>
      </c>
      <c r="T1045" s="28">
        <v>1546.17</v>
      </c>
    </row>
    <row r="1046" spans="1:20" x14ac:dyDescent="0.2">
      <c r="A1046" s="25">
        <v>39289</v>
      </c>
      <c r="B1046" s="29">
        <v>0.44209999999999999</v>
      </c>
      <c r="C1046" s="29">
        <v>0.1895</v>
      </c>
      <c r="D1046" s="29">
        <v>0.36840000000000001</v>
      </c>
      <c r="E1046" s="64">
        <f t="shared" si="78"/>
        <v>0.36512499999999998</v>
      </c>
      <c r="F1046" s="64">
        <f>AVERAGE(B1039:B1046)</f>
        <v>0.41691249999999996</v>
      </c>
      <c r="G1046" s="53">
        <f t="shared" si="77"/>
        <v>7.3699999999999988E-2</v>
      </c>
      <c r="H1046" s="81">
        <f>(R1046-S1046)/T1046</f>
        <v>1.2807083423918449E-2</v>
      </c>
      <c r="I1046" s="81">
        <f>R1046/T1046-1</f>
        <v>4.2163237609607052E-3</v>
      </c>
      <c r="J1046" s="81">
        <f>S1046/T1046-1</f>
        <v>-8.5907596629577476E-3</v>
      </c>
      <c r="K1046" s="81">
        <f>T1046/T1045-1</f>
        <v>-1.827742098216889E-2</v>
      </c>
      <c r="L1046" s="81">
        <f>T1047/T1046-1</f>
        <v>-4.3691654972956351E-2</v>
      </c>
      <c r="M1046" s="81">
        <f>T1049/T1046-1</f>
        <v>-7.3265213352570302E-2</v>
      </c>
      <c r="N1046" s="81">
        <f>T1052/T1046-1</f>
        <v>-3.0054482808598793E-2</v>
      </c>
      <c r="O1046" s="58">
        <f t="shared" si="74"/>
        <v>0.3791596081903717</v>
      </c>
      <c r="P1046" s="58">
        <f t="shared" si="75"/>
        <v>0.47947799900108218</v>
      </c>
      <c r="Q1046" s="58">
        <f t="shared" si="76"/>
        <v>0.27884121737966122</v>
      </c>
      <c r="R1046" s="28">
        <v>1524.31</v>
      </c>
      <c r="S1046" s="28">
        <v>1504.87</v>
      </c>
      <c r="T1046" s="28">
        <v>1517.91</v>
      </c>
    </row>
    <row r="1047" spans="1:20" x14ac:dyDescent="0.2">
      <c r="A1047" s="25">
        <v>39296</v>
      </c>
      <c r="B1047" s="29">
        <v>0.45879999999999999</v>
      </c>
      <c r="C1047" s="29">
        <v>0.14119999999999999</v>
      </c>
      <c r="D1047" s="29">
        <v>0.4</v>
      </c>
      <c r="E1047" s="64">
        <f t="shared" si="78"/>
        <v>0.36191249999999997</v>
      </c>
      <c r="F1047" s="64">
        <f>AVERAGE(B1040:B1047)</f>
        <v>0.42352499999999998</v>
      </c>
      <c r="G1047" s="53">
        <f t="shared" si="77"/>
        <v>5.8799999999999963E-2</v>
      </c>
      <c r="H1047" s="81">
        <f>(R1047-S1047)/T1047</f>
        <v>1.3516213255809073E-2</v>
      </c>
      <c r="I1047" s="81">
        <f>R1047/T1047-1</f>
        <v>8.0670161684772701E-3</v>
      </c>
      <c r="J1047" s="81">
        <f>S1047/T1047-1</f>
        <v>-5.4491970873317142E-3</v>
      </c>
      <c r="K1047" s="81">
        <f>T1047/T1046-1</f>
        <v>-4.3691654972956351E-2</v>
      </c>
      <c r="L1047" s="81">
        <f>T1048/T1047-1</f>
        <v>3.1620498901204996E-2</v>
      </c>
      <c r="M1047" s="81">
        <f>T1050/T1047-1</f>
        <v>8.5974689822883033E-3</v>
      </c>
      <c r="N1047" s="81">
        <f>T1053/T1047-1</f>
        <v>1.3757328171177807E-2</v>
      </c>
      <c r="O1047" s="58">
        <f t="shared" si="74"/>
        <v>0.3791596081903717</v>
      </c>
      <c r="P1047" s="58">
        <f t="shared" si="75"/>
        <v>0.47947799900108218</v>
      </c>
      <c r="Q1047" s="58">
        <f t="shared" si="76"/>
        <v>0.27884121737966122</v>
      </c>
      <c r="R1047" s="28">
        <v>1463.3</v>
      </c>
      <c r="S1047" s="28">
        <v>1443.68</v>
      </c>
      <c r="T1047" s="28">
        <v>1451.59</v>
      </c>
    </row>
    <row r="1048" spans="1:20" x14ac:dyDescent="0.2">
      <c r="A1048" s="25">
        <v>39303</v>
      </c>
      <c r="B1048" s="29">
        <v>0.45760000000000001</v>
      </c>
      <c r="C1048" s="29">
        <v>0.1525</v>
      </c>
      <c r="D1048" s="29">
        <v>0.38979999999999998</v>
      </c>
      <c r="E1048" s="64">
        <f t="shared" si="78"/>
        <v>0.35607499999999997</v>
      </c>
      <c r="F1048" s="64">
        <f>AVERAGE(B1041:B1048)</f>
        <v>0.43410000000000004</v>
      </c>
      <c r="G1048" s="53">
        <f t="shared" si="77"/>
        <v>6.7800000000000027E-2</v>
      </c>
      <c r="H1048" s="81">
        <f>(R1048-S1048)/T1048</f>
        <v>1.8477585826950478E-2</v>
      </c>
      <c r="I1048" s="81">
        <f>R1048/T1048-1</f>
        <v>4.2738181891031068E-3</v>
      </c>
      <c r="J1048" s="81">
        <f>S1048/T1048-1</f>
        <v>-1.4203767637847364E-2</v>
      </c>
      <c r="K1048" s="81">
        <f>T1048/T1047-1</f>
        <v>3.1620498901204996E-2</v>
      </c>
      <c r="L1048" s="81">
        <f>T1049/T1048-1</f>
        <v>-6.0628117716979735E-2</v>
      </c>
      <c r="M1048" s="81">
        <f>T1051/T1048-1</f>
        <v>-2.2524357424757446E-2</v>
      </c>
      <c r="N1048" s="81">
        <f>T1054/T1048-1</f>
        <v>2.1061910263173722E-2</v>
      </c>
      <c r="O1048" s="58">
        <f t="shared" si="74"/>
        <v>0.3791596081903717</v>
      </c>
      <c r="P1048" s="58">
        <f t="shared" si="75"/>
        <v>0.47947799900108218</v>
      </c>
      <c r="Q1048" s="58">
        <f t="shared" si="76"/>
        <v>0.27884121737966122</v>
      </c>
      <c r="R1048" s="28">
        <v>1503.89</v>
      </c>
      <c r="S1048" s="28">
        <v>1476.22</v>
      </c>
      <c r="T1048" s="28">
        <v>1497.49</v>
      </c>
    </row>
    <row r="1049" spans="1:20" x14ac:dyDescent="0.2">
      <c r="A1049" s="25">
        <v>39310</v>
      </c>
      <c r="B1049" s="29">
        <v>0.42220000000000002</v>
      </c>
      <c r="C1049" s="29">
        <v>0.1222</v>
      </c>
      <c r="D1049" s="29">
        <v>0.4556</v>
      </c>
      <c r="E1049" s="64">
        <f t="shared" si="78"/>
        <v>0.370925</v>
      </c>
      <c r="F1049" s="64">
        <f>AVERAGE(B1042:B1049)</f>
        <v>0.432925</v>
      </c>
      <c r="G1049" s="53">
        <f t="shared" si="77"/>
        <v>-3.3399999999999985E-2</v>
      </c>
      <c r="H1049" s="81">
        <f>(R1049-S1049)/T1049</f>
        <v>2.5890381744508476E-2</v>
      </c>
      <c r="I1049" s="81">
        <f>R1049/T1049-1</f>
        <v>2.4226914054169324E-2</v>
      </c>
      <c r="J1049" s="81">
        <f>S1049/T1049-1</f>
        <v>-1.6634676903392043E-3</v>
      </c>
      <c r="K1049" s="81">
        <f>T1049/T1048-1</f>
        <v>-6.0628117716979735E-2</v>
      </c>
      <c r="L1049" s="81">
        <f>T1050/T1049-1</f>
        <v>4.0783393758441644E-2</v>
      </c>
      <c r="M1049" s="81">
        <f>T1052/T1049-1</f>
        <v>4.662685718347892E-2</v>
      </c>
      <c r="N1049" s="81">
        <f>T1055/T1049-1</f>
        <v>8.4396104357716606E-2</v>
      </c>
      <c r="O1049" s="58">
        <f t="shared" si="74"/>
        <v>0.3791596081903717</v>
      </c>
      <c r="P1049" s="58">
        <f t="shared" si="75"/>
        <v>0.47947799900108218</v>
      </c>
      <c r="Q1049" s="58">
        <f t="shared" si="76"/>
        <v>0.27884121737966122</v>
      </c>
      <c r="R1049" s="28">
        <v>1440.78</v>
      </c>
      <c r="S1049" s="28">
        <v>1404.36</v>
      </c>
      <c r="T1049" s="28">
        <v>1406.7</v>
      </c>
    </row>
    <row r="1050" spans="1:20" x14ac:dyDescent="0.2">
      <c r="A1050" s="25">
        <v>39317</v>
      </c>
      <c r="B1050" s="29">
        <v>0.4128</v>
      </c>
      <c r="C1050" s="29">
        <v>0.156</v>
      </c>
      <c r="D1050" s="29">
        <v>0.43120000000000003</v>
      </c>
      <c r="E1050" s="64">
        <f t="shared" si="78"/>
        <v>0.38011250000000002</v>
      </c>
      <c r="F1050" s="64">
        <f>AVERAGE(B1043:B1050)</f>
        <v>0.43574999999999997</v>
      </c>
      <c r="G1050" s="53">
        <f t="shared" si="77"/>
        <v>-1.8400000000000027E-2</v>
      </c>
      <c r="H1050" s="81">
        <f>(R1050-S1050)/T1050</f>
        <v>1.1918829017738254E-2</v>
      </c>
      <c r="I1050" s="81">
        <f>R1050/T1050-1</f>
        <v>2.8004125485803222E-4</v>
      </c>
      <c r="J1050" s="81">
        <f>S1050/T1050-1</f>
        <v>-1.1638787762880187E-2</v>
      </c>
      <c r="K1050" s="81">
        <f>T1050/T1049-1</f>
        <v>4.0783393758441644E-2</v>
      </c>
      <c r="L1050" s="81">
        <f>T1051/T1050-1</f>
        <v>-2.1173850977063147E-4</v>
      </c>
      <c r="M1050" s="81">
        <f>T1053/T1050-1</f>
        <v>5.1158756070406319E-3</v>
      </c>
      <c r="N1050" s="81">
        <f>T1056/T1050-1</f>
        <v>5.1582233089947804E-2</v>
      </c>
      <c r="O1050" s="58">
        <f t="shared" si="74"/>
        <v>0.3791596081903717</v>
      </c>
      <c r="P1050" s="58">
        <f t="shared" si="75"/>
        <v>0.47947799900108218</v>
      </c>
      <c r="Q1050" s="58">
        <f t="shared" si="76"/>
        <v>0.27884121737966122</v>
      </c>
      <c r="R1050" s="28">
        <v>1464.48</v>
      </c>
      <c r="S1050" s="28">
        <v>1447.03</v>
      </c>
      <c r="T1050" s="28">
        <v>1464.07</v>
      </c>
    </row>
    <row r="1051" spans="1:20" x14ac:dyDescent="0.2">
      <c r="A1051" s="25">
        <v>39324</v>
      </c>
      <c r="B1051" s="29">
        <v>0.40300000000000002</v>
      </c>
      <c r="C1051" s="29">
        <v>0.1343</v>
      </c>
      <c r="D1051" s="29">
        <v>0.4627</v>
      </c>
      <c r="E1051" s="64">
        <f t="shared" si="78"/>
        <v>0.39684999999999998</v>
      </c>
      <c r="F1051" s="64">
        <f>AVERAGE(B1044:B1051)</f>
        <v>0.43132500000000001</v>
      </c>
      <c r="G1051" s="53">
        <f t="shared" si="77"/>
        <v>-5.9699999999999975E-2</v>
      </c>
      <c r="H1051" s="81">
        <f>(R1051-S1051)/T1051</f>
        <v>2.1690714324752693E-2</v>
      </c>
      <c r="I1051" s="81">
        <f>R1051/T1051-1</f>
        <v>0</v>
      </c>
      <c r="J1051" s="81">
        <f>S1051/T1051-1</f>
        <v>-2.1690714324752669E-2</v>
      </c>
      <c r="K1051" s="81">
        <f>T1051/T1050-1</f>
        <v>-2.1173850977063147E-4</v>
      </c>
      <c r="L1051" s="81">
        <f>T1052/T1051-1</f>
        <v>5.8274580532327036E-3</v>
      </c>
      <c r="M1051" s="81">
        <f>T1054/T1051-1</f>
        <v>4.4590643274853736E-2</v>
      </c>
      <c r="N1051" s="81">
        <f>T1057/T1051-1</f>
        <v>6.7435918456577593E-2</v>
      </c>
      <c r="O1051" s="58">
        <f t="shared" si="74"/>
        <v>0.3791596081903717</v>
      </c>
      <c r="P1051" s="58">
        <f t="shared" si="75"/>
        <v>0.47947799900108218</v>
      </c>
      <c r="Q1051" s="58">
        <f t="shared" si="76"/>
        <v>0.27884121737966122</v>
      </c>
      <c r="R1051" s="28">
        <v>1463.76</v>
      </c>
      <c r="S1051" s="28">
        <v>1432.01</v>
      </c>
      <c r="T1051" s="28">
        <v>1463.76</v>
      </c>
    </row>
    <row r="1052" spans="1:20" x14ac:dyDescent="0.2">
      <c r="A1052" s="25">
        <v>39331</v>
      </c>
      <c r="B1052" s="29">
        <v>0.38379999999999997</v>
      </c>
      <c r="C1052" s="29">
        <v>0.19189999999999999</v>
      </c>
      <c r="D1052" s="29">
        <v>0.42420000000000002</v>
      </c>
      <c r="E1052" s="64">
        <f t="shared" si="78"/>
        <v>0.41237499999999994</v>
      </c>
      <c r="F1052" s="64">
        <f>AVERAGE(B1045:B1052)</f>
        <v>0.42474999999999996</v>
      </c>
      <c r="G1052" s="53">
        <f t="shared" si="77"/>
        <v>-4.0400000000000047E-2</v>
      </c>
      <c r="H1052" s="81">
        <f>(R1052-S1052)/T1052</f>
        <v>1.5207601763239648E-2</v>
      </c>
      <c r="I1052" s="81">
        <f>R1052/T1052-1</f>
        <v>1.1186654803061913E-2</v>
      </c>
      <c r="J1052" s="81">
        <f>S1052/T1052-1</f>
        <v>-4.0209469601777403E-3</v>
      </c>
      <c r="K1052" s="81">
        <f>T1052/T1051-1</f>
        <v>5.8274580532327036E-3</v>
      </c>
      <c r="L1052" s="81">
        <f>T1053/T1052-1</f>
        <v>-4.9582622988675329E-4</v>
      </c>
      <c r="M1052" s="81">
        <f>T1055/T1052-1</f>
        <v>3.6086640539567671E-2</v>
      </c>
      <c r="N1052" s="81">
        <f>T1058/T1052-1</f>
        <v>4.6831806233826212E-2</v>
      </c>
      <c r="O1052" s="58">
        <f t="shared" si="74"/>
        <v>0.3791596081903717</v>
      </c>
      <c r="P1052" s="58">
        <f t="shared" si="75"/>
        <v>0.47947799900108218</v>
      </c>
      <c r="Q1052" s="58">
        <f t="shared" si="76"/>
        <v>0.27884121737966122</v>
      </c>
      <c r="R1052" s="28">
        <v>1488.76</v>
      </c>
      <c r="S1052" s="28">
        <v>1466.37</v>
      </c>
      <c r="T1052" s="28">
        <v>1472.29</v>
      </c>
    </row>
    <row r="1053" spans="1:20" x14ac:dyDescent="0.2">
      <c r="A1053" s="25">
        <v>39338</v>
      </c>
      <c r="B1053" s="29">
        <v>0.4</v>
      </c>
      <c r="C1053" s="29">
        <v>0.24709999999999999</v>
      </c>
      <c r="D1053" s="29">
        <v>0.35289999999999999</v>
      </c>
      <c r="E1053" s="64">
        <f t="shared" si="78"/>
        <v>0.41059999999999997</v>
      </c>
      <c r="F1053" s="64">
        <f>AVERAGE(B1046:B1053)</f>
        <v>0.42253749999999995</v>
      </c>
      <c r="G1053" s="53">
        <f t="shared" si="77"/>
        <v>4.7100000000000031E-2</v>
      </c>
      <c r="H1053" s="81">
        <f>(R1053-S1053)/T1053</f>
        <v>9.1739378618608831E-3</v>
      </c>
      <c r="I1053" s="81">
        <f>R1053/T1053-1</f>
        <v>5.1849737693332454E-3</v>
      </c>
      <c r="J1053" s="81">
        <f>S1053/T1053-1</f>
        <v>-3.9889640925275804E-3</v>
      </c>
      <c r="K1053" s="81">
        <f>T1053/T1052-1</f>
        <v>-4.9582622988675329E-4</v>
      </c>
      <c r="L1053" s="81">
        <f>T1054/T1053-1</f>
        <v>3.9053793253418068E-2</v>
      </c>
      <c r="M1053" s="81">
        <f>T1056/T1053-1</f>
        <v>4.6229851314251613E-2</v>
      </c>
      <c r="N1053" s="81">
        <f>T1059/T1053-1</f>
        <v>3.011769822501309E-2</v>
      </c>
      <c r="O1053" s="58">
        <f t="shared" si="74"/>
        <v>0.3791596081903717</v>
      </c>
      <c r="P1053" s="58">
        <f t="shared" si="75"/>
        <v>0.47947799900108218</v>
      </c>
      <c r="Q1053" s="58">
        <f t="shared" si="76"/>
        <v>0.27884121737966122</v>
      </c>
      <c r="R1053" s="28">
        <v>1479.19</v>
      </c>
      <c r="S1053" s="28">
        <v>1465.69</v>
      </c>
      <c r="T1053" s="28">
        <v>1471.56</v>
      </c>
    </row>
    <row r="1054" spans="1:20" x14ac:dyDescent="0.2">
      <c r="A1054" s="25">
        <v>39345</v>
      </c>
      <c r="B1054" s="29">
        <v>0.39240000000000003</v>
      </c>
      <c r="C1054" s="29">
        <v>0.29110000000000003</v>
      </c>
      <c r="D1054" s="29">
        <v>0.3165</v>
      </c>
      <c r="E1054" s="64">
        <f t="shared" si="78"/>
        <v>0.40411249999999999</v>
      </c>
      <c r="F1054" s="64">
        <f>AVERAGE(B1047:B1054)</f>
        <v>0.41632499999999995</v>
      </c>
      <c r="G1054" s="53">
        <f t="shared" si="77"/>
        <v>7.5900000000000023E-2</v>
      </c>
      <c r="H1054" s="81">
        <f>(R1054-S1054)/T1054</f>
        <v>1.2386938124170261E-2</v>
      </c>
      <c r="I1054" s="81">
        <f>R1054/T1054-1</f>
        <v>6.3177308489696937E-3</v>
      </c>
      <c r="J1054" s="81">
        <f>S1054/T1054-1</f>
        <v>-6.0692072752005499E-3</v>
      </c>
      <c r="K1054" s="81">
        <f>T1054/T1053-1</f>
        <v>3.9053793253418068E-2</v>
      </c>
      <c r="L1054" s="81">
        <f>T1055/T1054-1</f>
        <v>-2.3609739508053673E-3</v>
      </c>
      <c r="M1054" s="81">
        <f>T1057/T1054-1</f>
        <v>2.1870074491671332E-2</v>
      </c>
      <c r="N1054" s="81">
        <f>T1060/T1054-1</f>
        <v>1.330909138473424E-2</v>
      </c>
      <c r="O1054" s="58">
        <f t="shared" si="74"/>
        <v>0.3791596081903717</v>
      </c>
      <c r="P1054" s="58">
        <f t="shared" si="75"/>
        <v>0.47947799900108218</v>
      </c>
      <c r="Q1054" s="58">
        <f t="shared" si="76"/>
        <v>0.27884121737966122</v>
      </c>
      <c r="R1054" s="28">
        <v>1538.69</v>
      </c>
      <c r="S1054" s="28">
        <v>1519.75</v>
      </c>
      <c r="T1054" s="28">
        <v>1529.03</v>
      </c>
    </row>
    <row r="1055" spans="1:20" x14ac:dyDescent="0.2">
      <c r="A1055" s="25">
        <v>39352</v>
      </c>
      <c r="B1055" s="29">
        <v>0.49370000000000003</v>
      </c>
      <c r="C1055" s="29">
        <v>0.1646</v>
      </c>
      <c r="D1055" s="29">
        <v>0.34179999999999999</v>
      </c>
      <c r="E1055" s="64">
        <f t="shared" si="78"/>
        <v>0.39683750000000001</v>
      </c>
      <c r="F1055" s="64">
        <f>AVERAGE(B1048:B1055)</f>
        <v>0.42068749999999999</v>
      </c>
      <c r="G1055" s="53">
        <f t="shared" si="77"/>
        <v>0.15190000000000003</v>
      </c>
      <c r="H1055" s="81">
        <f>(R1055-S1055)/T1055</f>
        <v>8.004352899529334E-3</v>
      </c>
      <c r="I1055" s="81">
        <f>R1055/T1055-1</f>
        <v>2.4583393426071964E-3</v>
      </c>
      <c r="J1055" s="81">
        <f>S1055/T1055-1</f>
        <v>-5.5460135569220803E-3</v>
      </c>
      <c r="K1055" s="81">
        <f>T1055/T1054-1</f>
        <v>-2.3609739508053673E-3</v>
      </c>
      <c r="L1055" s="81">
        <f>T1056/T1055-1</f>
        <v>9.2892449292651946E-3</v>
      </c>
      <c r="M1055" s="81">
        <f>T1058/T1055-1</f>
        <v>1.0370914240012574E-2</v>
      </c>
      <c r="N1055" s="81">
        <f>T1061/T1055-1</f>
        <v>-3.2646746469824794E-2</v>
      </c>
      <c r="O1055" s="58">
        <f t="shared" si="74"/>
        <v>0.3791596081903717</v>
      </c>
      <c r="P1055" s="58">
        <f t="shared" si="75"/>
        <v>0.47947799900108218</v>
      </c>
      <c r="Q1055" s="58">
        <f t="shared" si="76"/>
        <v>0.27884121737966122</v>
      </c>
      <c r="R1055" s="28">
        <v>1529.17</v>
      </c>
      <c r="S1055" s="28">
        <v>1516.96</v>
      </c>
      <c r="T1055" s="28">
        <v>1525.42</v>
      </c>
    </row>
    <row r="1056" spans="1:20" x14ac:dyDescent="0.2">
      <c r="A1056" s="25">
        <v>39359</v>
      </c>
      <c r="B1056" s="29">
        <v>0.5181</v>
      </c>
      <c r="C1056" s="29">
        <v>0.22889999999999999</v>
      </c>
      <c r="D1056" s="29">
        <v>0.253</v>
      </c>
      <c r="E1056" s="64">
        <f t="shared" si="78"/>
        <v>0.37973750000000001</v>
      </c>
      <c r="F1056" s="64">
        <f>AVERAGE(B1049:B1056)</f>
        <v>0.42824999999999996</v>
      </c>
      <c r="G1056" s="53">
        <f t="shared" si="77"/>
        <v>0.2651</v>
      </c>
      <c r="H1056" s="81">
        <f>(R1056-S1056)/T1056</f>
        <v>6.430283387135448E-3</v>
      </c>
      <c r="I1056" s="81">
        <f>R1056/T1056-1</f>
        <v>4.3777888918479224E-3</v>
      </c>
      <c r="J1056" s="81">
        <f>S1056/T1056-1</f>
        <v>-2.05249449528766E-3</v>
      </c>
      <c r="K1056" s="81">
        <f>T1056/T1055-1</f>
        <v>9.2892449292651946E-3</v>
      </c>
      <c r="L1056" s="81">
        <f>T1057/T1056-1</f>
        <v>1.486109938360225E-2</v>
      </c>
      <c r="M1056" s="81">
        <f>T1059/T1056-1</f>
        <v>-1.5400203950402203E-2</v>
      </c>
      <c r="N1056" s="81">
        <f>T1062/T1056-1</f>
        <v>-4.4823621873355868E-2</v>
      </c>
      <c r="O1056" s="58">
        <f t="shared" si="74"/>
        <v>0.3791596081903717</v>
      </c>
      <c r="P1056" s="58">
        <f t="shared" si="75"/>
        <v>0.47947799900108218</v>
      </c>
      <c r="Q1056" s="58">
        <f t="shared" si="76"/>
        <v>0.27884121737966122</v>
      </c>
      <c r="R1056" s="28">
        <v>1546.33</v>
      </c>
      <c r="S1056" s="28">
        <v>1536.43</v>
      </c>
      <c r="T1056" s="28">
        <v>1539.59</v>
      </c>
    </row>
    <row r="1057" spans="1:20" x14ac:dyDescent="0.2">
      <c r="A1057" s="25">
        <v>39366</v>
      </c>
      <c r="B1057" s="29">
        <v>0.5464</v>
      </c>
      <c r="C1057" s="29">
        <v>0.19589999999999999</v>
      </c>
      <c r="D1057" s="29">
        <v>0.25769999999999998</v>
      </c>
      <c r="E1057" s="64">
        <f t="shared" si="78"/>
        <v>0.35499999999999998</v>
      </c>
      <c r="F1057" s="64">
        <f>AVERAGE(B1050:B1057)</f>
        <v>0.44377500000000003</v>
      </c>
      <c r="G1057" s="53">
        <f t="shared" si="77"/>
        <v>0.28870000000000001</v>
      </c>
      <c r="H1057" s="81">
        <f>(R1057-S1057)/T1057</f>
        <v>6.1441179670650549E-3</v>
      </c>
      <c r="I1057" s="81">
        <f>R1057/T1057-1</f>
        <v>1.7600337926488852E-3</v>
      </c>
      <c r="J1057" s="81">
        <f>S1057/T1057-1</f>
        <v>-4.3840841744162695E-3</v>
      </c>
      <c r="K1057" s="81">
        <f>T1057/T1056-1</f>
        <v>1.486109938360225E-2</v>
      </c>
      <c r="L1057" s="81">
        <f>T1058/T1057-1</f>
        <v>-1.3587460879248892E-2</v>
      </c>
      <c r="M1057" s="81">
        <f>T1060/T1057-1</f>
        <v>-8.3777608530083425E-3</v>
      </c>
      <c r="N1057" s="81">
        <f>T1063/T1057-1</f>
        <v>-9.3249790395975585E-2</v>
      </c>
      <c r="O1057" s="58">
        <f t="shared" si="74"/>
        <v>0.3791596081903717</v>
      </c>
      <c r="P1057" s="58">
        <f t="shared" si="75"/>
        <v>0.47947799900108218</v>
      </c>
      <c r="Q1057" s="58">
        <f t="shared" si="76"/>
        <v>0.27884121737966122</v>
      </c>
      <c r="R1057" s="28">
        <v>1565.22</v>
      </c>
      <c r="S1057" s="28">
        <v>1555.62</v>
      </c>
      <c r="T1057" s="28">
        <v>1562.47</v>
      </c>
    </row>
    <row r="1058" spans="1:20" x14ac:dyDescent="0.2">
      <c r="A1058" s="25">
        <v>39373</v>
      </c>
      <c r="B1058" s="29">
        <v>0.41959999999999997</v>
      </c>
      <c r="C1058" s="29">
        <v>0.22320000000000001</v>
      </c>
      <c r="D1058" s="29">
        <v>0.35709999999999997</v>
      </c>
      <c r="E1058" s="64">
        <f t="shared" si="78"/>
        <v>0.34573749999999998</v>
      </c>
      <c r="F1058" s="64">
        <f>AVERAGE(B1051:B1058)</f>
        <v>0.44462499999999994</v>
      </c>
      <c r="G1058" s="53">
        <f t="shared" si="77"/>
        <v>6.25E-2</v>
      </c>
      <c r="H1058" s="81">
        <f>(R1058-S1058)/T1058</f>
        <v>1.551997093249596E-2</v>
      </c>
      <c r="I1058" s="81">
        <f>R1058/T1058-1</f>
        <v>5.9302898964470607E-3</v>
      </c>
      <c r="J1058" s="81">
        <f>S1058/T1058-1</f>
        <v>-9.5896810360488471E-3</v>
      </c>
      <c r="K1058" s="81">
        <f>T1058/T1057-1</f>
        <v>-1.3587460879248892E-2</v>
      </c>
      <c r="L1058" s="81">
        <f>T1059/T1058-1</f>
        <v>-1.6454283563883565E-2</v>
      </c>
      <c r="M1058" s="81">
        <f>T1061/T1058-1</f>
        <v>-4.2576107549765152E-2</v>
      </c>
      <c r="N1058" s="81">
        <f>T1064/T1058-1</f>
        <v>-4.6858373776958784E-2</v>
      </c>
      <c r="O1058" s="58">
        <f t="shared" si="74"/>
        <v>0.3791596081903717</v>
      </c>
      <c r="P1058" s="58">
        <f t="shared" si="75"/>
        <v>0.47947799900108218</v>
      </c>
      <c r="Q1058" s="58">
        <f t="shared" si="76"/>
        <v>0.27884121737966122</v>
      </c>
      <c r="R1058" s="28">
        <v>1550.38</v>
      </c>
      <c r="S1058" s="28">
        <v>1526.46</v>
      </c>
      <c r="T1058" s="28">
        <v>1541.24</v>
      </c>
    </row>
    <row r="1059" spans="1:20" x14ac:dyDescent="0.2">
      <c r="A1059" s="25">
        <v>39380</v>
      </c>
      <c r="B1059" s="29">
        <v>0.3125</v>
      </c>
      <c r="C1059" s="29">
        <v>0.2054</v>
      </c>
      <c r="D1059" s="29">
        <v>0.48209999999999997</v>
      </c>
      <c r="E1059" s="64">
        <f t="shared" si="78"/>
        <v>0.34816250000000004</v>
      </c>
      <c r="F1059" s="64">
        <f>AVERAGE(B1052:B1059)</f>
        <v>0.43331249999999999</v>
      </c>
      <c r="G1059" s="53">
        <f t="shared" si="77"/>
        <v>-0.16959999999999997</v>
      </c>
      <c r="H1059" s="81">
        <f>(R1059-S1059)/T1059</f>
        <v>1.9678338654774735E-2</v>
      </c>
      <c r="I1059" s="81">
        <f>R1059/T1059-1</f>
        <v>2.4342296223973658E-3</v>
      </c>
      <c r="J1059" s="81">
        <f>S1059/T1059-1</f>
        <v>-1.7244109032377275E-2</v>
      </c>
      <c r="K1059" s="81">
        <f>T1059/T1058-1</f>
        <v>-1.6454283563883565E-2</v>
      </c>
      <c r="L1059" s="81">
        <f>T1060/T1059-1</f>
        <v>2.2099374620682344E-2</v>
      </c>
      <c r="M1059" s="81">
        <f>T1062/T1059-1</f>
        <v>-2.9883631949758627E-2</v>
      </c>
      <c r="N1059" s="81">
        <f>T1065/T1059-1</f>
        <v>-2.0364408792252764E-2</v>
      </c>
      <c r="O1059" s="58">
        <f t="shared" si="74"/>
        <v>0.3791596081903717</v>
      </c>
      <c r="P1059" s="58">
        <f t="shared" si="75"/>
        <v>0.47947799900108218</v>
      </c>
      <c r="Q1059" s="58">
        <f t="shared" si="76"/>
        <v>0.27884121737966122</v>
      </c>
      <c r="R1059" s="28">
        <v>1519.57</v>
      </c>
      <c r="S1059" s="28">
        <v>1489.74</v>
      </c>
      <c r="T1059" s="28">
        <v>1515.88</v>
      </c>
    </row>
    <row r="1060" spans="1:20" x14ac:dyDescent="0.2">
      <c r="A1060" s="25">
        <v>39387</v>
      </c>
      <c r="B1060" s="29">
        <v>0.4471</v>
      </c>
      <c r="C1060" s="29">
        <v>0.18820000000000001</v>
      </c>
      <c r="D1060" s="29">
        <v>0.36470000000000002</v>
      </c>
      <c r="E1060" s="64">
        <f t="shared" si="78"/>
        <v>0.34072500000000006</v>
      </c>
      <c r="F1060" s="64">
        <f>AVERAGE(B1053:B1060)</f>
        <v>0.44122499999999998</v>
      </c>
      <c r="G1060" s="53">
        <f t="shared" si="77"/>
        <v>8.2399999999999973E-2</v>
      </c>
      <c r="H1060" s="81">
        <f>(R1060-S1060)/T1060</f>
        <v>1.4515483612799963E-2</v>
      </c>
      <c r="I1060" s="81">
        <f>R1060/T1060-1</f>
        <v>1.6329112290076608E-3</v>
      </c>
      <c r="J1060" s="81">
        <f>S1060/T1060-1</f>
        <v>-1.2882572383792201E-2</v>
      </c>
      <c r="K1060" s="81">
        <f>T1060/T1059-1</f>
        <v>2.2099374620682344E-2</v>
      </c>
      <c r="L1060" s="81">
        <f>T1061/T1060-1</f>
        <v>-4.7606139229885658E-2</v>
      </c>
      <c r="M1060" s="81">
        <f>T1063/T1060-1</f>
        <v>-8.5589074339413207E-2</v>
      </c>
      <c r="N1060" s="81">
        <f>T1066/T1060-1</f>
        <v>-4.499864461913794E-2</v>
      </c>
      <c r="O1060" s="58">
        <f t="shared" si="74"/>
        <v>0.3791596081903717</v>
      </c>
      <c r="P1060" s="58">
        <f t="shared" si="75"/>
        <v>0.47947799900108218</v>
      </c>
      <c r="Q1060" s="58">
        <f t="shared" si="76"/>
        <v>0.27884121737966122</v>
      </c>
      <c r="R1060" s="28">
        <v>1551.91</v>
      </c>
      <c r="S1060" s="28">
        <v>1529.42</v>
      </c>
      <c r="T1060" s="28">
        <v>1549.38</v>
      </c>
    </row>
    <row r="1061" spans="1:20" x14ac:dyDescent="0.2">
      <c r="A1061" s="25">
        <v>39394</v>
      </c>
      <c r="B1061" s="29">
        <v>0.3619</v>
      </c>
      <c r="C1061" s="29">
        <v>0.12379999999999999</v>
      </c>
      <c r="D1061" s="29">
        <v>0.51429999999999998</v>
      </c>
      <c r="E1061" s="64">
        <f t="shared" si="78"/>
        <v>0.3609</v>
      </c>
      <c r="F1061" s="64">
        <f>AVERAGE(B1054:B1061)</f>
        <v>0.43646249999999998</v>
      </c>
      <c r="G1061" s="53">
        <f t="shared" si="77"/>
        <v>-0.15239999999999998</v>
      </c>
      <c r="H1061" s="81">
        <f>(R1061-S1061)/T1061</f>
        <v>3.0095824128163137E-2</v>
      </c>
      <c r="I1061" s="81">
        <f>R1061/T1061-1</f>
        <v>2.9729876255404575E-2</v>
      </c>
      <c r="J1061" s="81">
        <f>S1061/T1061-1</f>
        <v>-3.6594787275856522E-4</v>
      </c>
      <c r="K1061" s="81">
        <f>T1061/T1060-1</f>
        <v>-4.7606139229885658E-2</v>
      </c>
      <c r="L1061" s="81">
        <f>T1062/T1061-1</f>
        <v>-3.415513479079979E-3</v>
      </c>
      <c r="M1061" s="81">
        <f>T1064/T1061-1</f>
        <v>-4.4726962226047107E-3</v>
      </c>
      <c r="N1061" s="81">
        <f>T1067/T1061-1</f>
        <v>-1.5329149781108886E-2</v>
      </c>
      <c r="O1061" s="58">
        <f t="shared" si="74"/>
        <v>0.3791596081903717</v>
      </c>
      <c r="P1061" s="58">
        <f t="shared" si="75"/>
        <v>0.47947799900108218</v>
      </c>
      <c r="Q1061" s="58">
        <f t="shared" si="76"/>
        <v>0.27884121737966122</v>
      </c>
      <c r="R1061" s="28">
        <v>1519.49</v>
      </c>
      <c r="S1061" s="28">
        <v>1475.08</v>
      </c>
      <c r="T1061" s="28">
        <v>1475.62</v>
      </c>
    </row>
    <row r="1062" spans="1:20" x14ac:dyDescent="0.2">
      <c r="A1062" s="25">
        <v>39401</v>
      </c>
      <c r="B1062" s="29">
        <v>0.3301</v>
      </c>
      <c r="C1062" s="29">
        <v>0.17480000000000001</v>
      </c>
      <c r="D1062" s="29">
        <v>0.49509999999999998</v>
      </c>
      <c r="E1062" s="64">
        <f t="shared" si="78"/>
        <v>0.38322499999999998</v>
      </c>
      <c r="F1062" s="64">
        <f>AVERAGE(B1055:B1062)</f>
        <v>0.42867499999999997</v>
      </c>
      <c r="G1062" s="53">
        <f t="shared" si="77"/>
        <v>-0.16499999999999998</v>
      </c>
      <c r="H1062" s="81">
        <f>(R1062-S1062)/T1062</f>
        <v>1.6673693372682874E-2</v>
      </c>
      <c r="I1062" s="81">
        <f>R1062/T1062-1</f>
        <v>1.4232479701886458E-2</v>
      </c>
      <c r="J1062" s="81">
        <f>S1062/T1062-1</f>
        <v>-2.4412136707965271E-3</v>
      </c>
      <c r="K1062" s="81">
        <f>T1062/T1061-1</f>
        <v>-3.415513479079979E-3</v>
      </c>
      <c r="L1062" s="81">
        <f>T1063/T1062-1</f>
        <v>-3.6591004909627411E-2</v>
      </c>
      <c r="M1062" s="81">
        <f>T1065/T1062-1</f>
        <v>9.8124549497478064E-3</v>
      </c>
      <c r="N1062" s="81">
        <f>T1068/T1062-1</f>
        <v>1.7591698513511833E-2</v>
      </c>
      <c r="O1062" s="58">
        <f t="shared" si="74"/>
        <v>0.3791596081903717</v>
      </c>
      <c r="P1062" s="58">
        <f t="shared" si="75"/>
        <v>0.47947799900108218</v>
      </c>
      <c r="Q1062" s="58">
        <f t="shared" si="76"/>
        <v>0.27884121737966122</v>
      </c>
      <c r="R1062" s="28">
        <v>1491.51</v>
      </c>
      <c r="S1062" s="28">
        <v>1466.99</v>
      </c>
      <c r="T1062" s="28">
        <v>1470.58</v>
      </c>
    </row>
    <row r="1063" spans="1:20" x14ac:dyDescent="0.2">
      <c r="A1063" s="25">
        <v>39408</v>
      </c>
      <c r="B1063" s="29">
        <v>0.25580000000000003</v>
      </c>
      <c r="C1063" s="29">
        <v>0.21709999999999999</v>
      </c>
      <c r="D1063" s="29">
        <v>0.52710000000000001</v>
      </c>
      <c r="E1063" s="64">
        <f t="shared" si="78"/>
        <v>0.40638749999999996</v>
      </c>
      <c r="F1063" s="64">
        <f>AVERAGE(B1056:B1063)</f>
        <v>0.39893749999999994</v>
      </c>
      <c r="G1063" s="53">
        <f t="shared" si="77"/>
        <v>-0.27129999999999999</v>
      </c>
      <c r="H1063" s="81">
        <f>(R1063-S1063)/T1063</f>
        <v>1.6862299455804312E-2</v>
      </c>
      <c r="I1063" s="81">
        <f>R1063/T1063-1</f>
        <v>1.6128235352244724E-2</v>
      </c>
      <c r="J1063" s="81">
        <f>S1063/T1063-1</f>
        <v>-7.3406410355947305E-4</v>
      </c>
      <c r="K1063" s="81">
        <f>T1063/T1062-1</f>
        <v>-3.6591004909627411E-2</v>
      </c>
      <c r="L1063" s="81">
        <f>T1064/T1063-1</f>
        <v>3.6879662895177079E-2</v>
      </c>
      <c r="M1063" s="81">
        <f>T1066/T1063-1</f>
        <v>4.4389703339285935E-2</v>
      </c>
      <c r="N1063" s="81">
        <f>T1069/T1063-1</f>
        <v>2.3722975500610533E-2</v>
      </c>
      <c r="O1063" s="58">
        <f t="shared" si="74"/>
        <v>0.3791596081903717</v>
      </c>
      <c r="P1063" s="58">
        <f t="shared" si="75"/>
        <v>0.47947799900108218</v>
      </c>
      <c r="Q1063" s="58">
        <f t="shared" si="76"/>
        <v>0.27884121737966122</v>
      </c>
      <c r="R1063" s="28">
        <v>1439.62</v>
      </c>
      <c r="S1063" s="28">
        <v>1415.73</v>
      </c>
      <c r="T1063" s="28">
        <v>1416.77</v>
      </c>
    </row>
    <row r="1064" spans="1:20" x14ac:dyDescent="0.2">
      <c r="A1064" s="25">
        <v>39415</v>
      </c>
      <c r="B1064" s="29">
        <v>0.28570000000000001</v>
      </c>
      <c r="C1064" s="29">
        <v>0.15310000000000001</v>
      </c>
      <c r="D1064" s="29">
        <v>0.56120000000000003</v>
      </c>
      <c r="E1064" s="64">
        <f t="shared" si="78"/>
        <v>0.44491249999999999</v>
      </c>
      <c r="F1064" s="64">
        <f>AVERAGE(B1057:B1064)</f>
        <v>0.36988749999999998</v>
      </c>
      <c r="G1064" s="53">
        <f t="shared" si="77"/>
        <v>-0.27550000000000002</v>
      </c>
      <c r="H1064" s="81">
        <f>(R1064-S1064)/T1064</f>
        <v>2.9720493934732053E-2</v>
      </c>
      <c r="I1064" s="81">
        <f>R1064/T1064-1</f>
        <v>1.6473567412289558E-3</v>
      </c>
      <c r="J1064" s="81">
        <f>S1064/T1064-1</f>
        <v>-2.8073137193503128E-2</v>
      </c>
      <c r="K1064" s="81">
        <f>T1064/T1063-1</f>
        <v>3.6879662895177079E-2</v>
      </c>
      <c r="L1064" s="81">
        <f>T1065/T1064-1</f>
        <v>1.0884807558780629E-2</v>
      </c>
      <c r="M1064" s="81">
        <f>T1067/T1064-1</f>
        <v>-1.0905229336564459E-2</v>
      </c>
      <c r="N1064" s="81">
        <f>T1070/T1064-1</f>
        <v>-4.0768675715783242E-2</v>
      </c>
      <c r="O1064" s="58">
        <f t="shared" si="74"/>
        <v>0.3791596081903717</v>
      </c>
      <c r="P1064" s="58">
        <f t="shared" si="75"/>
        <v>0.47947799900108218</v>
      </c>
      <c r="Q1064" s="58">
        <f t="shared" si="76"/>
        <v>0.27884121737966122</v>
      </c>
      <c r="R1064" s="28">
        <v>1471.44</v>
      </c>
      <c r="S1064" s="28">
        <v>1427.78</v>
      </c>
      <c r="T1064" s="28">
        <v>1469.02</v>
      </c>
    </row>
    <row r="1065" spans="1:20" x14ac:dyDescent="0.2">
      <c r="A1065" s="25">
        <v>39422</v>
      </c>
      <c r="B1065" s="29">
        <v>0.40649999999999997</v>
      </c>
      <c r="C1065" s="29">
        <v>0.1951</v>
      </c>
      <c r="D1065" s="29">
        <v>0.39839999999999998</v>
      </c>
      <c r="E1065" s="64">
        <f t="shared" si="78"/>
        <v>0.46249999999999997</v>
      </c>
      <c r="F1065" s="64">
        <f>AVERAGE(B1058:B1065)</f>
        <v>0.35239999999999999</v>
      </c>
      <c r="G1065" s="53">
        <f t="shared" si="77"/>
        <v>8.0999999999999961E-3</v>
      </c>
      <c r="H1065" s="81">
        <f>(R1065-S1065)/T1065</f>
        <v>1.6020094140780171E-2</v>
      </c>
      <c r="I1065" s="81">
        <f>R1065/T1065-1</f>
        <v>5.6565275654696379E-4</v>
      </c>
      <c r="J1065" s="81">
        <f>S1065/T1065-1</f>
        <v>-1.5454441384233131E-2</v>
      </c>
      <c r="K1065" s="81">
        <f>T1065/T1064-1</f>
        <v>1.0884807558780629E-2</v>
      </c>
      <c r="L1065" s="81">
        <f>T1066/T1065-1</f>
        <v>-3.6026693422939182E-3</v>
      </c>
      <c r="M1065" s="81">
        <f>T1068/T1065-1</f>
        <v>7.7036518272604049E-3</v>
      </c>
      <c r="N1065" s="81">
        <f>T1071/T1065-1</f>
        <v>-7.5292422273250614E-2</v>
      </c>
      <c r="O1065" s="58">
        <f t="shared" si="74"/>
        <v>0.3791596081903717</v>
      </c>
      <c r="P1065" s="58">
        <f t="shared" si="75"/>
        <v>0.47947799900108218</v>
      </c>
      <c r="Q1065" s="58">
        <f t="shared" si="76"/>
        <v>0.27884121737966122</v>
      </c>
      <c r="R1065" s="28">
        <v>1485.85</v>
      </c>
      <c r="S1065" s="28">
        <v>1462.06</v>
      </c>
      <c r="T1065" s="28">
        <v>1485.01</v>
      </c>
    </row>
    <row r="1066" spans="1:20" x14ac:dyDescent="0.2">
      <c r="A1066" s="25">
        <v>39429</v>
      </c>
      <c r="B1066" s="29">
        <v>0.47620000000000001</v>
      </c>
      <c r="C1066" s="29">
        <v>0.16669999999999999</v>
      </c>
      <c r="D1066" s="29">
        <v>0.35709999999999997</v>
      </c>
      <c r="E1066" s="64">
        <f t="shared" si="78"/>
        <v>0.46249999999999997</v>
      </c>
      <c r="F1066" s="64">
        <f>AVERAGE(B1059:B1066)</f>
        <v>0.35947500000000004</v>
      </c>
      <c r="G1066" s="53">
        <f t="shared" si="77"/>
        <v>0.11910000000000004</v>
      </c>
      <c r="H1066" s="81">
        <f>(R1066-S1066)/T1066</f>
        <v>8.7858021437357218E-3</v>
      </c>
      <c r="I1066" s="81">
        <f>R1066/T1066-1</f>
        <v>3.8792695619263018E-3</v>
      </c>
      <c r="J1066" s="81">
        <f>S1066/T1066-1</f>
        <v>-4.9065325818092864E-3</v>
      </c>
      <c r="K1066" s="81">
        <f>T1066/T1065-1</f>
        <v>-3.6026693422939182E-3</v>
      </c>
      <c r="L1066" s="81">
        <f>T1067/T1066-1</f>
        <v>-1.8017652703999576E-2</v>
      </c>
      <c r="M1066" s="81">
        <f>T1069/T1066-1</f>
        <v>-1.9788329751429412E-2</v>
      </c>
      <c r="N1066" s="81">
        <f>T1072/T1066-1</f>
        <v>-9.5332711568874018E-2</v>
      </c>
      <c r="O1066" s="58">
        <f t="shared" si="74"/>
        <v>0.3791596081903717</v>
      </c>
      <c r="P1066" s="58">
        <f t="shared" si="75"/>
        <v>0.47947799900108218</v>
      </c>
      <c r="Q1066" s="58">
        <f t="shared" si="76"/>
        <v>0.27884121737966122</v>
      </c>
      <c r="R1066" s="28">
        <v>1485.4</v>
      </c>
      <c r="S1066" s="28">
        <v>1472.4</v>
      </c>
      <c r="T1066" s="28">
        <v>1479.66</v>
      </c>
    </row>
    <row r="1067" spans="1:20" x14ac:dyDescent="0.2">
      <c r="A1067" s="25">
        <v>39436</v>
      </c>
      <c r="B1067" s="29">
        <v>0.35849999999999999</v>
      </c>
      <c r="C1067" s="29">
        <v>0.16980000000000001</v>
      </c>
      <c r="D1067" s="29">
        <v>0.47170000000000001</v>
      </c>
      <c r="E1067" s="64">
        <f t="shared" si="78"/>
        <v>0.46119999999999994</v>
      </c>
      <c r="F1067" s="64">
        <f>AVERAGE(B1060:B1067)</f>
        <v>0.36522499999999997</v>
      </c>
      <c r="G1067" s="53">
        <f t="shared" si="77"/>
        <v>-0.11320000000000002</v>
      </c>
      <c r="H1067" s="81">
        <f>(R1067-S1067)/T1067</f>
        <v>1.3014452856159726E-2</v>
      </c>
      <c r="I1067" s="81">
        <f>R1067/T1067-1</f>
        <v>7.8458362009636851E-3</v>
      </c>
      <c r="J1067" s="81">
        <f>S1067/T1067-1</f>
        <v>-5.1686166551961898E-3</v>
      </c>
      <c r="K1067" s="81">
        <f>T1067/T1066-1</f>
        <v>-1.8017652703999576E-2</v>
      </c>
      <c r="L1067" s="81">
        <f>T1068/T1067-1</f>
        <v>2.990364762560227E-2</v>
      </c>
      <c r="M1067" s="81">
        <f>T1070/T1067-1</f>
        <v>-3.019270474879554E-2</v>
      </c>
      <c r="N1067" s="81">
        <f>T1073/T1067-1</f>
        <v>-6.688919476944255E-2</v>
      </c>
      <c r="O1067" s="58">
        <f t="shared" si="74"/>
        <v>0.3791596081903717</v>
      </c>
      <c r="P1067" s="58">
        <f t="shared" si="75"/>
        <v>0.47947799900108218</v>
      </c>
      <c r="Q1067" s="58">
        <f t="shared" si="76"/>
        <v>0.27884121737966122</v>
      </c>
      <c r="R1067" s="28">
        <v>1464.4</v>
      </c>
      <c r="S1067" s="28">
        <v>1445.49</v>
      </c>
      <c r="T1067" s="28">
        <v>1453</v>
      </c>
    </row>
    <row r="1068" spans="1:20" x14ac:dyDescent="0.2">
      <c r="A1068" s="25">
        <v>39443</v>
      </c>
      <c r="B1068" s="29">
        <v>0.3</v>
      </c>
      <c r="C1068" s="29">
        <v>0.2</v>
      </c>
      <c r="D1068" s="29">
        <v>0.5</v>
      </c>
      <c r="E1068" s="64">
        <f t="shared" si="78"/>
        <v>0.47811249999999994</v>
      </c>
      <c r="F1068" s="64">
        <f>AVERAGE(B1061:B1068)</f>
        <v>0.34683749999999997</v>
      </c>
      <c r="G1068" s="53">
        <f t="shared" si="77"/>
        <v>-0.2</v>
      </c>
      <c r="H1068" s="81">
        <f>(R1068-S1068)/T1068</f>
        <v>8.7406862908885382E-3</v>
      </c>
      <c r="I1068" s="81">
        <f>R1068/T1068-1</f>
        <v>7.8853286110458498E-4</v>
      </c>
      <c r="J1068" s="81">
        <f>S1068/T1068-1</f>
        <v>-7.952153429783837E-3</v>
      </c>
      <c r="K1068" s="81">
        <f>T1068/T1067-1</f>
        <v>2.990364762560227E-2</v>
      </c>
      <c r="L1068" s="81">
        <f>T1069/T1068-1</f>
        <v>-3.0786193992448752E-2</v>
      </c>
      <c r="M1068" s="81">
        <f>T1071/T1068-1</f>
        <v>-8.2361589094189558E-2</v>
      </c>
      <c r="N1068" s="81">
        <f>T1074/T1068-1</f>
        <v>-0.11360219185405462</v>
      </c>
      <c r="O1068" s="58">
        <f t="shared" si="74"/>
        <v>0.3791596081903717</v>
      </c>
      <c r="P1068" s="58">
        <f t="shared" si="75"/>
        <v>0.47947799900108218</v>
      </c>
      <c r="Q1068" s="58">
        <f t="shared" si="76"/>
        <v>0.27884121737966122</v>
      </c>
      <c r="R1068" s="28">
        <v>1497.63</v>
      </c>
      <c r="S1068" s="28">
        <v>1484.55</v>
      </c>
      <c r="T1068" s="28">
        <v>1496.45</v>
      </c>
    </row>
    <row r="1069" spans="1:20" x14ac:dyDescent="0.2">
      <c r="A1069" s="25">
        <v>39450</v>
      </c>
      <c r="B1069" s="29">
        <v>0.2571</v>
      </c>
      <c r="C1069" s="29">
        <v>0.1905</v>
      </c>
      <c r="D1069" s="29">
        <v>0.5524</v>
      </c>
      <c r="E1069" s="64">
        <f t="shared" si="78"/>
        <v>0.482875</v>
      </c>
      <c r="F1069" s="64">
        <f>AVERAGE(B1062:B1069)</f>
        <v>0.33373749999999996</v>
      </c>
      <c r="G1069" s="53">
        <f t="shared" si="77"/>
        <v>-0.29530000000000001</v>
      </c>
      <c r="H1069" s="81">
        <f>(R1069-S1069)/T1069</f>
        <v>5.7709014189385663E-3</v>
      </c>
      <c r="I1069" s="81">
        <f>R1069/T1069-1</f>
        <v>3.6955832264646826E-3</v>
      </c>
      <c r="J1069" s="81">
        <f>S1069/T1069-1</f>
        <v>-2.0753181924738628E-3</v>
      </c>
      <c r="K1069" s="81">
        <f>T1069/T1068-1</f>
        <v>-3.0786193992448752E-2</v>
      </c>
      <c r="L1069" s="81">
        <f>T1070/T1069-1</f>
        <v>-2.8440822405162769E-2</v>
      </c>
      <c r="M1069" s="81">
        <f>T1072/T1069-1</f>
        <v>-7.706945765937212E-2</v>
      </c>
      <c r="N1069" s="81">
        <f>T1075/T1069-1</f>
        <v>-5.7343592713633762E-2</v>
      </c>
      <c r="O1069" s="58">
        <f t="shared" si="74"/>
        <v>0.3791596081903717</v>
      </c>
      <c r="P1069" s="58">
        <f t="shared" si="75"/>
        <v>0.47947799900108218</v>
      </c>
      <c r="Q1069" s="58">
        <f t="shared" si="76"/>
        <v>0.27884121737966122</v>
      </c>
      <c r="R1069" s="28">
        <v>1455.74</v>
      </c>
      <c r="S1069" s="28">
        <v>1447.37</v>
      </c>
      <c r="T1069" s="28">
        <v>1450.38</v>
      </c>
    </row>
    <row r="1070" spans="1:20" x14ac:dyDescent="0.2">
      <c r="A1070" s="25">
        <v>39457</v>
      </c>
      <c r="B1070" s="29">
        <v>0.1963</v>
      </c>
      <c r="C1070" s="29">
        <v>0.215</v>
      </c>
      <c r="D1070" s="29">
        <v>0.58879999999999999</v>
      </c>
      <c r="E1070" s="64">
        <f t="shared" si="78"/>
        <v>0.49458750000000001</v>
      </c>
      <c r="F1070" s="64">
        <f>AVERAGE(B1063:B1070)</f>
        <v>0.31701249999999997</v>
      </c>
      <c r="G1070" s="53">
        <f t="shared" si="77"/>
        <v>-0.39249999999999996</v>
      </c>
      <c r="H1070" s="81">
        <f>(R1070-S1070)/T1070</f>
        <v>2.1268442230312337E-2</v>
      </c>
      <c r="I1070" s="81">
        <f>R1070/T1070-1</f>
        <v>4.9676041245172442E-5</v>
      </c>
      <c r="J1070" s="81">
        <f>S1070/T1070-1</f>
        <v>-2.121876618906704E-2</v>
      </c>
      <c r="K1070" s="81">
        <f>T1070/T1069-1</f>
        <v>-2.8440822405162769E-2</v>
      </c>
      <c r="L1070" s="81">
        <f>T1071/T1070-1</f>
        <v>-2.5498002313484203E-2</v>
      </c>
      <c r="M1070" s="81">
        <f>T1073/T1070-1</f>
        <v>-3.7838950274282857E-2</v>
      </c>
      <c r="N1070" s="81">
        <f>T1076/T1070-1</f>
        <v>-4.2827844130775783E-2</v>
      </c>
      <c r="O1070" s="58">
        <f t="shared" si="74"/>
        <v>0.3791596081903717</v>
      </c>
      <c r="P1070" s="58">
        <f t="shared" si="75"/>
        <v>0.47947799900108218</v>
      </c>
      <c r="Q1070" s="58">
        <f t="shared" si="76"/>
        <v>0.27884121737966122</v>
      </c>
      <c r="R1070" s="28">
        <v>1409.2</v>
      </c>
      <c r="S1070" s="28">
        <v>1379.23</v>
      </c>
      <c r="T1070" s="28">
        <v>1409.13</v>
      </c>
    </row>
    <row r="1071" spans="1:20" x14ac:dyDescent="0.2">
      <c r="A1071" s="25">
        <v>39464</v>
      </c>
      <c r="B1071" s="29">
        <v>0.24299999999999999</v>
      </c>
      <c r="C1071" s="29">
        <v>0.21299999999999999</v>
      </c>
      <c r="D1071" s="29">
        <v>0.5444</v>
      </c>
      <c r="E1071" s="64">
        <f t="shared" si="78"/>
        <v>0.49675000000000002</v>
      </c>
      <c r="F1071" s="64">
        <f>AVERAGE(B1064:B1071)</f>
        <v>0.31541249999999998</v>
      </c>
      <c r="G1071" s="53">
        <f t="shared" si="77"/>
        <v>-0.3014</v>
      </c>
      <c r="H1071" s="81">
        <f>(R1071-S1071)/T1071</f>
        <v>2.018642586658901E-2</v>
      </c>
      <c r="I1071" s="81">
        <f>R1071/T1071-1</f>
        <v>1.36833673172152E-2</v>
      </c>
      <c r="J1071" s="81">
        <f>S1071/T1071-1</f>
        <v>-6.5030585493737192E-3</v>
      </c>
      <c r="K1071" s="81">
        <f>T1071/T1070-1</f>
        <v>-2.5498002313484203E-2</v>
      </c>
      <c r="L1071" s="81">
        <f>T1072/T1071-1</f>
        <v>-2.5196621031168154E-2</v>
      </c>
      <c r="M1071" s="81">
        <f>T1074/T1071-1</f>
        <v>-3.404456743373141E-2</v>
      </c>
      <c r="N1071" s="81">
        <f>T1077/T1071-1</f>
        <v>4.9665016020972175E-3</v>
      </c>
      <c r="O1071" s="58">
        <f t="shared" si="74"/>
        <v>0.3791596081903717</v>
      </c>
      <c r="P1071" s="58">
        <f t="shared" si="75"/>
        <v>0.47947799900108218</v>
      </c>
      <c r="Q1071" s="58">
        <f t="shared" si="76"/>
        <v>0.27884121737966122</v>
      </c>
      <c r="R1071" s="28">
        <v>1391.99</v>
      </c>
      <c r="S1071" s="28">
        <v>1364.27</v>
      </c>
      <c r="T1071" s="28">
        <v>1373.2</v>
      </c>
    </row>
    <row r="1072" spans="1:20" x14ac:dyDescent="0.2">
      <c r="A1072" s="25">
        <v>39471</v>
      </c>
      <c r="B1072" s="29">
        <v>0.25140000000000001</v>
      </c>
      <c r="C1072" s="29">
        <v>0.1585</v>
      </c>
      <c r="D1072" s="29">
        <v>0.59019999999999995</v>
      </c>
      <c r="E1072" s="64">
        <f t="shared" si="78"/>
        <v>0.50037500000000001</v>
      </c>
      <c r="F1072" s="64">
        <f>AVERAGE(B1065:B1072)</f>
        <v>0.31112499999999998</v>
      </c>
      <c r="G1072" s="53">
        <f t="shared" si="77"/>
        <v>-0.33879999999999993</v>
      </c>
      <c r="H1072" s="81">
        <f>(R1072-S1072)/T1072</f>
        <v>5.1509039294785633E-2</v>
      </c>
      <c r="I1072" s="81">
        <f>R1072/T1072-1</f>
        <v>1.6435081428367582E-4</v>
      </c>
      <c r="J1072" s="81">
        <f>S1072/T1072-1</f>
        <v>-5.1344688480501999E-2</v>
      </c>
      <c r="K1072" s="81">
        <f>T1072/T1071-1</f>
        <v>-2.5196621031168154E-2</v>
      </c>
      <c r="L1072" s="81">
        <f>T1073/T1072-1</f>
        <v>1.285671597191107E-2</v>
      </c>
      <c r="M1072" s="81">
        <f>T1075/T1072-1</f>
        <v>2.1373076348423892E-2</v>
      </c>
      <c r="N1072" s="81">
        <f>T1078/T1072-1</f>
        <v>-3.6605408635886905E-3</v>
      </c>
      <c r="O1072" s="58">
        <f t="shared" si="74"/>
        <v>0.3791596081903717</v>
      </c>
      <c r="P1072" s="58">
        <f t="shared" si="75"/>
        <v>0.47947799900108218</v>
      </c>
      <c r="Q1072" s="58">
        <f t="shared" si="76"/>
        <v>0.27884121737966122</v>
      </c>
      <c r="R1072" s="28">
        <v>1338.82</v>
      </c>
      <c r="S1072" s="28">
        <v>1269.8699999999999</v>
      </c>
      <c r="T1072" s="28">
        <v>1338.6</v>
      </c>
    </row>
    <row r="1073" spans="1:20" x14ac:dyDescent="0.2">
      <c r="A1073" s="25">
        <v>39478</v>
      </c>
      <c r="B1073" s="29">
        <v>0.30080000000000001</v>
      </c>
      <c r="C1073" s="29">
        <v>0.21049999999999999</v>
      </c>
      <c r="D1073" s="29">
        <v>0.48870000000000002</v>
      </c>
      <c r="E1073" s="64">
        <f t="shared" si="78"/>
        <v>0.51166249999999991</v>
      </c>
      <c r="F1073" s="64">
        <f>AVERAGE(B1066:B1073)</f>
        <v>0.29791249999999997</v>
      </c>
      <c r="G1073" s="53">
        <f t="shared" si="77"/>
        <v>-0.18790000000000001</v>
      </c>
      <c r="H1073" s="81">
        <f>(R1073-S1073)/T1073</f>
        <v>2.427331263230088E-2</v>
      </c>
      <c r="I1073" s="81">
        <f>R1073/T1073-1</f>
        <v>2.2163872519010752E-2</v>
      </c>
      <c r="J1073" s="81">
        <f>S1073/T1073-1</f>
        <v>-2.109440113290173E-3</v>
      </c>
      <c r="K1073" s="81">
        <f>T1073/T1072-1</f>
        <v>1.285671597191107E-2</v>
      </c>
      <c r="L1073" s="81">
        <f>T1074/T1073-1</f>
        <v>-2.1654951652517629E-2</v>
      </c>
      <c r="M1073" s="81">
        <f>T1076/T1073-1</f>
        <v>-5.1850923064441501E-3</v>
      </c>
      <c r="N1073" s="81">
        <f>T1079/T1073-1</f>
        <v>-3.4695126898311668E-2</v>
      </c>
      <c r="O1073" s="58">
        <f t="shared" si="74"/>
        <v>0.3791596081903717</v>
      </c>
      <c r="P1073" s="58">
        <f t="shared" si="75"/>
        <v>0.47947799900108218</v>
      </c>
      <c r="Q1073" s="58">
        <f t="shared" si="76"/>
        <v>0.27884121737966122</v>
      </c>
      <c r="R1073" s="28">
        <v>1385.86</v>
      </c>
      <c r="S1073" s="28">
        <v>1352.95</v>
      </c>
      <c r="T1073" s="28">
        <v>1355.81</v>
      </c>
    </row>
    <row r="1074" spans="1:20" x14ac:dyDescent="0.2">
      <c r="A1074" s="25">
        <v>39485</v>
      </c>
      <c r="B1074" s="29">
        <v>0.34110000000000001</v>
      </c>
      <c r="C1074" s="29">
        <v>0.18690000000000001</v>
      </c>
      <c r="D1074" s="29">
        <v>0.47199999999999998</v>
      </c>
      <c r="E1074" s="64">
        <f t="shared" si="78"/>
        <v>0.52602499999999996</v>
      </c>
      <c r="F1074" s="64">
        <f>AVERAGE(B1067:B1074)</f>
        <v>0.28102499999999997</v>
      </c>
      <c r="G1074" s="53">
        <f t="shared" si="77"/>
        <v>-0.13089999999999996</v>
      </c>
      <c r="H1074" s="81">
        <f>(R1074-S1074)/T1074</f>
        <v>2.0822496136303756E-2</v>
      </c>
      <c r="I1074" s="81">
        <f>R1074/T1074-1</f>
        <v>1.9231784085340653E-2</v>
      </c>
      <c r="J1074" s="81">
        <f>S1074/T1074-1</f>
        <v>-1.5907120509631723E-3</v>
      </c>
      <c r="K1074" s="81">
        <f>T1074/T1073-1</f>
        <v>-2.1654951652517629E-2</v>
      </c>
      <c r="L1074" s="81">
        <f>T1075/T1074-1</f>
        <v>3.0728636586377256E-2</v>
      </c>
      <c r="M1074" s="81">
        <f>T1077/T1074-1</f>
        <v>4.0385992687247851E-2</v>
      </c>
      <c r="N1074" s="81">
        <f>T1080/T1074-1</f>
        <v>-2.113159184288893E-2</v>
      </c>
      <c r="O1074" s="58">
        <f t="shared" si="74"/>
        <v>0.3791596081903717</v>
      </c>
      <c r="P1074" s="58">
        <f t="shared" si="75"/>
        <v>0.47947799900108218</v>
      </c>
      <c r="Q1074" s="58">
        <f t="shared" si="76"/>
        <v>0.27884121737966122</v>
      </c>
      <c r="R1074" s="28">
        <v>1351.96</v>
      </c>
      <c r="S1074" s="28">
        <v>1324.34</v>
      </c>
      <c r="T1074" s="28">
        <v>1326.45</v>
      </c>
    </row>
    <row r="1075" spans="1:20" x14ac:dyDescent="0.2">
      <c r="A1075" s="25">
        <v>39492</v>
      </c>
      <c r="B1075" s="29">
        <v>0.33329999999999999</v>
      </c>
      <c r="C1075" s="29">
        <v>0.24809999999999999</v>
      </c>
      <c r="D1075" s="29">
        <v>0.41860000000000003</v>
      </c>
      <c r="E1075" s="64">
        <f t="shared" si="78"/>
        <v>0.5193875</v>
      </c>
      <c r="F1075" s="64">
        <f>AVERAGE(B1068:B1075)</f>
        <v>0.27787499999999998</v>
      </c>
      <c r="G1075" s="53">
        <f t="shared" si="77"/>
        <v>-8.5300000000000042E-2</v>
      </c>
      <c r="H1075" s="81">
        <f>(R1075-S1075)/T1075</f>
        <v>1.3494635059720194E-2</v>
      </c>
      <c r="I1075" s="81">
        <f>R1075/T1075-1</f>
        <v>1.4774613994923413E-3</v>
      </c>
      <c r="J1075" s="81">
        <f>S1075/T1075-1</f>
        <v>-1.2017173660227809E-2</v>
      </c>
      <c r="K1075" s="81">
        <f>T1075/T1074-1</f>
        <v>3.0728636586377256E-2</v>
      </c>
      <c r="L1075" s="81">
        <f>T1076/T1075-1</f>
        <v>-1.3480006729032157E-2</v>
      </c>
      <c r="M1075" s="81">
        <f>T1078/T1075-1</f>
        <v>-2.4509768067816906E-2</v>
      </c>
      <c r="N1075" s="81">
        <f>T1081/T1075-1</f>
        <v>-1.9075343217208718E-2</v>
      </c>
      <c r="O1075" s="58">
        <f t="shared" si="74"/>
        <v>0.3791596081903717</v>
      </c>
      <c r="P1075" s="58">
        <f t="shared" si="75"/>
        <v>0.47947799900108218</v>
      </c>
      <c r="Q1075" s="58">
        <f t="shared" si="76"/>
        <v>0.27884121737966122</v>
      </c>
      <c r="R1075" s="28">
        <v>1369.23</v>
      </c>
      <c r="S1075" s="28">
        <v>1350.78</v>
      </c>
      <c r="T1075" s="28">
        <v>1367.21</v>
      </c>
    </row>
    <row r="1076" spans="1:20" x14ac:dyDescent="0.2">
      <c r="A1076" s="25">
        <v>39499</v>
      </c>
      <c r="B1076" s="29">
        <v>0.33179999999999998</v>
      </c>
      <c r="C1076" s="29">
        <v>0.22120000000000001</v>
      </c>
      <c r="D1076" s="29">
        <v>0.44700000000000001</v>
      </c>
      <c r="E1076" s="64">
        <f t="shared" si="78"/>
        <v>0.51276250000000001</v>
      </c>
      <c r="F1076" s="64">
        <f>AVERAGE(B1069:B1076)</f>
        <v>0.28184999999999999</v>
      </c>
      <c r="G1076" s="53">
        <f t="shared" si="77"/>
        <v>-0.11520000000000002</v>
      </c>
      <c r="H1076" s="81">
        <f>(R1076-S1076)/T1076</f>
        <v>1.6481561114488664E-2</v>
      </c>
      <c r="I1076" s="81">
        <f>R1076/T1076-1</f>
        <v>1.3716098993164172E-2</v>
      </c>
      <c r="J1076" s="81">
        <f>S1076/T1076-1</f>
        <v>-2.7654621213244468E-3</v>
      </c>
      <c r="K1076" s="81">
        <f>T1076/T1075-1</f>
        <v>-1.3480006729032157E-2</v>
      </c>
      <c r="L1076" s="81">
        <f>T1077/T1076-1</f>
        <v>2.3161672029537783E-2</v>
      </c>
      <c r="M1076" s="81">
        <f>T1079/T1076-1</f>
        <v>-2.9663844363054026E-2</v>
      </c>
      <c r="N1076" s="81">
        <f>T1082/T1076-1</f>
        <v>1.390145168226109E-2</v>
      </c>
      <c r="O1076" s="58">
        <f t="shared" si="74"/>
        <v>0.3791596081903717</v>
      </c>
      <c r="P1076" s="58">
        <f t="shared" si="75"/>
        <v>0.47947799900108218</v>
      </c>
      <c r="Q1076" s="58">
        <f t="shared" si="76"/>
        <v>0.27884121737966122</v>
      </c>
      <c r="R1076" s="28">
        <v>1367.28</v>
      </c>
      <c r="S1076" s="28">
        <v>1345.05</v>
      </c>
      <c r="T1076" s="28">
        <v>1348.78</v>
      </c>
    </row>
    <row r="1077" spans="1:20" x14ac:dyDescent="0.2">
      <c r="A1077" s="25">
        <v>39506</v>
      </c>
      <c r="B1077" s="29">
        <v>0.34310000000000002</v>
      </c>
      <c r="C1077" s="29">
        <v>0.2044</v>
      </c>
      <c r="D1077" s="29">
        <v>0.4526</v>
      </c>
      <c r="E1077" s="64">
        <f t="shared" si="78"/>
        <v>0.5002875</v>
      </c>
      <c r="F1077" s="64">
        <f>AVERAGE(B1070:B1077)</f>
        <v>0.29260000000000003</v>
      </c>
      <c r="G1077" s="53">
        <f t="shared" si="77"/>
        <v>-0.10949999999999999</v>
      </c>
      <c r="H1077" s="81">
        <f>(R1077-S1077)/T1077</f>
        <v>1.1840408110027331E-2</v>
      </c>
      <c r="I1077" s="81">
        <f>R1077/T1077-1</f>
        <v>6.0288981319109869E-3</v>
      </c>
      <c r="J1077" s="81">
        <f>S1077/T1077-1</f>
        <v>-5.8115099781161916E-3</v>
      </c>
      <c r="K1077" s="81">
        <f>T1077/T1076-1</f>
        <v>2.3161672029537783E-2</v>
      </c>
      <c r="L1077" s="81">
        <f>T1078/T1077-1</f>
        <v>-3.3564730945928267E-2</v>
      </c>
      <c r="M1077" s="81">
        <f>T1080/T1077-1</f>
        <v>-5.9129577832205293E-2</v>
      </c>
      <c r="N1077" s="81">
        <f>T1083/T1077-1</f>
        <v>-1.8499731887943627E-2</v>
      </c>
      <c r="O1077" s="58">
        <f t="shared" si="74"/>
        <v>0.3791596081903717</v>
      </c>
      <c r="P1077" s="58">
        <f t="shared" si="75"/>
        <v>0.47947799900108218</v>
      </c>
      <c r="Q1077" s="58">
        <f t="shared" si="76"/>
        <v>0.27884121737966122</v>
      </c>
      <c r="R1077" s="28">
        <v>1388.34</v>
      </c>
      <c r="S1077" s="28">
        <v>1372</v>
      </c>
      <c r="T1077" s="28">
        <v>1380.02</v>
      </c>
    </row>
    <row r="1078" spans="1:20" x14ac:dyDescent="0.2">
      <c r="A1078" s="25">
        <v>39513</v>
      </c>
      <c r="B1078" s="29">
        <v>0.2198</v>
      </c>
      <c r="C1078" s="29">
        <v>0.26369999999999999</v>
      </c>
      <c r="D1078" s="29">
        <v>0.51649999999999996</v>
      </c>
      <c r="E1078" s="64">
        <f t="shared" si="78"/>
        <v>0.49124999999999996</v>
      </c>
      <c r="F1078" s="64">
        <f>AVERAGE(B1071:B1078)</f>
        <v>0.29553750000000001</v>
      </c>
      <c r="G1078" s="53">
        <f t="shared" si="77"/>
        <v>-0.29669999999999996</v>
      </c>
      <c r="H1078" s="81">
        <f>(R1078-S1078)/T1078</f>
        <v>1.7972557546674685E-2</v>
      </c>
      <c r="I1078" s="81">
        <f>R1078/T1078-1</f>
        <v>7.8653370323160665E-3</v>
      </c>
      <c r="J1078" s="81">
        <f>S1078/T1078-1</f>
        <v>-1.0107220514358528E-2</v>
      </c>
      <c r="K1078" s="81">
        <f>T1078/T1077-1</f>
        <v>-3.3564730945928267E-2</v>
      </c>
      <c r="L1078" s="81">
        <f>T1079/T1078-1</f>
        <v>-1.8692359601109709E-2</v>
      </c>
      <c r="M1078" s="81">
        <f>T1081/T1078-1</f>
        <v>5.5709679838045201E-3</v>
      </c>
      <c r="N1078" s="81">
        <f>T1084/T1078-1</f>
        <v>2.3251105945864881E-2</v>
      </c>
      <c r="O1078" s="58">
        <f t="shared" si="74"/>
        <v>0.3791596081903717</v>
      </c>
      <c r="P1078" s="58">
        <f t="shared" si="75"/>
        <v>0.47947799900108218</v>
      </c>
      <c r="Q1078" s="58">
        <f t="shared" si="76"/>
        <v>0.27884121737966122</v>
      </c>
      <c r="R1078" s="28">
        <v>1344.19</v>
      </c>
      <c r="S1078" s="28">
        <v>1320.22</v>
      </c>
      <c r="T1078" s="28">
        <v>1333.7</v>
      </c>
    </row>
    <row r="1079" spans="1:20" x14ac:dyDescent="0.2">
      <c r="A1079" s="25">
        <v>39520</v>
      </c>
      <c r="B1079" s="29">
        <v>0.20419999999999999</v>
      </c>
      <c r="C1079" s="29">
        <v>0.20419999999999999</v>
      </c>
      <c r="D1079" s="29">
        <v>0.59150000000000003</v>
      </c>
      <c r="E1079" s="64">
        <f t="shared" si="78"/>
        <v>0.49713750000000001</v>
      </c>
      <c r="F1079" s="64">
        <f>AVERAGE(B1072:B1079)</f>
        <v>0.29068749999999999</v>
      </c>
      <c r="G1079" s="53">
        <f t="shared" si="77"/>
        <v>-0.38730000000000003</v>
      </c>
      <c r="H1079" s="81">
        <f>(R1079-S1079)/T1079</f>
        <v>1.9407535319422124E-2</v>
      </c>
      <c r="I1079" s="81">
        <f>R1079/T1079-1</f>
        <v>1.8712225983175124E-2</v>
      </c>
      <c r="J1079" s="81">
        <f>S1079/T1079-1</f>
        <v>-6.9530933624706304E-4</v>
      </c>
      <c r="K1079" s="81">
        <f>T1079/T1078-1</f>
        <v>-1.8692359601109709E-2</v>
      </c>
      <c r="L1079" s="81">
        <f>T1080/T1079-1</f>
        <v>-7.9081886045675454E-3</v>
      </c>
      <c r="M1079" s="81">
        <f>T1082/T1079-1</f>
        <v>4.4897117140521248E-2</v>
      </c>
      <c r="N1079" s="81">
        <f>T1085/T1079-1</f>
        <v>5.4371661942128835E-2</v>
      </c>
      <c r="O1079" s="58">
        <f t="shared" si="74"/>
        <v>0.3791596081903717</v>
      </c>
      <c r="P1079" s="58">
        <f t="shared" si="75"/>
        <v>0.47947799900108218</v>
      </c>
      <c r="Q1079" s="58">
        <f t="shared" si="76"/>
        <v>0.27884121737966122</v>
      </c>
      <c r="R1079" s="28">
        <v>1333.26</v>
      </c>
      <c r="S1079" s="28">
        <v>1307.8599999999999</v>
      </c>
      <c r="T1079" s="28">
        <v>1308.77</v>
      </c>
    </row>
    <row r="1080" spans="1:20" x14ac:dyDescent="0.2">
      <c r="A1080" s="25">
        <v>39527</v>
      </c>
      <c r="B1080" s="29">
        <v>0.25209999999999999</v>
      </c>
      <c r="C1080" s="29">
        <v>0.2051</v>
      </c>
      <c r="D1080" s="29">
        <v>0.54269999999999996</v>
      </c>
      <c r="E1080" s="64">
        <f t="shared" si="78"/>
        <v>0.49119999999999997</v>
      </c>
      <c r="F1080" s="64">
        <f>AVERAGE(B1073:B1080)</f>
        <v>0.29077500000000001</v>
      </c>
      <c r="G1080" s="53">
        <f t="shared" si="77"/>
        <v>-0.29059999999999997</v>
      </c>
      <c r="H1080" s="81">
        <f>(R1080-S1080)/T1080</f>
        <v>3.3186488193342613E-2</v>
      </c>
      <c r="I1080" s="81">
        <f>R1080/T1080-1</f>
        <v>3.3186488193342578E-2</v>
      </c>
      <c r="J1080" s="81">
        <f>S1080/T1080-1</f>
        <v>0</v>
      </c>
      <c r="K1080" s="81">
        <f>T1080/T1079-1</f>
        <v>-7.9081886045675454E-3</v>
      </c>
      <c r="L1080" s="81">
        <f>T1081/T1080-1</f>
        <v>3.2893824802452176E-2</v>
      </c>
      <c r="M1080" s="81">
        <f>T1083/T1080-1</f>
        <v>4.3183253492706575E-2</v>
      </c>
      <c r="N1080" s="81">
        <f>T1086/T1080-1</f>
        <v>6.7135441536636753E-2</v>
      </c>
      <c r="O1080" s="58">
        <f t="shared" si="74"/>
        <v>0.3791596081903717</v>
      </c>
      <c r="P1080" s="58">
        <f t="shared" si="75"/>
        <v>0.47947799900108218</v>
      </c>
      <c r="Q1080" s="58">
        <f t="shared" si="76"/>
        <v>0.27884121737966122</v>
      </c>
      <c r="R1080" s="28">
        <v>1341.51</v>
      </c>
      <c r="S1080" s="28">
        <v>1298.42</v>
      </c>
      <c r="T1080" s="28">
        <v>1298.42</v>
      </c>
    </row>
    <row r="1081" spans="1:20" x14ac:dyDescent="0.2">
      <c r="A1081" s="25">
        <v>39534</v>
      </c>
      <c r="B1081" s="29">
        <v>0.41599999999999998</v>
      </c>
      <c r="C1081" s="29">
        <v>0.248</v>
      </c>
      <c r="D1081" s="29">
        <v>0.33600000000000002</v>
      </c>
      <c r="E1081" s="64">
        <f t="shared" si="78"/>
        <v>0.47211249999999999</v>
      </c>
      <c r="F1081" s="64">
        <f>AVERAGE(B1074:B1081)</f>
        <v>0.30517499999999997</v>
      </c>
      <c r="G1081" s="53">
        <f t="shared" si="77"/>
        <v>7.999999999999996E-2</v>
      </c>
      <c r="H1081" s="81">
        <f>(R1081-S1081)/T1081</f>
        <v>1.1960063528516968E-2</v>
      </c>
      <c r="I1081" s="81">
        <f>R1081/T1081-1</f>
        <v>8.440643338080589E-3</v>
      </c>
      <c r="J1081" s="81">
        <f>S1081/T1081-1</f>
        <v>-3.5194201904364952E-3</v>
      </c>
      <c r="K1081" s="81">
        <f>T1081/T1080-1</f>
        <v>3.2893824802452176E-2</v>
      </c>
      <c r="L1081" s="81">
        <f>T1082/T1081-1</f>
        <v>1.9684892590576597E-2</v>
      </c>
      <c r="M1081" s="81">
        <f>T1084/T1081-1</f>
        <v>1.7582188154764866E-2</v>
      </c>
      <c r="N1081" s="81">
        <f>T1087/T1081-1</f>
        <v>3.5984580167470748E-2</v>
      </c>
      <c r="O1081" s="58">
        <f t="shared" si="74"/>
        <v>0.3791596081903717</v>
      </c>
      <c r="P1081" s="58">
        <f t="shared" si="75"/>
        <v>0.47947799900108218</v>
      </c>
      <c r="Q1081" s="58">
        <f t="shared" si="76"/>
        <v>0.27884121737966122</v>
      </c>
      <c r="R1081" s="28">
        <v>1352.45</v>
      </c>
      <c r="S1081" s="28">
        <v>1336.41</v>
      </c>
      <c r="T1081" s="28">
        <v>1341.13</v>
      </c>
    </row>
    <row r="1082" spans="1:20" x14ac:dyDescent="0.2">
      <c r="A1082" s="25">
        <v>39541</v>
      </c>
      <c r="B1082" s="29">
        <v>0.36699999999999999</v>
      </c>
      <c r="C1082" s="29">
        <v>0.2394</v>
      </c>
      <c r="D1082" s="29">
        <v>0.39360000000000001</v>
      </c>
      <c r="E1082" s="64">
        <f t="shared" si="78"/>
        <v>0.46231250000000002</v>
      </c>
      <c r="F1082" s="64">
        <f>AVERAGE(B1075:B1082)</f>
        <v>0.30841249999999998</v>
      </c>
      <c r="G1082" s="53">
        <f t="shared" si="77"/>
        <v>-2.6600000000000013E-2</v>
      </c>
      <c r="H1082" s="81">
        <f>(R1082-S1082)/T1082</f>
        <v>1.1992424297821687E-2</v>
      </c>
      <c r="I1082" s="81">
        <f>R1082/T1082-1</f>
        <v>7.6195769014208992E-3</v>
      </c>
      <c r="J1082" s="81">
        <f>S1082/T1082-1</f>
        <v>-4.3728473964008696E-3</v>
      </c>
      <c r="K1082" s="81">
        <f>T1082/T1081-1</f>
        <v>1.9684892590576597E-2</v>
      </c>
      <c r="L1082" s="81">
        <f>T1083/T1082-1</f>
        <v>-9.535439807536239E-3</v>
      </c>
      <c r="M1082" s="81">
        <f>T1085/T1082-1</f>
        <v>9.0674427617676301E-3</v>
      </c>
      <c r="N1082" s="81">
        <f>T1088/T1082-1</f>
        <v>3.00761226444759E-2</v>
      </c>
      <c r="O1082" s="58">
        <f t="shared" si="74"/>
        <v>0.3791596081903717</v>
      </c>
      <c r="P1082" s="58">
        <f t="shared" si="75"/>
        <v>0.47947799900108218</v>
      </c>
      <c r="Q1082" s="58">
        <f t="shared" si="76"/>
        <v>0.27884121737966122</v>
      </c>
      <c r="R1082" s="28">
        <v>1377.95</v>
      </c>
      <c r="S1082" s="28">
        <v>1361.55</v>
      </c>
      <c r="T1082" s="28">
        <v>1367.53</v>
      </c>
    </row>
    <row r="1083" spans="1:20" x14ac:dyDescent="0.2">
      <c r="A1083" s="25">
        <v>39548</v>
      </c>
      <c r="B1083" s="29">
        <v>0.45760000000000001</v>
      </c>
      <c r="C1083" s="29">
        <v>0.16950000000000001</v>
      </c>
      <c r="D1083" s="29">
        <v>0.37290000000000001</v>
      </c>
      <c r="E1083" s="64">
        <f t="shared" si="78"/>
        <v>0.45660000000000001</v>
      </c>
      <c r="F1083" s="64">
        <f>AVERAGE(B1076:B1083)</f>
        <v>0.32394999999999996</v>
      </c>
      <c r="G1083" s="53">
        <f t="shared" si="77"/>
        <v>8.4699999999999998E-2</v>
      </c>
      <c r="H1083" s="81">
        <f>(R1083-S1083)/T1083</f>
        <v>1.3163626161876373E-2</v>
      </c>
      <c r="I1083" s="81">
        <f>R1083/T1083-1</f>
        <v>1.0033296665165503E-2</v>
      </c>
      <c r="J1083" s="81">
        <f>S1083/T1083-1</f>
        <v>-3.1303294967109929E-3</v>
      </c>
      <c r="K1083" s="81">
        <f>T1083/T1082-1</f>
        <v>-9.535439807536239E-3</v>
      </c>
      <c r="L1083" s="81">
        <f>T1084/T1083-1</f>
        <v>7.5452753434872566E-3</v>
      </c>
      <c r="M1083" s="81">
        <f>T1086/T1083-1</f>
        <v>2.2960671544271172E-2</v>
      </c>
      <c r="N1083" s="81">
        <f>T1089/T1083-1</f>
        <v>2.6740692068601524E-2</v>
      </c>
      <c r="O1083" s="58">
        <f t="shared" si="74"/>
        <v>0.3791596081903717</v>
      </c>
      <c r="P1083" s="58">
        <f t="shared" si="75"/>
        <v>0.47947799900108218</v>
      </c>
      <c r="Q1083" s="58">
        <f t="shared" si="76"/>
        <v>0.27884121737966122</v>
      </c>
      <c r="R1083" s="28">
        <v>1368.08</v>
      </c>
      <c r="S1083" s="28">
        <v>1350.25</v>
      </c>
      <c r="T1083" s="28">
        <v>1354.49</v>
      </c>
    </row>
    <row r="1084" spans="1:20" x14ac:dyDescent="0.2">
      <c r="A1084" s="25">
        <v>39555</v>
      </c>
      <c r="B1084" s="29">
        <v>0.30370000000000003</v>
      </c>
      <c r="C1084" s="29">
        <v>0.2094</v>
      </c>
      <c r="D1084" s="29">
        <v>0.4869</v>
      </c>
      <c r="E1084" s="64">
        <f t="shared" si="78"/>
        <v>0.46158749999999998</v>
      </c>
      <c r="F1084" s="64">
        <f>AVERAGE(B1077:B1084)</f>
        <v>0.32043749999999999</v>
      </c>
      <c r="G1084" s="53">
        <f t="shared" si="77"/>
        <v>-0.18319999999999997</v>
      </c>
      <c r="H1084" s="81">
        <f>(R1084-S1084)/T1084</f>
        <v>2.0861574986627215E-2</v>
      </c>
      <c r="I1084" s="81">
        <f>R1084/T1084-1</f>
        <v>5.7154999963349162E-4</v>
      </c>
      <c r="J1084" s="81">
        <f>S1084/T1084-1</f>
        <v>-2.0290024986993616E-2</v>
      </c>
      <c r="K1084" s="81">
        <f>T1084/T1083-1</f>
        <v>7.5452753434872566E-3</v>
      </c>
      <c r="L1084" s="81">
        <f>T1085/T1084-1</f>
        <v>1.1152552556953577E-2</v>
      </c>
      <c r="M1084" s="81">
        <f>T1087/T1084-1</f>
        <v>1.8084428193535729E-2</v>
      </c>
      <c r="N1084" s="81">
        <f>T1090/T1084-1</f>
        <v>1.9146924987726299E-2</v>
      </c>
      <c r="O1084" s="58">
        <f t="shared" si="74"/>
        <v>0.3791596081903717</v>
      </c>
      <c r="P1084" s="58">
        <f t="shared" si="75"/>
        <v>0.47947799900108218</v>
      </c>
      <c r="Q1084" s="58">
        <f t="shared" si="76"/>
        <v>0.27884121737966122</v>
      </c>
      <c r="R1084" s="28">
        <v>1365.49</v>
      </c>
      <c r="S1084" s="28">
        <v>1337.02</v>
      </c>
      <c r="T1084" s="28">
        <v>1364.71</v>
      </c>
    </row>
    <row r="1085" spans="1:20" x14ac:dyDescent="0.2">
      <c r="A1085" s="25">
        <v>39562</v>
      </c>
      <c r="B1085" s="29">
        <v>0.4667</v>
      </c>
      <c r="C1085" s="29">
        <v>0.25829999999999997</v>
      </c>
      <c r="D1085" s="29">
        <v>0.27500000000000002</v>
      </c>
      <c r="E1085" s="64">
        <f t="shared" si="78"/>
        <v>0.43938749999999999</v>
      </c>
      <c r="F1085" s="64">
        <f>AVERAGE(B1078:B1085)</f>
        <v>0.33588749999999995</v>
      </c>
      <c r="G1085" s="53">
        <f t="shared" si="77"/>
        <v>0.19169999999999998</v>
      </c>
      <c r="H1085" s="81">
        <f>(R1085-S1085)/T1085</f>
        <v>1.1326661497322242E-2</v>
      </c>
      <c r="I1085" s="81">
        <f>R1085/T1085-1</f>
        <v>5.7539150536620731E-3</v>
      </c>
      <c r="J1085" s="81">
        <f>S1085/T1085-1</f>
        <v>-5.572746443660237E-3</v>
      </c>
      <c r="K1085" s="81">
        <f>T1085/T1084-1</f>
        <v>1.1152552556953577E-2</v>
      </c>
      <c r="L1085" s="81">
        <f>T1086/T1085-1</f>
        <v>4.1016573304442083E-3</v>
      </c>
      <c r="M1085" s="81">
        <f>T1088/T1085-1</f>
        <v>2.0819896661424808E-2</v>
      </c>
      <c r="N1085" s="81">
        <f>T1091/T1085-1</f>
        <v>-1.9783612212214141E-3</v>
      </c>
      <c r="O1085" s="58">
        <f t="shared" si="74"/>
        <v>0.3791596081903717</v>
      </c>
      <c r="P1085" s="58">
        <f t="shared" si="75"/>
        <v>0.47947799900108218</v>
      </c>
      <c r="Q1085" s="58">
        <f t="shared" si="76"/>
        <v>0.27884121737966122</v>
      </c>
      <c r="R1085" s="28">
        <v>1387.87</v>
      </c>
      <c r="S1085" s="28">
        <v>1372.24</v>
      </c>
      <c r="T1085" s="28">
        <v>1379.93</v>
      </c>
    </row>
    <row r="1086" spans="1:20" x14ac:dyDescent="0.2">
      <c r="A1086" s="25">
        <v>39569</v>
      </c>
      <c r="B1086" s="29">
        <v>0.53290000000000004</v>
      </c>
      <c r="C1086" s="29">
        <v>0.2039</v>
      </c>
      <c r="D1086" s="29">
        <v>0.26319999999999999</v>
      </c>
      <c r="E1086" s="64">
        <f t="shared" si="78"/>
        <v>0.40772499999999995</v>
      </c>
      <c r="F1086" s="64">
        <f>AVERAGE(B1079:B1086)</f>
        <v>0.375025</v>
      </c>
      <c r="G1086" s="53">
        <f t="shared" si="77"/>
        <v>0.26970000000000005</v>
      </c>
      <c r="H1086" s="81">
        <f>(R1086-S1086)/T1086</f>
        <v>1.466523286109162E-2</v>
      </c>
      <c r="I1086" s="81">
        <f>R1086/T1086-1</f>
        <v>1.3698135812181045E-2</v>
      </c>
      <c r="J1086" s="81">
        <f>S1086/T1086-1</f>
        <v>-9.6709704891051462E-4</v>
      </c>
      <c r="K1086" s="81">
        <f>T1086/T1085-1</f>
        <v>4.1016573304442083E-3</v>
      </c>
      <c r="L1086" s="81">
        <f>T1087/T1086-1</f>
        <v>2.742514019298703E-3</v>
      </c>
      <c r="M1086" s="81">
        <f>T1089/T1086-1</f>
        <v>3.6951767838973026E-3</v>
      </c>
      <c r="N1086" s="81">
        <f>T1092/T1086-1</f>
        <v>-3.6157882201805713E-2</v>
      </c>
      <c r="O1086" s="58">
        <f t="shared" si="74"/>
        <v>0.3791596081903717</v>
      </c>
      <c r="P1086" s="58">
        <f t="shared" si="75"/>
        <v>0.47947799900108218</v>
      </c>
      <c r="Q1086" s="58">
        <f t="shared" si="76"/>
        <v>0.27884121737966122</v>
      </c>
      <c r="R1086" s="28">
        <v>1404.57</v>
      </c>
      <c r="S1086" s="28">
        <v>1384.25</v>
      </c>
      <c r="T1086" s="28">
        <v>1385.59</v>
      </c>
    </row>
    <row r="1087" spans="1:20" x14ac:dyDescent="0.2">
      <c r="A1087" s="25">
        <v>39576</v>
      </c>
      <c r="B1087" s="29">
        <v>0.52810000000000001</v>
      </c>
      <c r="C1087" s="29">
        <v>0.22470000000000001</v>
      </c>
      <c r="D1087" s="29">
        <v>0.2472</v>
      </c>
      <c r="E1087" s="64">
        <f t="shared" si="78"/>
        <v>0.36468749999999994</v>
      </c>
      <c r="F1087" s="64">
        <f>AVERAGE(B1080:B1087)</f>
        <v>0.41551250000000006</v>
      </c>
      <c r="G1087" s="53">
        <f t="shared" si="77"/>
        <v>0.28090000000000004</v>
      </c>
      <c r="H1087" s="81">
        <f>(R1087-S1087)/T1087</f>
        <v>-3.5195301535206817E-3</v>
      </c>
      <c r="I1087" s="81">
        <f>R1087/T1087-1</f>
        <v>3.5267275566974732E-3</v>
      </c>
      <c r="J1087" s="81">
        <f>S1087/T1087-1</f>
        <v>7.0462577102181623E-3</v>
      </c>
      <c r="K1087" s="81">
        <f>T1087/T1086-1</f>
        <v>2.742514019298703E-3</v>
      </c>
      <c r="L1087" s="81">
        <f>T1088/T1087-1</f>
        <v>1.3869395921951355E-2</v>
      </c>
      <c r="M1087" s="81">
        <f>T1090/T1087-1</f>
        <v>1.0436234606552297E-3</v>
      </c>
      <c r="N1087" s="81">
        <f>T1093/T1087-1</f>
        <v>-3.7124205586624437E-2</v>
      </c>
      <c r="O1087" s="58">
        <f t="shared" si="74"/>
        <v>0.3791596081903717</v>
      </c>
      <c r="P1087" s="58">
        <f t="shared" si="75"/>
        <v>0.47947799900108218</v>
      </c>
      <c r="Q1087" s="58">
        <f t="shared" si="76"/>
        <v>0.27884121737966122</v>
      </c>
      <c r="R1087" s="28">
        <v>1394.29</v>
      </c>
      <c r="S1087" s="28">
        <v>1399.18</v>
      </c>
      <c r="T1087" s="28">
        <v>1389.39</v>
      </c>
    </row>
    <row r="1088" spans="1:20" x14ac:dyDescent="0.2">
      <c r="A1088" s="25">
        <v>39583</v>
      </c>
      <c r="B1088" s="29">
        <v>0.4516</v>
      </c>
      <c r="C1088" s="29">
        <v>0.25159999999999999</v>
      </c>
      <c r="D1088" s="29">
        <v>0.29680000000000001</v>
      </c>
      <c r="E1088" s="64">
        <f t="shared" si="78"/>
        <v>0.33394999999999997</v>
      </c>
      <c r="F1088" s="64">
        <f>AVERAGE(B1081:B1088)</f>
        <v>0.44045000000000001</v>
      </c>
      <c r="G1088" s="53">
        <f t="shared" si="77"/>
        <v>0.15479999999999999</v>
      </c>
      <c r="H1088" s="81">
        <f>(R1088-S1088)/T1088</f>
        <v>3.8476282424432244E-3</v>
      </c>
      <c r="I1088" s="81">
        <f>R1088/T1088-1</f>
        <v>2.576917070123308E-3</v>
      </c>
      <c r="J1088" s="81">
        <f>S1088/T1088-1</f>
        <v>-1.270711172319916E-3</v>
      </c>
      <c r="K1088" s="81">
        <f>T1088/T1087-1</f>
        <v>1.3869395921951355E-2</v>
      </c>
      <c r="L1088" s="81">
        <f>T1089/T1088-1</f>
        <v>-1.2742606448681748E-2</v>
      </c>
      <c r="M1088" s="81">
        <f>T1091/T1088-1</f>
        <v>-2.2333281274402594E-2</v>
      </c>
      <c r="N1088" s="81">
        <f>T1094/T1088-1</f>
        <v>-6.1540755043800521E-2</v>
      </c>
      <c r="O1088" s="58">
        <f t="shared" si="74"/>
        <v>0.3791596081903717</v>
      </c>
      <c r="P1088" s="58">
        <f t="shared" si="75"/>
        <v>0.47947799900108218</v>
      </c>
      <c r="Q1088" s="58">
        <f t="shared" si="76"/>
        <v>0.27884121737966122</v>
      </c>
      <c r="R1088" s="28">
        <v>1412.29</v>
      </c>
      <c r="S1088" s="28">
        <v>1406.87</v>
      </c>
      <c r="T1088" s="28">
        <v>1408.66</v>
      </c>
    </row>
    <row r="1089" spans="1:20" x14ac:dyDescent="0.2">
      <c r="A1089" s="25">
        <v>39590</v>
      </c>
      <c r="B1089" s="29">
        <v>0.46300000000000002</v>
      </c>
      <c r="C1089" s="29">
        <v>0.19439999999999999</v>
      </c>
      <c r="D1089" s="29">
        <v>0.34260000000000002</v>
      </c>
      <c r="E1089" s="64">
        <f t="shared" si="78"/>
        <v>0.33477499999999999</v>
      </c>
      <c r="F1089" s="64">
        <f>AVERAGE(B1082:B1089)</f>
        <v>0.44632500000000008</v>
      </c>
      <c r="G1089" s="53">
        <f t="shared" si="77"/>
        <v>0.12040000000000001</v>
      </c>
      <c r="H1089" s="81">
        <f>(R1089-S1089)/T1089</f>
        <v>3.9548144472967041E-3</v>
      </c>
      <c r="I1089" s="81">
        <f>R1089/T1089-1</f>
        <v>3.9476238755744575E-3</v>
      </c>
      <c r="J1089" s="81">
        <f>S1089/T1089-1</f>
        <v>-7.190571722381911E-6</v>
      </c>
      <c r="K1089" s="81">
        <f>T1089/T1088-1</f>
        <v>-1.2742606448681748E-2</v>
      </c>
      <c r="L1089" s="81">
        <f>T1090/T1089-1</f>
        <v>9.3477432390631776E-5</v>
      </c>
      <c r="M1089" s="81">
        <f>T1092/T1089-1</f>
        <v>-3.9706337050858909E-2</v>
      </c>
      <c r="N1089" s="81">
        <f>T1095/T1089-1</f>
        <v>-9.2894996081138492E-2</v>
      </c>
      <c r="O1089" s="58">
        <f t="shared" ref="O1089:O1152" si="79">$B$1826</f>
        <v>0.3791596081903717</v>
      </c>
      <c r="P1089" s="58">
        <f t="shared" ref="P1089:P1152" si="80">$B$1828</f>
        <v>0.47947799900108218</v>
      </c>
      <c r="Q1089" s="58">
        <f t="shared" ref="Q1089:Q1152" si="81">$B$1829</f>
        <v>0.27884121737966122</v>
      </c>
      <c r="R1089" s="28">
        <v>1396.2</v>
      </c>
      <c r="S1089" s="28">
        <v>1390.7</v>
      </c>
      <c r="T1089" s="28">
        <v>1390.71</v>
      </c>
    </row>
    <row r="1090" spans="1:20" x14ac:dyDescent="0.2">
      <c r="A1090" s="25">
        <v>39597</v>
      </c>
      <c r="B1090" s="29">
        <v>0.31359999999999999</v>
      </c>
      <c r="C1090" s="29">
        <v>0.2288</v>
      </c>
      <c r="D1090" s="29">
        <v>0.45760000000000001</v>
      </c>
      <c r="E1090" s="64">
        <f t="shared" si="78"/>
        <v>0.34277500000000005</v>
      </c>
      <c r="F1090" s="64">
        <f>AVERAGE(B1083:B1090)</f>
        <v>0.4396500000000001</v>
      </c>
      <c r="G1090" s="53">
        <f t="shared" si="77"/>
        <v>-0.14400000000000002</v>
      </c>
      <c r="H1090" s="81">
        <f>(R1090-S1090)/T1090</f>
        <v>3.5230508182106436E-3</v>
      </c>
      <c r="I1090" s="81">
        <f>R1090/T1090-1</f>
        <v>1.905323401685477E-3</v>
      </c>
      <c r="J1090" s="81">
        <f>S1090/T1090-1</f>
        <v>-1.6177274165252165E-3</v>
      </c>
      <c r="K1090" s="81">
        <f>T1090/T1089-1</f>
        <v>9.3477432390631776E-5</v>
      </c>
      <c r="L1090" s="81">
        <f>T1091/T1090-1</f>
        <v>-9.8070230939575342E-3</v>
      </c>
      <c r="M1090" s="81">
        <f>T1093/T1090-1</f>
        <v>-3.8128037732593212E-2</v>
      </c>
      <c r="N1090" s="81">
        <f>T1096/T1090-1</f>
        <v>-0.10508038307785217</v>
      </c>
      <c r="O1090" s="58">
        <f t="shared" si="79"/>
        <v>0.3791596081903717</v>
      </c>
      <c r="P1090" s="58">
        <f t="shared" si="80"/>
        <v>0.47947799900108218</v>
      </c>
      <c r="Q1090" s="58">
        <f t="shared" si="81"/>
        <v>0.27884121737966122</v>
      </c>
      <c r="R1090" s="28">
        <v>1393.49</v>
      </c>
      <c r="S1090" s="28">
        <v>1388.59</v>
      </c>
      <c r="T1090" s="28">
        <v>1390.84</v>
      </c>
    </row>
    <row r="1091" spans="1:20" x14ac:dyDescent="0.2">
      <c r="A1091" s="25">
        <v>39604</v>
      </c>
      <c r="B1091" s="29">
        <v>0.43480000000000002</v>
      </c>
      <c r="C1091" s="29">
        <v>0.18479999999999999</v>
      </c>
      <c r="D1091" s="29">
        <v>0.38040000000000002</v>
      </c>
      <c r="E1091" s="64">
        <f t="shared" si="78"/>
        <v>0.34371249999999998</v>
      </c>
      <c r="F1091" s="64">
        <f>AVERAGE(B1084:B1091)</f>
        <v>0.43680000000000008</v>
      </c>
      <c r="G1091" s="53">
        <f t="shared" si="77"/>
        <v>5.4400000000000004E-2</v>
      </c>
      <c r="H1091" s="81">
        <f>(R1091-S1091)/T1091</f>
        <v>1.1501597444089398E-2</v>
      </c>
      <c r="I1091" s="81">
        <f>R1091/T1091-1</f>
        <v>1.1704908510020262E-2</v>
      </c>
      <c r="J1091" s="81">
        <f>S1091/T1091-1</f>
        <v>2.0331106593074466E-4</v>
      </c>
      <c r="K1091" s="81">
        <f>T1091/T1090-1</f>
        <v>-9.8070230939575342E-3</v>
      </c>
      <c r="L1091" s="81">
        <f>T1092/T1091-1</f>
        <v>-3.0286087714202714E-2</v>
      </c>
      <c r="M1091" s="81">
        <f>T1094/T1091-1</f>
        <v>-4.010310775486492E-2</v>
      </c>
      <c r="N1091" s="81">
        <f>T1097/T1091-1</f>
        <v>-9.5730467615451786E-2</v>
      </c>
      <c r="O1091" s="58">
        <f t="shared" si="79"/>
        <v>0.3791596081903717</v>
      </c>
      <c r="P1091" s="58">
        <f t="shared" si="80"/>
        <v>0.47947799900108218</v>
      </c>
      <c r="Q1091" s="58">
        <f t="shared" si="81"/>
        <v>0.27884121737966122</v>
      </c>
      <c r="R1091" s="28">
        <v>1393.32</v>
      </c>
      <c r="S1091" s="28">
        <v>1377.48</v>
      </c>
      <c r="T1091" s="28">
        <v>1377.2</v>
      </c>
    </row>
    <row r="1092" spans="1:20" x14ac:dyDescent="0.2">
      <c r="A1092" s="25">
        <v>39611</v>
      </c>
      <c r="B1092" s="29">
        <v>0.3125</v>
      </c>
      <c r="C1092" s="29">
        <v>0.15179999999999999</v>
      </c>
      <c r="D1092" s="29">
        <v>0.53569999999999995</v>
      </c>
      <c r="E1092" s="64">
        <f t="shared" si="78"/>
        <v>0.34981249999999997</v>
      </c>
      <c r="F1092" s="64">
        <f>AVERAGE(B1085:B1092)</f>
        <v>0.43790000000000001</v>
      </c>
      <c r="G1092" s="53">
        <f t="shared" si="77"/>
        <v>-0.22319999999999995</v>
      </c>
      <c r="H1092" s="81">
        <f>(R1092-S1092)/T1092</f>
        <v>1.2916607387550638E-2</v>
      </c>
      <c r="I1092" s="81">
        <f>R1092/T1092-1</f>
        <v>1.3133756149428244E-2</v>
      </c>
      <c r="J1092" s="81">
        <f>S1092/T1092-1</f>
        <v>2.1714876187761689E-4</v>
      </c>
      <c r="K1092" s="81">
        <f>T1092/T1091-1</f>
        <v>-3.0286087714202714E-2</v>
      </c>
      <c r="L1092" s="81">
        <f>T1093/T1092-1</f>
        <v>1.7371900950211572E-3</v>
      </c>
      <c r="M1092" s="81">
        <f>T1095/T1092-1</f>
        <v>-5.5387910055485268E-2</v>
      </c>
      <c r="N1092" s="81">
        <f>T1098/T1092-1</f>
        <v>-3.9910444855446259E-2</v>
      </c>
      <c r="O1092" s="58">
        <f t="shared" si="79"/>
        <v>0.3791596081903717</v>
      </c>
      <c r="P1092" s="58">
        <f t="shared" si="80"/>
        <v>0.47947799900108218</v>
      </c>
      <c r="Q1092" s="58">
        <f t="shared" si="81"/>
        <v>0.27884121737966122</v>
      </c>
      <c r="R1092" s="28">
        <v>1353.03</v>
      </c>
      <c r="S1092" s="28">
        <v>1335.78</v>
      </c>
      <c r="T1092" s="28">
        <v>1335.49</v>
      </c>
    </row>
    <row r="1093" spans="1:20" x14ac:dyDescent="0.2">
      <c r="A1093" s="25">
        <v>39618</v>
      </c>
      <c r="B1093" s="29">
        <v>0.32979999999999998</v>
      </c>
      <c r="C1093" s="29">
        <v>0.21279999999999999</v>
      </c>
      <c r="D1093" s="29">
        <v>0.45739999999999997</v>
      </c>
      <c r="E1093" s="64">
        <f t="shared" si="78"/>
        <v>0.37261249999999996</v>
      </c>
      <c r="F1093" s="64">
        <f>AVERAGE(B1086:B1093)</f>
        <v>0.42078750000000004</v>
      </c>
      <c r="G1093" s="53">
        <f t="shared" ref="G1093:G1156" si="82">B1093-D1093</f>
        <v>-0.12759999999999999</v>
      </c>
      <c r="H1093" s="81">
        <f>(R1093-S1093)/T1093</f>
        <v>5.4043548784954657E-3</v>
      </c>
      <c r="I1093" s="81">
        <f>R1093/T1093-1</f>
        <v>2.5863164425441454E-3</v>
      </c>
      <c r="J1093" s="81">
        <f>S1093/T1093-1</f>
        <v>-2.8180384359512978E-3</v>
      </c>
      <c r="K1093" s="81">
        <f>T1093/T1092-1</f>
        <v>1.7371900950211572E-3</v>
      </c>
      <c r="L1093" s="81">
        <f>T1094/T1093-1</f>
        <v>-1.1840246372803231E-2</v>
      </c>
      <c r="M1093" s="81">
        <f>T1096/T1093-1</f>
        <v>-6.9606296858298222E-2</v>
      </c>
      <c r="N1093" s="81">
        <f>T1099/T1093-1</f>
        <v>-4.0028105635329325E-2</v>
      </c>
      <c r="O1093" s="58">
        <f t="shared" si="79"/>
        <v>0.3791596081903717</v>
      </c>
      <c r="P1093" s="58">
        <f t="shared" si="80"/>
        <v>0.47947799900108218</v>
      </c>
      <c r="Q1093" s="58">
        <f t="shared" si="81"/>
        <v>0.27884121737966122</v>
      </c>
      <c r="R1093" s="28">
        <v>1341.27</v>
      </c>
      <c r="S1093" s="28">
        <v>1334.04</v>
      </c>
      <c r="T1093" s="28">
        <v>1337.81</v>
      </c>
    </row>
    <row r="1094" spans="1:20" x14ac:dyDescent="0.2">
      <c r="A1094" s="25">
        <v>39625</v>
      </c>
      <c r="B1094" s="29">
        <v>0.3125</v>
      </c>
      <c r="C1094" s="29">
        <v>0.1648</v>
      </c>
      <c r="D1094" s="29">
        <v>0.52270000000000005</v>
      </c>
      <c r="E1094" s="64">
        <f t="shared" si="78"/>
        <v>0.40504999999999997</v>
      </c>
      <c r="F1094" s="64">
        <f>AVERAGE(B1087:B1094)</f>
        <v>0.39323750000000002</v>
      </c>
      <c r="G1094" s="53">
        <f t="shared" si="82"/>
        <v>-0.21020000000000005</v>
      </c>
      <c r="H1094" s="81">
        <f>(R1094-S1094)/T1094</f>
        <v>7.6779352027654662E-3</v>
      </c>
      <c r="I1094" s="81">
        <f>R1094/T1094-1</f>
        <v>-4.2966179262767801E-3</v>
      </c>
      <c r="J1094" s="81">
        <f>S1094/T1094-1</f>
        <v>-1.1974553129042165E-2</v>
      </c>
      <c r="K1094" s="81">
        <f>T1094/T1093-1</f>
        <v>-1.1840246372803231E-2</v>
      </c>
      <c r="L1094" s="81">
        <f>T1095/T1094-1</f>
        <v>-4.5727210148490571E-2</v>
      </c>
      <c r="M1094" s="81">
        <f>T1097/T1094-1</f>
        <v>-5.7951390727475016E-2</v>
      </c>
      <c r="N1094" s="81">
        <f>T1100/T1094-1</f>
        <v>-2.4796326694251691E-2</v>
      </c>
      <c r="O1094" s="58">
        <f t="shared" si="79"/>
        <v>0.3791596081903717</v>
      </c>
      <c r="P1094" s="58">
        <f t="shared" si="80"/>
        <v>0.47947799900108218</v>
      </c>
      <c r="Q1094" s="58">
        <f t="shared" si="81"/>
        <v>0.27884121737966122</v>
      </c>
      <c r="R1094" s="28">
        <v>1316.29</v>
      </c>
      <c r="S1094" s="28">
        <v>1306.1400000000001</v>
      </c>
      <c r="T1094" s="28">
        <v>1321.97</v>
      </c>
    </row>
    <row r="1095" spans="1:20" x14ac:dyDescent="0.2">
      <c r="A1095" s="25">
        <v>39632</v>
      </c>
      <c r="B1095" s="29">
        <v>0.23930000000000001</v>
      </c>
      <c r="C1095" s="29">
        <v>0.23930000000000001</v>
      </c>
      <c r="D1095" s="29">
        <v>0.52139999999999997</v>
      </c>
      <c r="E1095" s="64">
        <f t="shared" si="78"/>
        <v>0.43932499999999997</v>
      </c>
      <c r="F1095" s="64">
        <f>AVERAGE(B1088:B1095)</f>
        <v>0.35713750000000005</v>
      </c>
      <c r="G1095" s="53">
        <f t="shared" si="82"/>
        <v>-0.28209999999999996</v>
      </c>
      <c r="H1095" s="81">
        <f>(R1095-S1095)/T1095</f>
        <v>1.1192846724586127E-2</v>
      </c>
      <c r="I1095" s="81">
        <f>R1095/T1095-1</f>
        <v>6.5714376307945965E-3</v>
      </c>
      <c r="J1095" s="81">
        <f>S1095/T1095-1</f>
        <v>-4.6214090937916064E-3</v>
      </c>
      <c r="K1095" s="81">
        <f>T1095/T1094-1</f>
        <v>-4.5727210148490571E-2</v>
      </c>
      <c r="L1095" s="81">
        <f>T1096/T1095-1</f>
        <v>-1.3341048893398377E-2</v>
      </c>
      <c r="M1095" s="81">
        <f>T1098/T1095-1</f>
        <v>1.6384995877988473E-2</v>
      </c>
      <c r="N1095" s="81">
        <f>T1101/T1095-1</f>
        <v>1.9270403957130977E-2</v>
      </c>
      <c r="O1095" s="58">
        <f t="shared" si="79"/>
        <v>0.3791596081903717</v>
      </c>
      <c r="P1095" s="58">
        <f t="shared" si="80"/>
        <v>0.47947799900108218</v>
      </c>
      <c r="Q1095" s="58">
        <f t="shared" si="81"/>
        <v>0.27884121737966122</v>
      </c>
      <c r="R1095" s="28">
        <v>1269.81</v>
      </c>
      <c r="S1095" s="28">
        <v>1255.69</v>
      </c>
      <c r="T1095" s="28">
        <v>1261.52</v>
      </c>
    </row>
    <row r="1096" spans="1:20" x14ac:dyDescent="0.2">
      <c r="A1096" s="25">
        <v>39639</v>
      </c>
      <c r="B1096" s="29">
        <v>0.22170000000000001</v>
      </c>
      <c r="C1096" s="29">
        <v>0.2266</v>
      </c>
      <c r="D1096" s="29">
        <v>0.55169999999999997</v>
      </c>
      <c r="E1096" s="64">
        <f t="shared" si="78"/>
        <v>0.47118749999999993</v>
      </c>
      <c r="F1096" s="64">
        <f>AVERAGE(B1089:B1096)</f>
        <v>0.32840000000000003</v>
      </c>
      <c r="G1096" s="53">
        <f t="shared" si="82"/>
        <v>-0.32999999999999996</v>
      </c>
      <c r="H1096" s="81">
        <f>(R1096-S1096)/T1096</f>
        <v>7.2869549847754565E-3</v>
      </c>
      <c r="I1096" s="81">
        <f>R1096/T1096-1</f>
        <v>6.186279314528198E-3</v>
      </c>
      <c r="J1096" s="81">
        <f>S1096/T1096-1</f>
        <v>-1.1006756702472975E-3</v>
      </c>
      <c r="K1096" s="81">
        <f>T1096/T1095-1</f>
        <v>-1.3341048893398377E-2</v>
      </c>
      <c r="L1096" s="81">
        <f>T1097/T1096-1</f>
        <v>5.3828664165367357E-4</v>
      </c>
      <c r="M1096" s="81">
        <f>T1099/T1096-1</f>
        <v>3.1791048373490449E-2</v>
      </c>
      <c r="N1096" s="81">
        <f>T1102/T1096-1</f>
        <v>2.3981875005021358E-2</v>
      </c>
      <c r="O1096" s="58">
        <f t="shared" si="79"/>
        <v>0.3791596081903717</v>
      </c>
      <c r="P1096" s="58">
        <f t="shared" si="80"/>
        <v>0.47947799900108218</v>
      </c>
      <c r="Q1096" s="58">
        <f t="shared" si="81"/>
        <v>0.27884121737966122</v>
      </c>
      <c r="R1096" s="28">
        <v>1252.3900000000001</v>
      </c>
      <c r="S1096" s="28">
        <v>1243.32</v>
      </c>
      <c r="T1096" s="28">
        <v>1244.69</v>
      </c>
    </row>
    <row r="1097" spans="1:20" x14ac:dyDescent="0.2">
      <c r="A1097" s="25">
        <v>39646</v>
      </c>
      <c r="B1097" s="29">
        <v>0.25</v>
      </c>
      <c r="C1097" s="29">
        <v>0.1686</v>
      </c>
      <c r="D1097" s="29">
        <v>0.58140000000000003</v>
      </c>
      <c r="E1097" s="64">
        <f t="shared" si="78"/>
        <v>0.50103750000000002</v>
      </c>
      <c r="F1097" s="64">
        <f>AVERAGE(B1090:B1097)</f>
        <v>0.30177500000000002</v>
      </c>
      <c r="G1097" s="53">
        <f t="shared" si="82"/>
        <v>-0.33140000000000003</v>
      </c>
      <c r="H1097" s="81">
        <f>(R1097-S1097)/T1097</f>
        <v>9.9649900430398303E-3</v>
      </c>
      <c r="I1097" s="81">
        <f>R1097/T1097-1</f>
        <v>1.0727821674054283E-2</v>
      </c>
      <c r="J1097" s="81">
        <f>S1097/T1097-1</f>
        <v>7.6283163101442675E-4</v>
      </c>
      <c r="K1097" s="81">
        <f>T1097/T1096-1</f>
        <v>5.3828664165367357E-4</v>
      </c>
      <c r="L1097" s="81">
        <f>T1098/T1097-1</f>
        <v>2.9573777863429074E-2</v>
      </c>
      <c r="M1097" s="81">
        <f>T1100/T1097-1</f>
        <v>3.5194642513008523E-2</v>
      </c>
      <c r="N1097" s="81">
        <f>T1103/T1097-1</f>
        <v>2.9148198111389689E-2</v>
      </c>
      <c r="O1097" s="58">
        <f t="shared" si="79"/>
        <v>0.3791596081903717</v>
      </c>
      <c r="P1097" s="58">
        <f t="shared" si="80"/>
        <v>0.47947799900108218</v>
      </c>
      <c r="Q1097" s="58">
        <f t="shared" si="81"/>
        <v>0.27884121737966122</v>
      </c>
      <c r="R1097" s="28">
        <v>1258.72</v>
      </c>
      <c r="S1097" s="28">
        <v>1246.31</v>
      </c>
      <c r="T1097" s="28">
        <v>1245.3599999999999</v>
      </c>
    </row>
    <row r="1098" spans="1:20" x14ac:dyDescent="0.2">
      <c r="A1098" s="25">
        <v>39653</v>
      </c>
      <c r="B1098" s="29">
        <v>0.35820000000000002</v>
      </c>
      <c r="C1098" s="29">
        <v>0.2014</v>
      </c>
      <c r="D1098" s="29">
        <v>0.44030000000000002</v>
      </c>
      <c r="E1098" s="64">
        <f t="shared" si="78"/>
        <v>0.49887499999999996</v>
      </c>
      <c r="F1098" s="64">
        <f>AVERAGE(B1091:B1098)</f>
        <v>0.30735000000000001</v>
      </c>
      <c r="G1098" s="53">
        <f t="shared" si="82"/>
        <v>-8.2100000000000006E-2</v>
      </c>
      <c r="H1098" s="81">
        <f>(R1098-S1098)/T1098</f>
        <v>5.6231915706720812E-3</v>
      </c>
      <c r="I1098" s="81">
        <f>R1098/T1098-1</f>
        <v>8.0331308152459258E-4</v>
      </c>
      <c r="J1098" s="81">
        <f>S1098/T1098-1</f>
        <v>-4.8198784891475555E-3</v>
      </c>
      <c r="K1098" s="81">
        <f>T1098/T1097-1</f>
        <v>2.9573777863429074E-2</v>
      </c>
      <c r="L1098" s="81">
        <f>T1099/T1098-1</f>
        <v>1.6144253191803237E-3</v>
      </c>
      <c r="M1098" s="81">
        <f>T1101/T1098-1</f>
        <v>2.8388928317955031E-3</v>
      </c>
      <c r="N1098" s="81">
        <f>T1104/T1098-1</f>
        <v>-5.623191570672037E-3</v>
      </c>
      <c r="O1098" s="58">
        <f t="shared" si="79"/>
        <v>0.3791596081903717</v>
      </c>
      <c r="P1098" s="58">
        <f t="shared" si="80"/>
        <v>0.47947799900108218</v>
      </c>
      <c r="Q1098" s="58">
        <f t="shared" si="81"/>
        <v>0.27884121737966122</v>
      </c>
      <c r="R1098" s="28">
        <v>1283.22</v>
      </c>
      <c r="S1098" s="28">
        <v>1276.01</v>
      </c>
      <c r="T1098" s="28">
        <v>1282.19</v>
      </c>
    </row>
    <row r="1099" spans="1:20" x14ac:dyDescent="0.2">
      <c r="A1099" s="25">
        <v>39660</v>
      </c>
      <c r="B1099" s="29">
        <v>0.4</v>
      </c>
      <c r="C1099" s="29">
        <v>0.18820000000000001</v>
      </c>
      <c r="D1099" s="29">
        <v>0.4118</v>
      </c>
      <c r="E1099" s="64">
        <f t="shared" si="78"/>
        <v>0.50280000000000002</v>
      </c>
      <c r="F1099" s="64">
        <f>AVERAGE(B1092:B1099)</f>
        <v>0.30299999999999999</v>
      </c>
      <c r="G1099" s="53">
        <f t="shared" si="82"/>
        <v>-1.1799999999999977E-2</v>
      </c>
      <c r="H1099" s="81">
        <f>(R1099-S1099)/T1099</f>
        <v>6.2993474841542352E-3</v>
      </c>
      <c r="I1099" s="81">
        <f>R1099/T1099-1</f>
        <v>-2.0790182673291469E-3</v>
      </c>
      <c r="J1099" s="81">
        <f>S1099/T1099-1</f>
        <v>-8.3783657514833187E-3</v>
      </c>
      <c r="K1099" s="81">
        <f>T1099/T1098-1</f>
        <v>1.6144253191803237E-3</v>
      </c>
      <c r="L1099" s="81">
        <f>T1100/T1099-1</f>
        <v>3.8387865385514086E-3</v>
      </c>
      <c r="M1099" s="81">
        <f>T1102/T1099-1</f>
        <v>-7.5685608833102602E-3</v>
      </c>
      <c r="N1099" s="81">
        <f>T1105/T1099-1</f>
        <v>-4.0661548284615323E-2</v>
      </c>
      <c r="O1099" s="58">
        <f t="shared" si="79"/>
        <v>0.3791596081903717</v>
      </c>
      <c r="P1099" s="58">
        <f t="shared" si="80"/>
        <v>0.47947799900108218</v>
      </c>
      <c r="Q1099" s="58">
        <f t="shared" si="81"/>
        <v>0.27884121737966122</v>
      </c>
      <c r="R1099" s="28">
        <v>1281.5899999999999</v>
      </c>
      <c r="S1099" s="28">
        <v>1273.5</v>
      </c>
      <c r="T1099" s="28">
        <v>1284.26</v>
      </c>
    </row>
    <row r="1100" spans="1:20" x14ac:dyDescent="0.2">
      <c r="A1100" s="25">
        <v>39667</v>
      </c>
      <c r="B1100" s="29">
        <v>0.35610000000000003</v>
      </c>
      <c r="C1100" s="29">
        <v>0.21970000000000001</v>
      </c>
      <c r="D1100" s="29">
        <v>0.42420000000000002</v>
      </c>
      <c r="E1100" s="64">
        <f t="shared" ref="E1100:E1163" si="83">AVERAGE(D1093:D1100)</f>
        <v>0.48886249999999998</v>
      </c>
      <c r="F1100" s="64">
        <f>AVERAGE(B1093:B1100)</f>
        <v>0.30845</v>
      </c>
      <c r="G1100" s="53">
        <f t="shared" si="82"/>
        <v>-6.8099999999999994E-2</v>
      </c>
      <c r="H1100" s="81">
        <f>(R1100-S1100)/T1100</f>
        <v>4.4601649097495326E-3</v>
      </c>
      <c r="I1100" s="81">
        <f>R1100/T1100-1</f>
        <v>-8.0515672631653601E-3</v>
      </c>
      <c r="J1100" s="81">
        <f>S1100/T1100-1</f>
        <v>-1.2511732172914902E-2</v>
      </c>
      <c r="K1100" s="81">
        <f>T1100/T1099-1</f>
        <v>3.8387865385514086E-3</v>
      </c>
      <c r="L1100" s="81">
        <f>T1101/T1100-1</f>
        <v>-2.6062876690016168E-3</v>
      </c>
      <c r="M1100" s="81">
        <f>T1103/T1100-1</f>
        <v>-5.8408768296371871E-3</v>
      </c>
      <c r="N1100" s="81">
        <f>T1106/T1100-1</f>
        <v>-0.1030104173938674</v>
      </c>
      <c r="O1100" s="58">
        <f t="shared" si="79"/>
        <v>0.3791596081903717</v>
      </c>
      <c r="P1100" s="58">
        <f t="shared" si="80"/>
        <v>0.47947799900108218</v>
      </c>
      <c r="Q1100" s="58">
        <f t="shared" si="81"/>
        <v>0.27884121737966122</v>
      </c>
      <c r="R1100" s="28">
        <v>1278.81</v>
      </c>
      <c r="S1100" s="28">
        <v>1273.06</v>
      </c>
      <c r="T1100" s="28">
        <v>1289.19</v>
      </c>
    </row>
    <row r="1101" spans="1:20" x14ac:dyDescent="0.2">
      <c r="A1101" s="25">
        <v>39674</v>
      </c>
      <c r="B1101" s="29">
        <v>0.42859999999999998</v>
      </c>
      <c r="C1101" s="29">
        <v>0.18179999999999999</v>
      </c>
      <c r="D1101" s="29">
        <v>0.3896</v>
      </c>
      <c r="E1101" s="64">
        <f t="shared" si="83"/>
        <v>0.48038750000000002</v>
      </c>
      <c r="F1101" s="64">
        <f>AVERAGE(B1094:B1101)</f>
        <v>0.32080000000000003</v>
      </c>
      <c r="G1101" s="53">
        <f t="shared" si="82"/>
        <v>3.8999999999999979E-2</v>
      </c>
      <c r="H1101" s="81">
        <f>(R1101-S1101)/T1101</f>
        <v>6.7971660328348298E-3</v>
      </c>
      <c r="I1101" s="81">
        <f>R1101/T1101-1</f>
        <v>-1.9442694601934374E-4</v>
      </c>
      <c r="J1101" s="81">
        <f>S1101/T1101-1</f>
        <v>-6.9915929788540998E-3</v>
      </c>
      <c r="K1101" s="81">
        <f>T1101/T1100-1</f>
        <v>-2.6062876690016168E-3</v>
      </c>
      <c r="L1101" s="81">
        <f>T1102/T1101-1</f>
        <v>-8.7803208822316847E-3</v>
      </c>
      <c r="M1101" s="81">
        <f>T1104/T1101-1</f>
        <v>-8.4381294572376531E-3</v>
      </c>
      <c r="N1101" s="81">
        <f>T1107/T1101-1</f>
        <v>-7.7739670096358071E-2</v>
      </c>
      <c r="O1101" s="58">
        <f t="shared" si="79"/>
        <v>0.3791596081903717</v>
      </c>
      <c r="P1101" s="58">
        <f t="shared" si="80"/>
        <v>0.47947799900108218</v>
      </c>
      <c r="Q1101" s="58">
        <f t="shared" si="81"/>
        <v>0.27884121737966122</v>
      </c>
      <c r="R1101" s="28">
        <v>1285.58</v>
      </c>
      <c r="S1101" s="28">
        <v>1276.8399999999999</v>
      </c>
      <c r="T1101" s="28">
        <v>1285.83</v>
      </c>
    </row>
    <row r="1102" spans="1:20" x14ac:dyDescent="0.2">
      <c r="A1102" s="25">
        <v>39681</v>
      </c>
      <c r="B1102" s="29">
        <v>0.38100000000000001</v>
      </c>
      <c r="C1102" s="29">
        <v>0.246</v>
      </c>
      <c r="D1102" s="29">
        <v>0.373</v>
      </c>
      <c r="E1102" s="64">
        <f t="shared" si="83"/>
        <v>0.46167500000000006</v>
      </c>
      <c r="F1102" s="64">
        <f>AVERAGE(B1095:B1102)</f>
        <v>0.3293625</v>
      </c>
      <c r="G1102" s="53">
        <f t="shared" si="82"/>
        <v>8.0000000000000071E-3</v>
      </c>
      <c r="H1102" s="81">
        <f>(R1102-S1102)/T1102</f>
        <v>3.0473739545247812E-2</v>
      </c>
      <c r="I1102" s="81">
        <f>R1102/T1102-1</f>
        <v>2.0093523938048419E-2</v>
      </c>
      <c r="J1102" s="81">
        <f>S1102/T1102-1</f>
        <v>-1.0380215607199483E-2</v>
      </c>
      <c r="K1102" s="81">
        <f>T1102/T1101-1</f>
        <v>-8.7803208822316847E-3</v>
      </c>
      <c r="L1102" s="81">
        <f>T1103/T1102-1</f>
        <v>5.586329185431671E-3</v>
      </c>
      <c r="M1102" s="81">
        <f>T1105/T1102-1</f>
        <v>-3.3345363817534168E-2</v>
      </c>
      <c r="N1102" s="81">
        <f>T1108/T1102-1</f>
        <v>-8.9036044376794798E-2</v>
      </c>
      <c r="O1102" s="58">
        <f t="shared" si="79"/>
        <v>0.3791596081903717</v>
      </c>
      <c r="P1102" s="58">
        <f t="shared" si="80"/>
        <v>0.47947799900108218</v>
      </c>
      <c r="Q1102" s="58">
        <f t="shared" si="81"/>
        <v>0.27884121737966122</v>
      </c>
      <c r="R1102" s="28">
        <v>1300.1500000000001</v>
      </c>
      <c r="S1102" s="28">
        <v>1261.31</v>
      </c>
      <c r="T1102" s="28">
        <v>1274.54</v>
      </c>
    </row>
    <row r="1103" spans="1:20" x14ac:dyDescent="0.2">
      <c r="A1103" s="25">
        <v>39688</v>
      </c>
      <c r="B1103" s="29">
        <v>0.30680000000000002</v>
      </c>
      <c r="C1103" s="29">
        <v>0.23860000000000001</v>
      </c>
      <c r="D1103" s="29">
        <v>0.45450000000000002</v>
      </c>
      <c r="E1103" s="64">
        <f t="shared" si="83"/>
        <v>0.45331249999999995</v>
      </c>
      <c r="F1103" s="64">
        <f>AVERAGE(B1096:B1103)</f>
        <v>0.33779999999999999</v>
      </c>
      <c r="G1103" s="53">
        <f t="shared" si="82"/>
        <v>-0.1477</v>
      </c>
      <c r="H1103" s="81">
        <f>(R1103-S1103)/T1103</f>
        <v>6.1716835978341223E-3</v>
      </c>
      <c r="I1103" s="81">
        <f>R1103/T1103-1</f>
        <v>7.8335908119158137E-3</v>
      </c>
      <c r="J1103" s="81">
        <f>S1103/T1103-1</f>
        <v>1.6619072140815483E-3</v>
      </c>
      <c r="K1103" s="81">
        <f>T1103/T1102-1</f>
        <v>5.586329185431671E-3</v>
      </c>
      <c r="L1103" s="81">
        <f>T1104/T1103-1</f>
        <v>-5.211990699561575E-3</v>
      </c>
      <c r="M1103" s="81">
        <f>T1106/T1103-1</f>
        <v>-9.7740430379351761E-2</v>
      </c>
      <c r="N1103" s="81">
        <f>T1109/T1103-1</f>
        <v>-0.23151225754100146</v>
      </c>
      <c r="O1103" s="58">
        <f t="shared" si="79"/>
        <v>0.3791596081903717</v>
      </c>
      <c r="P1103" s="58">
        <f t="shared" si="80"/>
        <v>0.47947799900108218</v>
      </c>
      <c r="Q1103" s="58">
        <f t="shared" si="81"/>
        <v>0.27884121737966122</v>
      </c>
      <c r="R1103" s="28">
        <v>1291.7</v>
      </c>
      <c r="S1103" s="28">
        <v>1283.79</v>
      </c>
      <c r="T1103" s="28">
        <v>1281.6600000000001</v>
      </c>
    </row>
    <row r="1104" spans="1:20" x14ac:dyDescent="0.2">
      <c r="A1104" s="25">
        <v>39695</v>
      </c>
      <c r="B1104" s="29">
        <v>0.37040000000000001</v>
      </c>
      <c r="C1104" s="29">
        <v>0.19750000000000001</v>
      </c>
      <c r="D1104" s="29">
        <v>0.43209999999999998</v>
      </c>
      <c r="E1104" s="64">
        <f t="shared" si="83"/>
        <v>0.43836250000000004</v>
      </c>
      <c r="F1104" s="64">
        <f>AVERAGE(B1097:B1104)</f>
        <v>0.35638749999999997</v>
      </c>
      <c r="G1104" s="53">
        <f t="shared" si="82"/>
        <v>-6.1699999999999977E-2</v>
      </c>
      <c r="H1104" s="81">
        <f>(R1104-S1104)/T1104</f>
        <v>1.4651210215062247E-2</v>
      </c>
      <c r="I1104" s="81">
        <f>R1104/T1104-1</f>
        <v>-2.4941567710866641E-3</v>
      </c>
      <c r="J1104" s="81">
        <f>S1104/T1104-1</f>
        <v>-1.714536698614888E-2</v>
      </c>
      <c r="K1104" s="81">
        <f>T1104/T1103-1</f>
        <v>-5.211990699561575E-3</v>
      </c>
      <c r="L1104" s="81">
        <f>T1105/T1104-1</f>
        <v>-3.3678959669955599E-2</v>
      </c>
      <c r="M1104" s="81">
        <f>T1107/T1104-1</f>
        <v>-6.9891292412430084E-2</v>
      </c>
      <c r="N1104" s="81">
        <f>T1110/T1104-1</f>
        <v>-0.28795745815620633</v>
      </c>
      <c r="O1104" s="58">
        <f t="shared" si="79"/>
        <v>0.3791596081903717</v>
      </c>
      <c r="P1104" s="58">
        <f t="shared" si="80"/>
        <v>0.47947799900108218</v>
      </c>
      <c r="Q1104" s="58">
        <f t="shared" si="81"/>
        <v>0.27884121737966122</v>
      </c>
      <c r="R1104" s="28">
        <v>1271.8</v>
      </c>
      <c r="S1104" s="28">
        <v>1253.1199999999999</v>
      </c>
      <c r="T1104" s="28">
        <v>1274.98</v>
      </c>
    </row>
    <row r="1105" spans="1:20" x14ac:dyDescent="0.2">
      <c r="A1105" s="25">
        <v>39702</v>
      </c>
      <c r="B1105" s="29">
        <v>0.29270000000000002</v>
      </c>
      <c r="C1105" s="29">
        <v>0.1585</v>
      </c>
      <c r="D1105" s="29">
        <v>0.54879999999999995</v>
      </c>
      <c r="E1105" s="64">
        <f t="shared" si="83"/>
        <v>0.43428749999999999</v>
      </c>
      <c r="F1105" s="64">
        <f>AVERAGE(B1098:B1105)</f>
        <v>0.36172500000000002</v>
      </c>
      <c r="G1105" s="53">
        <f t="shared" si="82"/>
        <v>-0.25609999999999994</v>
      </c>
      <c r="H1105" s="81">
        <f>(R1105-S1105)/T1105</f>
        <v>4.2961267491315271E-2</v>
      </c>
      <c r="I1105" s="81">
        <f>R1105/T1105-1</f>
        <v>3.4593032693743808E-2</v>
      </c>
      <c r="J1105" s="81">
        <f>S1105/T1105-1</f>
        <v>-8.3682347975714277E-3</v>
      </c>
      <c r="K1105" s="81">
        <f>T1105/T1104-1</f>
        <v>-3.3678959669955599E-2</v>
      </c>
      <c r="L1105" s="81">
        <f>T1106/T1105-1</f>
        <v>-6.1402227200415438E-2</v>
      </c>
      <c r="M1105" s="81">
        <f>T1108/T1105-1</f>
        <v>-5.761176585175809E-2</v>
      </c>
      <c r="N1105" s="81">
        <f>T1111/T1105-1</f>
        <v>-0.2721177883834941</v>
      </c>
      <c r="O1105" s="58">
        <f t="shared" si="79"/>
        <v>0.3791596081903717</v>
      </c>
      <c r="P1105" s="58">
        <f t="shared" si="80"/>
        <v>0.47947799900108218</v>
      </c>
      <c r="Q1105" s="58">
        <f t="shared" si="81"/>
        <v>0.27884121737966122</v>
      </c>
      <c r="R1105" s="28">
        <v>1274.6600000000001</v>
      </c>
      <c r="S1105" s="28">
        <v>1221.73</v>
      </c>
      <c r="T1105" s="28">
        <v>1232.04</v>
      </c>
    </row>
    <row r="1106" spans="1:20" x14ac:dyDescent="0.2">
      <c r="A1106" s="25">
        <v>39709</v>
      </c>
      <c r="B1106" s="29">
        <v>0.27210000000000001</v>
      </c>
      <c r="C1106" s="29">
        <v>0.1837</v>
      </c>
      <c r="D1106" s="29">
        <v>0.54420000000000002</v>
      </c>
      <c r="E1106" s="64">
        <f t="shared" si="83"/>
        <v>0.44727500000000003</v>
      </c>
      <c r="F1106" s="64">
        <f>AVERAGE(B1099:B1106)</f>
        <v>0.35096249999999996</v>
      </c>
      <c r="G1106" s="53">
        <f t="shared" si="82"/>
        <v>-0.27210000000000001</v>
      </c>
      <c r="H1106" s="81">
        <f>(R1106-S1106)/T1106</f>
        <v>2.3469590709016937E-2</v>
      </c>
      <c r="I1106" s="81">
        <f>R1106/T1106-1</f>
        <v>2.4066275218568078E-2</v>
      </c>
      <c r="J1106" s="81">
        <f>S1106/T1106-1</f>
        <v>5.9668450955108199E-4</v>
      </c>
      <c r="K1106" s="81">
        <f>T1106/T1105-1</f>
        <v>-6.1402227200415438E-2</v>
      </c>
      <c r="L1106" s="81">
        <f>T1107/T1106-1</f>
        <v>2.5493129480538279E-2</v>
      </c>
      <c r="M1106" s="81">
        <f>T1109/T1106-1</f>
        <v>-0.14826312922111051</v>
      </c>
      <c r="N1106" s="81">
        <f>T1112/T1106-1</f>
        <v>-0.19569522392964311</v>
      </c>
      <c r="O1106" s="58">
        <f t="shared" si="79"/>
        <v>0.3791596081903717</v>
      </c>
      <c r="P1106" s="58">
        <f t="shared" si="80"/>
        <v>0.47947799900108218</v>
      </c>
      <c r="Q1106" s="58">
        <f t="shared" si="81"/>
        <v>0.27884121737966122</v>
      </c>
      <c r="R1106" s="28">
        <v>1184.22</v>
      </c>
      <c r="S1106" s="28">
        <v>1157.08</v>
      </c>
      <c r="T1106" s="28">
        <v>1156.3900000000001</v>
      </c>
    </row>
    <row r="1107" spans="1:20" x14ac:dyDescent="0.2">
      <c r="A1107" s="25">
        <v>39716</v>
      </c>
      <c r="B1107" s="29">
        <v>0.34039999999999998</v>
      </c>
      <c r="C1107" s="29">
        <v>0.2021</v>
      </c>
      <c r="D1107" s="29">
        <v>0.45739999999999997</v>
      </c>
      <c r="E1107" s="64">
        <f t="shared" si="83"/>
        <v>0.45297500000000002</v>
      </c>
      <c r="F1107" s="64">
        <f>AVERAGE(B1100:B1107)</f>
        <v>0.3435125</v>
      </c>
      <c r="G1107" s="53">
        <f t="shared" si="82"/>
        <v>-0.11699999999999999</v>
      </c>
      <c r="H1107" s="81">
        <f>(R1107-S1107)/T1107</f>
        <v>2.099724253080025E-2</v>
      </c>
      <c r="I1107" s="81">
        <f>R1107/T1107-1</f>
        <v>2.268376803528227E-2</v>
      </c>
      <c r="J1107" s="81">
        <f>S1107/T1107-1</f>
        <v>1.686525504482006E-3</v>
      </c>
      <c r="K1107" s="81">
        <f>T1107/T1106-1</f>
        <v>2.5493129480538279E-2</v>
      </c>
      <c r="L1107" s="81">
        <f>T1108/T1107-1</f>
        <v>-2.092134888309849E-2</v>
      </c>
      <c r="M1107" s="81">
        <f>T1110/T1107-1</f>
        <v>-0.23445234300555695</v>
      </c>
      <c r="N1107" s="81">
        <f>T1113/T1107-1</f>
        <v>-0.19656454754737018</v>
      </c>
      <c r="O1107" s="58">
        <f t="shared" si="79"/>
        <v>0.3791596081903717</v>
      </c>
      <c r="P1107" s="58">
        <f t="shared" si="80"/>
        <v>0.47947799900108218</v>
      </c>
      <c r="Q1107" s="58">
        <f t="shared" si="81"/>
        <v>0.27884121737966122</v>
      </c>
      <c r="R1107" s="28">
        <v>1212.77</v>
      </c>
      <c r="S1107" s="28">
        <v>1187.8699999999999</v>
      </c>
      <c r="T1107" s="28">
        <v>1185.8699999999999</v>
      </c>
    </row>
    <row r="1108" spans="1:20" x14ac:dyDescent="0.2">
      <c r="A1108" s="25">
        <v>39723</v>
      </c>
      <c r="B1108" s="29">
        <v>0.33329999999999999</v>
      </c>
      <c r="C1108" s="29">
        <v>0.1167</v>
      </c>
      <c r="D1108" s="29">
        <v>0.55000000000000004</v>
      </c>
      <c r="E1108" s="64">
        <f t="shared" si="83"/>
        <v>0.46869999999999989</v>
      </c>
      <c r="F1108" s="64">
        <f>AVERAGE(B1101:B1108)</f>
        <v>0.34066249999999998</v>
      </c>
      <c r="G1108" s="53">
        <f t="shared" si="82"/>
        <v>-0.21670000000000006</v>
      </c>
      <c r="H1108" s="81">
        <f>(R1108-S1108)/T1108</f>
        <v>2.4270924844538667E-2</v>
      </c>
      <c r="I1108" s="81">
        <f>R1108/T1108-1</f>
        <v>-3.6173841145148433E-4</v>
      </c>
      <c r="J1108" s="81">
        <f>S1108/T1108-1</f>
        <v>-2.4632663255990117E-2</v>
      </c>
      <c r="K1108" s="81">
        <f>T1108/T1107-1</f>
        <v>-2.092134888309849E-2</v>
      </c>
      <c r="L1108" s="81">
        <f>T1109/T1108-1</f>
        <v>-0.15168897386870606</v>
      </c>
      <c r="M1108" s="81">
        <f>T1111/T1108-1</f>
        <v>-0.227619588996262</v>
      </c>
      <c r="N1108" s="81">
        <f>T1114/T1108-1</f>
        <v>-0.26592940933285103</v>
      </c>
      <c r="O1108" s="58">
        <f t="shared" si="79"/>
        <v>0.3791596081903717</v>
      </c>
      <c r="P1108" s="58">
        <f t="shared" si="80"/>
        <v>0.47947799900108218</v>
      </c>
      <c r="Q1108" s="58">
        <f t="shared" si="81"/>
        <v>0.27884121737966122</v>
      </c>
      <c r="R1108" s="28">
        <v>1160.6400000000001</v>
      </c>
      <c r="S1108" s="28">
        <v>1132.46</v>
      </c>
      <c r="T1108" s="28">
        <v>1161.06</v>
      </c>
    </row>
    <row r="1109" spans="1:20" x14ac:dyDescent="0.2">
      <c r="A1109" s="25">
        <v>39730</v>
      </c>
      <c r="B1109" s="29">
        <v>0.31469999999999998</v>
      </c>
      <c r="C1109" s="29">
        <v>7.6899999999999996E-2</v>
      </c>
      <c r="D1109" s="29">
        <v>0.60840000000000005</v>
      </c>
      <c r="E1109" s="64">
        <f t="shared" si="83"/>
        <v>0.49604999999999994</v>
      </c>
      <c r="F1109" s="64">
        <f>AVERAGE(B1102:B1109)</f>
        <v>0.32642499999999997</v>
      </c>
      <c r="G1109" s="53">
        <f t="shared" si="82"/>
        <v>-0.29370000000000007</v>
      </c>
      <c r="H1109" s="81">
        <f>(R1109-S1109)/T1109</f>
        <v>1.9006233882266965E-2</v>
      </c>
      <c r="I1109" s="81">
        <f>R1109/T1109-1</f>
        <v>2.0620545413933877E-2</v>
      </c>
      <c r="J1109" s="81">
        <f>S1109/T1109-1</f>
        <v>1.6143115316669121E-3</v>
      </c>
      <c r="K1109" s="81">
        <f>T1109/T1108-1</f>
        <v>-0.15168897386870606</v>
      </c>
      <c r="L1109" s="81">
        <f>T1110/T1109-1</f>
        <v>-7.8278879931772516E-2</v>
      </c>
      <c r="M1109" s="81">
        <f>T1112/T1109-1</f>
        <v>-5.5688671391150746E-2</v>
      </c>
      <c r="N1109" s="81">
        <f>T1115/T1109-1</f>
        <v>-0.18108717282271003</v>
      </c>
      <c r="O1109" s="58">
        <f t="shared" si="79"/>
        <v>0.3791596081903717</v>
      </c>
      <c r="P1109" s="58">
        <f t="shared" si="80"/>
        <v>0.47947799900108218</v>
      </c>
      <c r="Q1109" s="58">
        <f t="shared" si="81"/>
        <v>0.27884121737966122</v>
      </c>
      <c r="R1109" s="28">
        <v>1005.25</v>
      </c>
      <c r="S1109" s="28">
        <v>986.53</v>
      </c>
      <c r="T1109" s="28">
        <v>984.94</v>
      </c>
    </row>
    <row r="1110" spans="1:20" x14ac:dyDescent="0.2">
      <c r="A1110" s="25">
        <v>39737</v>
      </c>
      <c r="B1110" s="29">
        <v>0.40939999999999999</v>
      </c>
      <c r="C1110" s="29">
        <v>0.193</v>
      </c>
      <c r="D1110" s="29">
        <v>0.3977</v>
      </c>
      <c r="E1110" s="64">
        <f t="shared" si="83"/>
        <v>0.49913750000000001</v>
      </c>
      <c r="F1110" s="64">
        <f>AVERAGE(B1103:B1110)</f>
        <v>0.32997500000000002</v>
      </c>
      <c r="G1110" s="53">
        <f t="shared" si="82"/>
        <v>1.1699999999999988E-2</v>
      </c>
      <c r="H1110" s="81">
        <f>(R1110-S1110)/T1110</f>
        <v>4.0425625660909459E-2</v>
      </c>
      <c r="I1110" s="81">
        <f>R1110/T1110-1</f>
        <v>1.8758812125484692E-2</v>
      </c>
      <c r="J1110" s="81">
        <f>S1110/T1110-1</f>
        <v>-2.1666813535424878E-2</v>
      </c>
      <c r="K1110" s="81">
        <f>T1110/T1109-1</f>
        <v>-7.8278879931772516E-2</v>
      </c>
      <c r="L1110" s="81">
        <f>T1111/T1110-1</f>
        <v>-1.2182763482552095E-2</v>
      </c>
      <c r="M1110" s="81">
        <f>T1113/T1110-1</f>
        <v>4.9491099753260492E-2</v>
      </c>
      <c r="N1110" s="81">
        <f>T1116/T1110-1</f>
        <v>-2.2206556221360696E-2</v>
      </c>
      <c r="O1110" s="58">
        <f t="shared" si="79"/>
        <v>0.3791596081903717</v>
      </c>
      <c r="P1110" s="58">
        <f t="shared" si="80"/>
        <v>0.47947799900108218</v>
      </c>
      <c r="Q1110" s="58">
        <f t="shared" si="81"/>
        <v>0.27884121737966122</v>
      </c>
      <c r="R1110" s="28">
        <v>924.87</v>
      </c>
      <c r="S1110" s="28">
        <v>888.17</v>
      </c>
      <c r="T1110" s="28">
        <v>907.84</v>
      </c>
    </row>
    <row r="1111" spans="1:20" x14ac:dyDescent="0.2">
      <c r="A1111" s="25">
        <v>39744</v>
      </c>
      <c r="B1111" s="29">
        <v>0.38740000000000002</v>
      </c>
      <c r="C1111" s="29">
        <v>0.22520000000000001</v>
      </c>
      <c r="D1111" s="29">
        <v>0.38740000000000002</v>
      </c>
      <c r="E1111" s="64">
        <f t="shared" si="83"/>
        <v>0.49074999999999996</v>
      </c>
      <c r="F1111" s="64">
        <f>AVERAGE(B1104:B1111)</f>
        <v>0.34005000000000002</v>
      </c>
      <c r="G1111" s="53">
        <f t="shared" si="82"/>
        <v>0</v>
      </c>
      <c r="H1111" s="81">
        <f>(R1111-S1111)/T1111</f>
        <v>2.8992618033408416E-2</v>
      </c>
      <c r="I1111" s="81">
        <f>R1111/T1111-1</f>
        <v>1.4518611030575945E-2</v>
      </c>
      <c r="J1111" s="81">
        <f>S1111/T1111-1</f>
        <v>-1.4474007002832412E-2</v>
      </c>
      <c r="K1111" s="81">
        <f>T1111/T1110-1</f>
        <v>-1.2182763482552095E-2</v>
      </c>
      <c r="L1111" s="81">
        <f>T1112/T1111-1</f>
        <v>3.714400410357066E-2</v>
      </c>
      <c r="M1111" s="81">
        <f>T1114/T1111-1</f>
        <v>-4.9599678851000251E-2</v>
      </c>
      <c r="N1111" s="81">
        <f>T1117/T1111-1</f>
        <v>-2.9037222061152113E-2</v>
      </c>
      <c r="O1111" s="58">
        <f t="shared" si="79"/>
        <v>0.3791596081903717</v>
      </c>
      <c r="P1111" s="58">
        <f t="shared" si="80"/>
        <v>0.47947799900108218</v>
      </c>
      <c r="Q1111" s="58">
        <f t="shared" si="81"/>
        <v>0.27884121737966122</v>
      </c>
      <c r="R1111" s="28">
        <v>909.8</v>
      </c>
      <c r="S1111" s="28">
        <v>883.8</v>
      </c>
      <c r="T1111" s="28">
        <v>896.78</v>
      </c>
    </row>
    <row r="1112" spans="1:20" x14ac:dyDescent="0.2">
      <c r="A1112" s="25">
        <v>39751</v>
      </c>
      <c r="B1112" s="29">
        <v>0.37140000000000001</v>
      </c>
      <c r="C1112" s="29">
        <v>0.22289999999999999</v>
      </c>
      <c r="D1112" s="29">
        <v>0.40570000000000001</v>
      </c>
      <c r="E1112" s="64">
        <f t="shared" si="83"/>
        <v>0.48744999999999999</v>
      </c>
      <c r="F1112" s="64">
        <f>AVERAGE(B1105:B1112)</f>
        <v>0.34017500000000001</v>
      </c>
      <c r="G1112" s="53">
        <f t="shared" si="82"/>
        <v>-3.4299999999999997E-2</v>
      </c>
      <c r="H1112" s="81">
        <f>(R1112-S1112)/T1112</f>
        <v>2.564267974067028E-2</v>
      </c>
      <c r="I1112" s="81">
        <f>R1112/T1112-1</f>
        <v>3.5630960444688053E-2</v>
      </c>
      <c r="J1112" s="81">
        <f>S1112/T1112-1</f>
        <v>9.9882807040179156E-3</v>
      </c>
      <c r="K1112" s="81">
        <f>T1112/T1111-1</f>
        <v>3.714400410357066E-2</v>
      </c>
      <c r="L1112" s="81">
        <f>T1113/T1112-1</f>
        <v>2.4384736960939124E-2</v>
      </c>
      <c r="M1112" s="81">
        <f>T1115/T1112-1</f>
        <v>-0.1327936006192949</v>
      </c>
      <c r="N1112" s="81">
        <f>T1118/T1112-1</f>
        <v>-3.3168833123676245E-2</v>
      </c>
      <c r="O1112" s="58">
        <f t="shared" si="79"/>
        <v>0.3791596081903717</v>
      </c>
      <c r="P1112" s="58">
        <f t="shared" si="80"/>
        <v>0.47947799900108218</v>
      </c>
      <c r="Q1112" s="58">
        <f t="shared" si="81"/>
        <v>0.27884121737966122</v>
      </c>
      <c r="R1112" s="30">
        <v>963.23</v>
      </c>
      <c r="S1112" s="30">
        <v>939.38</v>
      </c>
      <c r="T1112" s="30">
        <v>930.09</v>
      </c>
    </row>
    <row r="1113" spans="1:20" x14ac:dyDescent="0.2">
      <c r="A1113" s="25">
        <v>39758</v>
      </c>
      <c r="B1113" s="29">
        <v>0.44829999999999998</v>
      </c>
      <c r="C1113" s="29">
        <v>0.21840000000000001</v>
      </c>
      <c r="D1113" s="29">
        <v>0.33329999999999999</v>
      </c>
      <c r="E1113" s="64">
        <f t="shared" si="83"/>
        <v>0.46051249999999999</v>
      </c>
      <c r="F1113" s="64">
        <f>AVERAGE(B1106:B1113)</f>
        <v>0.35962500000000003</v>
      </c>
      <c r="G1113" s="53">
        <f t="shared" si="82"/>
        <v>0.11499999999999999</v>
      </c>
      <c r="H1113" s="81">
        <f>(R1113-S1113)/T1113</f>
        <v>1.9175666740136637E-2</v>
      </c>
      <c r="I1113" s="81">
        <f>R1113/T1113-1</f>
        <v>-3.8834136255339047E-4</v>
      </c>
      <c r="J1113" s="81">
        <f>S1113/T1113-1</f>
        <v>-1.9564008102689989E-2</v>
      </c>
      <c r="K1113" s="81">
        <f>T1113/T1112-1</f>
        <v>2.4384736960939124E-2</v>
      </c>
      <c r="L1113" s="81">
        <f>T1114/T1113-1</f>
        <v>-0.10545042350199951</v>
      </c>
      <c r="M1113" s="81">
        <f>T1116/T1113-1</f>
        <v>-6.8316592671893606E-2</v>
      </c>
      <c r="N1113" s="81">
        <f>T1119/T1113-1</f>
        <v>-5.0746769944477688E-2</v>
      </c>
      <c r="O1113" s="58">
        <f t="shared" si="79"/>
        <v>0.3791596081903717</v>
      </c>
      <c r="P1113" s="58">
        <f t="shared" si="80"/>
        <v>0.47947799900108218</v>
      </c>
      <c r="Q1113" s="58">
        <f t="shared" si="81"/>
        <v>0.27884121737966122</v>
      </c>
      <c r="R1113" s="30">
        <v>952.4</v>
      </c>
      <c r="S1113" s="30">
        <v>934.13</v>
      </c>
      <c r="T1113" s="30">
        <v>952.77</v>
      </c>
    </row>
    <row r="1114" spans="1:20" x14ac:dyDescent="0.2">
      <c r="A1114" s="25">
        <v>39765</v>
      </c>
      <c r="B1114" s="29">
        <v>0.38329999999999997</v>
      </c>
      <c r="C1114" s="29">
        <v>0.19170000000000001</v>
      </c>
      <c r="D1114" s="29">
        <v>0.42499999999999999</v>
      </c>
      <c r="E1114" s="64">
        <f t="shared" si="83"/>
        <v>0.44561249999999997</v>
      </c>
      <c r="F1114" s="64">
        <f>AVERAGE(B1107:B1114)</f>
        <v>0.373525</v>
      </c>
      <c r="G1114" s="53">
        <f t="shared" si="82"/>
        <v>-4.1700000000000015E-2</v>
      </c>
      <c r="H1114" s="81">
        <f>(R1114-S1114)/T1114</f>
        <v>2.0732136571629794E-2</v>
      </c>
      <c r="I1114" s="81">
        <f>R1114/T1114-1</f>
        <v>1.4982987211076049E-2</v>
      </c>
      <c r="J1114" s="81">
        <f>S1114/T1114-1</f>
        <v>-5.749149360553818E-3</v>
      </c>
      <c r="K1114" s="81">
        <f>T1114/T1113-1</f>
        <v>-0.10545042350199951</v>
      </c>
      <c r="L1114" s="81">
        <f>T1115/T1114-1</f>
        <v>-5.3643083421330395E-2</v>
      </c>
      <c r="M1114" s="81">
        <f>T1117/T1114-1</f>
        <v>2.1635574328288332E-2</v>
      </c>
      <c r="N1114" s="81">
        <f>T1120/T1114-1</f>
        <v>2.4052563651296488E-2</v>
      </c>
      <c r="O1114" s="58">
        <f t="shared" si="79"/>
        <v>0.3791596081903717</v>
      </c>
      <c r="P1114" s="58">
        <f t="shared" si="80"/>
        <v>0.47947799900108218</v>
      </c>
      <c r="Q1114" s="58">
        <f t="shared" si="81"/>
        <v>0.27884121737966122</v>
      </c>
      <c r="R1114" s="30">
        <v>865.07</v>
      </c>
      <c r="S1114" s="30">
        <v>847.4</v>
      </c>
      <c r="T1114" s="30">
        <v>852.3</v>
      </c>
    </row>
    <row r="1115" spans="1:20" x14ac:dyDescent="0.2">
      <c r="A1115" s="25">
        <v>39772</v>
      </c>
      <c r="B1115" s="29">
        <v>0.2437</v>
      </c>
      <c r="C1115" s="29">
        <v>0.18490000000000001</v>
      </c>
      <c r="D1115" s="29">
        <v>0.57140000000000002</v>
      </c>
      <c r="E1115" s="64">
        <f t="shared" si="83"/>
        <v>0.45986250000000001</v>
      </c>
      <c r="F1115" s="64">
        <f>AVERAGE(B1108:B1115)</f>
        <v>0.36143750000000002</v>
      </c>
      <c r="G1115" s="53">
        <f t="shared" si="82"/>
        <v>-0.32769999999999999</v>
      </c>
      <c r="H1115" s="81">
        <f>(R1115-S1115)/T1115</f>
        <v>3.605346028912202E-2</v>
      </c>
      <c r="I1115" s="81">
        <f>R1115/T1115-1</f>
        <v>-8.8025986262996181E-4</v>
      </c>
      <c r="J1115" s="81">
        <f>S1115/T1115-1</f>
        <v>-3.6933720151751892E-2</v>
      </c>
      <c r="K1115" s="81">
        <f>T1115/T1114-1</f>
        <v>-5.3643083421330395E-2</v>
      </c>
      <c r="L1115" s="81">
        <f>T1116/T1115-1</f>
        <v>0.10054799275955251</v>
      </c>
      <c r="M1115" s="81">
        <f>T1118/T1115-1</f>
        <v>0.11488011108631491</v>
      </c>
      <c r="N1115" s="81">
        <f>T1121/T1115-1</f>
        <v>0.11985171960623853</v>
      </c>
      <c r="O1115" s="58">
        <f t="shared" si="79"/>
        <v>0.3791596081903717</v>
      </c>
      <c r="P1115" s="58">
        <f t="shared" si="80"/>
        <v>0.47947799900108218</v>
      </c>
      <c r="Q1115" s="58">
        <f t="shared" si="81"/>
        <v>0.27884121737966122</v>
      </c>
      <c r="R1115" s="30">
        <v>805.87</v>
      </c>
      <c r="S1115" s="30">
        <v>776.79</v>
      </c>
      <c r="T1115" s="30">
        <v>806.58</v>
      </c>
    </row>
    <row r="1116" spans="1:20" x14ac:dyDescent="0.2">
      <c r="A1116" s="25">
        <v>39779</v>
      </c>
      <c r="B1116" s="29">
        <v>0.3125</v>
      </c>
      <c r="C1116" s="29">
        <v>0.23860000000000001</v>
      </c>
      <c r="D1116" s="29">
        <v>0.44890000000000002</v>
      </c>
      <c r="E1116" s="64">
        <f t="shared" si="83"/>
        <v>0.44722499999999998</v>
      </c>
      <c r="F1116" s="64">
        <f>AVERAGE(B1109:B1116)</f>
        <v>0.35883749999999998</v>
      </c>
      <c r="G1116" s="53">
        <f t="shared" si="82"/>
        <v>-0.13640000000000002</v>
      </c>
      <c r="H1116" s="81">
        <f>(R1116-S1116)/T1116</f>
        <v>1.6943042537851439E-2</v>
      </c>
      <c r="I1116" s="81">
        <f>R1116/T1116-1</f>
        <v>9.6543799567412325E-3</v>
      </c>
      <c r="J1116" s="81">
        <f>S1116/T1116-1</f>
        <v>-7.2886625811101613E-3</v>
      </c>
      <c r="K1116" s="81">
        <f>T1116/T1115-1</f>
        <v>0.10054799275955251</v>
      </c>
      <c r="L1116" s="81">
        <f>T1117/T1116-1</f>
        <v>-1.9083453496755554E-2</v>
      </c>
      <c r="M1116" s="81">
        <f>T1119/T1116-1</f>
        <v>1.8858147080028864E-2</v>
      </c>
      <c r="N1116" s="81">
        <f>T1122/T1116-1</f>
        <v>2.1370313626532189E-2</v>
      </c>
      <c r="O1116" s="58">
        <f t="shared" si="79"/>
        <v>0.3791596081903717</v>
      </c>
      <c r="P1116" s="58">
        <f t="shared" si="80"/>
        <v>0.47947799900108218</v>
      </c>
      <c r="Q1116" s="58">
        <f t="shared" si="81"/>
        <v>0.27884121737966122</v>
      </c>
      <c r="R1116" s="30">
        <v>896.25</v>
      </c>
      <c r="S1116" s="30">
        <v>881.21</v>
      </c>
      <c r="T1116" s="30">
        <v>887.68</v>
      </c>
    </row>
    <row r="1117" spans="1:20" x14ac:dyDescent="0.2">
      <c r="A1117" s="25">
        <v>39786</v>
      </c>
      <c r="B1117" s="29">
        <v>0.26669999999999999</v>
      </c>
      <c r="C1117" s="29">
        <v>0.25559999999999999</v>
      </c>
      <c r="D1117" s="29">
        <v>0.4778</v>
      </c>
      <c r="E1117" s="64">
        <f t="shared" si="83"/>
        <v>0.43090000000000006</v>
      </c>
      <c r="F1117" s="64">
        <f>AVERAGE(B1110:B1117)</f>
        <v>0.35283749999999997</v>
      </c>
      <c r="G1117" s="53">
        <f t="shared" si="82"/>
        <v>-0.21110000000000001</v>
      </c>
      <c r="H1117" s="81">
        <f>(R1117-S1117)/T1117</f>
        <v>1.6468750717780315E-2</v>
      </c>
      <c r="I1117" s="81">
        <f>R1117/T1117-1</f>
        <v>2.4691641592209379E-3</v>
      </c>
      <c r="J1117" s="81">
        <f>S1117/T1117-1</f>
        <v>-1.3999586558559485E-2</v>
      </c>
      <c r="K1117" s="81">
        <f>T1117/T1116-1</f>
        <v>-1.9083453496755554E-2</v>
      </c>
      <c r="L1117" s="81">
        <f>T1118/T1117-1</f>
        <v>3.2730780715253704E-2</v>
      </c>
      <c r="M1117" s="81">
        <f>T1120/T1117-1</f>
        <v>2.3658037990674785E-3</v>
      </c>
      <c r="N1117" s="81">
        <f>T1123/T1117-1</f>
        <v>-3.2294370305717024E-2</v>
      </c>
      <c r="O1117" s="58">
        <f t="shared" si="79"/>
        <v>0.3791596081903717</v>
      </c>
      <c r="P1117" s="58">
        <f t="shared" si="80"/>
        <v>0.47947799900108218</v>
      </c>
      <c r="Q1117" s="58">
        <f t="shared" si="81"/>
        <v>0.27884121737966122</v>
      </c>
      <c r="R1117" s="30">
        <v>872.89</v>
      </c>
      <c r="S1117" s="30">
        <v>858.55</v>
      </c>
      <c r="T1117" s="30">
        <v>870.74</v>
      </c>
    </row>
    <row r="1118" spans="1:20" x14ac:dyDescent="0.2">
      <c r="A1118" s="25">
        <v>39793</v>
      </c>
      <c r="B1118" s="29">
        <v>0.375</v>
      </c>
      <c r="C1118" s="29">
        <v>0.2266</v>
      </c>
      <c r="D1118" s="29">
        <v>0.39839999999999998</v>
      </c>
      <c r="E1118" s="64">
        <f t="shared" si="83"/>
        <v>0.43098750000000002</v>
      </c>
      <c r="F1118" s="64">
        <f>AVERAGE(B1111:B1118)</f>
        <v>0.34853750000000006</v>
      </c>
      <c r="G1118" s="53">
        <f t="shared" si="82"/>
        <v>-2.3399999999999976E-2</v>
      </c>
      <c r="H1118" s="81">
        <f>(R1118-S1118)/T1118</f>
        <v>1.5579822961612018E-2</v>
      </c>
      <c r="I1118" s="81">
        <f>R1118/T1118-1</f>
        <v>7.8955562474991581E-4</v>
      </c>
      <c r="J1118" s="81">
        <f>S1118/T1118-1</f>
        <v>-1.4790267336862173E-2</v>
      </c>
      <c r="K1118" s="81">
        <f>T1118/T1117-1</f>
        <v>3.2730780715253704E-2</v>
      </c>
      <c r="L1118" s="81">
        <f>T1119/T1118-1</f>
        <v>5.7604199101461973E-3</v>
      </c>
      <c r="M1118" s="81">
        <f>T1121/T1118-1</f>
        <v>4.4593212045727082E-3</v>
      </c>
      <c r="N1118" s="81">
        <f>T1124/T1118-1</f>
        <v>-6.561096036653169E-2</v>
      </c>
      <c r="O1118" s="58">
        <f t="shared" si="79"/>
        <v>0.3791596081903717</v>
      </c>
      <c r="P1118" s="58">
        <f t="shared" si="80"/>
        <v>0.47947799900108218</v>
      </c>
      <c r="Q1118" s="58">
        <f t="shared" si="81"/>
        <v>0.27884121737966122</v>
      </c>
      <c r="R1118" s="30">
        <v>899.95</v>
      </c>
      <c r="S1118" s="30">
        <v>885.94</v>
      </c>
      <c r="T1118" s="30">
        <v>899.24</v>
      </c>
    </row>
    <row r="1119" spans="1:20" x14ac:dyDescent="0.2">
      <c r="A1119" s="25">
        <v>39800</v>
      </c>
      <c r="B1119" s="29">
        <v>0.39729999999999999</v>
      </c>
      <c r="C1119" s="29">
        <v>0.24660000000000001</v>
      </c>
      <c r="D1119" s="29">
        <v>0.35620000000000002</v>
      </c>
      <c r="E1119" s="64">
        <f t="shared" si="83"/>
        <v>0.42708749999999995</v>
      </c>
      <c r="F1119" s="64">
        <f>AVERAGE(B1112:B1119)</f>
        <v>0.349775</v>
      </c>
      <c r="G1119" s="53">
        <f t="shared" si="82"/>
        <v>4.109999999999997E-2</v>
      </c>
      <c r="H1119" s="81">
        <f>(R1119-S1119)/T1119</f>
        <v>1.0957298600207834E-2</v>
      </c>
      <c r="I1119" s="81">
        <f>R1119/T1119-1</f>
        <v>6.1807567280689479E-3</v>
      </c>
      <c r="J1119" s="81">
        <f>S1119/T1119-1</f>
        <v>-4.7765418721389397E-3</v>
      </c>
      <c r="K1119" s="81">
        <f>T1119/T1118-1</f>
        <v>5.7604199101461973E-3</v>
      </c>
      <c r="L1119" s="81">
        <f>T1120/T1119-1</f>
        <v>-3.4961632869684456E-2</v>
      </c>
      <c r="M1119" s="81">
        <f>T1122/T1119-1</f>
        <v>2.465668605293958E-3</v>
      </c>
      <c r="N1119" s="81">
        <f>T1125/T1119-1</f>
        <v>-3.3535304393976118E-2</v>
      </c>
      <c r="O1119" s="58">
        <f t="shared" si="79"/>
        <v>0.3791596081903717</v>
      </c>
      <c r="P1119" s="58">
        <f t="shared" si="80"/>
        <v>0.47947799900108218</v>
      </c>
      <c r="Q1119" s="58">
        <f t="shared" si="81"/>
        <v>0.27884121737966122</v>
      </c>
      <c r="R1119" s="30">
        <v>910.01</v>
      </c>
      <c r="S1119" s="30">
        <v>900.1</v>
      </c>
      <c r="T1119" s="30">
        <v>904.42</v>
      </c>
    </row>
    <row r="1120" spans="1:20" x14ac:dyDescent="0.2">
      <c r="A1120" s="25">
        <v>39807</v>
      </c>
      <c r="B1120" s="29">
        <v>0.28949999999999998</v>
      </c>
      <c r="C1120" s="29">
        <v>0.27189999999999998</v>
      </c>
      <c r="D1120" s="29">
        <v>0.43859999999999999</v>
      </c>
      <c r="E1120" s="64">
        <f t="shared" si="83"/>
        <v>0.43120000000000003</v>
      </c>
      <c r="F1120" s="64">
        <f>AVERAGE(B1113:B1120)</f>
        <v>0.33953749999999994</v>
      </c>
      <c r="G1120" s="53">
        <f t="shared" si="82"/>
        <v>-0.14910000000000001</v>
      </c>
      <c r="H1120" s="81">
        <f>(R1120-S1120)/T1120</f>
        <v>5.9578368469294747E-3</v>
      </c>
      <c r="I1120" s="81">
        <f>R1120/T1120-1</f>
        <v>1.0311640696609725E-3</v>
      </c>
      <c r="J1120" s="81">
        <f>S1120/T1120-1</f>
        <v>-4.9266727772685481E-3</v>
      </c>
      <c r="K1120" s="81">
        <f>T1120/T1119-1</f>
        <v>-3.4961632869684456E-2</v>
      </c>
      <c r="L1120" s="81">
        <f>T1121/T1120-1</f>
        <v>3.4887717690192499E-2</v>
      </c>
      <c r="M1120" s="81">
        <f>T1123/T1120-1</f>
        <v>-3.4578368469294185E-2</v>
      </c>
      <c r="N1120" s="81">
        <f>T1126/T1120-1</f>
        <v>-4.6482584784601211E-2</v>
      </c>
      <c r="O1120" s="58">
        <f t="shared" si="79"/>
        <v>0.3791596081903717</v>
      </c>
      <c r="P1120" s="58">
        <f t="shared" si="80"/>
        <v>0.47947799900108218</v>
      </c>
      <c r="Q1120" s="58">
        <f t="shared" si="81"/>
        <v>0.27884121737966122</v>
      </c>
      <c r="R1120" s="30">
        <v>873.7</v>
      </c>
      <c r="S1120" s="30">
        <v>868.5</v>
      </c>
      <c r="T1120" s="30">
        <v>872.8</v>
      </c>
    </row>
    <row r="1121" spans="1:20" x14ac:dyDescent="0.2">
      <c r="A1121" s="25">
        <v>39814</v>
      </c>
      <c r="B1121" s="29">
        <v>0.24</v>
      </c>
      <c r="C1121" s="29">
        <v>0.21329999999999999</v>
      </c>
      <c r="D1121" s="29">
        <v>0.54669999999999996</v>
      </c>
      <c r="E1121" s="64">
        <f t="shared" si="83"/>
        <v>0.45787499999999998</v>
      </c>
      <c r="F1121" s="64">
        <f>AVERAGE(B1114:B1121)</f>
        <v>0.3135</v>
      </c>
      <c r="G1121" s="53">
        <f t="shared" si="82"/>
        <v>-0.30669999999999997</v>
      </c>
      <c r="H1121" s="81">
        <f>(R1121-S1121)/T1121</f>
        <v>3.9169665098256291E-2</v>
      </c>
      <c r="I1121" s="81">
        <f>R1121/T1121-1</f>
        <v>3.4851923609189095E-2</v>
      </c>
      <c r="J1121" s="81">
        <f>S1121/T1121-1</f>
        <v>-4.3177414890672727E-3</v>
      </c>
      <c r="K1121" s="81">
        <f>T1121/T1120-1</f>
        <v>3.4887717690192499E-2</v>
      </c>
      <c r="L1121" s="81">
        <f>T1122/T1121-1</f>
        <v>3.7641848879048645E-3</v>
      </c>
      <c r="M1121" s="81">
        <f>T1124/T1121-1</f>
        <v>-6.9759202878494353E-2</v>
      </c>
      <c r="N1121" s="81">
        <f>T1127/T1121-1</f>
        <v>-7.6955438693606437E-2</v>
      </c>
      <c r="O1121" s="58">
        <f t="shared" si="79"/>
        <v>0.3791596081903717</v>
      </c>
      <c r="P1121" s="58">
        <f t="shared" si="80"/>
        <v>0.47947799900108218</v>
      </c>
      <c r="Q1121" s="58">
        <f t="shared" si="81"/>
        <v>0.27884121737966122</v>
      </c>
      <c r="R1121" s="30">
        <v>934.73</v>
      </c>
      <c r="S1121" s="30">
        <v>899.35</v>
      </c>
      <c r="T1121" s="30">
        <v>903.25</v>
      </c>
    </row>
    <row r="1122" spans="1:20" x14ac:dyDescent="0.2">
      <c r="A1122" s="25">
        <v>39821</v>
      </c>
      <c r="B1122" s="29">
        <v>0.48699999999999999</v>
      </c>
      <c r="C1122" s="29">
        <v>0.1623</v>
      </c>
      <c r="D1122" s="29">
        <v>0.35060000000000002</v>
      </c>
      <c r="E1122" s="64">
        <f t="shared" si="83"/>
        <v>0.448575</v>
      </c>
      <c r="F1122" s="64">
        <f>AVERAGE(B1115:B1122)</f>
        <v>0.32646249999999999</v>
      </c>
      <c r="G1122" s="53">
        <f t="shared" si="82"/>
        <v>0.13639999999999997</v>
      </c>
      <c r="H1122" s="81">
        <f>(R1122-S1122)/T1122</f>
        <v>1.1945072519715482E-2</v>
      </c>
      <c r="I1122" s="81">
        <f>R1122/T1122-1</f>
        <v>1.0919318369824182E-3</v>
      </c>
      <c r="J1122" s="81">
        <f>S1122/T1122-1</f>
        <v>-1.0853140682733131E-2</v>
      </c>
      <c r="K1122" s="81">
        <f>T1122/T1121-1</f>
        <v>3.7641848879048645E-3</v>
      </c>
      <c r="L1122" s="81">
        <f>T1123/T1122-1</f>
        <v>-7.0622621739370173E-2</v>
      </c>
      <c r="M1122" s="81">
        <f>T1125/T1122-1</f>
        <v>-3.591242486075108E-2</v>
      </c>
      <c r="N1122" s="81">
        <f>T1128/T1122-1</f>
        <v>-0.13040313241052226</v>
      </c>
      <c r="O1122" s="58">
        <f t="shared" si="79"/>
        <v>0.3791596081903717</v>
      </c>
      <c r="P1122" s="58">
        <f t="shared" si="80"/>
        <v>0.47947799900108218</v>
      </c>
      <c r="Q1122" s="58">
        <f t="shared" si="81"/>
        <v>0.27884121737966122</v>
      </c>
      <c r="R1122" s="30">
        <v>907.64</v>
      </c>
      <c r="S1122" s="30">
        <v>896.81</v>
      </c>
      <c r="T1122" s="30">
        <v>906.65</v>
      </c>
    </row>
    <row r="1123" spans="1:20" x14ac:dyDescent="0.2">
      <c r="A1123" s="25">
        <v>39828</v>
      </c>
      <c r="B1123" s="29">
        <v>0.27629999999999999</v>
      </c>
      <c r="C1123" s="29">
        <v>0.25</v>
      </c>
      <c r="D1123" s="29">
        <v>0.47370000000000001</v>
      </c>
      <c r="E1123" s="64">
        <f t="shared" si="83"/>
        <v>0.43636249999999999</v>
      </c>
      <c r="F1123" s="64">
        <f>AVERAGE(B1116:B1123)</f>
        <v>0.33053749999999998</v>
      </c>
      <c r="G1123" s="53">
        <f t="shared" si="82"/>
        <v>-0.19740000000000002</v>
      </c>
      <c r="H1123" s="81">
        <f>(R1123-S1123)/T1123</f>
        <v>1.9605516128266574E-2</v>
      </c>
      <c r="I1123" s="81">
        <f>R1123/T1123-1</f>
        <v>-6.7646151290035039E-4</v>
      </c>
      <c r="J1123" s="81">
        <f>S1123/T1123-1</f>
        <v>-2.0281977641166904E-2</v>
      </c>
      <c r="K1123" s="81">
        <f>T1123/T1122-1</f>
        <v>-7.0622621739370173E-2</v>
      </c>
      <c r="L1123" s="81">
        <f>T1124/T1123-1</f>
        <v>-2.8245235100045063E-3</v>
      </c>
      <c r="M1123" s="81">
        <f>T1126/T1123-1</f>
        <v>-1.2330587928128911E-2</v>
      </c>
      <c r="N1123" s="81">
        <f>T1129/T1123-1</f>
        <v>-9.2236120671239763E-2</v>
      </c>
      <c r="O1123" s="58">
        <f t="shared" si="79"/>
        <v>0.3791596081903717</v>
      </c>
      <c r="P1123" s="58">
        <f t="shared" si="80"/>
        <v>0.47947799900108218</v>
      </c>
      <c r="Q1123" s="58">
        <f t="shared" si="81"/>
        <v>0.27884121737966122</v>
      </c>
      <c r="R1123" s="30">
        <v>842.05</v>
      </c>
      <c r="S1123" s="30">
        <v>825.53</v>
      </c>
      <c r="T1123" s="30">
        <v>842.62</v>
      </c>
    </row>
    <row r="1124" spans="1:20" x14ac:dyDescent="0.2">
      <c r="A1124" s="25">
        <v>39835</v>
      </c>
      <c r="B1124" s="29">
        <v>0.27210000000000001</v>
      </c>
      <c r="C1124" s="29">
        <v>0.26469999999999999</v>
      </c>
      <c r="D1124" s="29">
        <v>0.4632</v>
      </c>
      <c r="E1124" s="64">
        <f t="shared" si="83"/>
        <v>0.43814999999999998</v>
      </c>
      <c r="F1124" s="64">
        <f>AVERAGE(B1117:B1124)</f>
        <v>0.32548749999999999</v>
      </c>
      <c r="G1124" s="53">
        <f t="shared" si="82"/>
        <v>-0.19109999999999999</v>
      </c>
      <c r="H1124" s="81">
        <f>(R1124-S1124)/T1124</f>
        <v>2.7432638293820758E-2</v>
      </c>
      <c r="I1124" s="81">
        <f>R1124/T1124-1</f>
        <v>-5.9506807578790788E-4</v>
      </c>
      <c r="J1124" s="81">
        <f>S1124/T1124-1</f>
        <v>-2.8027706369608607E-2</v>
      </c>
      <c r="K1124" s="81">
        <f>T1124/T1123-1</f>
        <v>-2.8245235100045063E-3</v>
      </c>
      <c r="L1124" s="81">
        <f>T1125/T1124-1</f>
        <v>4.0286108730838821E-2</v>
      </c>
      <c r="M1124" s="81">
        <f>T1127/T1124-1</f>
        <v>-7.7358849852423583E-3</v>
      </c>
      <c r="N1124" s="81">
        <f>T1130/T1124-1</f>
        <v>-0.15158764162620209</v>
      </c>
      <c r="O1124" s="58">
        <f t="shared" si="79"/>
        <v>0.3791596081903717</v>
      </c>
      <c r="P1124" s="58">
        <f t="shared" si="80"/>
        <v>0.47947799900108218</v>
      </c>
      <c r="Q1124" s="58">
        <f t="shared" si="81"/>
        <v>0.27884121737966122</v>
      </c>
      <c r="R1124" s="30">
        <v>839.74</v>
      </c>
      <c r="S1124" s="30">
        <v>816.69</v>
      </c>
      <c r="T1124" s="30">
        <v>840.24</v>
      </c>
    </row>
    <row r="1125" spans="1:20" x14ac:dyDescent="0.2">
      <c r="A1125" s="25">
        <v>39842</v>
      </c>
      <c r="B1125" s="29">
        <v>0.25269999999999998</v>
      </c>
      <c r="C1125" s="29">
        <v>0.2747</v>
      </c>
      <c r="D1125" s="29">
        <v>0.47249999999999998</v>
      </c>
      <c r="E1125" s="64">
        <f t="shared" si="83"/>
        <v>0.43748750000000003</v>
      </c>
      <c r="F1125" s="64">
        <f>AVERAGE(B1118:B1125)</f>
        <v>0.32373749999999996</v>
      </c>
      <c r="G1125" s="53">
        <f t="shared" si="82"/>
        <v>-0.2198</v>
      </c>
      <c r="H1125" s="81">
        <f>(R1125-S1125)/T1125</f>
        <v>1.6611561738493725E-2</v>
      </c>
      <c r="I1125" s="81">
        <f>R1125/T1125-1</f>
        <v>-5.9490441487719536E-3</v>
      </c>
      <c r="J1125" s="81">
        <f>S1125/T1125-1</f>
        <v>-2.2560605887265606E-2</v>
      </c>
      <c r="K1125" s="81">
        <f>T1125/T1124-1</f>
        <v>4.0286108730838821E-2</v>
      </c>
      <c r="L1125" s="81">
        <f>T1126/T1125-1</f>
        <v>-4.7889805397613561E-2</v>
      </c>
      <c r="M1125" s="81">
        <f>T1128/T1125-1</f>
        <v>-9.8010502351016604E-2</v>
      </c>
      <c r="N1125" s="81">
        <f>T1131/T1125-1</f>
        <v>-0.17473029093113979</v>
      </c>
      <c r="O1125" s="58">
        <f t="shared" si="79"/>
        <v>0.3791596081903717</v>
      </c>
      <c r="P1125" s="58">
        <f t="shared" si="80"/>
        <v>0.47947799900108218</v>
      </c>
      <c r="Q1125" s="58">
        <f t="shared" si="81"/>
        <v>0.27884121737966122</v>
      </c>
      <c r="R1125" s="30">
        <v>868.89</v>
      </c>
      <c r="S1125" s="30">
        <v>854.37</v>
      </c>
      <c r="T1125" s="30">
        <v>874.09</v>
      </c>
    </row>
    <row r="1126" spans="1:20" x14ac:dyDescent="0.2">
      <c r="A1126" s="25">
        <v>39849</v>
      </c>
      <c r="B1126" s="29">
        <v>0.24629999999999999</v>
      </c>
      <c r="C1126" s="29">
        <v>0.31340000000000001</v>
      </c>
      <c r="D1126" s="29">
        <v>0.44030000000000002</v>
      </c>
      <c r="E1126" s="64">
        <f t="shared" si="83"/>
        <v>0.44272500000000004</v>
      </c>
      <c r="F1126" s="64">
        <f>AVERAGE(B1119:B1126)</f>
        <v>0.30765000000000003</v>
      </c>
      <c r="G1126" s="53">
        <f t="shared" si="82"/>
        <v>-0.19400000000000003</v>
      </c>
      <c r="H1126" s="81">
        <f>(R1126-S1126)/T1126</f>
        <v>1.5284236328899496E-2</v>
      </c>
      <c r="I1126" s="81">
        <f>R1126/T1126-1</f>
        <v>4.8063636254402908E-4</v>
      </c>
      <c r="J1126" s="81">
        <f>S1126/T1126-1</f>
        <v>-1.4803599966355496E-2</v>
      </c>
      <c r="K1126" s="81">
        <f>T1126/T1125-1</f>
        <v>-4.7889805397613561E-2</v>
      </c>
      <c r="L1126" s="81">
        <f>T1127/T1126-1</f>
        <v>1.8144022686035211E-3</v>
      </c>
      <c r="M1126" s="81">
        <f>T1129/T1126-1</f>
        <v>-8.0903115725220243E-2</v>
      </c>
      <c r="N1126" s="81">
        <f>T1132/T1126-1</f>
        <v>-4.55162635329176E-2</v>
      </c>
      <c r="O1126" s="58">
        <f t="shared" si="79"/>
        <v>0.3791596081903717</v>
      </c>
      <c r="P1126" s="58">
        <f t="shared" si="80"/>
        <v>0.47947799900108218</v>
      </c>
      <c r="Q1126" s="58">
        <f t="shared" si="81"/>
        <v>0.27884121737966122</v>
      </c>
      <c r="R1126" s="30">
        <v>832.63</v>
      </c>
      <c r="S1126" s="30">
        <v>819.91</v>
      </c>
      <c r="T1126" s="30">
        <v>832.23</v>
      </c>
    </row>
    <row r="1127" spans="1:20" x14ac:dyDescent="0.2">
      <c r="A1127" s="25">
        <v>39856</v>
      </c>
      <c r="B1127" s="29">
        <v>0.3291</v>
      </c>
      <c r="C1127" s="29">
        <v>0.27850000000000003</v>
      </c>
      <c r="D1127" s="29">
        <v>0.39240000000000003</v>
      </c>
      <c r="E1127" s="64">
        <f t="shared" si="83"/>
        <v>0.44725000000000004</v>
      </c>
      <c r="F1127" s="64">
        <f>AVERAGE(B1120:B1127)</f>
        <v>0.29912499999999997</v>
      </c>
      <c r="G1127" s="53">
        <f t="shared" si="82"/>
        <v>-6.3300000000000023E-2</v>
      </c>
      <c r="H1127" s="81">
        <f>(R1127-S1127)/T1127</f>
        <v>2.2261136565356041E-2</v>
      </c>
      <c r="I1127" s="81">
        <f>R1127/T1127-1</f>
        <v>-4.5937582459759652E-3</v>
      </c>
      <c r="J1127" s="81">
        <f>S1127/T1127-1</f>
        <v>-2.6854894811332075E-2</v>
      </c>
      <c r="K1127" s="81">
        <f>T1127/T1126-1</f>
        <v>1.8144022686035211E-3</v>
      </c>
      <c r="L1127" s="81">
        <f>T1128/T1127-1</f>
        <v>-5.435747355290621E-2</v>
      </c>
      <c r="M1127" s="81">
        <f>T1130/T1127-1</f>
        <v>-0.14497325305251041</v>
      </c>
      <c r="N1127" s="81">
        <f>T1133/T1127-1</f>
        <v>-2.3820375656679604E-2</v>
      </c>
      <c r="O1127" s="58">
        <f t="shared" si="79"/>
        <v>0.3791596081903717</v>
      </c>
      <c r="P1127" s="58">
        <f t="shared" si="80"/>
        <v>0.47947799900108218</v>
      </c>
      <c r="Q1127" s="58">
        <f t="shared" si="81"/>
        <v>0.27884121737966122</v>
      </c>
      <c r="R1127" s="30">
        <v>829.91</v>
      </c>
      <c r="S1127" s="30">
        <v>811.35</v>
      </c>
      <c r="T1127" s="30">
        <v>833.74</v>
      </c>
    </row>
    <row r="1128" spans="1:20" x14ac:dyDescent="0.2">
      <c r="A1128" s="25">
        <v>39863</v>
      </c>
      <c r="B1128" s="29">
        <v>0.21640000000000001</v>
      </c>
      <c r="C1128" s="29">
        <v>0.21640000000000001</v>
      </c>
      <c r="D1128" s="29">
        <v>0.56720000000000004</v>
      </c>
      <c r="E1128" s="64">
        <f t="shared" si="83"/>
        <v>0.46332500000000004</v>
      </c>
      <c r="F1128" s="64">
        <f>AVERAGE(B1121:B1128)</f>
        <v>0.28998750000000001</v>
      </c>
      <c r="G1128" s="53">
        <f t="shared" si="82"/>
        <v>-0.3508</v>
      </c>
      <c r="H1128" s="81">
        <f>(R1128-S1128)/T1128</f>
        <v>1.2265036401917853E-2</v>
      </c>
      <c r="I1128" s="81">
        <f>R1128/T1128-1</f>
        <v>1.1618173054970704E-2</v>
      </c>
      <c r="J1128" s="81">
        <f>S1128/T1128-1</f>
        <v>-6.468633469470797E-4</v>
      </c>
      <c r="K1128" s="81">
        <f>T1128/T1127-1</f>
        <v>-5.435747355290621E-2</v>
      </c>
      <c r="L1128" s="81">
        <f>T1129/T1128-1</f>
        <v>-2.9831815529793748E-2</v>
      </c>
      <c r="M1128" s="81">
        <f>T1131/T1128-1</f>
        <v>-8.5056188326019022E-2</v>
      </c>
      <c r="N1128" s="81">
        <f>T1134/T1128-1</f>
        <v>2.8741026356510657E-2</v>
      </c>
      <c r="O1128" s="58">
        <f t="shared" si="79"/>
        <v>0.3791596081903717</v>
      </c>
      <c r="P1128" s="58">
        <f t="shared" si="80"/>
        <v>0.47947799900108218</v>
      </c>
      <c r="Q1128" s="58">
        <f t="shared" si="81"/>
        <v>0.27884121737966122</v>
      </c>
      <c r="R1128" s="30">
        <v>797.58</v>
      </c>
      <c r="S1128" s="30">
        <v>787.91</v>
      </c>
      <c r="T1128" s="30">
        <v>788.42</v>
      </c>
    </row>
    <row r="1129" spans="1:20" x14ac:dyDescent="0.2">
      <c r="A1129" s="25">
        <v>39870</v>
      </c>
      <c r="B1129" s="29">
        <v>0.24299999999999999</v>
      </c>
      <c r="C1129" s="29">
        <v>0.2056</v>
      </c>
      <c r="D1129" s="29">
        <v>0.5514</v>
      </c>
      <c r="E1129" s="64">
        <f t="shared" si="83"/>
        <v>0.46391250000000001</v>
      </c>
      <c r="F1129" s="64">
        <f>AVERAGE(B1122:B1129)</f>
        <v>0.29036249999999997</v>
      </c>
      <c r="G1129" s="53">
        <f t="shared" si="82"/>
        <v>-0.30840000000000001</v>
      </c>
      <c r="H1129" s="81">
        <f>(R1129-S1129)/T1129</f>
        <v>1.7858543600470608E-2</v>
      </c>
      <c r="I1129" s="81">
        <f>R1129/T1129-1</f>
        <v>1.8982873578245574E-2</v>
      </c>
      <c r="J1129" s="81">
        <f>S1129/T1129-1</f>
        <v>1.124329977774785E-3</v>
      </c>
      <c r="K1129" s="81">
        <f>T1129/T1128-1</f>
        <v>-2.9831815529793748E-2</v>
      </c>
      <c r="L1129" s="81">
        <f>T1130/T1129-1</f>
        <v>-6.8021963655379714E-2</v>
      </c>
      <c r="M1129" s="81">
        <f>T1132/T1129-1</f>
        <v>3.8501764936593075E-2</v>
      </c>
      <c r="N1129" s="81">
        <f>T1135/T1129-1</f>
        <v>7.8781540070597345E-2</v>
      </c>
      <c r="O1129" s="58">
        <f t="shared" si="79"/>
        <v>0.3791596081903717</v>
      </c>
      <c r="P1129" s="58">
        <f t="shared" si="80"/>
        <v>0.47947799900108218</v>
      </c>
      <c r="Q1129" s="58">
        <f t="shared" si="81"/>
        <v>0.27884121737966122</v>
      </c>
      <c r="R1129" s="30">
        <v>779.42</v>
      </c>
      <c r="S1129" s="30">
        <v>765.76</v>
      </c>
      <c r="T1129" s="30">
        <v>764.9</v>
      </c>
    </row>
    <row r="1130" spans="1:20" x14ac:dyDescent="0.2">
      <c r="A1130" s="25">
        <v>39877</v>
      </c>
      <c r="B1130" s="29">
        <v>0.18920000000000001</v>
      </c>
      <c r="C1130" s="29">
        <v>0.1081</v>
      </c>
      <c r="D1130" s="29">
        <v>0.70269999999999999</v>
      </c>
      <c r="E1130" s="64">
        <f t="shared" si="83"/>
        <v>0.50792499999999996</v>
      </c>
      <c r="F1130" s="64">
        <f>AVERAGE(B1123:B1130)</f>
        <v>0.25313749999999996</v>
      </c>
      <c r="G1130" s="53">
        <f t="shared" si="82"/>
        <v>-0.51349999999999996</v>
      </c>
      <c r="H1130" s="81">
        <f>(R1130-S1130)/T1130</f>
        <v>1.683336372690673E-2</v>
      </c>
      <c r="I1130" s="81">
        <f>R1130/T1130-1</f>
        <v>-6.4527894286475762E-3</v>
      </c>
      <c r="J1130" s="81">
        <f>S1130/T1130-1</f>
        <v>-2.3286153155554379E-2</v>
      </c>
      <c r="K1130" s="81">
        <f>T1130/T1129-1</f>
        <v>-6.8021963655379714E-2</v>
      </c>
      <c r="L1130" s="81">
        <f>T1131/T1130-1</f>
        <v>1.1909604836786603E-2</v>
      </c>
      <c r="M1130" s="81">
        <f>T1133/T1130-1</f>
        <v>0.14169483917123737</v>
      </c>
      <c r="N1130" s="81">
        <f>T1136/T1130-1</f>
        <v>0.18043963134933438</v>
      </c>
      <c r="O1130" s="58">
        <f t="shared" si="79"/>
        <v>0.3791596081903717</v>
      </c>
      <c r="P1130" s="58">
        <f t="shared" si="80"/>
        <v>0.47947799900108218</v>
      </c>
      <c r="Q1130" s="58">
        <f t="shared" si="81"/>
        <v>0.27884121737966122</v>
      </c>
      <c r="R1130" s="30">
        <v>708.27</v>
      </c>
      <c r="S1130" s="30">
        <v>696.27</v>
      </c>
      <c r="T1130" s="30">
        <v>712.87</v>
      </c>
    </row>
    <row r="1131" spans="1:20" x14ac:dyDescent="0.2">
      <c r="A1131" s="25">
        <v>39884</v>
      </c>
      <c r="B1131" s="29">
        <v>0.27639999999999998</v>
      </c>
      <c r="C1131" s="29">
        <v>0.1789</v>
      </c>
      <c r="D1131" s="29">
        <v>0.54469999999999996</v>
      </c>
      <c r="E1131" s="64">
        <f t="shared" si="83"/>
        <v>0.51680000000000004</v>
      </c>
      <c r="F1131" s="64">
        <f>AVERAGE(B1124:B1131)</f>
        <v>0.25314999999999999</v>
      </c>
      <c r="G1131" s="53">
        <f t="shared" si="82"/>
        <v>-0.26829999999999998</v>
      </c>
      <c r="H1131" s="81">
        <f>(R1131-S1131)/T1131</f>
        <v>1.7619496506598695E-2</v>
      </c>
      <c r="I1131" s="81">
        <f>R1131/T1131-1</f>
        <v>8.4701120106465133E-3</v>
      </c>
      <c r="J1131" s="81">
        <f>S1131/T1131-1</f>
        <v>-9.1493844959521509E-3</v>
      </c>
      <c r="K1131" s="81">
        <f>T1131/T1130-1</f>
        <v>1.1909604836786603E-2</v>
      </c>
      <c r="L1131" s="81">
        <f>T1132/T1131-1</f>
        <v>0.10118387490296099</v>
      </c>
      <c r="M1131" s="81">
        <f>T1134/T1131-1</f>
        <v>0.1243761783298214</v>
      </c>
      <c r="N1131" s="81">
        <f>T1137/T1131-1</f>
        <v>0.16938837750914937</v>
      </c>
      <c r="O1131" s="58">
        <f t="shared" si="79"/>
        <v>0.3791596081903717</v>
      </c>
      <c r="P1131" s="58">
        <f t="shared" si="80"/>
        <v>0.47947799900108218</v>
      </c>
      <c r="Q1131" s="58">
        <f t="shared" si="81"/>
        <v>0.27884121737966122</v>
      </c>
      <c r="R1131" s="30">
        <v>727.47</v>
      </c>
      <c r="S1131" s="30">
        <v>714.76</v>
      </c>
      <c r="T1131" s="30">
        <v>721.36</v>
      </c>
    </row>
    <row r="1132" spans="1:20" x14ac:dyDescent="0.2">
      <c r="A1132" s="25">
        <v>39891</v>
      </c>
      <c r="B1132" s="29">
        <v>0.4506</v>
      </c>
      <c r="C1132" s="29">
        <v>0.16669999999999999</v>
      </c>
      <c r="D1132" s="29">
        <v>0.38269999999999998</v>
      </c>
      <c r="E1132" s="64">
        <f t="shared" si="83"/>
        <v>0.50673750000000006</v>
      </c>
      <c r="F1132" s="64">
        <f>AVERAGE(B1125:B1132)</f>
        <v>0.2754625</v>
      </c>
      <c r="G1132" s="53">
        <f t="shared" si="82"/>
        <v>6.7900000000000016E-2</v>
      </c>
      <c r="H1132" s="81">
        <f>(R1132-S1132)/T1132</f>
        <v>1.8090262478756221E-2</v>
      </c>
      <c r="I1132" s="81">
        <f>R1132/T1132-1</f>
        <v>1.1191540253037147E-2</v>
      </c>
      <c r="J1132" s="81">
        <f>S1132/T1132-1</f>
        <v>-6.8987222257191894E-3</v>
      </c>
      <c r="K1132" s="81">
        <f>T1132/T1131-1</f>
        <v>0.10118387490296099</v>
      </c>
      <c r="L1132" s="81">
        <f>T1133/T1132-1</f>
        <v>2.4586139611002755E-2</v>
      </c>
      <c r="M1132" s="81">
        <f>T1135/T1132-1</f>
        <v>3.878642915591346E-2</v>
      </c>
      <c r="N1132" s="81">
        <f>T1138/T1132-1</f>
        <v>9.9817460817020143E-2</v>
      </c>
      <c r="O1132" s="58">
        <f t="shared" si="79"/>
        <v>0.3791596081903717</v>
      </c>
      <c r="P1132" s="58">
        <f t="shared" si="80"/>
        <v>0.47947799900108218</v>
      </c>
      <c r="Q1132" s="58">
        <f t="shared" si="81"/>
        <v>0.27884121737966122</v>
      </c>
      <c r="R1132" s="30">
        <v>803.24</v>
      </c>
      <c r="S1132" s="30">
        <v>788.87</v>
      </c>
      <c r="T1132" s="30">
        <v>794.35</v>
      </c>
    </row>
    <row r="1133" spans="1:20" x14ac:dyDescent="0.2">
      <c r="A1133" s="25">
        <v>39898</v>
      </c>
      <c r="B1133" s="29">
        <v>0.39129999999999998</v>
      </c>
      <c r="C1133" s="29">
        <v>0.18479999999999999</v>
      </c>
      <c r="D1133" s="29">
        <v>0.4239</v>
      </c>
      <c r="E1133" s="64">
        <f t="shared" si="83"/>
        <v>0.50066250000000001</v>
      </c>
      <c r="F1133" s="64">
        <f>AVERAGE(B1126:B1133)</f>
        <v>0.29278749999999998</v>
      </c>
      <c r="G1133" s="53">
        <f t="shared" si="82"/>
        <v>-3.2600000000000018E-2</v>
      </c>
      <c r="H1133" s="81">
        <f>(R1133-S1133)/T1133</f>
        <v>1.5604265985157573E-2</v>
      </c>
      <c r="I1133" s="81">
        <f>R1133/T1133-1</f>
        <v>1.5825428810144038E-2</v>
      </c>
      <c r="J1133" s="81">
        <f>S1133/T1133-1</f>
        <v>2.2116282498640949E-4</v>
      </c>
      <c r="K1133" s="81">
        <f>T1133/T1132-1</f>
        <v>2.4586139611002755E-2</v>
      </c>
      <c r="L1133" s="81">
        <f>T1134/T1133-1</f>
        <v>-3.4403106109007764E-3</v>
      </c>
      <c r="M1133" s="81">
        <f>T1136/T1133-1</f>
        <v>3.3936206811814973E-2</v>
      </c>
      <c r="N1133" s="81">
        <f>T1139/T1133-1</f>
        <v>0.12981029144345602</v>
      </c>
      <c r="O1133" s="58">
        <f t="shared" si="79"/>
        <v>0.3791596081903717</v>
      </c>
      <c r="P1133" s="58">
        <f t="shared" si="80"/>
        <v>0.47947799900108218</v>
      </c>
      <c r="Q1133" s="58">
        <f t="shared" si="81"/>
        <v>0.27884121737966122</v>
      </c>
      <c r="R1133" s="30">
        <v>826.76</v>
      </c>
      <c r="S1133" s="30">
        <v>814.06</v>
      </c>
      <c r="T1133" s="30">
        <v>813.88</v>
      </c>
    </row>
    <row r="1134" spans="1:20" x14ac:dyDescent="0.2">
      <c r="A1134" s="25">
        <v>39905</v>
      </c>
      <c r="B1134" s="29">
        <v>0.42659999999999998</v>
      </c>
      <c r="C1134" s="29">
        <v>0.20280000000000001</v>
      </c>
      <c r="D1134" s="29">
        <v>0.37059999999999998</v>
      </c>
      <c r="E1134" s="64">
        <f t="shared" si="83"/>
        <v>0.49195</v>
      </c>
      <c r="F1134" s="64">
        <f>AVERAGE(B1127:B1134)</f>
        <v>0.31532500000000002</v>
      </c>
      <c r="G1134" s="53">
        <f t="shared" si="82"/>
        <v>5.5999999999999994E-2</v>
      </c>
      <c r="H1134" s="81">
        <f>(R1134-S1134)/T1134</f>
        <v>2.6359915174828618E-2</v>
      </c>
      <c r="I1134" s="81">
        <f>R1134/T1134-1</f>
        <v>3.0613502983676044E-2</v>
      </c>
      <c r="J1134" s="81">
        <f>S1134/T1134-1</f>
        <v>4.2535878088474366E-3</v>
      </c>
      <c r="K1134" s="81">
        <f>T1134/T1133-1</f>
        <v>-3.4403106109007764E-3</v>
      </c>
      <c r="L1134" s="81">
        <f>T1135/T1134-1</f>
        <v>1.7359569956107768E-2</v>
      </c>
      <c r="M1134" s="81">
        <f>T1137/T1134-1</f>
        <v>4.0033042363268656E-2</v>
      </c>
      <c r="N1134" s="81">
        <f>T1140/T1134-1</f>
        <v>8.9806184346796769E-2</v>
      </c>
      <c r="O1134" s="58">
        <f t="shared" si="79"/>
        <v>0.3791596081903717</v>
      </c>
      <c r="P1134" s="58">
        <f t="shared" si="80"/>
        <v>0.47947799900108218</v>
      </c>
      <c r="Q1134" s="58">
        <f t="shared" si="81"/>
        <v>0.27884121737966122</v>
      </c>
      <c r="R1134" s="30">
        <v>835.91</v>
      </c>
      <c r="S1134" s="30">
        <v>814.53</v>
      </c>
      <c r="T1134" s="30">
        <v>811.08</v>
      </c>
    </row>
    <row r="1135" spans="1:20" x14ac:dyDescent="0.2">
      <c r="A1135" s="25">
        <v>39912</v>
      </c>
      <c r="B1135" s="29">
        <v>0.35709999999999997</v>
      </c>
      <c r="C1135" s="29">
        <v>0.2</v>
      </c>
      <c r="D1135" s="29">
        <v>0.44290000000000002</v>
      </c>
      <c r="E1135" s="64">
        <f t="shared" si="83"/>
        <v>0.49826249999999994</v>
      </c>
      <c r="F1135" s="64">
        <f>AVERAGE(B1128:B1135)</f>
        <v>0.31882499999999997</v>
      </c>
      <c r="G1135" s="53">
        <f t="shared" si="82"/>
        <v>-8.5800000000000043E-2</v>
      </c>
      <c r="H1135" s="81">
        <f>(R1135-S1135)/T1135</f>
        <v>2.6067671724271647E-2</v>
      </c>
      <c r="I1135" s="81">
        <f>R1135/T1135-1</f>
        <v>3.1072761646226077E-2</v>
      </c>
      <c r="J1135" s="81">
        <f>S1135/T1135-1</f>
        <v>5.0050899219544753E-3</v>
      </c>
      <c r="K1135" s="81">
        <f>T1135/T1134-1</f>
        <v>1.7359569956107768E-2</v>
      </c>
      <c r="L1135" s="81">
        <f>T1136/T1135-1</f>
        <v>1.9802220175481056E-2</v>
      </c>
      <c r="M1135" s="81">
        <f>T1138/T1135-1</f>
        <v>5.8752241989432408E-2</v>
      </c>
      <c r="N1135" s="81">
        <f>T1141/T1135-1</f>
        <v>9.4902806728392131E-2</v>
      </c>
      <c r="O1135" s="58">
        <f t="shared" si="79"/>
        <v>0.3791596081903717</v>
      </c>
      <c r="P1135" s="58">
        <f t="shared" si="80"/>
        <v>0.47947799900108218</v>
      </c>
      <c r="Q1135" s="58">
        <f t="shared" si="81"/>
        <v>0.27884121737966122</v>
      </c>
      <c r="R1135" s="30">
        <v>850.8</v>
      </c>
      <c r="S1135" s="30">
        <v>829.29</v>
      </c>
      <c r="T1135" s="30">
        <v>825.16</v>
      </c>
    </row>
    <row r="1136" spans="1:20" x14ac:dyDescent="0.2">
      <c r="A1136" s="25">
        <v>39919</v>
      </c>
      <c r="B1136" s="29">
        <v>0.44140000000000001</v>
      </c>
      <c r="C1136" s="29">
        <v>0.2</v>
      </c>
      <c r="D1136" s="29">
        <v>0.35859999999999997</v>
      </c>
      <c r="E1136" s="64">
        <f t="shared" si="83"/>
        <v>0.47218749999999998</v>
      </c>
      <c r="F1136" s="64">
        <f>AVERAGE(B1129:B1136)</f>
        <v>0.34694999999999998</v>
      </c>
      <c r="G1136" s="53">
        <f t="shared" si="82"/>
        <v>8.280000000000004E-2</v>
      </c>
      <c r="H1136" s="81">
        <f>(R1136-S1136)/T1136</f>
        <v>2.0617944147355804E-2</v>
      </c>
      <c r="I1136" s="81">
        <f>R1136/T1136-1</f>
        <v>1.3582887700534618E-2</v>
      </c>
      <c r="J1136" s="81">
        <f>S1136/T1136-1</f>
        <v>-7.0350564468211196E-3</v>
      </c>
      <c r="K1136" s="81">
        <f>T1136/T1135-1</f>
        <v>1.9802220175481056E-2</v>
      </c>
      <c r="L1136" s="81">
        <f>T1137/T1136-1</f>
        <v>2.436125965537661E-3</v>
      </c>
      <c r="M1136" s="81">
        <f>T1139/T1136-1</f>
        <v>9.2727272727272769E-2</v>
      </c>
      <c r="N1136" s="81">
        <f>T1142/T1136-1</f>
        <v>6.1271538918597601E-2</v>
      </c>
      <c r="O1136" s="58">
        <f t="shared" si="79"/>
        <v>0.3791596081903717</v>
      </c>
      <c r="P1136" s="58">
        <f t="shared" si="80"/>
        <v>0.47947799900108218</v>
      </c>
      <c r="Q1136" s="58">
        <f t="shared" si="81"/>
        <v>0.27884121737966122</v>
      </c>
      <c r="R1136" s="30">
        <v>852.93</v>
      </c>
      <c r="S1136" s="30">
        <v>835.58</v>
      </c>
      <c r="T1136" s="30">
        <v>841.5</v>
      </c>
    </row>
    <row r="1137" spans="1:20" x14ac:dyDescent="0.2">
      <c r="A1137" s="25">
        <v>39926</v>
      </c>
      <c r="B1137" s="29">
        <v>0.31819999999999998</v>
      </c>
      <c r="C1137" s="29">
        <v>0.29549999999999998</v>
      </c>
      <c r="D1137" s="29">
        <v>0.38640000000000002</v>
      </c>
      <c r="E1137" s="64">
        <f t="shared" si="83"/>
        <v>0.45156249999999998</v>
      </c>
      <c r="F1137" s="64">
        <f>AVERAGE(B1130:B1137)</f>
        <v>0.35635000000000006</v>
      </c>
      <c r="G1137" s="53">
        <f t="shared" si="82"/>
        <v>-6.8200000000000038E-2</v>
      </c>
      <c r="H1137" s="81">
        <f>(R1137-S1137)/T1137</f>
        <v>1.5138403177049354E-2</v>
      </c>
      <c r="I1137" s="81">
        <f>R1137/T1137-1</f>
        <v>5.5361270819751507E-3</v>
      </c>
      <c r="J1137" s="81">
        <f>S1137/T1137-1</f>
        <v>-9.602276095074247E-3</v>
      </c>
      <c r="K1137" s="81">
        <f>T1137/T1136-1</f>
        <v>2.436125965537661E-3</v>
      </c>
      <c r="L1137" s="81">
        <f>T1138/T1137-1</f>
        <v>3.5670677493924607E-2</v>
      </c>
      <c r="M1137" s="81">
        <f>T1140/T1137-1</f>
        <v>4.785726987137684E-2</v>
      </c>
      <c r="N1137" s="81">
        <f>T1143/T1137-1</f>
        <v>0.10456997214154473</v>
      </c>
      <c r="O1137" s="58">
        <f t="shared" si="79"/>
        <v>0.3791596081903717</v>
      </c>
      <c r="P1137" s="58">
        <f t="shared" si="80"/>
        <v>0.47947799900108218</v>
      </c>
      <c r="Q1137" s="58">
        <f t="shared" si="81"/>
        <v>0.27884121737966122</v>
      </c>
      <c r="R1137" s="30">
        <v>848.22</v>
      </c>
      <c r="S1137" s="30">
        <v>835.45</v>
      </c>
      <c r="T1137" s="30">
        <v>843.55</v>
      </c>
    </row>
    <row r="1138" spans="1:20" x14ac:dyDescent="0.2">
      <c r="A1138" s="25">
        <v>39933</v>
      </c>
      <c r="B1138" s="29">
        <v>0.3609</v>
      </c>
      <c r="C1138" s="29">
        <v>0.20300000000000001</v>
      </c>
      <c r="D1138" s="29">
        <v>0.43609999999999999</v>
      </c>
      <c r="E1138" s="64">
        <f t="shared" si="83"/>
        <v>0.41823750000000004</v>
      </c>
      <c r="F1138" s="64">
        <f>AVERAGE(B1131:B1138)</f>
        <v>0.3778125</v>
      </c>
      <c r="G1138" s="53">
        <f t="shared" si="82"/>
        <v>-7.5199999999999989E-2</v>
      </c>
      <c r="H1138" s="81">
        <f>(R1138-S1138)/T1138</f>
        <v>1.2453642232498507E-2</v>
      </c>
      <c r="I1138" s="81">
        <f>R1138/T1138-1</f>
        <v>1.5830319124582326E-2</v>
      </c>
      <c r="J1138" s="81">
        <f>S1138/T1138-1</f>
        <v>3.3766768920837631E-3</v>
      </c>
      <c r="K1138" s="81">
        <f>T1138/T1137-1</f>
        <v>3.5670677493924607E-2</v>
      </c>
      <c r="L1138" s="81">
        <f>T1139/T1138-1</f>
        <v>5.2527356806006953E-2</v>
      </c>
      <c r="M1138" s="81">
        <f>T1141/T1138-1</f>
        <v>3.4144498878256435E-2</v>
      </c>
      <c r="N1138" s="81">
        <f>T1144/T1138-1</f>
        <v>7.4985119728950167E-2</v>
      </c>
      <c r="O1138" s="58">
        <f t="shared" si="79"/>
        <v>0.3791596081903717</v>
      </c>
      <c r="P1138" s="58">
        <f t="shared" si="80"/>
        <v>0.47947799900108218</v>
      </c>
      <c r="Q1138" s="58">
        <f t="shared" si="81"/>
        <v>0.27884121737966122</v>
      </c>
      <c r="R1138" s="30">
        <v>887.47</v>
      </c>
      <c r="S1138" s="30">
        <v>876.59</v>
      </c>
      <c r="T1138" s="30">
        <v>873.64</v>
      </c>
    </row>
    <row r="1139" spans="1:20" x14ac:dyDescent="0.2">
      <c r="A1139" s="25">
        <v>39940</v>
      </c>
      <c r="B1139" s="29">
        <v>0.44090000000000001</v>
      </c>
      <c r="C1139" s="29">
        <v>0.2258</v>
      </c>
      <c r="D1139" s="29">
        <v>0.33329999999999999</v>
      </c>
      <c r="E1139" s="64">
        <f t="shared" si="83"/>
        <v>0.39181250000000001</v>
      </c>
      <c r="F1139" s="64">
        <f>AVERAGE(B1132:B1139)</f>
        <v>0.39837500000000003</v>
      </c>
      <c r="G1139" s="53">
        <f t="shared" si="82"/>
        <v>0.10760000000000003</v>
      </c>
      <c r="H1139" s="81">
        <f>(R1139-S1139)/T1139</f>
        <v>1.0875120985720967E-2</v>
      </c>
      <c r="I1139" s="81">
        <f>R1139/T1139-1</f>
        <v>1.0929496590649679E-2</v>
      </c>
      <c r="J1139" s="81">
        <f>S1139/T1139-1</f>
        <v>5.4375604928713628E-5</v>
      </c>
      <c r="K1139" s="81">
        <f>T1139/T1138-1</f>
        <v>5.2527356806006953E-2</v>
      </c>
      <c r="L1139" s="81">
        <f>T1140/T1139-1</f>
        <v>-3.8726305830152352E-2</v>
      </c>
      <c r="M1139" s="81">
        <f>T1142/T1139-1</f>
        <v>-2.8786445249203374E-2</v>
      </c>
      <c r="N1139" s="81">
        <f>T1145/T1139-1</f>
        <v>-9.5918567094058771E-3</v>
      </c>
      <c r="O1139" s="58">
        <f t="shared" si="79"/>
        <v>0.3791596081903717</v>
      </c>
      <c r="P1139" s="58">
        <f t="shared" si="80"/>
        <v>0.47947799900108218</v>
      </c>
      <c r="Q1139" s="58">
        <f t="shared" si="81"/>
        <v>0.27884121737966122</v>
      </c>
      <c r="R1139" s="30">
        <v>929.58</v>
      </c>
      <c r="S1139" s="30">
        <v>919.58</v>
      </c>
      <c r="T1139" s="30">
        <v>919.53</v>
      </c>
    </row>
    <row r="1140" spans="1:20" x14ac:dyDescent="0.2">
      <c r="A1140" s="25">
        <v>39947</v>
      </c>
      <c r="B1140" s="29">
        <v>0.43809999999999999</v>
      </c>
      <c r="C1140" s="29">
        <v>0.20949999999999999</v>
      </c>
      <c r="D1140" s="29">
        <v>0.35239999999999999</v>
      </c>
      <c r="E1140" s="64">
        <f t="shared" si="83"/>
        <v>0.38802500000000001</v>
      </c>
      <c r="F1140" s="64">
        <f>AVERAGE(B1133:B1140)</f>
        <v>0.39681249999999996</v>
      </c>
      <c r="G1140" s="53">
        <f t="shared" si="82"/>
        <v>8.5699999999999998E-2</v>
      </c>
      <c r="H1140" s="81">
        <f>(R1140-S1140)/T1140</f>
        <v>8.575436691103314E-3</v>
      </c>
      <c r="I1140" s="81">
        <f>R1140/T1140-1</f>
        <v>6.9915829486832948E-3</v>
      </c>
      <c r="J1140" s="81">
        <f>S1140/T1140-1</f>
        <v>-1.5838537424200938E-3</v>
      </c>
      <c r="K1140" s="81">
        <f>T1140/T1139-1</f>
        <v>-3.8726305830152352E-2</v>
      </c>
      <c r="L1140" s="81">
        <f>T1141/T1140-1</f>
        <v>2.2117386188795551E-2</v>
      </c>
      <c r="M1140" s="81">
        <f>T1143/T1140-1</f>
        <v>5.4122545026699331E-2</v>
      </c>
      <c r="N1140" s="81">
        <f>T1146/T1140-1</f>
        <v>1.9255136211421942E-2</v>
      </c>
      <c r="O1140" s="58">
        <f t="shared" si="79"/>
        <v>0.3791596081903717</v>
      </c>
      <c r="P1140" s="58">
        <f t="shared" si="80"/>
        <v>0.47947799900108218</v>
      </c>
      <c r="Q1140" s="58">
        <f t="shared" si="81"/>
        <v>0.27884121737966122</v>
      </c>
      <c r="R1140" s="30">
        <v>890.1</v>
      </c>
      <c r="S1140" s="30">
        <v>882.52</v>
      </c>
      <c r="T1140" s="30">
        <v>883.92</v>
      </c>
    </row>
    <row r="1141" spans="1:20" x14ac:dyDescent="0.2">
      <c r="A1141" s="25">
        <v>39954</v>
      </c>
      <c r="B1141" s="29">
        <v>0.3372</v>
      </c>
      <c r="C1141" s="29">
        <v>0.20930000000000001</v>
      </c>
      <c r="D1141" s="29">
        <v>0.45350000000000001</v>
      </c>
      <c r="E1141" s="64">
        <f t="shared" si="83"/>
        <v>0.39172499999999999</v>
      </c>
      <c r="F1141" s="64">
        <f>AVERAGE(B1134:B1141)</f>
        <v>0.39005000000000001</v>
      </c>
      <c r="G1141" s="53">
        <f t="shared" si="82"/>
        <v>-0.11630000000000001</v>
      </c>
      <c r="H1141" s="81">
        <f>(R1141-S1141)/T1141</f>
        <v>1.810796152611599E-2</v>
      </c>
      <c r="I1141" s="81">
        <f>R1141/T1141-1</f>
        <v>-3.3758730229006551E-3</v>
      </c>
      <c r="J1141" s="81">
        <f>S1141/T1141-1</f>
        <v>-2.14838345490167E-2</v>
      </c>
      <c r="K1141" s="81">
        <f>T1141/T1140-1</f>
        <v>2.2117386188795551E-2</v>
      </c>
      <c r="L1141" s="81">
        <f>T1142/T1141-1</f>
        <v>-1.1522242022424689E-2</v>
      </c>
      <c r="M1141" s="81">
        <f>T1144/T1141-1</f>
        <v>3.9492180149866662E-2</v>
      </c>
      <c r="N1141" s="81">
        <f>T1147/T1141-1</f>
        <v>2.1981914175346118E-2</v>
      </c>
      <c r="O1141" s="58">
        <f t="shared" si="79"/>
        <v>0.3791596081903717</v>
      </c>
      <c r="P1141" s="58">
        <f t="shared" si="80"/>
        <v>0.47947799900108218</v>
      </c>
      <c r="Q1141" s="58">
        <f t="shared" si="81"/>
        <v>0.27884121737966122</v>
      </c>
      <c r="R1141" s="30">
        <v>900.42</v>
      </c>
      <c r="S1141" s="30">
        <v>884.06</v>
      </c>
      <c r="T1141" s="30">
        <v>903.47</v>
      </c>
    </row>
    <row r="1142" spans="1:20" x14ac:dyDescent="0.2">
      <c r="A1142" s="25">
        <v>39961</v>
      </c>
      <c r="B1142" s="29">
        <v>0.4037</v>
      </c>
      <c r="C1142" s="29">
        <v>0.1101</v>
      </c>
      <c r="D1142" s="29">
        <v>0.48620000000000002</v>
      </c>
      <c r="E1142" s="64">
        <f t="shared" si="83"/>
        <v>0.40617500000000001</v>
      </c>
      <c r="F1142" s="64">
        <f>AVERAGE(B1135:B1142)</f>
        <v>0.38718750000000007</v>
      </c>
      <c r="G1142" s="53">
        <f t="shared" si="82"/>
        <v>-8.2500000000000018E-2</v>
      </c>
      <c r="H1142" s="81">
        <f>(R1142-S1142)/T1142</f>
        <v>1.7311266880164742E-2</v>
      </c>
      <c r="I1142" s="81">
        <f>R1142/T1142-1</f>
        <v>1.1197455938010803E-2</v>
      </c>
      <c r="J1142" s="81">
        <f>S1142/T1142-1</f>
        <v>-6.1138109421539077E-3</v>
      </c>
      <c r="K1142" s="81">
        <f>T1142/T1141-1</f>
        <v>-1.1522242022424689E-2</v>
      </c>
      <c r="L1142" s="81">
        <f>T1143/T1142-1</f>
        <v>4.3334154480102249E-2</v>
      </c>
      <c r="M1142" s="81">
        <f>T1145/T1142-1</f>
        <v>1.9763509730589268E-2</v>
      </c>
      <c r="N1142" s="81">
        <f>T1148/T1142-1</f>
        <v>-1.5116565516314684E-2</v>
      </c>
      <c r="O1142" s="58">
        <f t="shared" si="79"/>
        <v>0.3791596081903717</v>
      </c>
      <c r="P1142" s="58">
        <f t="shared" si="80"/>
        <v>0.47947799900108218</v>
      </c>
      <c r="Q1142" s="58">
        <f t="shared" si="81"/>
        <v>0.27884121737966122</v>
      </c>
      <c r="R1142" s="30">
        <v>903.06</v>
      </c>
      <c r="S1142" s="30">
        <v>887.6</v>
      </c>
      <c r="T1142" s="30">
        <v>893.06</v>
      </c>
    </row>
    <row r="1143" spans="1:20" x14ac:dyDescent="0.2">
      <c r="A1143" s="25">
        <v>39968</v>
      </c>
      <c r="B1143" s="29">
        <v>0.47560000000000002</v>
      </c>
      <c r="C1143" s="29">
        <v>0.1585</v>
      </c>
      <c r="D1143" s="29">
        <v>0.3659</v>
      </c>
      <c r="E1143" s="64">
        <f t="shared" si="83"/>
        <v>0.39655000000000001</v>
      </c>
      <c r="F1143" s="64">
        <f>AVERAGE(B1136:B1143)</f>
        <v>0.40200000000000002</v>
      </c>
      <c r="G1143" s="53">
        <f t="shared" si="82"/>
        <v>0.10970000000000002</v>
      </c>
      <c r="H1143" s="81">
        <f>(R1143-S1143)/T1143</f>
        <v>5.2910620760711598E-3</v>
      </c>
      <c r="I1143" s="81">
        <f>R1143/T1143-1</f>
        <v>4.7866403365675048E-3</v>
      </c>
      <c r="J1143" s="81">
        <f>S1143/T1143-1</f>
        <v>-5.0442173950371316E-4</v>
      </c>
      <c r="K1143" s="81">
        <f>T1143/T1142-1</f>
        <v>4.3334154480102249E-2</v>
      </c>
      <c r="L1143" s="81">
        <f>T1144/T1143-1</f>
        <v>7.9312269253883905E-3</v>
      </c>
      <c r="M1143" s="81">
        <f>T1146/T1143-1</f>
        <v>-3.307718725852149E-2</v>
      </c>
      <c r="N1143" s="81">
        <f>T1149/T1143-1</f>
        <v>9.8737872413501293E-4</v>
      </c>
      <c r="O1143" s="58">
        <f t="shared" si="79"/>
        <v>0.3791596081903717</v>
      </c>
      <c r="P1143" s="58">
        <f t="shared" si="80"/>
        <v>0.47947799900108218</v>
      </c>
      <c r="Q1143" s="58">
        <f t="shared" si="81"/>
        <v>0.27884121737966122</v>
      </c>
      <c r="R1143" s="30">
        <v>936.22</v>
      </c>
      <c r="S1143" s="30">
        <v>931.29</v>
      </c>
      <c r="T1143" s="30">
        <v>931.76</v>
      </c>
    </row>
    <row r="1144" spans="1:20" x14ac:dyDescent="0.2">
      <c r="A1144" s="25">
        <v>39975</v>
      </c>
      <c r="B1144" s="29">
        <v>0.39250000000000002</v>
      </c>
      <c r="C1144" s="29">
        <v>0.215</v>
      </c>
      <c r="D1144" s="29">
        <v>0.39250000000000002</v>
      </c>
      <c r="E1144" s="64">
        <f t="shared" si="83"/>
        <v>0.40078750000000002</v>
      </c>
      <c r="F1144" s="64">
        <f>AVERAGE(B1137:B1144)</f>
        <v>0.3958875</v>
      </c>
      <c r="G1144" s="53">
        <f t="shared" si="82"/>
        <v>0</v>
      </c>
      <c r="H1144" s="81">
        <f>(R1144-S1144)/T1144</f>
        <v>1.1808550284832063E-2</v>
      </c>
      <c r="I1144" s="81">
        <f>R1144/T1144-1</f>
        <v>1.1691423095352205E-2</v>
      </c>
      <c r="J1144" s="81">
        <f>S1144/T1144-1</f>
        <v>-1.1712718947987089E-4</v>
      </c>
      <c r="K1144" s="81">
        <f>T1144/T1143-1</f>
        <v>7.9312269253883905E-3</v>
      </c>
      <c r="L1144" s="81">
        <f>T1145/T1144-1</f>
        <v>-3.0282702443699017E-2</v>
      </c>
      <c r="M1144" s="81">
        <f>T1147/T1144-1</f>
        <v>-1.6845019432465413E-2</v>
      </c>
      <c r="N1144" s="81">
        <f>T1150/T1144-1</f>
        <v>1.5886706063994005E-2</v>
      </c>
      <c r="O1144" s="58">
        <f t="shared" si="79"/>
        <v>0.3791596081903717</v>
      </c>
      <c r="P1144" s="58">
        <f t="shared" si="80"/>
        <v>0.47947799900108218</v>
      </c>
      <c r="Q1144" s="58">
        <f t="shared" si="81"/>
        <v>0.27884121737966122</v>
      </c>
      <c r="R1144" s="30">
        <v>950.13</v>
      </c>
      <c r="S1144" s="30">
        <v>939.04</v>
      </c>
      <c r="T1144" s="30">
        <v>939.15</v>
      </c>
    </row>
    <row r="1145" spans="1:20" x14ac:dyDescent="0.2">
      <c r="A1145" s="25">
        <v>39982</v>
      </c>
      <c r="B1145" s="29">
        <v>0.33329999999999999</v>
      </c>
      <c r="C1145" s="29">
        <v>0.2024</v>
      </c>
      <c r="D1145" s="29">
        <v>0.46429999999999999</v>
      </c>
      <c r="E1145" s="64">
        <f t="shared" si="83"/>
        <v>0.41052500000000003</v>
      </c>
      <c r="F1145" s="64">
        <f>AVERAGE(B1138:B1145)</f>
        <v>0.39777499999999999</v>
      </c>
      <c r="G1145" s="53">
        <f t="shared" si="82"/>
        <v>-0.13100000000000001</v>
      </c>
      <c r="H1145" s="81">
        <f>(R1145-S1145)/T1145</f>
        <v>6.7090511798485793E-3</v>
      </c>
      <c r="I1145" s="81">
        <f>R1145/T1145-1</f>
        <v>3.6674682390660518E-3</v>
      </c>
      <c r="J1145" s="81">
        <f>S1145/T1145-1</f>
        <v>-3.0415829407824946E-3</v>
      </c>
      <c r="K1145" s="81">
        <f>T1145/T1144-1</f>
        <v>-3.0282702443699017E-2</v>
      </c>
      <c r="L1145" s="81">
        <f>T1146/T1145-1</f>
        <v>-1.0727893621460205E-2</v>
      </c>
      <c r="M1145" s="81">
        <f>T1148/T1145-1</f>
        <v>-3.4204082529015967E-2</v>
      </c>
      <c r="N1145" s="81">
        <f>T1151/T1145-1</f>
        <v>7.075798003755307E-2</v>
      </c>
      <c r="O1145" s="58">
        <f t="shared" si="79"/>
        <v>0.3791596081903717</v>
      </c>
      <c r="P1145" s="58">
        <f t="shared" si="80"/>
        <v>0.47947799900108218</v>
      </c>
      <c r="Q1145" s="58">
        <f t="shared" si="81"/>
        <v>0.27884121737966122</v>
      </c>
      <c r="R1145" s="30">
        <v>914.05</v>
      </c>
      <c r="S1145" s="30">
        <v>907.94</v>
      </c>
      <c r="T1145" s="30">
        <v>910.71</v>
      </c>
    </row>
    <row r="1146" spans="1:20" x14ac:dyDescent="0.2">
      <c r="A1146" s="25">
        <v>39989</v>
      </c>
      <c r="B1146" s="29">
        <v>0.28000000000000003</v>
      </c>
      <c r="C1146" s="29">
        <v>0.23200000000000001</v>
      </c>
      <c r="D1146" s="29">
        <v>0.48799999999999999</v>
      </c>
      <c r="E1146" s="64">
        <f t="shared" si="83"/>
        <v>0.41701250000000001</v>
      </c>
      <c r="F1146" s="64">
        <f>AVERAGE(B1139:B1146)</f>
        <v>0.38766250000000002</v>
      </c>
      <c r="G1146" s="53">
        <f t="shared" si="82"/>
        <v>-0.20799999999999996</v>
      </c>
      <c r="H1146" s="81">
        <f>(R1146-S1146)/T1146</f>
        <v>1.3952094479099661E-2</v>
      </c>
      <c r="I1146" s="81">
        <f>R1146/T1146-1</f>
        <v>8.7686194419160923E-3</v>
      </c>
      <c r="J1146" s="81">
        <f>S1146/T1146-1</f>
        <v>-5.183475037183416E-3</v>
      </c>
      <c r="K1146" s="81">
        <f>T1146/T1145-1</f>
        <v>-1.0727893621460205E-2</v>
      </c>
      <c r="L1146" s="81">
        <f>T1147/T1146-1</f>
        <v>2.4851821430949883E-2</v>
      </c>
      <c r="M1146" s="81">
        <f>T1149/T1146-1</f>
        <v>3.5229871023597426E-2</v>
      </c>
      <c r="N1146" s="81">
        <f>T1152/T1146-1</f>
        <v>0.1129708970630674</v>
      </c>
      <c r="O1146" s="58">
        <f t="shared" si="79"/>
        <v>0.3791596081903717</v>
      </c>
      <c r="P1146" s="58">
        <f t="shared" si="80"/>
        <v>0.47947799900108218</v>
      </c>
      <c r="Q1146" s="58">
        <f t="shared" si="81"/>
        <v>0.27884121737966122</v>
      </c>
      <c r="R1146" s="30">
        <v>908.84</v>
      </c>
      <c r="S1146" s="30">
        <v>896.27</v>
      </c>
      <c r="T1146" s="30">
        <v>900.94</v>
      </c>
    </row>
    <row r="1147" spans="1:20" x14ac:dyDescent="0.2">
      <c r="A1147" s="25">
        <v>39996</v>
      </c>
      <c r="B1147" s="29">
        <v>0.37840000000000001</v>
      </c>
      <c r="C1147" s="29">
        <v>0.1757</v>
      </c>
      <c r="D1147" s="29">
        <v>0.44590000000000002</v>
      </c>
      <c r="E1147" s="64">
        <f t="shared" si="83"/>
        <v>0.43108750000000001</v>
      </c>
      <c r="F1147" s="64">
        <f>AVERAGE(B1140:B1147)</f>
        <v>0.37985000000000002</v>
      </c>
      <c r="G1147" s="53">
        <f t="shared" si="82"/>
        <v>-6.7500000000000004E-2</v>
      </c>
      <c r="H1147" s="81">
        <f>(R1147-S1147)/T1147</f>
        <v>1.9516315943378836E-2</v>
      </c>
      <c r="I1147" s="81">
        <f>R1147/T1147-1</f>
        <v>-2.2635460777836736E-3</v>
      </c>
      <c r="J1147" s="81">
        <f>S1147/T1147-1</f>
        <v>-2.1779862021162555E-2</v>
      </c>
      <c r="K1147" s="81">
        <f>T1147/T1146-1</f>
        <v>2.4851821430949883E-2</v>
      </c>
      <c r="L1147" s="81">
        <f>T1148/T1147-1</f>
        <v>-4.7404503265354836E-2</v>
      </c>
      <c r="M1147" s="81">
        <f>T1150/T1147-1</f>
        <v>3.3292538962234497E-2</v>
      </c>
      <c r="N1147" s="81">
        <f>T1153/T1147-1</f>
        <v>8.9328842342391024E-2</v>
      </c>
      <c r="O1147" s="58">
        <f t="shared" si="79"/>
        <v>0.3791596081903717</v>
      </c>
      <c r="P1147" s="58">
        <f t="shared" si="80"/>
        <v>0.47947799900108218</v>
      </c>
      <c r="Q1147" s="58">
        <f t="shared" si="81"/>
        <v>0.27884121737966122</v>
      </c>
      <c r="R1147" s="30">
        <v>921.24</v>
      </c>
      <c r="S1147" s="30">
        <v>903.22</v>
      </c>
      <c r="T1147" s="30">
        <v>923.33</v>
      </c>
    </row>
    <row r="1148" spans="1:20" x14ac:dyDescent="0.2">
      <c r="A1148" s="25">
        <v>40003</v>
      </c>
      <c r="B1148" s="29">
        <v>0.27910000000000001</v>
      </c>
      <c r="C1148" s="29">
        <v>0.1744</v>
      </c>
      <c r="D1148" s="29">
        <v>0.54649999999999999</v>
      </c>
      <c r="E1148" s="64">
        <f t="shared" si="83"/>
        <v>0.45535000000000003</v>
      </c>
      <c r="F1148" s="64">
        <f>AVERAGE(B1141:B1148)</f>
        <v>0.35997499999999999</v>
      </c>
      <c r="G1148" s="53">
        <f t="shared" si="82"/>
        <v>-0.26739999999999997</v>
      </c>
      <c r="H1148" s="81">
        <f>(R1148-S1148)/T1148</f>
        <v>7.5719678020828235E-3</v>
      </c>
      <c r="I1148" s="81">
        <f>R1148/T1148-1</f>
        <v>7.3332120605758E-3</v>
      </c>
      <c r="J1148" s="81">
        <f>S1148/T1148-1</f>
        <v>-2.3875574150700185E-4</v>
      </c>
      <c r="K1148" s="81">
        <f>T1148/T1147-1</f>
        <v>-4.7404503265354836E-2</v>
      </c>
      <c r="L1148" s="81">
        <f>T1149/T1148-1</f>
        <v>6.0393833280276477E-2</v>
      </c>
      <c r="M1148" s="81">
        <f>T1151/T1148-1</f>
        <v>0.1086793396698349</v>
      </c>
      <c r="N1148" s="81">
        <f>T1154/T1148-1</f>
        <v>0.13290736277229542</v>
      </c>
      <c r="O1148" s="58">
        <f t="shared" si="79"/>
        <v>0.3791596081903717</v>
      </c>
      <c r="P1148" s="58">
        <f t="shared" si="80"/>
        <v>0.47947799900108218</v>
      </c>
      <c r="Q1148" s="58">
        <f t="shared" si="81"/>
        <v>0.27884121737966122</v>
      </c>
      <c r="R1148" s="30">
        <v>886.01</v>
      </c>
      <c r="S1148" s="30">
        <v>879.35</v>
      </c>
      <c r="T1148" s="30">
        <v>879.56</v>
      </c>
    </row>
    <row r="1149" spans="1:20" x14ac:dyDescent="0.2">
      <c r="A1149" s="25">
        <v>40010</v>
      </c>
      <c r="B1149" s="29">
        <v>0.2868</v>
      </c>
      <c r="C1149" s="29">
        <v>0.24260000000000001</v>
      </c>
      <c r="D1149" s="29">
        <v>0.47060000000000002</v>
      </c>
      <c r="E1149" s="64">
        <f t="shared" si="83"/>
        <v>0.45748750000000005</v>
      </c>
      <c r="F1149" s="64">
        <f>AVERAGE(B1142:B1149)</f>
        <v>0.35367500000000002</v>
      </c>
      <c r="G1149" s="53">
        <f t="shared" si="82"/>
        <v>-0.18380000000000002</v>
      </c>
      <c r="H1149" s="81">
        <f>(R1149-S1149)/T1149</f>
        <v>6.7225629369129626E-3</v>
      </c>
      <c r="I1149" s="81">
        <f>R1149/T1149-1</f>
        <v>1.7476519277779268E-3</v>
      </c>
      <c r="J1149" s="81">
        <f>S1149/T1149-1</f>
        <v>-4.9749110091349413E-3</v>
      </c>
      <c r="K1149" s="81">
        <f>T1149/T1148-1</f>
        <v>6.0393833280276477E-2</v>
      </c>
      <c r="L1149" s="81">
        <f>T1150/T1149-1</f>
        <v>2.2933910880473585E-2</v>
      </c>
      <c r="M1149" s="81">
        <f>T1152/T1149-1</f>
        <v>7.509542393961488E-2</v>
      </c>
      <c r="N1149" s="81">
        <f>T1155/T1149-1</f>
        <v>0.10232877299824161</v>
      </c>
      <c r="O1149" s="58">
        <f t="shared" si="79"/>
        <v>0.3791596081903717</v>
      </c>
      <c r="P1149" s="58">
        <f t="shared" si="80"/>
        <v>0.47947799900108218</v>
      </c>
      <c r="Q1149" s="58">
        <f t="shared" si="81"/>
        <v>0.27884121737966122</v>
      </c>
      <c r="R1149" s="30">
        <v>934.31</v>
      </c>
      <c r="S1149" s="30">
        <v>928.04</v>
      </c>
      <c r="T1149" s="30">
        <v>932.68</v>
      </c>
    </row>
    <row r="1150" spans="1:20" x14ac:dyDescent="0.2">
      <c r="A1150" s="25">
        <v>40017</v>
      </c>
      <c r="B1150" s="29">
        <v>0.376</v>
      </c>
      <c r="C1150" s="29">
        <v>0.2</v>
      </c>
      <c r="D1150" s="29">
        <v>0.42399999999999999</v>
      </c>
      <c r="E1150" s="64">
        <f t="shared" si="83"/>
        <v>0.44971250000000002</v>
      </c>
      <c r="F1150" s="64">
        <f>AVERAGE(B1143:B1150)</f>
        <v>0.35021249999999998</v>
      </c>
      <c r="G1150" s="53">
        <f t="shared" si="82"/>
        <v>-4.7999999999999987E-2</v>
      </c>
      <c r="H1150" s="81">
        <f>(R1150-S1150)/T1150</f>
        <v>9.5380842076577422E-3</v>
      </c>
      <c r="I1150" s="81">
        <f>R1150/T1150-1</f>
        <v>8.6995713102810956E-3</v>
      </c>
      <c r="J1150" s="81">
        <f>S1150/T1150-1</f>
        <v>-8.3851289737657542E-4</v>
      </c>
      <c r="K1150" s="81">
        <f>T1150/T1149-1</f>
        <v>2.2933910880473585E-2</v>
      </c>
      <c r="L1150" s="81">
        <f>T1151/T1150-1</f>
        <v>2.2094814845870836E-2</v>
      </c>
      <c r="M1150" s="81">
        <f>T1153/T1150-1</f>
        <v>5.4230821637825111E-2</v>
      </c>
      <c r="N1150" s="81">
        <f>T1156/T1150-1</f>
        <v>4.2638380831595102E-2</v>
      </c>
      <c r="O1150" s="58">
        <f t="shared" si="79"/>
        <v>0.3791596081903717</v>
      </c>
      <c r="P1150" s="58">
        <f t="shared" si="80"/>
        <v>0.47947799900108218</v>
      </c>
      <c r="Q1150" s="58">
        <f t="shared" si="81"/>
        <v>0.27884121737966122</v>
      </c>
      <c r="R1150" s="30">
        <v>962.37</v>
      </c>
      <c r="S1150" s="30">
        <v>953.27</v>
      </c>
      <c r="T1150" s="30">
        <v>954.07</v>
      </c>
    </row>
    <row r="1151" spans="1:20" x14ac:dyDescent="0.2">
      <c r="A1151" s="25">
        <v>40024</v>
      </c>
      <c r="B1151" s="29">
        <v>0.47670000000000001</v>
      </c>
      <c r="C1151" s="29">
        <v>0.20930000000000001</v>
      </c>
      <c r="D1151" s="29">
        <v>0.314</v>
      </c>
      <c r="E1151" s="64">
        <f t="shared" si="83"/>
        <v>0.44322500000000004</v>
      </c>
      <c r="F1151" s="64">
        <f>AVERAGE(B1144:B1151)</f>
        <v>0.35034999999999999</v>
      </c>
      <c r="G1151" s="53">
        <f t="shared" si="82"/>
        <v>0.16270000000000001</v>
      </c>
      <c r="H1151" s="81">
        <f>(R1151-S1151)/T1151</f>
        <v>1.9422652925191054E-2</v>
      </c>
      <c r="I1151" s="81">
        <f>R1151/T1151-1</f>
        <v>2.0304568527918843E-2</v>
      </c>
      <c r="J1151" s="81">
        <f>S1151/T1151-1</f>
        <v>8.8191560272776748E-4</v>
      </c>
      <c r="K1151" s="81">
        <f>T1151/T1150-1</f>
        <v>2.2094814845870836E-2</v>
      </c>
      <c r="L1151" s="81">
        <f>T1152/T1151-1</f>
        <v>2.8272573450238481E-2</v>
      </c>
      <c r="M1151" s="81">
        <f>T1154/T1151-1</f>
        <v>2.1853048248987372E-2</v>
      </c>
      <c r="N1151" s="81">
        <f>T1157/T1151-1</f>
        <v>5.9703635338153038E-2</v>
      </c>
      <c r="O1151" s="58">
        <f t="shared" si="79"/>
        <v>0.3791596081903717</v>
      </c>
      <c r="P1151" s="58">
        <f t="shared" si="80"/>
        <v>0.47947799900108218</v>
      </c>
      <c r="Q1151" s="58">
        <f t="shared" si="81"/>
        <v>0.27884121737966122</v>
      </c>
      <c r="R1151" s="30">
        <v>994.95</v>
      </c>
      <c r="S1151" s="30">
        <v>976.01</v>
      </c>
      <c r="T1151" s="30">
        <v>975.15</v>
      </c>
    </row>
    <row r="1152" spans="1:20" x14ac:dyDescent="0.2">
      <c r="A1152" s="25">
        <v>40031</v>
      </c>
      <c r="B1152" s="29">
        <v>0.5</v>
      </c>
      <c r="C1152" s="29">
        <v>0.1484</v>
      </c>
      <c r="D1152" s="29">
        <v>0.35160000000000002</v>
      </c>
      <c r="E1152" s="64">
        <f t="shared" si="83"/>
        <v>0.43811249999999996</v>
      </c>
      <c r="F1152" s="64">
        <f>AVERAGE(B1145:B1152)</f>
        <v>0.36378749999999999</v>
      </c>
      <c r="G1152" s="53">
        <f t="shared" si="82"/>
        <v>0.14839999999999998</v>
      </c>
      <c r="H1152" s="81">
        <f>(R1152-S1152)/T1152</f>
        <v>1.0381761608425051E-2</v>
      </c>
      <c r="I1152" s="81">
        <f>R1152/T1152-1</f>
        <v>5.2656773575874283E-3</v>
      </c>
      <c r="J1152" s="81">
        <f>S1152/T1152-1</f>
        <v>-5.1160842508377602E-3</v>
      </c>
      <c r="K1152" s="81">
        <f>T1152/T1151-1</f>
        <v>2.8272573450238481E-2</v>
      </c>
      <c r="L1152" s="81">
        <f>T1153/T1152-1</f>
        <v>3.0816179990424963E-3</v>
      </c>
      <c r="M1152" s="81">
        <f>T1155/T1152-1</f>
        <v>2.5331099409605651E-2</v>
      </c>
      <c r="N1152" s="81">
        <f>T1158/T1152-1</f>
        <v>6.5860858464975136E-2</v>
      </c>
      <c r="O1152" s="58">
        <f t="shared" si="79"/>
        <v>0.3791596081903717</v>
      </c>
      <c r="P1152" s="58">
        <f t="shared" si="80"/>
        <v>0.47947799900108218</v>
      </c>
      <c r="Q1152" s="58">
        <f t="shared" si="81"/>
        <v>0.27884121737966122</v>
      </c>
      <c r="R1152" s="30">
        <v>1008</v>
      </c>
      <c r="S1152" s="30">
        <v>997.59</v>
      </c>
      <c r="T1152" s="30">
        <v>1002.72</v>
      </c>
    </row>
    <row r="1153" spans="1:20" x14ac:dyDescent="0.2">
      <c r="A1153" s="25">
        <v>40038</v>
      </c>
      <c r="B1153" s="29">
        <v>0.51</v>
      </c>
      <c r="C1153" s="29">
        <v>0.16</v>
      </c>
      <c r="D1153" s="29">
        <v>0.33</v>
      </c>
      <c r="E1153" s="64">
        <f t="shared" si="83"/>
        <v>0.42132500000000001</v>
      </c>
      <c r="F1153" s="64">
        <f>AVERAGE(B1146:B1153)</f>
        <v>0.38587500000000008</v>
      </c>
      <c r="G1153" s="53">
        <f t="shared" si="82"/>
        <v>0.18</v>
      </c>
      <c r="H1153" s="81">
        <f>(R1153-S1153)/T1153</f>
        <v>8.6696294528786893E-3</v>
      </c>
      <c r="I1153" s="81">
        <f>R1153/T1153-1</f>
        <v>3.7084538829401659E-3</v>
      </c>
      <c r="J1153" s="81">
        <f>S1153/T1153-1</f>
        <v>-4.9611755699385807E-3</v>
      </c>
      <c r="K1153" s="81">
        <f>T1153/T1152-1</f>
        <v>3.0816179990424963E-3</v>
      </c>
      <c r="L1153" s="81">
        <f>T1154/T1153-1</f>
        <v>-9.2959902963779539E-3</v>
      </c>
      <c r="M1153" s="81">
        <f>T1156/T1153-1</f>
        <v>-1.0996112585875961E-2</v>
      </c>
      <c r="N1153" s="81">
        <f>T1159/T1153-1</f>
        <v>5.4741949274713875E-2</v>
      </c>
      <c r="O1153" s="58">
        <f t="shared" ref="O1153:O1216" si="84">$B$1826</f>
        <v>0.3791596081903717</v>
      </c>
      <c r="P1153" s="58">
        <f t="shared" ref="P1153:P1216" si="85">$B$1828</f>
        <v>0.47947799900108218</v>
      </c>
      <c r="Q1153" s="58">
        <f t="shared" ref="Q1153:Q1216" si="86">$B$1829</f>
        <v>0.27884121737966122</v>
      </c>
      <c r="R1153" s="30">
        <v>1009.54</v>
      </c>
      <c r="S1153" s="30">
        <v>1000.82</v>
      </c>
      <c r="T1153" s="30">
        <v>1005.81</v>
      </c>
    </row>
    <row r="1154" spans="1:20" x14ac:dyDescent="0.2">
      <c r="A1154" s="25">
        <v>40045</v>
      </c>
      <c r="B1154" s="29">
        <v>0.3407</v>
      </c>
      <c r="C1154" s="29">
        <v>0.25929999999999997</v>
      </c>
      <c r="D1154" s="29">
        <v>0.4</v>
      </c>
      <c r="E1154" s="64">
        <f t="shared" si="83"/>
        <v>0.410325</v>
      </c>
      <c r="F1154" s="64">
        <f>AVERAGE(B1147:B1154)</f>
        <v>0.39346250000000005</v>
      </c>
      <c r="G1154" s="53">
        <f t="shared" si="82"/>
        <v>-5.9300000000000019E-2</v>
      </c>
      <c r="H1154" s="81">
        <f>(R1154-S1154)/T1154</f>
        <v>7.7173193103587242E-3</v>
      </c>
      <c r="I1154" s="81">
        <f>R1154/T1154-1</f>
        <v>7.6470706300302282E-3</v>
      </c>
      <c r="J1154" s="81">
        <f>S1154/T1154-1</f>
        <v>-7.0248680328455215E-5</v>
      </c>
      <c r="K1154" s="81">
        <f>T1154/T1153-1</f>
        <v>-9.2959902963779539E-3</v>
      </c>
      <c r="L1154" s="81">
        <f>T1155/T1154-1</f>
        <v>3.1772474559942143E-2</v>
      </c>
      <c r="M1154" s="81">
        <f>T1157/T1154-1</f>
        <v>3.704112558456929E-2</v>
      </c>
      <c r="N1154" s="81">
        <f>T1160/T1154-1</f>
        <v>6.0835357164361836E-2</v>
      </c>
      <c r="O1154" s="58">
        <f t="shared" si="84"/>
        <v>0.3791596081903717</v>
      </c>
      <c r="P1154" s="58">
        <f t="shared" si="85"/>
        <v>0.47947799900108218</v>
      </c>
      <c r="Q1154" s="58">
        <f t="shared" si="86"/>
        <v>0.27884121737966122</v>
      </c>
      <c r="R1154" s="30">
        <v>1004.08</v>
      </c>
      <c r="S1154" s="30">
        <v>996.39</v>
      </c>
      <c r="T1154" s="30">
        <v>996.46</v>
      </c>
    </row>
    <row r="1155" spans="1:20" x14ac:dyDescent="0.2">
      <c r="A1155" s="25">
        <v>40052</v>
      </c>
      <c r="B1155" s="29">
        <v>0.33979999999999999</v>
      </c>
      <c r="C1155" s="29">
        <v>0.17480000000000001</v>
      </c>
      <c r="D1155" s="29">
        <v>0.4854</v>
      </c>
      <c r="E1155" s="64">
        <f t="shared" si="83"/>
        <v>0.41526249999999998</v>
      </c>
      <c r="F1155" s="64">
        <f>AVERAGE(B1148:B1155)</f>
        <v>0.38863750000000002</v>
      </c>
      <c r="G1155" s="53">
        <f t="shared" si="82"/>
        <v>-0.14560000000000001</v>
      </c>
      <c r="H1155" s="81">
        <f>(R1155-S1155)/T1155</f>
        <v>1.0679687196047062E-2</v>
      </c>
      <c r="I1155" s="81">
        <f>R1155/T1155-1</f>
        <v>-3.0152122320348251E-4</v>
      </c>
      <c r="J1155" s="81">
        <f>S1155/T1155-1</f>
        <v>-1.0981208419250543E-2</v>
      </c>
      <c r="K1155" s="81">
        <f>T1155/T1154-1</f>
        <v>3.1772474559942143E-2</v>
      </c>
      <c r="L1155" s="81">
        <f>T1156/T1155-1</f>
        <v>-3.2457300704197833E-2</v>
      </c>
      <c r="M1155" s="81">
        <f>T1158/T1155-1</f>
        <v>3.9528459712873998E-2</v>
      </c>
      <c r="N1155" s="81">
        <f>T1161/T1155-1</f>
        <v>2.8654242695405285E-2</v>
      </c>
      <c r="O1155" s="58">
        <f t="shared" si="84"/>
        <v>0.3791596081903717</v>
      </c>
      <c r="P1155" s="58">
        <f t="shared" si="85"/>
        <v>0.47947799900108218</v>
      </c>
      <c r="Q1155" s="58">
        <f t="shared" si="86"/>
        <v>0.27884121737966122</v>
      </c>
      <c r="R1155" s="30">
        <v>1027.81</v>
      </c>
      <c r="S1155" s="30">
        <v>1016.83</v>
      </c>
      <c r="T1155" s="30">
        <v>1028.1199999999999</v>
      </c>
    </row>
    <row r="1156" spans="1:20" x14ac:dyDescent="0.2">
      <c r="A1156" s="25">
        <v>40059</v>
      </c>
      <c r="B1156" s="29">
        <v>0.37969999999999998</v>
      </c>
      <c r="C1156" s="29">
        <v>0.24049999999999999</v>
      </c>
      <c r="D1156" s="29">
        <v>0.37969999999999998</v>
      </c>
      <c r="E1156" s="64">
        <f t="shared" si="83"/>
        <v>0.3944125</v>
      </c>
      <c r="F1156" s="64">
        <f>AVERAGE(B1149:B1156)</f>
        <v>0.40121249999999997</v>
      </c>
      <c r="G1156" s="53">
        <f t="shared" si="82"/>
        <v>0</v>
      </c>
      <c r="H1156" s="81">
        <f>(R1156-S1156)/T1156</f>
        <v>5.3681829605428822E-3</v>
      </c>
      <c r="I1156" s="81">
        <f>R1156/T1156-1</f>
        <v>6.7454134204574245E-3</v>
      </c>
      <c r="J1156" s="81">
        <f>S1156/T1156-1</f>
        <v>1.3772304599144469E-3</v>
      </c>
      <c r="K1156" s="81">
        <f>T1156/T1155-1</f>
        <v>-3.2457300704197833E-2</v>
      </c>
      <c r="L1156" s="81">
        <f>T1157/T1156-1</f>
        <v>3.8823825081678809E-2</v>
      </c>
      <c r="M1156" s="81">
        <f>T1159/T1156-1</f>
        <v>6.6468962050766356E-2</v>
      </c>
      <c r="N1156" s="81">
        <f>T1162/T1156-1</f>
        <v>9.7783362653933059E-2</v>
      </c>
      <c r="O1156" s="58">
        <f t="shared" si="84"/>
        <v>0.3791596081903717</v>
      </c>
      <c r="P1156" s="58">
        <f t="shared" si="85"/>
        <v>0.47947799900108218</v>
      </c>
      <c r="Q1156" s="58">
        <f t="shared" si="86"/>
        <v>0.27884121737966122</v>
      </c>
      <c r="R1156" s="30">
        <v>1001.46</v>
      </c>
      <c r="S1156" s="30">
        <v>996.12</v>
      </c>
      <c r="T1156" s="30">
        <v>994.75</v>
      </c>
    </row>
    <row r="1157" spans="1:20" x14ac:dyDescent="0.2">
      <c r="A1157" s="25">
        <v>40066</v>
      </c>
      <c r="B1157" s="29">
        <v>0.37330000000000002</v>
      </c>
      <c r="C1157" s="29">
        <v>0.1867</v>
      </c>
      <c r="D1157" s="29">
        <v>0.44</v>
      </c>
      <c r="E1157" s="64">
        <f t="shared" si="83"/>
        <v>0.39058749999999998</v>
      </c>
      <c r="F1157" s="64">
        <f>AVERAGE(B1150:B1157)</f>
        <v>0.41202500000000003</v>
      </c>
      <c r="G1157" s="53">
        <f t="shared" ref="G1157:G1220" si="87">B1157-D1157</f>
        <v>-6.6699999999999982E-2</v>
      </c>
      <c r="H1157" s="81">
        <f>(R1157-S1157)/T1157</f>
        <v>5.7094748250869406E-3</v>
      </c>
      <c r="I1157" s="81">
        <f>R1157/T1157-1</f>
        <v>5.5159333055931903E-4</v>
      </c>
      <c r="J1157" s="81">
        <f>S1157/T1157-1</f>
        <v>-5.1578814945275608E-3</v>
      </c>
      <c r="K1157" s="81">
        <f>T1157/T1156-1</f>
        <v>3.8823825081678809E-2</v>
      </c>
      <c r="L1157" s="81">
        <f>T1158/T1157-1</f>
        <v>3.4247171874546511E-2</v>
      </c>
      <c r="M1157" s="81">
        <f>T1160/T1157-1</f>
        <v>2.2944347136069299E-2</v>
      </c>
      <c r="N1157" s="81">
        <f>T1163/T1157-1</f>
        <v>4.6478995906596987E-2</v>
      </c>
      <c r="O1157" s="58">
        <f t="shared" si="84"/>
        <v>0.3791596081903717</v>
      </c>
      <c r="P1157" s="58">
        <f t="shared" si="85"/>
        <v>0.47947799900108218</v>
      </c>
      <c r="Q1157" s="58">
        <f t="shared" si="86"/>
        <v>0.27884121737966122</v>
      </c>
      <c r="R1157" s="30">
        <v>1033.94</v>
      </c>
      <c r="S1157" s="30">
        <v>1028.04</v>
      </c>
      <c r="T1157" s="30">
        <v>1033.3699999999999</v>
      </c>
    </row>
    <row r="1158" spans="1:20" x14ac:dyDescent="0.2">
      <c r="A1158" s="25">
        <v>40073</v>
      </c>
      <c r="B1158" s="29">
        <v>0.4214</v>
      </c>
      <c r="C1158" s="29">
        <v>0.17860000000000001</v>
      </c>
      <c r="D1158" s="29">
        <v>0.4</v>
      </c>
      <c r="E1158" s="64">
        <f t="shared" si="83"/>
        <v>0.38758749999999997</v>
      </c>
      <c r="F1158" s="64">
        <f>AVERAGE(B1151:B1158)</f>
        <v>0.41769999999999996</v>
      </c>
      <c r="G1158" s="53">
        <f t="shared" si="87"/>
        <v>2.1399999999999975E-2</v>
      </c>
      <c r="H1158" s="81">
        <f>(R1158-S1158)/T1158</f>
        <v>7.3356038773905443E-3</v>
      </c>
      <c r="I1158" s="81">
        <f>R1158/T1158-1</f>
        <v>5.6233391968261159E-3</v>
      </c>
      <c r="J1158" s="81">
        <f>S1158/T1158-1</f>
        <v>-1.7122646805642905E-3</v>
      </c>
      <c r="K1158" s="81">
        <f>T1158/T1157-1</f>
        <v>3.4247171874546511E-2</v>
      </c>
      <c r="L1158" s="81">
        <f>T1159/T1158-1</f>
        <v>-7.3823870653842993E-3</v>
      </c>
      <c r="M1158" s="81">
        <f>T1161/T1158-1</f>
        <v>-1.0460720835360648E-2</v>
      </c>
      <c r="N1158" s="81">
        <f>T1164/T1158-1</f>
        <v>-2.444889404543571E-2</v>
      </c>
      <c r="O1158" s="58">
        <f t="shared" si="84"/>
        <v>0.3791596081903717</v>
      </c>
      <c r="P1158" s="58">
        <f t="shared" si="85"/>
        <v>0.47947799900108218</v>
      </c>
      <c r="Q1158" s="58">
        <f t="shared" si="86"/>
        <v>0.27884121737966122</v>
      </c>
      <c r="R1158" s="30">
        <v>1074.77</v>
      </c>
      <c r="S1158" s="30">
        <v>1066.93</v>
      </c>
      <c r="T1158" s="30">
        <v>1068.76</v>
      </c>
    </row>
    <row r="1159" spans="1:20" x14ac:dyDescent="0.2">
      <c r="A1159" s="25">
        <v>40080</v>
      </c>
      <c r="B1159" s="29">
        <v>0.39090000000000003</v>
      </c>
      <c r="C1159" s="29">
        <v>0.1636</v>
      </c>
      <c r="D1159" s="29">
        <v>0.44550000000000001</v>
      </c>
      <c r="E1159" s="64">
        <f t="shared" si="83"/>
        <v>0.40402499999999997</v>
      </c>
      <c r="F1159" s="64">
        <f>AVERAGE(B1152:B1159)</f>
        <v>0.40697500000000009</v>
      </c>
      <c r="G1159" s="53">
        <f t="shared" si="87"/>
        <v>-5.4599999999999982E-2</v>
      </c>
      <c r="H1159" s="81">
        <f>(R1159-S1159)/T1159</f>
        <v>1.4374994108608973E-2</v>
      </c>
      <c r="I1159" s="81">
        <f>R1159/T1159-1</f>
        <v>5.1090142995844356E-3</v>
      </c>
      <c r="J1159" s="81">
        <f>S1159/T1159-1</f>
        <v>-9.2659798090245493E-3</v>
      </c>
      <c r="K1159" s="81">
        <f>T1159/T1158-1</f>
        <v>-7.3823870653842993E-3</v>
      </c>
      <c r="L1159" s="81">
        <f>T1160/T1159-1</f>
        <v>-3.5725395194510234E-3</v>
      </c>
      <c r="M1159" s="81">
        <f>T1162/T1159-1</f>
        <v>2.9362692884142394E-2</v>
      </c>
      <c r="N1159" s="81">
        <f>T1165/T1159-1</f>
        <v>-1.3545486251849814E-2</v>
      </c>
      <c r="O1159" s="58">
        <f t="shared" si="84"/>
        <v>0.3791596081903717</v>
      </c>
      <c r="P1159" s="58">
        <f t="shared" si="85"/>
        <v>0.47947799900108218</v>
      </c>
      <c r="Q1159" s="58">
        <f t="shared" si="86"/>
        <v>0.27884121737966122</v>
      </c>
      <c r="R1159" s="30">
        <v>1066.29</v>
      </c>
      <c r="S1159" s="30">
        <v>1051.04</v>
      </c>
      <c r="T1159" s="30">
        <v>1060.8699999999999</v>
      </c>
    </row>
    <row r="1160" spans="1:20" x14ac:dyDescent="0.2">
      <c r="A1160" s="25">
        <v>40087</v>
      </c>
      <c r="B1160" s="29">
        <v>0.4355</v>
      </c>
      <c r="C1160" s="29">
        <v>0.2097</v>
      </c>
      <c r="D1160" s="29">
        <v>0.3548</v>
      </c>
      <c r="E1160" s="64">
        <f t="shared" si="83"/>
        <v>0.40442499999999998</v>
      </c>
      <c r="F1160" s="64">
        <f>AVERAGE(B1153:B1160)</f>
        <v>0.3989125</v>
      </c>
      <c r="G1160" s="53">
        <f t="shared" si="87"/>
        <v>8.0699999999999994E-2</v>
      </c>
      <c r="H1160" s="81">
        <f>(R1160-S1160)/T1160</f>
        <v>1.0651984712604525E-2</v>
      </c>
      <c r="I1160" s="81">
        <f>R1160/T1160-1</f>
        <v>-2.0528247625533069E-3</v>
      </c>
      <c r="J1160" s="81">
        <f>S1160/T1160-1</f>
        <v>-1.2704809475157841E-2</v>
      </c>
      <c r="K1160" s="81">
        <f>T1160/T1159-1</f>
        <v>-3.5725395194510234E-3</v>
      </c>
      <c r="L1160" s="81">
        <f>T1161/T1160-1</f>
        <v>4.7300109736259088E-4</v>
      </c>
      <c r="M1160" s="81">
        <f>T1163/T1160-1</f>
        <v>2.300677337571444E-2</v>
      </c>
      <c r="N1160" s="81">
        <f>T1166/T1160-1</f>
        <v>3.919287092746071E-2</v>
      </c>
      <c r="O1160" s="58">
        <f t="shared" si="84"/>
        <v>0.3791596081903717</v>
      </c>
      <c r="P1160" s="58">
        <f t="shared" si="85"/>
        <v>0.47947799900108218</v>
      </c>
      <c r="Q1160" s="58">
        <f t="shared" si="86"/>
        <v>0.27884121737966122</v>
      </c>
      <c r="R1160" s="30">
        <v>1054.9100000000001</v>
      </c>
      <c r="S1160" s="30">
        <v>1043.6500000000001</v>
      </c>
      <c r="T1160" s="30">
        <v>1057.08</v>
      </c>
    </row>
    <row r="1161" spans="1:20" x14ac:dyDescent="0.2">
      <c r="A1161" s="25">
        <v>40094</v>
      </c>
      <c r="B1161" s="29">
        <v>0.35089999999999999</v>
      </c>
      <c r="C1161" s="29">
        <v>0.23680000000000001</v>
      </c>
      <c r="D1161" s="29">
        <v>0.4123</v>
      </c>
      <c r="E1161" s="64">
        <f t="shared" si="83"/>
        <v>0.41471249999999998</v>
      </c>
      <c r="F1161" s="64">
        <f>AVERAGE(B1154:B1161)</f>
        <v>0.37902500000000006</v>
      </c>
      <c r="G1161" s="53">
        <f t="shared" si="87"/>
        <v>-6.140000000000001E-2</v>
      </c>
      <c r="H1161" s="81">
        <f>(R1161-S1161)/T1161</f>
        <v>6.45814028253175E-3</v>
      </c>
      <c r="I1161" s="81">
        <f>R1161/T1161-1</f>
        <v>8.774749900716694E-3</v>
      </c>
      <c r="J1161" s="81">
        <f>S1161/T1161-1</f>
        <v>2.3166096181850282E-3</v>
      </c>
      <c r="K1161" s="81">
        <f>T1161/T1160-1</f>
        <v>4.7300109736259088E-4</v>
      </c>
      <c r="L1161" s="81">
        <f>T1162/T1161-1</f>
        <v>3.2564912347056607E-2</v>
      </c>
      <c r="M1161" s="81">
        <f>T1164/T1161-1</f>
        <v>-1.4136046445658801E-2</v>
      </c>
      <c r="N1161" s="81">
        <f>T1167/T1161-1</f>
        <v>4.9376879290455644E-2</v>
      </c>
      <c r="O1161" s="58">
        <f t="shared" si="84"/>
        <v>0.3791596081903717</v>
      </c>
      <c r="P1161" s="58">
        <f t="shared" si="85"/>
        <v>0.47947799900108218</v>
      </c>
      <c r="Q1161" s="58">
        <f t="shared" si="86"/>
        <v>0.27884121737966122</v>
      </c>
      <c r="R1161" s="30">
        <v>1066.8599999999999</v>
      </c>
      <c r="S1161" s="30">
        <v>1060.03</v>
      </c>
      <c r="T1161" s="30">
        <v>1057.58</v>
      </c>
    </row>
    <row r="1162" spans="1:20" x14ac:dyDescent="0.2">
      <c r="A1162" s="25">
        <v>40101</v>
      </c>
      <c r="B1162" s="29">
        <v>0.47299999999999998</v>
      </c>
      <c r="C1162" s="29">
        <v>0.18920000000000001</v>
      </c>
      <c r="D1162" s="29">
        <v>0.33779999999999999</v>
      </c>
      <c r="E1162" s="64">
        <f t="shared" si="83"/>
        <v>0.40693750000000001</v>
      </c>
      <c r="F1162" s="64">
        <f>AVERAGE(B1155:B1162)</f>
        <v>0.39556250000000004</v>
      </c>
      <c r="G1162" s="53">
        <f t="shared" si="87"/>
        <v>0.13519999999999999</v>
      </c>
      <c r="H1162" s="81">
        <f>(R1162-S1162)/T1162</f>
        <v>3.6720939176938068E-3</v>
      </c>
      <c r="I1162" s="81">
        <f>R1162/T1162-1</f>
        <v>-1.0347795827914119E-3</v>
      </c>
      <c r="J1162" s="81">
        <f>S1162/T1162-1</f>
        <v>-4.7068735004852646E-3</v>
      </c>
      <c r="K1162" s="81">
        <f>T1162/T1161-1</f>
        <v>3.2564912347056607E-2</v>
      </c>
      <c r="L1162" s="81">
        <f>T1163/T1162-1</f>
        <v>-9.725096609952133E-3</v>
      </c>
      <c r="M1162" s="81">
        <f>T1165/T1162-1</f>
        <v>-4.168421823776125E-2</v>
      </c>
      <c r="N1162" s="81">
        <f>T1168/T1162-1</f>
        <v>1.7041812421018099E-2</v>
      </c>
      <c r="O1162" s="58">
        <f t="shared" si="84"/>
        <v>0.3791596081903717</v>
      </c>
      <c r="P1162" s="58">
        <f t="shared" si="85"/>
        <v>0.47947799900108218</v>
      </c>
      <c r="Q1162" s="58">
        <f t="shared" si="86"/>
        <v>0.27884121737966122</v>
      </c>
      <c r="R1162" s="30">
        <v>1090.8900000000001</v>
      </c>
      <c r="S1162" s="30">
        <v>1086.8800000000001</v>
      </c>
      <c r="T1162" s="30">
        <v>1092.02</v>
      </c>
    </row>
    <row r="1163" spans="1:20" x14ac:dyDescent="0.2">
      <c r="A1163" s="25">
        <v>40108</v>
      </c>
      <c r="B1163" s="29">
        <v>0.40479999999999999</v>
      </c>
      <c r="C1163" s="29">
        <v>0.23810000000000001</v>
      </c>
      <c r="D1163" s="29">
        <v>0.35709999999999997</v>
      </c>
      <c r="E1163" s="64">
        <f t="shared" si="83"/>
        <v>0.39090000000000003</v>
      </c>
      <c r="F1163" s="64">
        <f>AVERAGE(B1156:B1163)</f>
        <v>0.40368749999999998</v>
      </c>
      <c r="G1163" s="53">
        <f t="shared" si="87"/>
        <v>4.770000000000002E-2</v>
      </c>
      <c r="H1163" s="81">
        <f>(R1163-S1163)/T1163</f>
        <v>1.9040133160717509E-2</v>
      </c>
      <c r="I1163" s="81">
        <f>R1163/T1163-1</f>
        <v>1.8457555021268446E-2</v>
      </c>
      <c r="J1163" s="81">
        <f>S1163/T1163-1</f>
        <v>-5.8257813944895265E-4</v>
      </c>
      <c r="K1163" s="81">
        <f>T1163/T1162-1</f>
        <v>-9.725096609952133E-3</v>
      </c>
      <c r="L1163" s="81">
        <f>T1164/T1163-1</f>
        <v>-3.5851673756241875E-2</v>
      </c>
      <c r="M1163" s="81">
        <f>T1166/T1163-1</f>
        <v>1.5822082485666744E-2</v>
      </c>
      <c r="N1163" s="81">
        <f>T1169/T1163-1</f>
        <v>2.5744405400406789E-2</v>
      </c>
      <c r="O1163" s="58">
        <f t="shared" si="84"/>
        <v>0.3791596081903717</v>
      </c>
      <c r="P1163" s="58">
        <f t="shared" si="85"/>
        <v>0.47947799900108218</v>
      </c>
      <c r="Q1163" s="58">
        <f t="shared" si="86"/>
        <v>0.27884121737966122</v>
      </c>
      <c r="R1163" s="30">
        <v>1101.3599999999999</v>
      </c>
      <c r="S1163" s="30">
        <v>1080.77</v>
      </c>
      <c r="T1163" s="30">
        <v>1081.4000000000001</v>
      </c>
    </row>
    <row r="1164" spans="1:20" x14ac:dyDescent="0.2">
      <c r="A1164" s="25">
        <v>40115</v>
      </c>
      <c r="B1164" s="29">
        <v>0.33650000000000002</v>
      </c>
      <c r="C1164" s="29">
        <v>0.2404</v>
      </c>
      <c r="D1164" s="29">
        <v>0.42309999999999998</v>
      </c>
      <c r="E1164" s="64">
        <f t="shared" ref="E1164:E1227" si="88">AVERAGE(D1157:D1164)</f>
        <v>0.39632499999999998</v>
      </c>
      <c r="F1164" s="64">
        <f>AVERAGE(B1157:B1164)</f>
        <v>0.39828749999999996</v>
      </c>
      <c r="G1164" s="53">
        <f t="shared" si="87"/>
        <v>-8.6599999999999955E-2</v>
      </c>
      <c r="H1164" s="81">
        <f>(R1164-S1164)/T1164</f>
        <v>1.1816272311366387E-2</v>
      </c>
      <c r="I1164" s="81">
        <f>R1164/T1164-1</f>
        <v>1.2832932104389849E-2</v>
      </c>
      <c r="J1164" s="81">
        <f>S1164/T1164-1</f>
        <v>1.0166597930234555E-3</v>
      </c>
      <c r="K1164" s="81">
        <f>T1164/T1163-1</f>
        <v>-3.5851673756241875E-2</v>
      </c>
      <c r="L1164" s="81">
        <f>T1165/T1164-1</f>
        <v>3.7117673575475241E-3</v>
      </c>
      <c r="M1164" s="81">
        <f>T1167/T1164-1</f>
        <v>6.4423621035266443E-2</v>
      </c>
      <c r="N1164" s="81">
        <f>T1170/T1164-1</f>
        <v>5.1139905815102082E-2</v>
      </c>
      <c r="O1164" s="58">
        <f t="shared" si="84"/>
        <v>0.3791596081903717</v>
      </c>
      <c r="P1164" s="58">
        <f t="shared" si="85"/>
        <v>0.47947799900108218</v>
      </c>
      <c r="Q1164" s="58">
        <f t="shared" si="86"/>
        <v>0.27884121737966122</v>
      </c>
      <c r="R1164" s="30">
        <v>1056.01</v>
      </c>
      <c r="S1164" s="30">
        <v>1043.69</v>
      </c>
      <c r="T1164" s="30">
        <v>1042.6300000000001</v>
      </c>
    </row>
    <row r="1165" spans="1:20" x14ac:dyDescent="0.2">
      <c r="A1165" s="25">
        <v>40122</v>
      </c>
      <c r="B1165" s="29">
        <v>0.22220000000000001</v>
      </c>
      <c r="C1165" s="29">
        <v>0.22220000000000001</v>
      </c>
      <c r="D1165" s="29">
        <v>0.55559999999999998</v>
      </c>
      <c r="E1165" s="64">
        <f t="shared" si="88"/>
        <v>0.410775</v>
      </c>
      <c r="F1165" s="64">
        <f>AVERAGE(B1158:B1165)</f>
        <v>0.37939999999999996</v>
      </c>
      <c r="G1165" s="53">
        <f t="shared" si="87"/>
        <v>-0.33339999999999997</v>
      </c>
      <c r="H1165" s="81">
        <f>(R1165-S1165)/T1165</f>
        <v>1.3072145246058351E-2</v>
      </c>
      <c r="I1165" s="81">
        <f>R1165/T1165-1</f>
        <v>1.3836598184424398E-2</v>
      </c>
      <c r="J1165" s="81">
        <f>S1165/T1165-1</f>
        <v>7.6445293836591155E-4</v>
      </c>
      <c r="K1165" s="81">
        <f>T1165/T1164-1</f>
        <v>3.7117673575475241E-3</v>
      </c>
      <c r="L1165" s="81">
        <f>T1166/T1165-1</f>
        <v>4.9698996655518357E-2</v>
      </c>
      <c r="M1165" s="81">
        <f>T1168/T1165-1</f>
        <v>6.1280458671763016E-2</v>
      </c>
      <c r="N1165" s="81">
        <f>T1171/T1165-1</f>
        <v>5.9894887720974843E-2</v>
      </c>
      <c r="O1165" s="58">
        <f t="shared" si="84"/>
        <v>0.3791596081903717</v>
      </c>
      <c r="P1165" s="58">
        <f t="shared" si="85"/>
        <v>0.47947799900108218</v>
      </c>
      <c r="Q1165" s="58">
        <f t="shared" si="86"/>
        <v>0.27884121737966122</v>
      </c>
      <c r="R1165" s="30">
        <v>1060.98</v>
      </c>
      <c r="S1165" s="30">
        <v>1047.3</v>
      </c>
      <c r="T1165" s="30">
        <v>1046.5</v>
      </c>
    </row>
    <row r="1166" spans="1:20" x14ac:dyDescent="0.2">
      <c r="A1166" s="25">
        <v>40129</v>
      </c>
      <c r="B1166" s="29">
        <v>0.38600000000000001</v>
      </c>
      <c r="C1166" s="29">
        <v>0.22800000000000001</v>
      </c>
      <c r="D1166" s="29">
        <v>0.38600000000000001</v>
      </c>
      <c r="E1166" s="64">
        <f t="shared" si="88"/>
        <v>0.40902500000000003</v>
      </c>
      <c r="F1166" s="64">
        <f>AVERAGE(B1159:B1166)</f>
        <v>0.374975</v>
      </c>
      <c r="G1166" s="53">
        <f t="shared" si="87"/>
        <v>0</v>
      </c>
      <c r="H1166" s="81">
        <f>(R1166-S1166)/T1166</f>
        <v>3.8379259178341438E-2</v>
      </c>
      <c r="I1166" s="81">
        <f>R1166/T1166-1</f>
        <v>6.244822532339267E-3</v>
      </c>
      <c r="J1166" s="81">
        <f>S1166/T1166-1</f>
        <v>-3.213443664600224E-2</v>
      </c>
      <c r="K1166" s="81">
        <f>T1166/T1165-1</f>
        <v>4.9698996655518357E-2</v>
      </c>
      <c r="L1166" s="81">
        <f>T1167/T1166-1</f>
        <v>1.0277557782814917E-2</v>
      </c>
      <c r="M1166" s="81">
        <f>T1169/T1166-1</f>
        <v>9.7677763516035299E-3</v>
      </c>
      <c r="N1166" s="81">
        <f>T1172/T1166-1</f>
        <v>2.664518302063712E-2</v>
      </c>
      <c r="O1166" s="58">
        <f t="shared" si="84"/>
        <v>0.3791596081903717</v>
      </c>
      <c r="P1166" s="58">
        <f t="shared" si="85"/>
        <v>0.47947799900108218</v>
      </c>
      <c r="Q1166" s="58">
        <f t="shared" si="86"/>
        <v>0.27884121737966122</v>
      </c>
      <c r="R1166" s="30">
        <v>1105.3699999999999</v>
      </c>
      <c r="S1166" s="30">
        <v>1063.21</v>
      </c>
      <c r="T1166" s="30">
        <v>1098.51</v>
      </c>
    </row>
    <row r="1167" spans="1:20" x14ac:dyDescent="0.2">
      <c r="A1167" s="25">
        <v>40136</v>
      </c>
      <c r="B1167" s="29">
        <v>0.42730000000000001</v>
      </c>
      <c r="C1167" s="29">
        <v>0.2545</v>
      </c>
      <c r="D1167" s="29">
        <v>0.31819999999999998</v>
      </c>
      <c r="E1167" s="64">
        <f t="shared" si="88"/>
        <v>0.39311250000000003</v>
      </c>
      <c r="F1167" s="64">
        <f>AVERAGE(B1160:B1167)</f>
        <v>0.379525</v>
      </c>
      <c r="G1167" s="53">
        <f t="shared" si="87"/>
        <v>0.10910000000000003</v>
      </c>
      <c r="H1167" s="81">
        <f>(R1167-S1167)/T1167</f>
        <v>1.4957650027032022E-2</v>
      </c>
      <c r="I1167" s="81">
        <f>R1167/T1167-1</f>
        <v>-3.0275725355919381E-3</v>
      </c>
      <c r="J1167" s="81">
        <f>S1167/T1167-1</f>
        <v>-1.7985222562623915E-2</v>
      </c>
      <c r="K1167" s="81">
        <f>T1167/T1166-1</f>
        <v>1.0277557782814917E-2</v>
      </c>
      <c r="L1167" s="81">
        <f>T1168/T1167-1</f>
        <v>7.4788250135182643E-4</v>
      </c>
      <c r="M1167" s="81">
        <f>T1170/T1167-1</f>
        <v>-1.2479726076770503E-2</v>
      </c>
      <c r="N1167" s="81">
        <f>T1173/T1167-1</f>
        <v>4.7756352495944565E-3</v>
      </c>
      <c r="O1167" s="58">
        <f t="shared" si="84"/>
        <v>0.3791596081903717</v>
      </c>
      <c r="P1167" s="58">
        <f t="shared" si="85"/>
        <v>0.47947799900108218</v>
      </c>
      <c r="Q1167" s="58">
        <f t="shared" si="86"/>
        <v>0.27884121737966122</v>
      </c>
      <c r="R1167" s="30">
        <v>1106.44</v>
      </c>
      <c r="S1167" s="30">
        <v>1089.8399999999999</v>
      </c>
      <c r="T1167" s="30">
        <v>1109.8</v>
      </c>
    </row>
    <row r="1168" spans="1:20" x14ac:dyDescent="0.2">
      <c r="A1168" s="25">
        <v>40143</v>
      </c>
      <c r="B1168" s="29">
        <v>0.41660000000000003</v>
      </c>
      <c r="C1168" s="29">
        <v>0.1666</v>
      </c>
      <c r="D1168" s="29">
        <v>0.41660000000000003</v>
      </c>
      <c r="E1168" s="64">
        <f t="shared" si="88"/>
        <v>0.40083750000000001</v>
      </c>
      <c r="F1168" s="64">
        <f>AVERAGE(B1161:B1168)</f>
        <v>0.37716249999999996</v>
      </c>
      <c r="G1168" s="53">
        <f t="shared" si="87"/>
        <v>0</v>
      </c>
      <c r="H1168" s="81">
        <f>(R1168-S1168)/T1168</f>
        <v>1.9565471849310765E-2</v>
      </c>
      <c r="I1168" s="81">
        <f>R1168/T1168-1</f>
        <v>-4.6460117230762155E-3</v>
      </c>
      <c r="J1168" s="81">
        <f>S1168/T1168-1</f>
        <v>-2.4211483572386894E-2</v>
      </c>
      <c r="K1168" s="81">
        <f>T1168/T1167-1</f>
        <v>7.4788250135182643E-4</v>
      </c>
      <c r="L1168" s="81">
        <f>T1169/T1168-1</f>
        <v>-1.2515419176504228E-3</v>
      </c>
      <c r="M1168" s="81">
        <f>T1171/T1168-1</f>
        <v>-1.3055653097792108E-3</v>
      </c>
      <c r="N1168" s="81">
        <f>T1174/T1168-1</f>
        <v>2.3869335422237903E-2</v>
      </c>
      <c r="O1168" s="58">
        <f t="shared" si="84"/>
        <v>0.3791596081903717</v>
      </c>
      <c r="P1168" s="58">
        <f t="shared" si="85"/>
        <v>0.47947799900108218</v>
      </c>
      <c r="Q1168" s="58">
        <f t="shared" si="86"/>
        <v>0.27884121737966122</v>
      </c>
      <c r="R1168" s="30">
        <v>1105.47</v>
      </c>
      <c r="S1168" s="30">
        <v>1083.74</v>
      </c>
      <c r="T1168" s="28">
        <v>1110.6300000000001</v>
      </c>
    </row>
    <row r="1169" spans="1:20" x14ac:dyDescent="0.2">
      <c r="A1169" s="25">
        <v>40150</v>
      </c>
      <c r="B1169" s="29">
        <v>0.4158</v>
      </c>
      <c r="C1169" s="29">
        <v>0.2475</v>
      </c>
      <c r="D1169" s="29">
        <v>0.33660000000000001</v>
      </c>
      <c r="E1169" s="64">
        <f t="shared" si="88"/>
        <v>0.39137500000000003</v>
      </c>
      <c r="F1169" s="64">
        <f>AVERAGE(B1162:B1169)</f>
        <v>0.38527499999999992</v>
      </c>
      <c r="G1169" s="53">
        <f t="shared" si="87"/>
        <v>7.9199999999999993E-2</v>
      </c>
      <c r="H1169" s="81">
        <f>(R1169-S1169)/T1169</f>
        <v>7.2482059788683819E-3</v>
      </c>
      <c r="I1169" s="81">
        <f>R1169/T1169-1</f>
        <v>7.2482059788683273E-3</v>
      </c>
      <c r="J1169" s="81">
        <f>S1169/T1169-1</f>
        <v>0</v>
      </c>
      <c r="K1169" s="81">
        <f>T1169/T1168-1</f>
        <v>-1.2515419176504228E-3</v>
      </c>
      <c r="L1169" s="81">
        <f>T1170/T1169-1</f>
        <v>-1.1981176300890684E-2</v>
      </c>
      <c r="M1169" s="81">
        <f>T1172/T1169-1</f>
        <v>1.671414662291304E-2</v>
      </c>
      <c r="N1169" s="81">
        <f>T1175/T1169-1</f>
        <v>3.2851321625617658E-2</v>
      </c>
      <c r="O1169" s="58">
        <f t="shared" si="84"/>
        <v>0.3791596081903717</v>
      </c>
      <c r="P1169" s="58">
        <f t="shared" si="85"/>
        <v>0.47947799900108218</v>
      </c>
      <c r="Q1169" s="58">
        <f t="shared" si="86"/>
        <v>0.27884121737966122</v>
      </c>
      <c r="R1169" s="30">
        <v>1117.28</v>
      </c>
      <c r="S1169" s="30">
        <v>1109.24</v>
      </c>
      <c r="T1169" s="28">
        <v>1109.24</v>
      </c>
    </row>
    <row r="1170" spans="1:20" x14ac:dyDescent="0.2">
      <c r="A1170" s="25">
        <v>40157</v>
      </c>
      <c r="B1170" s="29">
        <v>0.42680000000000001</v>
      </c>
      <c r="C1170" s="29">
        <v>0.2195</v>
      </c>
      <c r="D1170" s="29">
        <v>0.35370000000000001</v>
      </c>
      <c r="E1170" s="64">
        <f t="shared" si="88"/>
        <v>0.39336249999999995</v>
      </c>
      <c r="F1170" s="64">
        <f>AVERAGE(B1163:B1170)</f>
        <v>0.3795</v>
      </c>
      <c r="G1170" s="53">
        <f t="shared" si="87"/>
        <v>7.3099999999999998E-2</v>
      </c>
      <c r="H1170" s="81">
        <f>(R1170-S1170)/T1170</f>
        <v>6.898124914457726E-3</v>
      </c>
      <c r="I1170" s="81">
        <f>R1170/T1170-1</f>
        <v>9.3982389707558678E-3</v>
      </c>
      <c r="J1170" s="81">
        <f>S1170/T1170-1</f>
        <v>2.5001140562981305E-3</v>
      </c>
      <c r="K1170" s="81">
        <f>T1170/T1169-1</f>
        <v>-1.1981176300890684E-2</v>
      </c>
      <c r="L1170" s="81">
        <f>T1171/T1170-1</f>
        <v>1.2071718600301207E-2</v>
      </c>
      <c r="M1170" s="81">
        <f>T1173/T1170-1</f>
        <v>1.7473424882521904E-2</v>
      </c>
      <c r="N1170" s="81">
        <f>T1176/T1170-1</f>
        <v>3.8405036726127939E-2</v>
      </c>
      <c r="O1170" s="58">
        <f t="shared" si="84"/>
        <v>0.3791596081903717</v>
      </c>
      <c r="P1170" s="58">
        <f t="shared" si="85"/>
        <v>0.47947799900108218</v>
      </c>
      <c r="Q1170" s="58">
        <f t="shared" si="86"/>
        <v>0.27884121737966122</v>
      </c>
      <c r="R1170" s="30">
        <v>1106.25</v>
      </c>
      <c r="S1170" s="30">
        <v>1098.69</v>
      </c>
      <c r="T1170" s="28">
        <v>1095.95</v>
      </c>
    </row>
    <row r="1171" spans="1:20" x14ac:dyDescent="0.2">
      <c r="A1171" s="25">
        <v>40164</v>
      </c>
      <c r="B1171" s="29">
        <v>0.42109999999999997</v>
      </c>
      <c r="C1171" s="29">
        <v>0.29470000000000002</v>
      </c>
      <c r="D1171" s="29">
        <v>0.28420000000000001</v>
      </c>
      <c r="E1171" s="64">
        <f t="shared" si="88"/>
        <v>0.38424999999999998</v>
      </c>
      <c r="F1171" s="64">
        <f>AVERAGE(B1164:B1171)</f>
        <v>0.38153750000000003</v>
      </c>
      <c r="G1171" s="53">
        <f t="shared" si="87"/>
        <v>0.13689999999999997</v>
      </c>
      <c r="H1171" s="81">
        <f>(R1171-S1171)/T1171</f>
        <v>7.3928487711641191E-3</v>
      </c>
      <c r="I1171" s="81">
        <f>R1171/T1171-1</f>
        <v>-2.542418723742057E-3</v>
      </c>
      <c r="J1171" s="81">
        <f>S1171/T1171-1</f>
        <v>-9.9352674949061415E-3</v>
      </c>
      <c r="K1171" s="81">
        <f>T1171/T1170-1</f>
        <v>1.2071718600301207E-2</v>
      </c>
      <c r="L1171" s="81">
        <f>T1172/T1171-1</f>
        <v>1.6769144773616462E-2</v>
      </c>
      <c r="M1171" s="81">
        <f>T1174/T1171-1</f>
        <v>2.5207811175823602E-2</v>
      </c>
      <c r="N1171" s="81">
        <f>T1177/T1171-1</f>
        <v>-1.0530301664292585E-2</v>
      </c>
      <c r="O1171" s="58">
        <f t="shared" si="84"/>
        <v>0.3791596081903717</v>
      </c>
      <c r="P1171" s="58">
        <f t="shared" si="85"/>
        <v>0.47947799900108218</v>
      </c>
      <c r="Q1171" s="58">
        <f t="shared" si="86"/>
        <v>0.27884121737966122</v>
      </c>
      <c r="R1171" s="30">
        <v>1106.3599999999999</v>
      </c>
      <c r="S1171" s="30">
        <v>1098.1600000000001</v>
      </c>
      <c r="T1171" s="28">
        <v>1109.18</v>
      </c>
    </row>
    <row r="1172" spans="1:20" x14ac:dyDescent="0.2">
      <c r="A1172" s="25">
        <v>40171</v>
      </c>
      <c r="B1172" s="29">
        <v>0.37680000000000002</v>
      </c>
      <c r="C1172" s="29">
        <v>0.24640000000000001</v>
      </c>
      <c r="D1172" s="29">
        <v>0.37680000000000002</v>
      </c>
      <c r="E1172" s="64">
        <f t="shared" si="88"/>
        <v>0.37846250000000003</v>
      </c>
      <c r="F1172" s="64">
        <f>AVERAGE(B1165:B1172)</f>
        <v>0.386575</v>
      </c>
      <c r="G1172" s="53">
        <f t="shared" si="87"/>
        <v>0</v>
      </c>
      <c r="H1172" s="81">
        <f>(R1172-S1172)/T1172</f>
        <v>3.7329975704481692E-3</v>
      </c>
      <c r="I1172" s="81">
        <f>R1172/T1172-1</f>
        <v>2.3054141765239677E-3</v>
      </c>
      <c r="J1172" s="81">
        <f>S1172/T1172-1</f>
        <v>-1.4275833939242366E-3</v>
      </c>
      <c r="K1172" s="81">
        <f>T1172/T1171-1</f>
        <v>1.6769144773616462E-2</v>
      </c>
      <c r="L1172" s="81">
        <f>T1173/T1172-1</f>
        <v>-1.1243327599354536E-2</v>
      </c>
      <c r="M1172" s="81">
        <f>T1175/T1172-1</f>
        <v>1.587188990760624E-2</v>
      </c>
      <c r="N1172" s="81">
        <f>T1178/T1172-1</f>
        <v>-2.7044281686144478E-2</v>
      </c>
      <c r="O1172" s="58">
        <f t="shared" si="84"/>
        <v>0.3791596081903717</v>
      </c>
      <c r="P1172" s="58">
        <f t="shared" si="85"/>
        <v>0.47947799900108218</v>
      </c>
      <c r="Q1172" s="58">
        <f t="shared" si="86"/>
        <v>0.27884121737966122</v>
      </c>
      <c r="R1172" s="30">
        <v>1130.3800000000001</v>
      </c>
      <c r="S1172" s="30">
        <v>1126.17</v>
      </c>
      <c r="T1172" s="28">
        <v>1127.78</v>
      </c>
    </row>
    <row r="1173" spans="1:20" x14ac:dyDescent="0.2">
      <c r="A1173" s="25">
        <v>40178</v>
      </c>
      <c r="B1173" s="29">
        <v>0.49180000000000001</v>
      </c>
      <c r="C1173" s="29">
        <v>0.2787</v>
      </c>
      <c r="D1173" s="29">
        <v>0.22950000000000001</v>
      </c>
      <c r="E1173" s="64">
        <f t="shared" si="88"/>
        <v>0.3377</v>
      </c>
      <c r="F1173" s="64">
        <f>AVERAGE(B1166:B1173)</f>
        <v>0.42027500000000001</v>
      </c>
      <c r="G1173" s="53">
        <f t="shared" si="87"/>
        <v>0.26229999999999998</v>
      </c>
      <c r="H1173" s="81">
        <f>(R1173-S1173)/T1173</f>
        <v>1.1541565778854021E-2</v>
      </c>
      <c r="I1173" s="81">
        <f>R1173/T1173-1</f>
        <v>1.2850865393238431E-2</v>
      </c>
      <c r="J1173" s="81">
        <f>S1173/T1173-1</f>
        <v>1.3092996143844182E-3</v>
      </c>
      <c r="K1173" s="81">
        <f>T1173/T1172-1</f>
        <v>-1.1243327599354536E-2</v>
      </c>
      <c r="L1173" s="81">
        <f>T1174/T1173-1</f>
        <v>1.9765043493857215E-2</v>
      </c>
      <c r="M1173" s="81">
        <f>T1176/T1173-1</f>
        <v>2.0572145995874758E-2</v>
      </c>
      <c r="N1173" s="81">
        <f>T1179/T1173-1</f>
        <v>-4.2121782799748764E-2</v>
      </c>
      <c r="O1173" s="58">
        <f t="shared" si="84"/>
        <v>0.3791596081903717</v>
      </c>
      <c r="P1173" s="58">
        <f t="shared" si="85"/>
        <v>0.47947799900108218</v>
      </c>
      <c r="Q1173" s="58">
        <f t="shared" si="86"/>
        <v>0.27884121737966122</v>
      </c>
      <c r="R1173" s="30">
        <v>1129.43</v>
      </c>
      <c r="S1173" s="30">
        <v>1116.56</v>
      </c>
      <c r="T1173" s="28">
        <v>1115.0999999999999</v>
      </c>
    </row>
    <row r="1174" spans="1:20" x14ac:dyDescent="0.2">
      <c r="A1174" s="25">
        <v>40185</v>
      </c>
      <c r="B1174" s="29">
        <v>0.41</v>
      </c>
      <c r="C1174" s="29">
        <v>0.33</v>
      </c>
      <c r="D1174" s="29">
        <v>0.26</v>
      </c>
      <c r="E1174" s="64">
        <f t="shared" si="88"/>
        <v>0.32194999999999996</v>
      </c>
      <c r="F1174" s="64">
        <f>AVERAGE(B1167:B1174)</f>
        <v>0.42327500000000001</v>
      </c>
      <c r="G1174" s="53">
        <f t="shared" si="87"/>
        <v>0.14999999999999997</v>
      </c>
      <c r="H1174" s="81">
        <f>(R1174-S1174)/T1174</f>
        <v>4.3530260126282121E-3</v>
      </c>
      <c r="I1174" s="81">
        <f>R1174/T1174-1</f>
        <v>-7.6507729918928735E-4</v>
      </c>
      <c r="J1174" s="81">
        <f>S1174/T1174-1</f>
        <v>-5.1181033118175012E-3</v>
      </c>
      <c r="K1174" s="81">
        <f>T1174/T1173-1</f>
        <v>1.9765043493857215E-2</v>
      </c>
      <c r="L1174" s="81">
        <f>T1175/T1174-1</f>
        <v>7.5100691207765635E-3</v>
      </c>
      <c r="M1174" s="81">
        <f>T1177/T1174-1</f>
        <v>-3.4859384068804289E-2</v>
      </c>
      <c r="N1174" s="81">
        <f>T1180/T1174-1</f>
        <v>-3.309179168791887E-2</v>
      </c>
      <c r="O1174" s="58">
        <f t="shared" si="84"/>
        <v>0.3791596081903717</v>
      </c>
      <c r="P1174" s="58">
        <f t="shared" si="85"/>
        <v>0.47947799900108218</v>
      </c>
      <c r="Q1174" s="58">
        <f t="shared" si="86"/>
        <v>0.27884121737966122</v>
      </c>
      <c r="R1174" s="30">
        <v>1136.27</v>
      </c>
      <c r="S1174" s="30">
        <v>1131.32</v>
      </c>
      <c r="T1174" s="28">
        <v>1137.1400000000001</v>
      </c>
    </row>
    <row r="1175" spans="1:20" x14ac:dyDescent="0.2">
      <c r="A1175" s="25">
        <v>40192</v>
      </c>
      <c r="B1175" s="29">
        <v>0.47439999999999999</v>
      </c>
      <c r="C1175" s="29">
        <v>0.25640000000000002</v>
      </c>
      <c r="D1175" s="29">
        <v>0.26919999999999999</v>
      </c>
      <c r="E1175" s="64">
        <f t="shared" si="88"/>
        <v>0.31582500000000002</v>
      </c>
      <c r="F1175" s="64">
        <f>AVERAGE(B1168:B1175)</f>
        <v>0.42916250000000006</v>
      </c>
      <c r="G1175" s="53">
        <f t="shared" si="87"/>
        <v>0.20519999999999999</v>
      </c>
      <c r="H1175" s="81">
        <f>(R1175-S1175)/T1175</f>
        <v>3.6048460303052415E-3</v>
      </c>
      <c r="I1175" s="81">
        <f>R1175/T1175-1</f>
        <v>1.9638991690524854E-3</v>
      </c>
      <c r="J1175" s="81">
        <f>S1175/T1175-1</f>
        <v>-1.6409468612528233E-3</v>
      </c>
      <c r="K1175" s="81">
        <f>T1175/T1174-1</f>
        <v>7.5100691207765635E-3</v>
      </c>
      <c r="L1175" s="81">
        <f>T1176/T1175-1</f>
        <v>-6.6685287340270127E-3</v>
      </c>
      <c r="M1175" s="81">
        <f>T1178/T1175-1</f>
        <v>-4.2245653236505865E-2</v>
      </c>
      <c r="N1175" s="81">
        <f>T1181/T1175-1</f>
        <v>-4.4584875357866149E-2</v>
      </c>
      <c r="O1175" s="58">
        <f t="shared" si="84"/>
        <v>0.3791596081903717</v>
      </c>
      <c r="P1175" s="58">
        <f t="shared" si="85"/>
        <v>0.47947799900108218</v>
      </c>
      <c r="Q1175" s="58">
        <f t="shared" si="86"/>
        <v>0.27884121737966122</v>
      </c>
      <c r="R1175" s="30">
        <v>1147.93</v>
      </c>
      <c r="S1175" s="30">
        <v>1143.8</v>
      </c>
      <c r="T1175" s="28">
        <v>1145.68</v>
      </c>
    </row>
    <row r="1176" spans="1:20" x14ac:dyDescent="0.2">
      <c r="A1176" s="25">
        <v>40199</v>
      </c>
      <c r="B1176" s="29">
        <v>0.4</v>
      </c>
      <c r="C1176" s="29">
        <v>0.25259999999999999</v>
      </c>
      <c r="D1176" s="29">
        <v>0.34739999999999999</v>
      </c>
      <c r="E1176" s="64">
        <f t="shared" si="88"/>
        <v>0.30717500000000003</v>
      </c>
      <c r="F1176" s="64">
        <f>AVERAGE(B1169:B1176)</f>
        <v>0.42708750000000001</v>
      </c>
      <c r="G1176" s="53">
        <f t="shared" si="87"/>
        <v>5.2600000000000036E-2</v>
      </c>
      <c r="H1176" s="81">
        <f>(R1176-S1176)/T1176</f>
        <v>4.4462409054162816E-3</v>
      </c>
      <c r="I1176" s="81">
        <f>R1176/T1176-1</f>
        <v>3.1106112263188379E-3</v>
      </c>
      <c r="J1176" s="81">
        <f>S1176/T1176-1</f>
        <v>-1.3356296790973943E-3</v>
      </c>
      <c r="K1176" s="81">
        <f>T1176/T1175-1</f>
        <v>-6.6685287340270127E-3</v>
      </c>
      <c r="L1176" s="81">
        <f>T1177/T1176-1</f>
        <v>-3.5622649467505485E-2</v>
      </c>
      <c r="M1176" s="81">
        <f>T1179/T1176-1</f>
        <v>-6.1430178201117625E-2</v>
      </c>
      <c r="N1176" s="81">
        <f>T1182/T1176-1</f>
        <v>-1.6915046922779564E-2</v>
      </c>
      <c r="O1176" s="58">
        <f t="shared" si="84"/>
        <v>0.3791596081903717</v>
      </c>
      <c r="P1176" s="58">
        <f t="shared" si="85"/>
        <v>0.47947799900108218</v>
      </c>
      <c r="Q1176" s="58">
        <f t="shared" si="86"/>
        <v>0.27884121737966122</v>
      </c>
      <c r="R1176" s="30">
        <v>1141.58</v>
      </c>
      <c r="S1176" s="30">
        <v>1136.52</v>
      </c>
      <c r="T1176" s="28">
        <v>1138.04</v>
      </c>
    </row>
    <row r="1177" spans="1:20" x14ac:dyDescent="0.2">
      <c r="A1177" s="25">
        <v>40206</v>
      </c>
      <c r="B1177" s="29">
        <v>0.35</v>
      </c>
      <c r="C1177" s="29">
        <v>0.2833</v>
      </c>
      <c r="D1177" s="29">
        <v>0.36670000000000003</v>
      </c>
      <c r="E1177" s="64">
        <f t="shared" si="88"/>
        <v>0.31093749999999998</v>
      </c>
      <c r="F1177" s="64">
        <f>AVERAGE(B1170:B1177)</f>
        <v>0.41886250000000003</v>
      </c>
      <c r="G1177" s="53">
        <f t="shared" si="87"/>
        <v>-1.6700000000000048E-2</v>
      </c>
      <c r="H1177" s="81">
        <f>(R1177-S1177)/T1177</f>
        <v>6.9157175398632514E-3</v>
      </c>
      <c r="I1177" s="81">
        <f>R1177/T1177-1</f>
        <v>2.4783599088837871E-3</v>
      </c>
      <c r="J1177" s="81">
        <f>S1177/T1177-1</f>
        <v>-4.4373576309794105E-3</v>
      </c>
      <c r="K1177" s="81">
        <f>T1177/T1176-1</f>
        <v>-3.5622649467505485E-2</v>
      </c>
      <c r="L1177" s="81">
        <f>T1178/T1177-1</f>
        <v>-2.0045558086567716E-4</v>
      </c>
      <c r="M1177" s="81">
        <f>T1180/T1177-1</f>
        <v>1.8314350797266066E-3</v>
      </c>
      <c r="N1177" s="81">
        <f>T1183/T1177-1</f>
        <v>4.3835990888382526E-2</v>
      </c>
      <c r="O1177" s="58">
        <f t="shared" si="84"/>
        <v>0.3791596081903717</v>
      </c>
      <c r="P1177" s="58">
        <f t="shared" si="85"/>
        <v>0.47947799900108218</v>
      </c>
      <c r="Q1177" s="58">
        <f t="shared" si="86"/>
        <v>0.27884121737966122</v>
      </c>
      <c r="R1177" s="30">
        <v>1100.22</v>
      </c>
      <c r="S1177" s="30">
        <v>1092.6300000000001</v>
      </c>
      <c r="T1177" s="28">
        <v>1097.5</v>
      </c>
    </row>
    <row r="1178" spans="1:20" x14ac:dyDescent="0.2">
      <c r="A1178" s="25">
        <v>40213</v>
      </c>
      <c r="B1178" s="29">
        <v>0.2923</v>
      </c>
      <c r="C1178" s="29">
        <v>0.27689999999999998</v>
      </c>
      <c r="D1178" s="29">
        <v>0.43080000000000002</v>
      </c>
      <c r="E1178" s="64">
        <f t="shared" si="88"/>
        <v>0.320575</v>
      </c>
      <c r="F1178" s="64">
        <f>AVERAGE(B1171:B1178)</f>
        <v>0.40205000000000002</v>
      </c>
      <c r="G1178" s="53">
        <f t="shared" si="87"/>
        <v>-0.13850000000000001</v>
      </c>
      <c r="H1178" s="81">
        <f>(R1178-S1178)/T1178</f>
        <v>2.0405001458151155E-2</v>
      </c>
      <c r="I1178" s="81">
        <f>R1178/T1178-1</f>
        <v>-2.7340332458436478E-5</v>
      </c>
      <c r="J1178" s="81">
        <f>S1178/T1178-1</f>
        <v>-2.0432341790609598E-2</v>
      </c>
      <c r="K1178" s="81">
        <f>T1178/T1177-1</f>
        <v>-2.0045558086567716E-4</v>
      </c>
      <c r="L1178" s="81">
        <f>T1179/T1178-1</f>
        <v>-2.6565689705453366E-2</v>
      </c>
      <c r="M1178" s="81">
        <f>T1181/T1178-1</f>
        <v>-2.4424030329542878E-3</v>
      </c>
      <c r="N1178" s="81">
        <f>T1184/T1178-1</f>
        <v>6.2818970545348574E-2</v>
      </c>
      <c r="O1178" s="58">
        <f t="shared" si="84"/>
        <v>0.3791596081903717</v>
      </c>
      <c r="P1178" s="58">
        <f t="shared" si="85"/>
        <v>0.47947799900108218</v>
      </c>
      <c r="Q1178" s="58">
        <f t="shared" si="86"/>
        <v>0.27884121737966122</v>
      </c>
      <c r="R1178" s="30">
        <v>1097.25</v>
      </c>
      <c r="S1178" s="30">
        <v>1074.8599999999999</v>
      </c>
      <c r="T1178" s="28">
        <v>1097.28</v>
      </c>
    </row>
    <row r="1179" spans="1:20" x14ac:dyDescent="0.2">
      <c r="A1179" s="25">
        <v>40220</v>
      </c>
      <c r="B1179" s="29">
        <v>0.36749999999999999</v>
      </c>
      <c r="C1179" s="29">
        <v>0.2137</v>
      </c>
      <c r="D1179" s="29">
        <v>0.41880000000000001</v>
      </c>
      <c r="E1179" s="64">
        <f t="shared" si="88"/>
        <v>0.33739999999999998</v>
      </c>
      <c r="F1179" s="64">
        <f>AVERAGE(B1172:B1179)</f>
        <v>0.39535000000000003</v>
      </c>
      <c r="G1179" s="53">
        <f t="shared" si="87"/>
        <v>-5.1300000000000012E-2</v>
      </c>
      <c r="H1179" s="81">
        <f>(R1179-S1179)/T1179</f>
        <v>7.9203842228942507E-3</v>
      </c>
      <c r="I1179" s="81">
        <f>R1179/T1179-1</f>
        <v>8.6131837884884099E-4</v>
      </c>
      <c r="J1179" s="81">
        <f>S1179/T1179-1</f>
        <v>-7.0590658440453646E-3</v>
      </c>
      <c r="K1179" s="81">
        <f>T1179/T1178-1</f>
        <v>-2.6565689705453366E-2</v>
      </c>
      <c r="L1179" s="81">
        <f>T1180/T1179-1</f>
        <v>2.9378446443784734E-2</v>
      </c>
      <c r="M1179" s="81">
        <f>T1182/T1179-1</f>
        <v>4.7428683774446867E-2</v>
      </c>
      <c r="N1179" s="81">
        <f>T1185/T1179-1</f>
        <v>9.3237714510405967E-2</v>
      </c>
      <c r="O1179" s="58">
        <f t="shared" si="84"/>
        <v>0.3791596081903717</v>
      </c>
      <c r="P1179" s="58">
        <f t="shared" si="85"/>
        <v>0.47947799900108218</v>
      </c>
      <c r="Q1179" s="58">
        <f t="shared" si="86"/>
        <v>0.27884121737966122</v>
      </c>
      <c r="R1179" s="30">
        <v>1069.05</v>
      </c>
      <c r="S1179" s="30">
        <v>1060.5899999999999</v>
      </c>
      <c r="T1179" s="28">
        <v>1068.1300000000001</v>
      </c>
    </row>
    <row r="1180" spans="1:20" x14ac:dyDescent="0.2">
      <c r="A1180" s="25">
        <v>40227</v>
      </c>
      <c r="B1180" s="29">
        <v>0.35849999999999999</v>
      </c>
      <c r="C1180" s="29">
        <v>0.2893</v>
      </c>
      <c r="D1180" s="29">
        <v>0.35220000000000001</v>
      </c>
      <c r="E1180" s="64">
        <f t="shared" si="88"/>
        <v>0.33432499999999998</v>
      </c>
      <c r="F1180" s="64">
        <f>AVERAGE(B1173:B1180)</f>
        <v>0.39306249999999998</v>
      </c>
      <c r="G1180" s="53">
        <f t="shared" si="87"/>
        <v>6.2999999999999723E-3</v>
      </c>
      <c r="H1180" s="81">
        <f>(R1180-S1180)/T1180</f>
        <v>4.4747205573392448E-3</v>
      </c>
      <c r="I1180" s="81">
        <f>R1180/T1180-1</f>
        <v>2.6284435794128314E-3</v>
      </c>
      <c r="J1180" s="81">
        <f>S1180/T1180-1</f>
        <v>-1.8462769779264976E-3</v>
      </c>
      <c r="K1180" s="81">
        <f>T1180/T1179-1</f>
        <v>2.9378446443784734E-2</v>
      </c>
      <c r="L1180" s="81">
        <f>T1181/T1180-1</f>
        <v>-4.4656255968568148E-3</v>
      </c>
      <c r="M1180" s="81">
        <f>T1183/T1180-1</f>
        <v>4.1927767823848772E-2</v>
      </c>
      <c r="N1180" s="81">
        <f>T1186/T1180-1</f>
        <v>6.3591963692917863E-2</v>
      </c>
      <c r="O1180" s="58">
        <f t="shared" si="84"/>
        <v>0.3791596081903717</v>
      </c>
      <c r="P1180" s="58">
        <f t="shared" si="85"/>
        <v>0.47947799900108218</v>
      </c>
      <c r="Q1180" s="58">
        <f t="shared" si="86"/>
        <v>0.27884121737966122</v>
      </c>
      <c r="R1180" s="30">
        <v>1102.4000000000001</v>
      </c>
      <c r="S1180" s="30">
        <v>1097.48</v>
      </c>
      <c r="T1180" s="28">
        <v>1099.51</v>
      </c>
    </row>
    <row r="1181" spans="1:20" x14ac:dyDescent="0.2">
      <c r="A1181" s="25">
        <v>40234</v>
      </c>
      <c r="B1181" s="29">
        <v>0.34889999999999999</v>
      </c>
      <c r="C1181" s="29">
        <v>0.35570000000000002</v>
      </c>
      <c r="D1181" s="29">
        <v>0.29530000000000001</v>
      </c>
      <c r="E1181" s="64">
        <f t="shared" si="88"/>
        <v>0.34255000000000002</v>
      </c>
      <c r="F1181" s="64">
        <f>AVERAGE(B1174:B1181)</f>
        <v>0.37519999999999998</v>
      </c>
      <c r="G1181" s="53">
        <f t="shared" si="87"/>
        <v>5.3599999999999981E-2</v>
      </c>
      <c r="H1181" s="81">
        <f>(R1181-S1181)/T1181</f>
        <v>0</v>
      </c>
      <c r="I1181" s="81">
        <f>R1181/T1181-1</f>
        <v>1.0798465192764617E-2</v>
      </c>
      <c r="J1181" s="81">
        <f>S1181/T1181-1</f>
        <v>1.0798465192764617E-2</v>
      </c>
      <c r="K1181" s="81">
        <f>T1181/T1180-1</f>
        <v>-4.4656255968568148E-3</v>
      </c>
      <c r="L1181" s="81">
        <f>T1182/T1181-1</f>
        <v>2.2099397040014734E-2</v>
      </c>
      <c r="M1181" s="81">
        <f>T1184/T1181-1</f>
        <v>6.5421158414032732E-2</v>
      </c>
      <c r="N1181" s="81">
        <f>T1187/T1181-1</f>
        <v>8.0257628357391031E-2</v>
      </c>
      <c r="O1181" s="58">
        <f t="shared" si="84"/>
        <v>0.3791596081903717</v>
      </c>
      <c r="P1181" s="58">
        <f t="shared" si="85"/>
        <v>0.47947799900108218</v>
      </c>
      <c r="Q1181" s="58">
        <f t="shared" si="86"/>
        <v>0.27884121737966122</v>
      </c>
      <c r="R1181" s="28">
        <v>1106.42</v>
      </c>
      <c r="S1181" s="28">
        <v>1106.42</v>
      </c>
      <c r="T1181" s="28">
        <v>1094.5999999999999</v>
      </c>
    </row>
    <row r="1182" spans="1:20" x14ac:dyDescent="0.2">
      <c r="A1182" s="25">
        <v>40241</v>
      </c>
      <c r="B1182" s="29">
        <v>0.35859999999999997</v>
      </c>
      <c r="C1182" s="29">
        <v>0.37930000000000003</v>
      </c>
      <c r="D1182" s="29">
        <v>0.2621</v>
      </c>
      <c r="E1182" s="64">
        <f t="shared" si="88"/>
        <v>0.34281250000000008</v>
      </c>
      <c r="F1182" s="64">
        <f>AVERAGE(B1175:B1182)</f>
        <v>0.36877500000000002</v>
      </c>
      <c r="G1182" s="53">
        <f t="shared" si="87"/>
        <v>9.6499999999999975E-2</v>
      </c>
      <c r="H1182" s="81">
        <f>(R1182-S1182)/T1182</f>
        <v>2.2792481162686312E-3</v>
      </c>
      <c r="I1182" s="81">
        <f>R1182/T1182-1</f>
        <v>2.5742096371974554E-3</v>
      </c>
      <c r="J1182" s="81">
        <f>S1182/T1182-1</f>
        <v>2.9496152092889361E-4</v>
      </c>
      <c r="K1182" s="81">
        <f>T1182/T1181-1</f>
        <v>2.2099397040014734E-2</v>
      </c>
      <c r="L1182" s="81">
        <f>T1183/T1182-1</f>
        <v>2.3972327246400083E-2</v>
      </c>
      <c r="M1182" s="81">
        <f>T1185/T1182-1</f>
        <v>4.3734749148633956E-2</v>
      </c>
      <c r="N1182" s="81">
        <f>T1188/T1182-1</f>
        <v>8.2106561553106694E-2</v>
      </c>
      <c r="O1182" s="58">
        <f t="shared" si="84"/>
        <v>0.3791596081903717</v>
      </c>
      <c r="P1182" s="58">
        <f t="shared" si="85"/>
        <v>0.47947799900108218</v>
      </c>
      <c r="Q1182" s="58">
        <f t="shared" si="86"/>
        <v>0.27884121737966122</v>
      </c>
      <c r="R1182" s="28">
        <v>1121.67</v>
      </c>
      <c r="S1182" s="28">
        <v>1119.1199999999999</v>
      </c>
      <c r="T1182" s="28">
        <v>1118.79</v>
      </c>
    </row>
    <row r="1183" spans="1:20" x14ac:dyDescent="0.2">
      <c r="A1183" s="25">
        <v>40248</v>
      </c>
      <c r="B1183" s="29">
        <v>0.45290000000000002</v>
      </c>
      <c r="C1183" s="29">
        <v>0.29409999999999997</v>
      </c>
      <c r="D1183" s="29">
        <v>0.25290000000000001</v>
      </c>
      <c r="E1183" s="64">
        <f t="shared" si="88"/>
        <v>0.34077499999999999</v>
      </c>
      <c r="F1183" s="64">
        <f>AVERAGE(B1176:B1183)</f>
        <v>0.36608750000000001</v>
      </c>
      <c r="G1183" s="53">
        <f t="shared" si="87"/>
        <v>0.2</v>
      </c>
      <c r="H1183" s="81">
        <f>(R1183-S1183)/T1183</f>
        <v>3.4654027112193744E-3</v>
      </c>
      <c r="I1183" s="81">
        <f>R1183/T1183-1</f>
        <v>-1.4402807238064197E-3</v>
      </c>
      <c r="J1183" s="81">
        <f>S1183/T1183-1</f>
        <v>-4.9056834350257317E-3</v>
      </c>
      <c r="K1183" s="81">
        <f>T1183/T1182-1</f>
        <v>2.3972327246400083E-2</v>
      </c>
      <c r="L1183" s="81">
        <f>T1184/T1183-1</f>
        <v>1.7981686612372538E-2</v>
      </c>
      <c r="M1183" s="81">
        <f>T1186/T1183-1</f>
        <v>2.0792416267316316E-2</v>
      </c>
      <c r="N1183" s="81">
        <f>T1189/T1183-1</f>
        <v>5.2661900646817195E-2</v>
      </c>
      <c r="O1183" s="58">
        <f t="shared" si="84"/>
        <v>0.3791596081903717</v>
      </c>
      <c r="P1183" s="58">
        <f t="shared" si="85"/>
        <v>0.47947799900108218</v>
      </c>
      <c r="Q1183" s="58">
        <f t="shared" si="86"/>
        <v>0.27884121737966122</v>
      </c>
      <c r="R1183" s="28">
        <v>1143.96</v>
      </c>
      <c r="S1183" s="28">
        <v>1139.99</v>
      </c>
      <c r="T1183" s="28">
        <v>1145.6099999999999</v>
      </c>
    </row>
    <row r="1184" spans="1:20" x14ac:dyDescent="0.2">
      <c r="A1184" s="25">
        <v>40255</v>
      </c>
      <c r="B1184" s="29">
        <v>0.35370000000000001</v>
      </c>
      <c r="C1184" s="29">
        <v>0.34760000000000002</v>
      </c>
      <c r="D1184" s="29">
        <v>0.29880000000000001</v>
      </c>
      <c r="E1184" s="64">
        <f t="shared" si="88"/>
        <v>0.33470000000000005</v>
      </c>
      <c r="F1184" s="64">
        <f>AVERAGE(B1177:B1184)</f>
        <v>0.36030000000000001</v>
      </c>
      <c r="G1184" s="53">
        <f t="shared" si="87"/>
        <v>5.4900000000000004E-2</v>
      </c>
      <c r="H1184" s="81">
        <f>(R1184-S1184)/T1184</f>
        <v>2.3151919465619788E-3</v>
      </c>
      <c r="I1184" s="81">
        <f>R1184/T1184-1</f>
        <v>1.3376664580135866E-3</v>
      </c>
      <c r="J1184" s="81">
        <f>S1184/T1184-1</f>
        <v>-9.7752548854845855E-4</v>
      </c>
      <c r="K1184" s="81">
        <f>T1184/T1183-1</f>
        <v>1.7981686612372538E-2</v>
      </c>
      <c r="L1184" s="81">
        <f>T1185/T1184-1</f>
        <v>1.2947925330772936E-3</v>
      </c>
      <c r="M1184" s="81">
        <f>T1187/T1184-1</f>
        <v>1.3925450819320728E-2</v>
      </c>
      <c r="N1184" s="81">
        <f>T1190/T1184-1</f>
        <v>2.1565584242974944E-2</v>
      </c>
      <c r="O1184" s="58">
        <f t="shared" si="84"/>
        <v>0.3791596081903717</v>
      </c>
      <c r="P1184" s="58">
        <f t="shared" si="85"/>
        <v>0.47947799900108218</v>
      </c>
      <c r="Q1184" s="58">
        <f t="shared" si="86"/>
        <v>0.27884121737966122</v>
      </c>
      <c r="R1184" s="28">
        <v>1167.77</v>
      </c>
      <c r="S1184" s="28">
        <v>1165.07</v>
      </c>
      <c r="T1184" s="28">
        <v>1166.21</v>
      </c>
    </row>
    <row r="1185" spans="1:20" ht="12.75" customHeight="1" x14ac:dyDescent="0.2">
      <c r="A1185" s="25">
        <v>40262</v>
      </c>
      <c r="B1185" s="29">
        <v>0.32390000000000002</v>
      </c>
      <c r="C1185" s="29">
        <v>0.32950000000000002</v>
      </c>
      <c r="D1185" s="29">
        <v>0.34660000000000002</v>
      </c>
      <c r="E1185" s="64">
        <f t="shared" si="88"/>
        <v>0.33218750000000002</v>
      </c>
      <c r="F1185" s="64">
        <f>AVERAGE(B1178:B1185)</f>
        <v>0.35703750000000001</v>
      </c>
      <c r="G1185" s="53">
        <f t="shared" si="87"/>
        <v>-2.2699999999999998E-2</v>
      </c>
      <c r="H1185" s="81">
        <f>(R1185-S1185)/T1185</f>
        <v>5.7205494467852426E-3</v>
      </c>
      <c r="I1185" s="81">
        <f>R1185/T1185-1</f>
        <v>7.698763402185449E-3</v>
      </c>
      <c r="J1185" s="81">
        <f>S1185/T1185-1</f>
        <v>1.9782139554003209E-3</v>
      </c>
      <c r="K1185" s="81">
        <f>T1185/T1184-1</f>
        <v>1.2947925330772936E-3</v>
      </c>
      <c r="L1185" s="81">
        <f>T1186/T1185-1</f>
        <v>1.4643921488028955E-3</v>
      </c>
      <c r="M1185" s="81">
        <f>T1188/T1185-1</f>
        <v>3.676395026204915E-2</v>
      </c>
      <c r="N1185" s="81">
        <f>T1191/T1185-1</f>
        <v>-1.5842839036757095E-3</v>
      </c>
      <c r="O1185" s="58">
        <f t="shared" si="84"/>
        <v>0.3791596081903717</v>
      </c>
      <c r="P1185" s="58">
        <f t="shared" si="85"/>
        <v>0.47947799900108218</v>
      </c>
      <c r="Q1185" s="58">
        <f t="shared" si="86"/>
        <v>0.27884121737966122</v>
      </c>
      <c r="R1185" s="28">
        <v>1176.71</v>
      </c>
      <c r="S1185" s="28">
        <v>1170.03</v>
      </c>
      <c r="T1185" s="28">
        <v>1167.72</v>
      </c>
    </row>
    <row r="1186" spans="1:20" x14ac:dyDescent="0.2">
      <c r="A1186" s="25">
        <v>40269</v>
      </c>
      <c r="B1186" s="29">
        <v>0.41299999999999998</v>
      </c>
      <c r="C1186" s="29">
        <v>0.27539999999999998</v>
      </c>
      <c r="D1186" s="29">
        <v>0.31159999999999999</v>
      </c>
      <c r="E1186" s="64">
        <f t="shared" si="88"/>
        <v>0.3172875</v>
      </c>
      <c r="F1186" s="64">
        <f>AVERAGE(B1179:B1186)</f>
        <v>0.37212499999999998</v>
      </c>
      <c r="G1186" s="53">
        <f t="shared" si="87"/>
        <v>0.10139999999999999</v>
      </c>
      <c r="H1186" s="81">
        <f>(R1186-S1186)/T1186</f>
        <v>8.7221979938945007E-3</v>
      </c>
      <c r="I1186" s="81">
        <f>R1186/T1186-1</f>
        <v>1.0261409404581645E-2</v>
      </c>
      <c r="J1186" s="81">
        <f>S1186/T1186-1</f>
        <v>1.5392114106871357E-3</v>
      </c>
      <c r="K1186" s="81">
        <f>T1186/T1185-1</f>
        <v>1.4643921488028955E-3</v>
      </c>
      <c r="L1186" s="81">
        <f>T1187/T1186-1</f>
        <v>1.1133629203971207E-2</v>
      </c>
      <c r="M1186" s="81">
        <f>T1189/T1186-1</f>
        <v>3.1220338113439938E-2</v>
      </c>
      <c r="N1186" s="81">
        <f>T1192/T1186-1</f>
        <v>1.9154630888551516E-3</v>
      </c>
      <c r="O1186" s="58">
        <f t="shared" si="84"/>
        <v>0.3791596081903717</v>
      </c>
      <c r="P1186" s="58">
        <f t="shared" si="85"/>
        <v>0.47947799900108218</v>
      </c>
      <c r="Q1186" s="58">
        <f t="shared" si="86"/>
        <v>0.27884121737966122</v>
      </c>
      <c r="R1186" s="28">
        <v>1181.43</v>
      </c>
      <c r="S1186" s="28">
        <v>1171.23</v>
      </c>
      <c r="T1186" s="28">
        <v>1169.43</v>
      </c>
    </row>
    <row r="1187" spans="1:20" x14ac:dyDescent="0.2">
      <c r="A1187" s="25">
        <v>40276</v>
      </c>
      <c r="B1187" s="29">
        <v>0.42859999999999998</v>
      </c>
      <c r="C1187" s="29">
        <v>0.26790000000000003</v>
      </c>
      <c r="D1187" s="29">
        <v>0.30359999999999998</v>
      </c>
      <c r="E1187" s="64">
        <f t="shared" si="88"/>
        <v>0.30288749999999998</v>
      </c>
      <c r="F1187" s="64">
        <f>AVERAGE(B1180:B1187)</f>
        <v>0.3797625</v>
      </c>
      <c r="G1187" s="53">
        <f t="shared" si="87"/>
        <v>0.125</v>
      </c>
      <c r="H1187" s="81">
        <f>(R1187-S1187)/T1187</f>
        <v>5.607002410249997E-3</v>
      </c>
      <c r="I1187" s="81">
        <f>R1187/T1187-1</f>
        <v>-5.9199120470210254E-4</v>
      </c>
      <c r="J1187" s="81">
        <f>S1187/T1187-1</f>
        <v>-6.1989936149521307E-3</v>
      </c>
      <c r="K1187" s="81">
        <f>T1187/T1186-1</f>
        <v>1.1133629203971207E-2</v>
      </c>
      <c r="L1187" s="81">
        <f>T1188/T1187-1</f>
        <v>2.384878853228467E-2</v>
      </c>
      <c r="M1187" s="81">
        <f>T1190/T1187-1</f>
        <v>7.5352023341366259E-3</v>
      </c>
      <c r="N1187" s="81">
        <f>T1193/T1187-1</f>
        <v>-5.7000295995602412E-2</v>
      </c>
      <c r="O1187" s="58">
        <f t="shared" si="84"/>
        <v>0.3791596081903717</v>
      </c>
      <c r="P1187" s="58">
        <f t="shared" si="85"/>
        <v>0.47947799900108218</v>
      </c>
      <c r="Q1187" s="58">
        <f t="shared" si="86"/>
        <v>0.27884121737966122</v>
      </c>
      <c r="R1187" s="28">
        <v>1181.75</v>
      </c>
      <c r="S1187" s="28">
        <v>1175.1199999999999</v>
      </c>
      <c r="T1187" s="28">
        <v>1182.45</v>
      </c>
    </row>
    <row r="1188" spans="1:20" x14ac:dyDescent="0.2">
      <c r="A1188" s="25">
        <v>40283</v>
      </c>
      <c r="B1188" s="29">
        <v>0.48480000000000001</v>
      </c>
      <c r="C1188" s="29">
        <v>0.21820000000000001</v>
      </c>
      <c r="D1188" s="29">
        <v>0.29699999999999999</v>
      </c>
      <c r="E1188" s="64">
        <f t="shared" si="88"/>
        <v>0.29598750000000001</v>
      </c>
      <c r="F1188" s="64">
        <f>AVERAGE(B1181:B1188)</f>
        <v>0.39554999999999996</v>
      </c>
      <c r="G1188" s="53">
        <f t="shared" si="87"/>
        <v>0.18780000000000002</v>
      </c>
      <c r="H1188" s="81">
        <f>(R1188-S1188)/T1188</f>
        <v>1.75938545409481E-3</v>
      </c>
      <c r="I1188" s="81">
        <f>R1188/T1188-1</f>
        <v>9.9120307272881902E-5</v>
      </c>
      <c r="J1188" s="81">
        <f>S1188/T1188-1</f>
        <v>-1.6602651468219376E-3</v>
      </c>
      <c r="K1188" s="81">
        <f>T1188/T1187-1</f>
        <v>2.384878853228467E-2</v>
      </c>
      <c r="L1188" s="81">
        <f>T1189/T1188-1</f>
        <v>-3.8904720604634457E-3</v>
      </c>
      <c r="M1188" s="81">
        <f>T1191/T1188-1</f>
        <v>-3.6988394664023594E-2</v>
      </c>
      <c r="N1188" s="81">
        <f>T1194/T1188-1</f>
        <v>-0.11787056539875274</v>
      </c>
      <c r="O1188" s="58">
        <f t="shared" si="84"/>
        <v>0.3791596081903717</v>
      </c>
      <c r="P1188" s="58">
        <f t="shared" si="85"/>
        <v>0.47947799900108218</v>
      </c>
      <c r="Q1188" s="58">
        <f t="shared" si="86"/>
        <v>0.27884121737966122</v>
      </c>
      <c r="R1188" s="28">
        <v>1210.77</v>
      </c>
      <c r="S1188" s="28">
        <v>1208.6400000000001</v>
      </c>
      <c r="T1188" s="28">
        <v>1210.6500000000001</v>
      </c>
    </row>
    <row r="1189" spans="1:20" x14ac:dyDescent="0.2">
      <c r="A1189" s="25">
        <v>40290</v>
      </c>
      <c r="B1189" s="29">
        <v>0.38119999999999998</v>
      </c>
      <c r="C1189" s="29">
        <v>0.2762</v>
      </c>
      <c r="D1189" s="29">
        <v>0.34250000000000003</v>
      </c>
      <c r="E1189" s="64">
        <f t="shared" si="88"/>
        <v>0.30188749999999998</v>
      </c>
      <c r="F1189" s="64">
        <f>AVERAGE(B1182:B1189)</f>
        <v>0.39958749999999998</v>
      </c>
      <c r="G1189" s="53">
        <f t="shared" si="87"/>
        <v>3.8699999999999957E-2</v>
      </c>
      <c r="H1189" s="81">
        <f>(R1189-S1189)/T1189</f>
        <v>1.0224389273098104E-2</v>
      </c>
      <c r="I1189" s="81">
        <f>R1189/T1189-1</f>
        <v>-2.8359619881587195E-3</v>
      </c>
      <c r="J1189" s="81">
        <f>S1189/T1189-1</f>
        <v>-1.306035126125682E-2</v>
      </c>
      <c r="K1189" s="81">
        <f>T1189/T1188-1</f>
        <v>-3.8904720604634457E-3</v>
      </c>
      <c r="L1189" s="81">
        <f>T1190/T1189-1</f>
        <v>-1.2090153738992138E-2</v>
      </c>
      <c r="M1189" s="81">
        <f>T1192/T1189-1</f>
        <v>-2.8417665887191745E-2</v>
      </c>
      <c r="N1189" s="81">
        <f>T1195/T1189-1</f>
        <v>-8.9191833756239847E-2</v>
      </c>
      <c r="O1189" s="58">
        <f t="shared" si="84"/>
        <v>0.3791596081903717</v>
      </c>
      <c r="P1189" s="58">
        <f t="shared" si="85"/>
        <v>0.47947799900108218</v>
      </c>
      <c r="Q1189" s="58">
        <f t="shared" si="86"/>
        <v>0.27884121737966122</v>
      </c>
      <c r="R1189" s="28">
        <v>1202.52</v>
      </c>
      <c r="S1189" s="28">
        <v>1190.19</v>
      </c>
      <c r="T1189" s="28">
        <v>1205.94</v>
      </c>
    </row>
    <row r="1190" spans="1:20" x14ac:dyDescent="0.2">
      <c r="A1190" s="25">
        <v>40297</v>
      </c>
      <c r="B1190" s="29">
        <v>0.41360000000000002</v>
      </c>
      <c r="C1190" s="29">
        <v>0.3</v>
      </c>
      <c r="D1190" s="29">
        <v>0.28639999999999999</v>
      </c>
      <c r="E1190" s="64">
        <f t="shared" si="88"/>
        <v>0.304925</v>
      </c>
      <c r="F1190" s="64">
        <f>AVERAGE(B1183:B1190)</f>
        <v>0.4064625</v>
      </c>
      <c r="G1190" s="53">
        <f t="shared" si="87"/>
        <v>0.12720000000000004</v>
      </c>
      <c r="H1190" s="81">
        <f>(R1190-S1190)/T1190</f>
        <v>7.7978109051839613E-3</v>
      </c>
      <c r="I1190" s="81">
        <f>R1190/T1190-1</f>
        <v>9.4262019876443226E-3</v>
      </c>
      <c r="J1190" s="81">
        <f>S1190/T1190-1</f>
        <v>1.6283910824603787E-3</v>
      </c>
      <c r="K1190" s="81">
        <f>T1190/T1189-1</f>
        <v>-1.2090153738992138E-2</v>
      </c>
      <c r="L1190" s="81">
        <f>T1191/T1190-1</f>
        <v>-2.1395715820574868E-2</v>
      </c>
      <c r="M1190" s="81">
        <f>T1193/T1190-1</f>
        <v>-6.4052847166263693E-2</v>
      </c>
      <c r="N1190" s="81">
        <f>T1196/T1190-1</f>
        <v>-0.11387825678216479</v>
      </c>
      <c r="O1190" s="58">
        <f t="shared" si="84"/>
        <v>0.3791596081903717</v>
      </c>
      <c r="P1190" s="58">
        <f t="shared" si="85"/>
        <v>0.47947799900108218</v>
      </c>
      <c r="Q1190" s="58">
        <f t="shared" si="86"/>
        <v>0.27884121737966122</v>
      </c>
      <c r="R1190" s="28">
        <v>1202.5899999999999</v>
      </c>
      <c r="S1190" s="28">
        <v>1193.3</v>
      </c>
      <c r="T1190" s="28">
        <v>1191.3599999999999</v>
      </c>
    </row>
    <row r="1191" spans="1:20" x14ac:dyDescent="0.2">
      <c r="A1191" s="25">
        <v>40304</v>
      </c>
      <c r="B1191" s="29">
        <v>0.39129999999999998</v>
      </c>
      <c r="C1191" s="29">
        <v>0.32300000000000001</v>
      </c>
      <c r="D1191" s="29">
        <v>0.28570000000000001</v>
      </c>
      <c r="E1191" s="64">
        <f t="shared" si="88"/>
        <v>0.30902499999999994</v>
      </c>
      <c r="F1191" s="64">
        <f>AVERAGE(B1184:B1191)</f>
        <v>0.39876250000000002</v>
      </c>
      <c r="G1191" s="53">
        <f t="shared" si="87"/>
        <v>0.10559999999999997</v>
      </c>
      <c r="H1191" s="81">
        <f>(R1191-S1191)/T1191</f>
        <v>4.2114472454047895E-3</v>
      </c>
      <c r="I1191" s="81">
        <f>R1191/T1191-1</f>
        <v>6.6902827931092368E-4</v>
      </c>
      <c r="J1191" s="81">
        <f>S1191/T1191-1</f>
        <v>-3.5424189660938632E-3</v>
      </c>
      <c r="K1191" s="81">
        <f>T1191/T1190-1</f>
        <v>-2.1395715820574868E-2</v>
      </c>
      <c r="L1191" s="81">
        <f>T1192/T1191-1</f>
        <v>4.9748256666697355E-3</v>
      </c>
      <c r="M1191" s="81">
        <f>T1194/T1191-1</f>
        <v>-8.3988780910392968E-2</v>
      </c>
      <c r="N1191" s="81">
        <f>T1197/T1191-1</f>
        <v>-4.3967166150599923E-2</v>
      </c>
      <c r="O1191" s="58">
        <f t="shared" si="84"/>
        <v>0.3791596081903717</v>
      </c>
      <c r="P1191" s="58">
        <f t="shared" si="85"/>
        <v>0.47947799900108218</v>
      </c>
      <c r="Q1191" s="58">
        <f t="shared" si="86"/>
        <v>0.27884121737966122</v>
      </c>
      <c r="R1191" s="28">
        <v>1166.6500000000001</v>
      </c>
      <c r="S1191" s="28">
        <v>1161.74</v>
      </c>
      <c r="T1191" s="28">
        <v>1165.8699999999999</v>
      </c>
    </row>
    <row r="1192" spans="1:20" x14ac:dyDescent="0.2">
      <c r="A1192" s="25">
        <v>40311</v>
      </c>
      <c r="B1192" s="29">
        <v>0.36599999999999999</v>
      </c>
      <c r="C1192" s="29">
        <v>0.26800000000000002</v>
      </c>
      <c r="D1192" s="29">
        <v>0.36599999999999999</v>
      </c>
      <c r="E1192" s="64">
        <f t="shared" si="88"/>
        <v>0.31742500000000001</v>
      </c>
      <c r="F1192" s="64">
        <f>AVERAGE(B1185:B1192)</f>
        <v>0.40030000000000004</v>
      </c>
      <c r="G1192" s="53">
        <f t="shared" si="87"/>
        <v>0</v>
      </c>
      <c r="H1192" s="81">
        <f>(R1192-S1192)/T1192</f>
        <v>5.2318485580409857E-3</v>
      </c>
      <c r="I1192" s="81">
        <f>R1192/T1192-1</f>
        <v>-9.0469159404971133E-4</v>
      </c>
      <c r="J1192" s="81">
        <f>S1192/T1192-1</f>
        <v>-6.1365401520906415E-3</v>
      </c>
      <c r="K1192" s="81">
        <f>T1192/T1191-1</f>
        <v>4.9748256666697355E-3</v>
      </c>
      <c r="L1192" s="81">
        <f>T1193/T1192-1</f>
        <v>-4.8324186844418748E-2</v>
      </c>
      <c r="M1192" s="81">
        <f>T1195/T1192-1</f>
        <v>-6.2551742384801101E-2</v>
      </c>
      <c r="N1192" s="81">
        <f>T1198/T1192-1</f>
        <v>-6.796282229638051E-2</v>
      </c>
      <c r="O1192" s="58">
        <f t="shared" si="84"/>
        <v>0.3791596081903717</v>
      </c>
      <c r="P1192" s="58">
        <f t="shared" si="85"/>
        <v>0.47947799900108218</v>
      </c>
      <c r="Q1192" s="58">
        <f t="shared" si="86"/>
        <v>0.27884121737966122</v>
      </c>
      <c r="R1192" s="28">
        <v>1170.6099999999999</v>
      </c>
      <c r="S1192" s="28">
        <v>1164.48</v>
      </c>
      <c r="T1192" s="28">
        <v>1171.67</v>
      </c>
    </row>
    <row r="1193" spans="1:20" x14ac:dyDescent="0.2">
      <c r="A1193" s="25">
        <v>40318</v>
      </c>
      <c r="B1193" s="29">
        <v>0.41299999999999998</v>
      </c>
      <c r="C1193" s="29">
        <v>0.25</v>
      </c>
      <c r="D1193" s="29">
        <v>0.33700000000000002</v>
      </c>
      <c r="E1193" s="64">
        <f t="shared" si="88"/>
        <v>0.31622500000000003</v>
      </c>
      <c r="F1193" s="64">
        <f>AVERAGE(B1186:B1193)</f>
        <v>0.41143750000000001</v>
      </c>
      <c r="G1193" s="53">
        <f t="shared" si="87"/>
        <v>7.5999999999999956E-2</v>
      </c>
      <c r="H1193" s="81">
        <f>(R1193-S1193)/T1193</f>
        <v>1.7048562844715478E-2</v>
      </c>
      <c r="I1193" s="81">
        <f>R1193/T1193-1</f>
        <v>-6.9144881395453162E-3</v>
      </c>
      <c r="J1193" s="81">
        <f>S1193/T1193-1</f>
        <v>-2.396305098426077E-2</v>
      </c>
      <c r="K1193" s="81">
        <f>T1193/T1192-1</f>
        <v>-4.8324186844418748E-2</v>
      </c>
      <c r="L1193" s="81">
        <f>T1194/T1193-1</f>
        <v>-4.2240258284381826E-2</v>
      </c>
      <c r="M1193" s="81">
        <f>T1196/T1193-1</f>
        <v>-5.3235280929106232E-2</v>
      </c>
      <c r="N1193" s="81">
        <f>T1199/T1193-1</f>
        <v>-7.5637863772924918E-2</v>
      </c>
      <c r="O1193" s="58">
        <f t="shared" si="84"/>
        <v>0.3791596081903717</v>
      </c>
      <c r="P1193" s="58">
        <f t="shared" si="85"/>
        <v>0.47947799900108218</v>
      </c>
      <c r="Q1193" s="58">
        <f t="shared" si="86"/>
        <v>0.27884121737966122</v>
      </c>
      <c r="R1193" s="28">
        <v>1107.3399999999999</v>
      </c>
      <c r="S1193" s="28">
        <v>1088.33</v>
      </c>
      <c r="T1193" s="28">
        <v>1115.05</v>
      </c>
    </row>
    <row r="1194" spans="1:20" x14ac:dyDescent="0.2">
      <c r="A1194" s="25">
        <v>40325</v>
      </c>
      <c r="B1194" s="29">
        <v>0.29830000000000001</v>
      </c>
      <c r="C1194" s="29">
        <v>0.193</v>
      </c>
      <c r="D1194" s="29">
        <v>0.50880000000000003</v>
      </c>
      <c r="E1194" s="64">
        <f t="shared" si="88"/>
        <v>0.34087500000000004</v>
      </c>
      <c r="F1194" s="64">
        <f>AVERAGE(B1187:B1194)</f>
        <v>0.39710000000000001</v>
      </c>
      <c r="G1194" s="53">
        <f t="shared" si="87"/>
        <v>-0.21050000000000002</v>
      </c>
      <c r="H1194" s="81">
        <f>(R1194-S1194)/T1194</f>
        <v>1.435460461632092E-2</v>
      </c>
      <c r="I1194" s="81">
        <f>R1194/T1194-1</f>
        <v>2.0272484666884916E-2</v>
      </c>
      <c r="J1194" s="81">
        <f>S1194/T1194-1</f>
        <v>5.9178800505641505E-3</v>
      </c>
      <c r="K1194" s="81">
        <f>T1194/T1193-1</f>
        <v>-4.2240258284381826E-2</v>
      </c>
      <c r="L1194" s="81">
        <f>T1195/T1194-1</f>
        <v>2.8493843344725933E-2</v>
      </c>
      <c r="M1194" s="81">
        <f>T1197/T1194-1</f>
        <v>4.3691184044196696E-2</v>
      </c>
      <c r="N1194" s="81">
        <f>T1200/T1194-1</f>
        <v>-7.1913479095463417E-3</v>
      </c>
      <c r="O1194" s="58">
        <f t="shared" si="84"/>
        <v>0.3791596081903717</v>
      </c>
      <c r="P1194" s="58">
        <f t="shared" si="85"/>
        <v>0.47947799900108218</v>
      </c>
      <c r="Q1194" s="58">
        <f t="shared" si="86"/>
        <v>0.27884121737966122</v>
      </c>
      <c r="R1194" s="28">
        <v>1089.5999999999999</v>
      </c>
      <c r="S1194" s="28">
        <v>1074.27</v>
      </c>
      <c r="T1194" s="28">
        <v>1067.95</v>
      </c>
    </row>
    <row r="1195" spans="1:20" x14ac:dyDescent="0.2">
      <c r="A1195" s="25">
        <v>40332</v>
      </c>
      <c r="B1195" s="29">
        <v>0.37090000000000001</v>
      </c>
      <c r="C1195" s="29">
        <v>0.22070000000000001</v>
      </c>
      <c r="D1195" s="29">
        <v>0.40849999999999997</v>
      </c>
      <c r="E1195" s="64">
        <f t="shared" si="88"/>
        <v>0.35398750000000001</v>
      </c>
      <c r="F1195" s="64">
        <f>AVERAGE(B1188:B1195)</f>
        <v>0.38988749999999994</v>
      </c>
      <c r="G1195" s="53">
        <f t="shared" si="87"/>
        <v>-3.7599999999999967E-2</v>
      </c>
      <c r="H1195" s="81">
        <f>(R1195-S1195)/T1195</f>
        <v>6.2364573280650924E-3</v>
      </c>
      <c r="I1195" s="81">
        <f>R1195/T1195-1</f>
        <v>6.6370472878238829E-3</v>
      </c>
      <c r="J1195" s="81">
        <f>S1195/T1195-1</f>
        <v>4.005899597587792E-4</v>
      </c>
      <c r="K1195" s="81">
        <f>T1195/T1194-1</f>
        <v>2.8493843344725933E-2</v>
      </c>
      <c r="L1195" s="81">
        <f>T1196/T1195-1</f>
        <v>-3.8866330413882322E-2</v>
      </c>
      <c r="M1195" s="81">
        <f>T1198/T1195-1</f>
        <v>-5.7721371474354077E-3</v>
      </c>
      <c r="N1195" s="81">
        <f>T1201/T1195-1</f>
        <v>-2.9224858427866485E-3</v>
      </c>
      <c r="O1195" s="58">
        <f t="shared" si="84"/>
        <v>0.3791596081903717</v>
      </c>
      <c r="P1195" s="58">
        <f t="shared" si="85"/>
        <v>0.47947799900108218</v>
      </c>
      <c r="Q1195" s="58">
        <f t="shared" si="86"/>
        <v>0.27884121737966122</v>
      </c>
      <c r="R1195" s="28">
        <v>1105.67</v>
      </c>
      <c r="S1195" s="28">
        <v>1098.82</v>
      </c>
      <c r="T1195" s="28">
        <v>1098.3800000000001</v>
      </c>
    </row>
    <row r="1196" spans="1:20" x14ac:dyDescent="0.2">
      <c r="A1196" s="25">
        <v>40339</v>
      </c>
      <c r="B1196" s="29">
        <v>0.3448</v>
      </c>
      <c r="C1196" s="29">
        <v>0.22409999999999999</v>
      </c>
      <c r="D1196" s="29">
        <v>0.43099999999999999</v>
      </c>
      <c r="E1196" s="64">
        <f t="shared" si="88"/>
        <v>0.37073750000000005</v>
      </c>
      <c r="F1196" s="64">
        <f>AVERAGE(B1189:B1196)</f>
        <v>0.37238749999999998</v>
      </c>
      <c r="G1196" s="53">
        <f t="shared" si="87"/>
        <v>-8.6199999999999999E-2</v>
      </c>
      <c r="H1196" s="81">
        <f>(R1196-S1196)/T1196</f>
        <v>2.2999175894438683E-2</v>
      </c>
      <c r="I1196" s="81">
        <f>R1196/T1196-1</f>
        <v>2.5916699030965384E-2</v>
      </c>
      <c r="J1196" s="81">
        <f>S1196/T1196-1</f>
        <v>2.9175231365268228E-3</v>
      </c>
      <c r="K1196" s="81">
        <f>T1196/T1195-1</f>
        <v>-3.8866330413882322E-2</v>
      </c>
      <c r="L1196" s="81">
        <f>T1197/T1196-1</f>
        <v>5.5811838702649386E-2</v>
      </c>
      <c r="M1196" s="81">
        <f>T1199/T1196-1</f>
        <v>-2.3662249334558405E-2</v>
      </c>
      <c r="N1196" s="81">
        <f>T1202/T1196-1</f>
        <v>1.3166744025234545E-2</v>
      </c>
      <c r="O1196" s="58">
        <f t="shared" si="84"/>
        <v>0.3791596081903717</v>
      </c>
      <c r="P1196" s="58">
        <f t="shared" si="85"/>
        <v>0.47947799900108218</v>
      </c>
      <c r="Q1196" s="58">
        <f t="shared" si="86"/>
        <v>0.27884121737966122</v>
      </c>
      <c r="R1196" s="28">
        <v>1083.05</v>
      </c>
      <c r="S1196" s="28">
        <v>1058.77</v>
      </c>
      <c r="T1196" s="28">
        <v>1055.69</v>
      </c>
    </row>
    <row r="1197" spans="1:20" x14ac:dyDescent="0.2">
      <c r="A1197" s="25">
        <v>40346</v>
      </c>
      <c r="B1197" s="29">
        <v>0.42449999999999999</v>
      </c>
      <c r="C1197" s="29">
        <v>0.26889999999999997</v>
      </c>
      <c r="D1197" s="29">
        <v>0.30659999999999998</v>
      </c>
      <c r="E1197" s="64">
        <f t="shared" si="88"/>
        <v>0.36625000000000002</v>
      </c>
      <c r="F1197" s="64">
        <f>AVERAGE(B1190:B1197)</f>
        <v>0.37780000000000002</v>
      </c>
      <c r="G1197" s="53">
        <f t="shared" si="87"/>
        <v>0.1179</v>
      </c>
      <c r="H1197" s="81">
        <f>(R1197-S1197)/T1197</f>
        <v>1.0173962193054E-2</v>
      </c>
      <c r="I1197" s="81">
        <f>R1197/T1197-1</f>
        <v>2.7902136173192371E-3</v>
      </c>
      <c r="J1197" s="81">
        <f>S1197/T1197-1</f>
        <v>-7.383748575734872E-3</v>
      </c>
      <c r="K1197" s="81">
        <f>T1197/T1196-1</f>
        <v>5.5811838702649386E-2</v>
      </c>
      <c r="L1197" s="81">
        <f>T1198/T1197-1</f>
        <v>-2.0249235158485868E-2</v>
      </c>
      <c r="M1197" s="81">
        <f>T1200/T1197-1</f>
        <v>-4.8752478445375447E-2</v>
      </c>
      <c r="N1197" s="81">
        <f>T1203/T1197-1</f>
        <v>-7.6080422748762144E-3</v>
      </c>
      <c r="O1197" s="58">
        <f t="shared" si="84"/>
        <v>0.3791596081903717</v>
      </c>
      <c r="P1197" s="58">
        <f t="shared" si="85"/>
        <v>0.47947799900108218</v>
      </c>
      <c r="Q1197" s="58">
        <f t="shared" si="86"/>
        <v>0.27884121737966122</v>
      </c>
      <c r="R1197" s="28">
        <v>1117.72</v>
      </c>
      <c r="S1197" s="28">
        <v>1106.3800000000001</v>
      </c>
      <c r="T1197" s="28">
        <v>1114.6099999999999</v>
      </c>
    </row>
    <row r="1198" spans="1:20" x14ac:dyDescent="0.2">
      <c r="A1198" s="25">
        <v>40353</v>
      </c>
      <c r="B1198" s="29">
        <v>0.34460000000000002</v>
      </c>
      <c r="C1198" s="29">
        <v>0.33110000000000001</v>
      </c>
      <c r="D1198" s="29">
        <v>0.32429999999999998</v>
      </c>
      <c r="E1198" s="64">
        <f t="shared" si="88"/>
        <v>0.37098750000000003</v>
      </c>
      <c r="F1198" s="64">
        <f>AVERAGE(B1191:B1198)</f>
        <v>0.36917500000000003</v>
      </c>
      <c r="G1198" s="53">
        <f t="shared" si="87"/>
        <v>2.030000000000004E-2</v>
      </c>
      <c r="H1198" s="81">
        <f>(R1198-S1198)/T1198</f>
        <v>1.0768836306362396E-2</v>
      </c>
      <c r="I1198" s="81">
        <f>R1198/T1198-1</f>
        <v>-1.0164462840187571E-3</v>
      </c>
      <c r="J1198" s="81">
        <f>S1198/T1198-1</f>
        <v>-1.1785282590381252E-2</v>
      </c>
      <c r="K1198" s="81">
        <f>T1198/T1197-1</f>
        <v>-2.0249235158485868E-2</v>
      </c>
      <c r="L1198" s="81">
        <f>T1199/T1198-1</f>
        <v>-5.6160946485476648E-2</v>
      </c>
      <c r="M1198" s="81">
        <f>T1201/T1198-1</f>
        <v>2.8661953774586912E-3</v>
      </c>
      <c r="N1198" s="81">
        <f>T1204/T1198-1</f>
        <v>3.2233251529248053E-2</v>
      </c>
      <c r="O1198" s="58">
        <f t="shared" si="84"/>
        <v>0.3791596081903717</v>
      </c>
      <c r="P1198" s="58">
        <f t="shared" si="85"/>
        <v>0.47947799900108218</v>
      </c>
      <c r="Q1198" s="58">
        <f t="shared" si="86"/>
        <v>0.27884121737966122</v>
      </c>
      <c r="R1198" s="28">
        <v>1090.93</v>
      </c>
      <c r="S1198" s="28">
        <v>1079.17</v>
      </c>
      <c r="T1198" s="28">
        <v>1092.04</v>
      </c>
    </row>
    <row r="1199" spans="1:20" x14ac:dyDescent="0.2">
      <c r="A1199" s="25">
        <v>40360</v>
      </c>
      <c r="B1199" s="29">
        <v>0.24679999999999999</v>
      </c>
      <c r="C1199" s="29">
        <v>0.33329999999999999</v>
      </c>
      <c r="D1199" s="29">
        <v>0.4199</v>
      </c>
      <c r="E1199" s="64">
        <f t="shared" si="88"/>
        <v>0.38776250000000007</v>
      </c>
      <c r="F1199" s="64">
        <f>AVERAGE(B1192:B1199)</f>
        <v>0.35111249999999999</v>
      </c>
      <c r="G1199" s="53">
        <f t="shared" si="87"/>
        <v>-0.1731</v>
      </c>
      <c r="H1199" s="81">
        <f>(R1199-S1199)/T1199</f>
        <v>1.1574545701506679E-2</v>
      </c>
      <c r="I1199" s="81">
        <f>R1199/T1199-1</f>
        <v>2.7844883623908689E-3</v>
      </c>
      <c r="J1199" s="81">
        <f>S1199/T1199-1</f>
        <v>-8.7900573391158643E-3</v>
      </c>
      <c r="K1199" s="81">
        <f>T1199/T1198-1</f>
        <v>-5.6160946485476648E-2</v>
      </c>
      <c r="L1199" s="81">
        <f>T1200/T1199-1</f>
        <v>2.8679259927622658E-2</v>
      </c>
      <c r="M1199" s="81">
        <f>T1202/T1199-1</f>
        <v>3.7721570567860851E-2</v>
      </c>
      <c r="N1199" s="81">
        <f>T1205/T1199-1</f>
        <v>5.7009246053691065E-2</v>
      </c>
      <c r="O1199" s="58">
        <f t="shared" si="84"/>
        <v>0.3791596081903717</v>
      </c>
      <c r="P1199" s="58">
        <f t="shared" si="85"/>
        <v>0.47947799900108218</v>
      </c>
      <c r="Q1199" s="58">
        <f t="shared" si="86"/>
        <v>0.27884121737966122</v>
      </c>
      <c r="R1199" s="28">
        <v>1033.58</v>
      </c>
      <c r="S1199" s="28">
        <v>1021.65</v>
      </c>
      <c r="T1199" s="28">
        <v>1030.71</v>
      </c>
    </row>
    <row r="1200" spans="1:20" x14ac:dyDescent="0.2">
      <c r="A1200" s="25">
        <v>40367</v>
      </c>
      <c r="B1200" s="29">
        <v>0.2094</v>
      </c>
      <c r="C1200" s="29">
        <v>0.21990000000000001</v>
      </c>
      <c r="D1200" s="29">
        <v>0.57069999999999999</v>
      </c>
      <c r="E1200" s="64">
        <f t="shared" si="88"/>
        <v>0.41335000000000005</v>
      </c>
      <c r="F1200" s="64">
        <f>AVERAGE(B1193:B1200)</f>
        <v>0.33153750000000004</v>
      </c>
      <c r="G1200" s="53">
        <f t="shared" si="87"/>
        <v>-0.36129999999999995</v>
      </c>
      <c r="H1200" s="81">
        <f>(R1200-S1200)/T1200</f>
        <v>7.8564893847792808E-3</v>
      </c>
      <c r="I1200" s="81">
        <f>R1200/T1200-1</f>
        <v>1.0355852754487138E-2</v>
      </c>
      <c r="J1200" s="81">
        <f>S1200/T1200-1</f>
        <v>2.4993633697079076E-3</v>
      </c>
      <c r="K1200" s="81">
        <f>T1200/T1199-1</f>
        <v>2.8679259927622658E-2</v>
      </c>
      <c r="L1200" s="81">
        <f>T1201/T1200-1</f>
        <v>3.2916144001056358E-2</v>
      </c>
      <c r="M1200" s="81">
        <f>T1203/T1200-1</f>
        <v>4.3253133635772212E-2</v>
      </c>
      <c r="N1200" s="81">
        <f>T1206/T1200-1</f>
        <v>3.1963556452601738E-2</v>
      </c>
      <c r="O1200" s="58">
        <f t="shared" si="84"/>
        <v>0.3791596081903717</v>
      </c>
      <c r="P1200" s="58">
        <f t="shared" si="85"/>
        <v>0.47947799900108218</v>
      </c>
      <c r="Q1200" s="58">
        <f t="shared" si="86"/>
        <v>0.27884121737966122</v>
      </c>
      <c r="R1200" s="28">
        <v>1071.25</v>
      </c>
      <c r="S1200" s="28">
        <v>1062.92</v>
      </c>
      <c r="T1200" s="28">
        <v>1060.27</v>
      </c>
    </row>
    <row r="1201" spans="1:20" x14ac:dyDescent="0.2">
      <c r="A1201" s="25">
        <v>40374</v>
      </c>
      <c r="B1201" s="29">
        <v>0.39369999999999999</v>
      </c>
      <c r="C1201" s="29">
        <v>0.22839999999999999</v>
      </c>
      <c r="D1201" s="29">
        <v>0.378</v>
      </c>
      <c r="E1201" s="64">
        <f t="shared" si="88"/>
        <v>0.41847500000000004</v>
      </c>
      <c r="F1201" s="64">
        <f>AVERAGE(B1194:B1201)</f>
        <v>0.329125</v>
      </c>
      <c r="G1201" s="53">
        <f t="shared" si="87"/>
        <v>1.5699999999999992E-2</v>
      </c>
      <c r="H1201" s="81">
        <f>(R1201-S1201)/T1201</f>
        <v>1.3367787649406118E-2</v>
      </c>
      <c r="I1201" s="81">
        <f>R1201/T1201-1</f>
        <v>0</v>
      </c>
      <c r="J1201" s="81">
        <f>S1201/T1201-1</f>
        <v>-1.336778764940616E-2</v>
      </c>
      <c r="K1201" s="81">
        <f>T1201/T1200-1</f>
        <v>3.2916144001056358E-2</v>
      </c>
      <c r="L1201" s="81">
        <f>T1202/T1201-1</f>
        <v>-2.3357104376489635E-2</v>
      </c>
      <c r="M1201" s="81">
        <f>T1204/T1201-1</f>
        <v>2.9283124994293086E-2</v>
      </c>
      <c r="N1201" s="81">
        <f>T1207/T1201-1</f>
        <v>-3.6377913931170625E-2</v>
      </c>
      <c r="O1201" s="58">
        <f t="shared" si="84"/>
        <v>0.3791596081903717</v>
      </c>
      <c r="P1201" s="58">
        <f t="shared" si="85"/>
        <v>0.47947799900108218</v>
      </c>
      <c r="Q1201" s="58">
        <f t="shared" si="86"/>
        <v>0.27884121737966122</v>
      </c>
      <c r="R1201" s="28">
        <v>1095.17</v>
      </c>
      <c r="S1201" s="28">
        <v>1080.53</v>
      </c>
      <c r="T1201" s="28">
        <v>1095.17</v>
      </c>
    </row>
    <row r="1202" spans="1:20" x14ac:dyDescent="0.2">
      <c r="A1202" s="25">
        <v>40381</v>
      </c>
      <c r="B1202" s="29">
        <v>0.3216</v>
      </c>
      <c r="C1202" s="29">
        <v>0.2281</v>
      </c>
      <c r="D1202" s="29">
        <v>0.45029999999999998</v>
      </c>
      <c r="E1202" s="64">
        <f t="shared" si="88"/>
        <v>0.41116249999999999</v>
      </c>
      <c r="F1202" s="64">
        <f>AVERAGE(B1195:B1202)</f>
        <v>0.33203750000000004</v>
      </c>
      <c r="G1202" s="53">
        <f t="shared" si="87"/>
        <v>-0.12869999999999998</v>
      </c>
      <c r="H1202" s="81">
        <f>(R1202-S1202)/T1202</f>
        <v>2.09893510597517E-2</v>
      </c>
      <c r="I1202" s="81">
        <f>R1202/T1202-1</f>
        <v>2.3373442160079971E-2</v>
      </c>
      <c r="J1202" s="81">
        <f>S1202/T1202-1</f>
        <v>2.3840911003283338E-3</v>
      </c>
      <c r="K1202" s="81">
        <f>T1202/T1201-1</f>
        <v>-2.3357104376489635E-2</v>
      </c>
      <c r="L1202" s="81">
        <f>T1203/T1202-1</f>
        <v>3.4162623061173125E-2</v>
      </c>
      <c r="M1202" s="81">
        <f>T1205/T1202-1</f>
        <v>1.8586561205695684E-2</v>
      </c>
      <c r="N1202" s="81">
        <f>T1208/T1202-1</f>
        <v>1.000383324451426E-2</v>
      </c>
      <c r="O1202" s="58">
        <f t="shared" si="84"/>
        <v>0.3791596081903717</v>
      </c>
      <c r="P1202" s="58">
        <f t="shared" si="85"/>
        <v>0.47947799900108218</v>
      </c>
      <c r="Q1202" s="58">
        <f t="shared" si="86"/>
        <v>0.27884121737966122</v>
      </c>
      <c r="R1202" s="28">
        <v>1094.5899999999999</v>
      </c>
      <c r="S1202" s="28">
        <v>1072.1400000000001</v>
      </c>
      <c r="T1202" s="28">
        <v>1069.5899999999999</v>
      </c>
    </row>
    <row r="1203" spans="1:20" x14ac:dyDescent="0.2">
      <c r="A1203" s="25">
        <v>40388</v>
      </c>
      <c r="B1203" s="29">
        <v>0.4</v>
      </c>
      <c r="C1203" s="29">
        <v>0.26669999999999999</v>
      </c>
      <c r="D1203" s="29">
        <v>0.33329999999999999</v>
      </c>
      <c r="E1203" s="64">
        <f t="shared" si="88"/>
        <v>0.40176250000000002</v>
      </c>
      <c r="F1203" s="64">
        <f>AVERAGE(B1196:B1203)</f>
        <v>0.335675</v>
      </c>
      <c r="G1203" s="53">
        <f t="shared" si="87"/>
        <v>6.6700000000000037E-2</v>
      </c>
      <c r="H1203" s="81">
        <f>(R1203-S1203)/T1203</f>
        <v>5.6684114887038421E-3</v>
      </c>
      <c r="I1203" s="81">
        <f>R1203/T1203-1</f>
        <v>8.8325965302451515E-3</v>
      </c>
      <c r="J1203" s="81">
        <f>S1203/T1203-1</f>
        <v>3.1641850415411454E-3</v>
      </c>
      <c r="K1203" s="81">
        <f>T1203/T1202-1</f>
        <v>3.4162623061173125E-2</v>
      </c>
      <c r="L1203" s="81">
        <f>T1204/T1203-1</f>
        <v>1.9084556064838498E-2</v>
      </c>
      <c r="M1203" s="81">
        <f>T1206/T1203-1</f>
        <v>-1.0821512842071002E-2</v>
      </c>
      <c r="N1203" s="81">
        <f>T1209/T1203-1</f>
        <v>-1.2918915498178474E-2</v>
      </c>
      <c r="O1203" s="58">
        <f t="shared" si="84"/>
        <v>0.3791596081903717</v>
      </c>
      <c r="P1203" s="58">
        <f t="shared" si="85"/>
        <v>0.47947799900108218</v>
      </c>
      <c r="Q1203" s="58">
        <f t="shared" si="86"/>
        <v>0.27884121737966122</v>
      </c>
      <c r="R1203" s="28">
        <v>1115.9000000000001</v>
      </c>
      <c r="S1203" s="28">
        <v>1109.6300000000001</v>
      </c>
      <c r="T1203" s="28">
        <v>1106.1300000000001</v>
      </c>
    </row>
    <row r="1204" spans="1:20" x14ac:dyDescent="0.2">
      <c r="A1204" s="25">
        <v>40395</v>
      </c>
      <c r="B1204" s="29">
        <v>0.3039</v>
      </c>
      <c r="C1204" s="29">
        <v>0.31369999999999998</v>
      </c>
      <c r="D1204" s="29">
        <v>0.38240000000000002</v>
      </c>
      <c r="E1204" s="64">
        <f t="shared" si="88"/>
        <v>0.39568749999999997</v>
      </c>
      <c r="F1204" s="64">
        <f>AVERAGE(B1197:B1204)</f>
        <v>0.33056249999999998</v>
      </c>
      <c r="G1204" s="53">
        <f t="shared" si="87"/>
        <v>-7.8500000000000014E-2</v>
      </c>
      <c r="H1204" s="81">
        <f>(R1204-S1204)/T1204</f>
        <v>5.269507824420757E-3</v>
      </c>
      <c r="I1204" s="81">
        <f>R1204/T1204-1</f>
        <v>-2.2089350981157052E-3</v>
      </c>
      <c r="J1204" s="81">
        <f>S1204/T1204-1</f>
        <v>-7.4784429225365212E-3</v>
      </c>
      <c r="K1204" s="81">
        <f>T1204/T1203-1</f>
        <v>1.9084556064838498E-2</v>
      </c>
      <c r="L1204" s="81">
        <f>T1205/T1204-1</f>
        <v>-3.3506617934069061E-2</v>
      </c>
      <c r="M1204" s="81">
        <f>T1207/T1204-1</f>
        <v>-6.379298108654774E-2</v>
      </c>
      <c r="N1204" s="81">
        <f>T1210/T1204-1</f>
        <v>-1.9250558887193847E-3</v>
      </c>
      <c r="O1204" s="58">
        <f t="shared" si="84"/>
        <v>0.3791596081903717</v>
      </c>
      <c r="P1204" s="58">
        <f t="shared" si="85"/>
        <v>0.47947799900108218</v>
      </c>
      <c r="Q1204" s="58">
        <f t="shared" si="86"/>
        <v>0.27884121737966122</v>
      </c>
      <c r="R1204" s="28">
        <v>1124.75</v>
      </c>
      <c r="S1204" s="28">
        <v>1118.81</v>
      </c>
      <c r="T1204" s="28">
        <v>1127.24</v>
      </c>
    </row>
    <row r="1205" spans="1:20" x14ac:dyDescent="0.2">
      <c r="A1205" s="25">
        <v>40402</v>
      </c>
      <c r="B1205" s="29">
        <v>0.39760000000000001</v>
      </c>
      <c r="C1205" s="29">
        <v>0.30120000000000002</v>
      </c>
      <c r="D1205" s="29">
        <v>0.30120000000000002</v>
      </c>
      <c r="E1205" s="64">
        <f t="shared" si="88"/>
        <v>0.39501249999999999</v>
      </c>
      <c r="F1205" s="64">
        <f>AVERAGE(B1198:B1205)</f>
        <v>0.32720000000000005</v>
      </c>
      <c r="G1205" s="53">
        <f t="shared" si="87"/>
        <v>9.6399999999999986E-2</v>
      </c>
      <c r="H1205" s="81">
        <f>(R1205-S1205)/T1205</f>
        <v>6.5995392254950156E-3</v>
      </c>
      <c r="I1205" s="81">
        <f>R1205/T1205-1</f>
        <v>-5.1309352253847695E-3</v>
      </c>
      <c r="J1205" s="81">
        <f>S1205/T1205-1</f>
        <v>-1.1730474450879713E-2</v>
      </c>
      <c r="K1205" s="81">
        <f>T1205/T1204-1</f>
        <v>-3.3506617934069061E-2</v>
      </c>
      <c r="L1205" s="81">
        <f>T1206/T1205-1</f>
        <v>4.3048454753229493E-3</v>
      </c>
      <c r="M1205" s="81">
        <f>T1208/T1205-1</f>
        <v>-8.426115450631988E-3</v>
      </c>
      <c r="N1205" s="81">
        <f>T1211/T1205-1</f>
        <v>4.1093375678082023E-2</v>
      </c>
      <c r="O1205" s="58">
        <f t="shared" si="84"/>
        <v>0.3791596081903717</v>
      </c>
      <c r="P1205" s="58">
        <f t="shared" si="85"/>
        <v>0.47947799900108218</v>
      </c>
      <c r="Q1205" s="58">
        <f t="shared" si="86"/>
        <v>0.27884121737966122</v>
      </c>
      <c r="R1205" s="28">
        <v>1083.8800000000001</v>
      </c>
      <c r="S1205" s="28">
        <v>1076.69</v>
      </c>
      <c r="T1205" s="28">
        <v>1089.47</v>
      </c>
    </row>
    <row r="1206" spans="1:20" x14ac:dyDescent="0.2">
      <c r="A1206" s="25">
        <v>40409</v>
      </c>
      <c r="B1206" s="29">
        <v>0.30109999999999998</v>
      </c>
      <c r="C1206" s="29">
        <v>0.2742</v>
      </c>
      <c r="D1206" s="29">
        <v>0.42470000000000002</v>
      </c>
      <c r="E1206" s="64">
        <f t="shared" si="88"/>
        <v>0.40756249999999999</v>
      </c>
      <c r="F1206" s="64">
        <f>AVERAGE(B1199:B1206)</f>
        <v>0.32176250000000001</v>
      </c>
      <c r="G1206" s="53">
        <f t="shared" si="87"/>
        <v>-0.12360000000000004</v>
      </c>
      <c r="H1206" s="81">
        <f>(R1206-S1206)/T1206</f>
        <v>1.3791401623163106E-2</v>
      </c>
      <c r="I1206" s="81">
        <f>R1206/T1206-1</f>
        <v>-1.571982159830343E-3</v>
      </c>
      <c r="J1206" s="81">
        <f>S1206/T1206-1</f>
        <v>-1.5363383782993512E-2</v>
      </c>
      <c r="K1206" s="81">
        <f>T1206/T1205-1</f>
        <v>4.3048454753229493E-3</v>
      </c>
      <c r="L1206" s="81">
        <f>T1207/T1206-1</f>
        <v>-3.5488411201286985E-2</v>
      </c>
      <c r="M1206" s="81">
        <f>T1209/T1206-1</f>
        <v>-2.1203480295387545E-3</v>
      </c>
      <c r="N1206" s="81">
        <f>T1212/T1206-1</f>
        <v>4.6218103385245346E-2</v>
      </c>
      <c r="O1206" s="58">
        <f t="shared" si="84"/>
        <v>0.3791596081903717</v>
      </c>
      <c r="P1206" s="58">
        <f t="shared" si="85"/>
        <v>0.47947799900108218</v>
      </c>
      <c r="Q1206" s="58">
        <f t="shared" si="86"/>
        <v>0.27884121737966122</v>
      </c>
      <c r="R1206" s="28">
        <v>1092.44</v>
      </c>
      <c r="S1206" s="28">
        <v>1077.3499999999999</v>
      </c>
      <c r="T1206" s="28">
        <v>1094.1600000000001</v>
      </c>
    </row>
    <row r="1207" spans="1:20" x14ac:dyDescent="0.2">
      <c r="A1207" s="25">
        <v>40416</v>
      </c>
      <c r="B1207" s="29">
        <v>0.2074</v>
      </c>
      <c r="C1207" s="29">
        <v>0.2979</v>
      </c>
      <c r="D1207" s="29">
        <v>0.49469999999999997</v>
      </c>
      <c r="E1207" s="64">
        <f t="shared" si="88"/>
        <v>0.41691250000000002</v>
      </c>
      <c r="F1207" s="64">
        <f>AVERAGE(B1200:B1207)</f>
        <v>0.31683749999999999</v>
      </c>
      <c r="G1207" s="53">
        <f t="shared" si="87"/>
        <v>-0.2873</v>
      </c>
      <c r="H1207" s="81">
        <f>(R1207-S1207)/T1207</f>
        <v>4.6146702927045485E-3</v>
      </c>
      <c r="I1207" s="81">
        <f>R1207/T1207-1</f>
        <v>4.6620488378044111E-3</v>
      </c>
      <c r="J1207" s="81">
        <f>S1207/T1207-1</f>
        <v>4.7378545099840963E-5</v>
      </c>
      <c r="K1207" s="81">
        <f>T1207/T1206-1</f>
        <v>-3.5488411201286985E-2</v>
      </c>
      <c r="L1207" s="81">
        <f>T1208/T1207-1</f>
        <v>2.3651369713738823E-2</v>
      </c>
      <c r="M1207" s="81">
        <f>T1210/T1207-1</f>
        <v>6.6083594704973825E-2</v>
      </c>
      <c r="N1207" s="81">
        <f>T1213/T1207-1</f>
        <v>9.9153819184520486E-2</v>
      </c>
      <c r="O1207" s="58">
        <f t="shared" si="84"/>
        <v>0.3791596081903717</v>
      </c>
      <c r="P1207" s="58">
        <f t="shared" si="85"/>
        <v>0.47947799900108218</v>
      </c>
      <c r="Q1207" s="58">
        <f t="shared" si="86"/>
        <v>0.27884121737966122</v>
      </c>
      <c r="R1207" s="28">
        <v>1060.25</v>
      </c>
      <c r="S1207" s="28">
        <v>1055.3800000000001</v>
      </c>
      <c r="T1207" s="28">
        <v>1055.33</v>
      </c>
    </row>
    <row r="1208" spans="1:20" x14ac:dyDescent="0.2">
      <c r="A1208" s="25">
        <v>40423</v>
      </c>
      <c r="B1208" s="29">
        <v>0.308</v>
      </c>
      <c r="C1208" s="29">
        <v>0.27</v>
      </c>
      <c r="D1208" s="29">
        <v>0.42209999999999998</v>
      </c>
      <c r="E1208" s="64">
        <f t="shared" si="88"/>
        <v>0.39833750000000001</v>
      </c>
      <c r="F1208" s="64">
        <f>AVERAGE(B1201:B1208)</f>
        <v>0.32916249999999997</v>
      </c>
      <c r="G1208" s="53">
        <f t="shared" si="87"/>
        <v>-0.11409999999999998</v>
      </c>
      <c r="H1208" s="81">
        <f>(R1208-S1208)/T1208</f>
        <v>5.7021725647741391E-3</v>
      </c>
      <c r="I1208" s="81">
        <f>R1208/T1208-1</f>
        <v>5.7947403012152954E-3</v>
      </c>
      <c r="J1208" s="81">
        <f>S1208/T1208-1</f>
        <v>9.2567736441173665E-5</v>
      </c>
      <c r="K1208" s="81">
        <f>T1208/T1207-1</f>
        <v>2.3651369713738823E-2</v>
      </c>
      <c r="L1208" s="81">
        <f>T1209/T1208-1</f>
        <v>1.0691573558951672E-2</v>
      </c>
      <c r="M1208" s="81">
        <f>T1211/T1208-1</f>
        <v>4.994029380999554E-2</v>
      </c>
      <c r="N1208" s="81">
        <f>T1214/T1208-1</f>
        <v>9.0540503013079698E-2</v>
      </c>
      <c r="O1208" s="58">
        <f t="shared" si="84"/>
        <v>0.3791596081903717</v>
      </c>
      <c r="P1208" s="58">
        <f t="shared" si="85"/>
        <v>0.47947799900108218</v>
      </c>
      <c r="Q1208" s="58">
        <f t="shared" si="86"/>
        <v>0.27884121737966122</v>
      </c>
      <c r="R1208" s="28">
        <v>1086.55</v>
      </c>
      <c r="S1208" s="28">
        <v>1080.3900000000001</v>
      </c>
      <c r="T1208" s="28">
        <v>1080.29</v>
      </c>
    </row>
    <row r="1209" spans="1:20" x14ac:dyDescent="0.2">
      <c r="A1209" s="25">
        <v>40430</v>
      </c>
      <c r="B1209" s="29">
        <v>0.43869999999999998</v>
      </c>
      <c r="C1209" s="29">
        <v>0.24510000000000001</v>
      </c>
      <c r="D1209" s="29">
        <v>0.31609999999999999</v>
      </c>
      <c r="E1209" s="64">
        <f t="shared" si="88"/>
        <v>0.3906</v>
      </c>
      <c r="F1209" s="64">
        <f>AVERAGE(B1202:B1209)</f>
        <v>0.33478749999999996</v>
      </c>
      <c r="G1209" s="53">
        <f t="shared" si="87"/>
        <v>0.12259999999999999</v>
      </c>
      <c r="H1209" s="81">
        <f>(R1209-S1209)/T1209</f>
        <v>9.9831477139508459E-3</v>
      </c>
      <c r="I1209" s="81">
        <f>R1209/T1209-1</f>
        <v>1.0459407971864065E-2</v>
      </c>
      <c r="J1209" s="81">
        <f>S1209/T1209-1</f>
        <v>4.7626025791314142E-4</v>
      </c>
      <c r="K1209" s="81">
        <f>T1209/T1208-1</f>
        <v>1.0691573558951672E-2</v>
      </c>
      <c r="L1209" s="81">
        <f>T1210/T1209-1</f>
        <v>3.0434862250879213E-2</v>
      </c>
      <c r="M1209" s="81">
        <f>T1212/T1209-1</f>
        <v>4.8441163540445586E-2</v>
      </c>
      <c r="N1209" s="81">
        <f>T1215/T1209-1</f>
        <v>7.9068361664712983E-2</v>
      </c>
      <c r="O1209" s="58">
        <f t="shared" si="84"/>
        <v>0.3791596081903717</v>
      </c>
      <c r="P1209" s="58">
        <f t="shared" si="85"/>
        <v>0.47947799900108218</v>
      </c>
      <c r="Q1209" s="58">
        <f t="shared" si="86"/>
        <v>0.27884121737966122</v>
      </c>
      <c r="R1209" s="28">
        <v>1103.26</v>
      </c>
      <c r="S1209" s="28">
        <v>1092.3599999999999</v>
      </c>
      <c r="T1209" s="28">
        <v>1091.8399999999999</v>
      </c>
    </row>
    <row r="1210" spans="1:20" x14ac:dyDescent="0.2">
      <c r="A1210" s="25">
        <v>40437</v>
      </c>
      <c r="B1210" s="29">
        <v>0.50890000000000002</v>
      </c>
      <c r="C1210" s="29">
        <v>0.2485</v>
      </c>
      <c r="D1210" s="29">
        <v>0.24260000000000001</v>
      </c>
      <c r="E1210" s="64">
        <f t="shared" si="88"/>
        <v>0.3646375</v>
      </c>
      <c r="F1210" s="64">
        <f>AVERAGE(B1203:B1210)</f>
        <v>0.35820000000000002</v>
      </c>
      <c r="G1210" s="53">
        <f t="shared" si="87"/>
        <v>0.26629999999999998</v>
      </c>
      <c r="H1210" s="81">
        <f>(R1210-S1210)/T1210</f>
        <v>4.4352795826037572E-3</v>
      </c>
      <c r="I1210" s="81">
        <f>R1210/T1210-1</f>
        <v>-1.0488236287518049E-3</v>
      </c>
      <c r="J1210" s="81">
        <f>S1210/T1210-1</f>
        <v>-5.4841032113556176E-3</v>
      </c>
      <c r="K1210" s="81">
        <f>T1210/T1209-1</f>
        <v>3.0434862250879213E-2</v>
      </c>
      <c r="L1210" s="81">
        <f>T1211/T1210-1</f>
        <v>8.1506039624201776E-3</v>
      </c>
      <c r="M1210" s="81">
        <f>T1213/T1210-1</f>
        <v>3.102029207071566E-2</v>
      </c>
      <c r="N1210" s="81">
        <f>T1216/T1210-1</f>
        <v>5.1001271032024675E-2</v>
      </c>
      <c r="O1210" s="58">
        <f t="shared" si="84"/>
        <v>0.3791596081903717</v>
      </c>
      <c r="P1210" s="58">
        <f t="shared" si="85"/>
        <v>0.47947799900108218</v>
      </c>
      <c r="Q1210" s="58">
        <f t="shared" si="86"/>
        <v>0.27884121737966122</v>
      </c>
      <c r="R1210" s="28">
        <v>1123.8900000000001</v>
      </c>
      <c r="S1210" s="28">
        <v>1118.9000000000001</v>
      </c>
      <c r="T1210" s="28">
        <v>1125.07</v>
      </c>
    </row>
    <row r="1211" spans="1:20" x14ac:dyDescent="0.2">
      <c r="A1211" s="25">
        <v>40444</v>
      </c>
      <c r="B1211" s="29">
        <v>0.44969999999999999</v>
      </c>
      <c r="C1211" s="29">
        <v>0.29630000000000001</v>
      </c>
      <c r="D1211" s="29">
        <v>0.254</v>
      </c>
      <c r="E1211" s="64">
        <f t="shared" si="88"/>
        <v>0.35472500000000001</v>
      </c>
      <c r="F1211" s="64">
        <f>AVERAGE(B1204:B1211)</f>
        <v>0.36441250000000003</v>
      </c>
      <c r="G1211" s="53">
        <f t="shared" si="87"/>
        <v>0.19569999999999999</v>
      </c>
      <c r="H1211" s="81">
        <f>(R1211-S1211)/T1211</f>
        <v>8.3844688954718503E-3</v>
      </c>
      <c r="I1211" s="81">
        <f>R1211/T1211-1</f>
        <v>-1.1196924813090536E-3</v>
      </c>
      <c r="J1211" s="81">
        <f>S1211/T1211-1</f>
        <v>-9.5041613767808952E-3</v>
      </c>
      <c r="K1211" s="81">
        <f>T1211/T1210-1</f>
        <v>8.1506039624201776E-3</v>
      </c>
      <c r="L1211" s="81">
        <f>T1212/T1211-1</f>
        <v>9.2484835660882059E-3</v>
      </c>
      <c r="M1211" s="81">
        <f>T1214/T1211-1</f>
        <v>3.8669064748201309E-2</v>
      </c>
      <c r="N1211" s="81">
        <f>T1217/T1211-1</f>
        <v>5.6178586542530606E-2</v>
      </c>
      <c r="O1211" s="58">
        <f t="shared" si="84"/>
        <v>0.3791596081903717</v>
      </c>
      <c r="P1211" s="58">
        <f t="shared" si="85"/>
        <v>0.47947799900108218</v>
      </c>
      <c r="Q1211" s="58">
        <f t="shared" si="86"/>
        <v>0.27884121737966122</v>
      </c>
      <c r="R1211" s="28">
        <v>1132.97</v>
      </c>
      <c r="S1211" s="28">
        <v>1123.46</v>
      </c>
      <c r="T1211" s="28">
        <v>1134.24</v>
      </c>
    </row>
    <row r="1212" spans="1:20" x14ac:dyDescent="0.2">
      <c r="A1212" s="25">
        <v>40451</v>
      </c>
      <c r="B1212" s="29">
        <v>0.42530000000000001</v>
      </c>
      <c r="C1212" s="29">
        <v>0.2586</v>
      </c>
      <c r="D1212" s="29">
        <v>0.31609999999999999</v>
      </c>
      <c r="E1212" s="64">
        <f t="shared" si="88"/>
        <v>0.34643750000000001</v>
      </c>
      <c r="F1212" s="64">
        <f>AVERAGE(B1205:B1212)</f>
        <v>0.37958750000000002</v>
      </c>
      <c r="G1212" s="53">
        <f t="shared" si="87"/>
        <v>0.10920000000000002</v>
      </c>
      <c r="H1212" s="81">
        <f>(R1212-S1212)/T1212</f>
        <v>9.7752308404602441E-3</v>
      </c>
      <c r="I1212" s="81">
        <f>R1212/T1212-1</f>
        <v>1.0858455705712311E-2</v>
      </c>
      <c r="J1212" s="81">
        <f>S1212/T1212-1</f>
        <v>1.0832248652521415E-3</v>
      </c>
      <c r="K1212" s="81">
        <f>T1212/T1211-1</f>
        <v>9.2484835660882059E-3</v>
      </c>
      <c r="L1212" s="81">
        <f>T1213/T1212-1</f>
        <v>1.3313183021323782E-2</v>
      </c>
      <c r="M1212" s="81">
        <f>T1215/T1212-1</f>
        <v>2.9212128624217071E-2</v>
      </c>
      <c r="N1212" s="81">
        <f>T1218/T1212-1</f>
        <v>7.0863871830038505E-2</v>
      </c>
      <c r="O1212" s="58">
        <f t="shared" si="84"/>
        <v>0.3791596081903717</v>
      </c>
      <c r="P1212" s="58">
        <f t="shared" si="85"/>
        <v>0.47947799900108218</v>
      </c>
      <c r="Q1212" s="58">
        <f t="shared" si="86"/>
        <v>0.27884121737966122</v>
      </c>
      <c r="R1212" s="28">
        <v>1157.1600000000001</v>
      </c>
      <c r="S1212" s="28">
        <v>1145.97</v>
      </c>
      <c r="T1212" s="28">
        <v>1144.73</v>
      </c>
    </row>
    <row r="1213" spans="1:20" x14ac:dyDescent="0.2">
      <c r="A1213" s="25">
        <v>40458</v>
      </c>
      <c r="B1213" s="29">
        <v>0.49030000000000001</v>
      </c>
      <c r="C1213" s="29">
        <v>0.23230000000000001</v>
      </c>
      <c r="D1213" s="29">
        <v>0.27739999999999998</v>
      </c>
      <c r="E1213" s="64">
        <f t="shared" si="88"/>
        <v>0.3434625</v>
      </c>
      <c r="F1213" s="64">
        <f>AVERAGE(B1206:B1213)</f>
        <v>0.39117499999999999</v>
      </c>
      <c r="G1213" s="53">
        <f t="shared" si="87"/>
        <v>0.21290000000000003</v>
      </c>
      <c r="H1213" s="81">
        <f>(R1213-S1213)/T1213</f>
        <v>6.3536125934290462E-3</v>
      </c>
      <c r="I1213" s="81">
        <f>R1213/T1213-1</f>
        <v>3.3621559178254046E-3</v>
      </c>
      <c r="J1213" s="81">
        <f>S1213/T1213-1</f>
        <v>-2.9914566756037431E-3</v>
      </c>
      <c r="K1213" s="81">
        <f>T1213/T1212-1</f>
        <v>1.3313183021323782E-2</v>
      </c>
      <c r="L1213" s="81">
        <f>T1214/T1213-1</f>
        <v>1.5629714561583352E-2</v>
      </c>
      <c r="M1213" s="81">
        <f>T1216/T1213-1</f>
        <v>1.9379811546850423E-2</v>
      </c>
      <c r="N1213" s="81">
        <f>T1219/T1213-1</f>
        <v>5.4553134994870467E-2</v>
      </c>
      <c r="O1213" s="58">
        <f t="shared" si="84"/>
        <v>0.3791596081903717</v>
      </c>
      <c r="P1213" s="58">
        <f t="shared" si="85"/>
        <v>0.47947799900108218</v>
      </c>
      <c r="Q1213" s="58">
        <f t="shared" si="86"/>
        <v>0.27884121737966122</v>
      </c>
      <c r="R1213" s="28">
        <v>1163.8699999999999</v>
      </c>
      <c r="S1213" s="28">
        <v>1156.5</v>
      </c>
      <c r="T1213" s="28">
        <v>1159.97</v>
      </c>
    </row>
    <row r="1214" spans="1:20" x14ac:dyDescent="0.2">
      <c r="A1214" s="25">
        <v>40465</v>
      </c>
      <c r="B1214" s="29">
        <v>0.47099999999999997</v>
      </c>
      <c r="C1214" s="29">
        <v>0.26090000000000002</v>
      </c>
      <c r="D1214" s="29">
        <v>0.2681</v>
      </c>
      <c r="E1214" s="64">
        <f t="shared" si="88"/>
        <v>0.32388749999999999</v>
      </c>
      <c r="F1214" s="64">
        <f>AVERAGE(B1207:B1214)</f>
        <v>0.41241250000000002</v>
      </c>
      <c r="G1214" s="53">
        <f t="shared" si="87"/>
        <v>0.20289999999999997</v>
      </c>
      <c r="H1214" s="81">
        <f>(R1214-S1214)/T1214</f>
        <v>3.3189033189033887E-3</v>
      </c>
      <c r="I1214" s="81">
        <f>R1214/T1214-1</f>
        <v>-1.2732365673528978E-4</v>
      </c>
      <c r="J1214" s="81">
        <f>S1214/T1214-1</f>
        <v>-3.4462269756386776E-3</v>
      </c>
      <c r="K1214" s="81">
        <f>T1214/T1213-1</f>
        <v>1.5629714561583352E-2</v>
      </c>
      <c r="L1214" s="81">
        <f>T1215/T1214-1</f>
        <v>5.9417706476772025E-5</v>
      </c>
      <c r="M1214" s="81">
        <f>T1217/T1214-1</f>
        <v>1.685765215176982E-2</v>
      </c>
      <c r="N1214" s="81">
        <f>T1220/T1214-1</f>
        <v>1.8360071301247949E-2</v>
      </c>
      <c r="O1214" s="58">
        <f t="shared" si="84"/>
        <v>0.3791596081903717</v>
      </c>
      <c r="P1214" s="58">
        <f t="shared" si="85"/>
        <v>0.47947799900108218</v>
      </c>
      <c r="Q1214" s="58">
        <f t="shared" si="86"/>
        <v>0.27884121737966122</v>
      </c>
      <c r="R1214" s="28">
        <v>1177.95</v>
      </c>
      <c r="S1214" s="28">
        <v>1174.04</v>
      </c>
      <c r="T1214" s="28">
        <v>1178.0999999999999</v>
      </c>
    </row>
    <row r="1215" spans="1:20" x14ac:dyDescent="0.2">
      <c r="A1215" s="25">
        <v>40472</v>
      </c>
      <c r="B1215" s="29">
        <v>0.49619999999999997</v>
      </c>
      <c r="C1215" s="29">
        <v>0.25190000000000001</v>
      </c>
      <c r="D1215" s="29">
        <v>0.25190000000000001</v>
      </c>
      <c r="E1215" s="64">
        <f t="shared" si="88"/>
        <v>0.29353750000000001</v>
      </c>
      <c r="F1215" s="64">
        <f>AVERAGE(B1208:B1215)</f>
        <v>0.44851249999999998</v>
      </c>
      <c r="G1215" s="53">
        <f t="shared" si="87"/>
        <v>0.24429999999999996</v>
      </c>
      <c r="H1215" s="81">
        <f>(R1215-S1215)/T1215</f>
        <v>7.3843333305041248E-3</v>
      </c>
      <c r="I1215" s="81">
        <f>R1215/T1215-1</f>
        <v>8.784810341461613E-3</v>
      </c>
      <c r="J1215" s="81">
        <f>S1215/T1215-1</f>
        <v>1.4004770109574682E-3</v>
      </c>
      <c r="K1215" s="81">
        <f>T1215/T1214-1</f>
        <v>5.9417706476772025E-5</v>
      </c>
      <c r="L1215" s="81">
        <f>T1216/T1215-1</f>
        <v>3.6327524890296115E-3</v>
      </c>
      <c r="M1215" s="81">
        <f>T1218/T1215-1</f>
        <v>4.0469541746946502E-2</v>
      </c>
      <c r="N1215" s="81">
        <f>T1221/T1215-1</f>
        <v>2.3680793094374986E-2</v>
      </c>
      <c r="O1215" s="58">
        <f t="shared" si="84"/>
        <v>0.3791596081903717</v>
      </c>
      <c r="P1215" s="58">
        <f t="shared" si="85"/>
        <v>0.47947799900108218</v>
      </c>
      <c r="Q1215" s="58">
        <f t="shared" si="86"/>
        <v>0.27884121737966122</v>
      </c>
      <c r="R1215" s="28">
        <v>1188.52</v>
      </c>
      <c r="S1215" s="28">
        <v>1179.82</v>
      </c>
      <c r="T1215" s="28">
        <v>1178.17</v>
      </c>
    </row>
    <row r="1216" spans="1:20" x14ac:dyDescent="0.2">
      <c r="A1216" s="25">
        <v>40479</v>
      </c>
      <c r="B1216" s="29">
        <v>0.51229999999999998</v>
      </c>
      <c r="C1216" s="29">
        <v>0.27160000000000001</v>
      </c>
      <c r="D1216" s="29">
        <v>0.216</v>
      </c>
      <c r="E1216" s="64">
        <f t="shared" si="88"/>
        <v>0.26777500000000004</v>
      </c>
      <c r="F1216" s="64">
        <f>AVERAGE(B1209:B1216)</f>
        <v>0.47404999999999997</v>
      </c>
      <c r="G1216" s="53">
        <f t="shared" si="87"/>
        <v>0.29630000000000001</v>
      </c>
      <c r="H1216" s="81">
        <f>(R1216-S1216)/T1216</f>
        <v>4.2792507082751452E-3</v>
      </c>
      <c r="I1216" s="81">
        <f>R1216/T1216-1</f>
        <v>5.987568184701253E-3</v>
      </c>
      <c r="J1216" s="81">
        <f>S1216/T1216-1</f>
        <v>1.70831747642608E-3</v>
      </c>
      <c r="K1216" s="81">
        <f>T1216/T1215-1</f>
        <v>3.6327524890296115E-3</v>
      </c>
      <c r="L1216" s="81">
        <f>T1217/T1216-1</f>
        <v>1.3116833692756513E-2</v>
      </c>
      <c r="M1216" s="81">
        <f>T1219/T1216-1</f>
        <v>3.4504630216922516E-2</v>
      </c>
      <c r="N1216" s="81">
        <f>T1222/T1216-1</f>
        <v>3.8758509873567437E-2</v>
      </c>
      <c r="O1216" s="58">
        <f t="shared" si="84"/>
        <v>0.3791596081903717</v>
      </c>
      <c r="P1216" s="58">
        <f t="shared" si="85"/>
        <v>0.47947799900108218</v>
      </c>
      <c r="Q1216" s="58">
        <f t="shared" si="86"/>
        <v>0.27884121737966122</v>
      </c>
      <c r="R1216" s="28">
        <v>1189.53</v>
      </c>
      <c r="S1216" s="28">
        <v>1184.47</v>
      </c>
      <c r="T1216" s="28">
        <v>1182.45</v>
      </c>
    </row>
    <row r="1217" spans="1:20" x14ac:dyDescent="0.2">
      <c r="A1217" s="25">
        <v>40486</v>
      </c>
      <c r="B1217" s="29">
        <v>0.48230000000000001</v>
      </c>
      <c r="C1217" s="29">
        <v>0.21990000000000001</v>
      </c>
      <c r="D1217" s="29">
        <v>0.2979</v>
      </c>
      <c r="E1217" s="64">
        <f t="shared" si="88"/>
        <v>0.26550000000000001</v>
      </c>
      <c r="F1217" s="64">
        <f>AVERAGE(B1210:B1217)</f>
        <v>0.47949999999999998</v>
      </c>
      <c r="G1217" s="53">
        <f t="shared" si="87"/>
        <v>0.18440000000000001</v>
      </c>
      <c r="H1217" s="81">
        <f>(R1217-S1217)/T1217</f>
        <v>1.2279207986911112E-2</v>
      </c>
      <c r="I1217" s="81">
        <f>R1217/T1217-1</f>
        <v>1.2596413903636083E-2</v>
      </c>
      <c r="J1217" s="81">
        <f>S1217/T1217-1</f>
        <v>3.1720591672490528E-4</v>
      </c>
      <c r="K1217" s="81">
        <f>T1217/T1216-1</f>
        <v>1.3116833692756513E-2</v>
      </c>
      <c r="L1217" s="81">
        <f>T1218/T1217-1</f>
        <v>2.328124478279725E-2</v>
      </c>
      <c r="M1217" s="81">
        <f>T1220/T1217-1</f>
        <v>1.4775117700089879E-3</v>
      </c>
      <c r="N1217" s="81">
        <f>T1223/T1217-1</f>
        <v>3.6420247754515911E-2</v>
      </c>
      <c r="O1217" s="58">
        <f t="shared" ref="O1217:O1280" si="89">$B$1826</f>
        <v>0.3791596081903717</v>
      </c>
      <c r="P1217" s="58">
        <f t="shared" ref="P1217:P1280" si="90">$B$1828</f>
        <v>0.47947799900108218</v>
      </c>
      <c r="Q1217" s="58">
        <f t="shared" ref="Q1217:Q1280" si="91">$B$1829</f>
        <v>0.27884121737966122</v>
      </c>
      <c r="R1217" s="28">
        <v>1213.05</v>
      </c>
      <c r="S1217" s="28">
        <v>1198.3399999999999</v>
      </c>
      <c r="T1217" s="28">
        <v>1197.96</v>
      </c>
    </row>
    <row r="1218" spans="1:20" x14ac:dyDescent="0.2">
      <c r="A1218" s="25">
        <v>40493</v>
      </c>
      <c r="B1218" s="29">
        <v>0.5756</v>
      </c>
      <c r="C1218" s="29">
        <v>0.13950000000000001</v>
      </c>
      <c r="D1218" s="29">
        <v>0.28489999999999999</v>
      </c>
      <c r="E1218" s="64">
        <f t="shared" si="88"/>
        <v>0.27078750000000001</v>
      </c>
      <c r="F1218" s="64">
        <f>AVERAGE(B1211:B1218)</f>
        <v>0.48783750000000003</v>
      </c>
      <c r="G1218" s="53">
        <f t="shared" si="87"/>
        <v>0.29070000000000001</v>
      </c>
      <c r="H1218" s="81">
        <f>(R1218-S1218)/T1218</f>
        <v>5.5390137455642733E-3</v>
      </c>
      <c r="I1218" s="81">
        <f>R1218/T1218-1</f>
        <v>1.0033854060447212E-3</v>
      </c>
      <c r="J1218" s="81">
        <f>S1218/T1218-1</f>
        <v>-4.5356283395194819E-3</v>
      </c>
      <c r="K1218" s="81">
        <f>T1218/T1217-1</f>
        <v>2.328124478279725E-2</v>
      </c>
      <c r="L1218" s="81">
        <f>T1219/T1218-1</f>
        <v>-2.120977281070191E-3</v>
      </c>
      <c r="M1218" s="81">
        <f>T1221/T1218-1</f>
        <v>-1.6135742545988485E-2</v>
      </c>
      <c r="N1218" s="81">
        <f>T1224/T1218-1</f>
        <v>2.6911938654810896E-2</v>
      </c>
      <c r="O1218" s="58">
        <f t="shared" si="89"/>
        <v>0.3791596081903717</v>
      </c>
      <c r="P1218" s="58">
        <f t="shared" si="90"/>
        <v>0.47947799900108218</v>
      </c>
      <c r="Q1218" s="58">
        <f t="shared" si="91"/>
        <v>0.27884121737966122</v>
      </c>
      <c r="R1218" s="28">
        <v>1227.08</v>
      </c>
      <c r="S1218" s="28">
        <v>1220.29</v>
      </c>
      <c r="T1218" s="28">
        <v>1225.8499999999999</v>
      </c>
    </row>
    <row r="1219" spans="1:20" x14ac:dyDescent="0.2">
      <c r="A1219" s="25">
        <v>40500</v>
      </c>
      <c r="B1219" s="29">
        <v>0.4</v>
      </c>
      <c r="C1219" s="29">
        <v>0.27500000000000002</v>
      </c>
      <c r="D1219" s="29">
        <v>0.32500000000000001</v>
      </c>
      <c r="E1219" s="64">
        <f t="shared" si="88"/>
        <v>0.27966249999999998</v>
      </c>
      <c r="F1219" s="64">
        <f>AVERAGE(B1212:B1219)</f>
        <v>0.48162500000000003</v>
      </c>
      <c r="G1219" s="53">
        <f t="shared" si="87"/>
        <v>7.5000000000000011E-2</v>
      </c>
      <c r="H1219" s="81">
        <f>(R1219-S1219)/T1219</f>
        <v>4.4013897404455278E-2</v>
      </c>
      <c r="I1219" s="81">
        <f>R1219/T1219-1</f>
        <v>2.9348048232167301E-3</v>
      </c>
      <c r="J1219" s="81">
        <f>S1219/T1219-1</f>
        <v>-4.1079092581238541E-2</v>
      </c>
      <c r="K1219" s="81">
        <f>T1219/T1218-1</f>
        <v>-2.120977281070191E-3</v>
      </c>
      <c r="L1219" s="81">
        <f>T1220/T1219-1</f>
        <v>-1.9227467811158805E-2</v>
      </c>
      <c r="M1219" s="81">
        <f>T1222/T1219-1</f>
        <v>4.1119967300224936E-3</v>
      </c>
      <c r="N1219" s="81">
        <f>T1225/T1219-1</f>
        <v>2.986306969139596E-2</v>
      </c>
      <c r="O1219" s="58">
        <f t="shared" si="89"/>
        <v>0.3791596081903717</v>
      </c>
      <c r="P1219" s="58">
        <f t="shared" si="90"/>
        <v>0.47947799900108218</v>
      </c>
      <c r="Q1219" s="58">
        <f t="shared" si="91"/>
        <v>0.27884121737966122</v>
      </c>
      <c r="R1219" s="28">
        <v>1226.8399999999999</v>
      </c>
      <c r="S1219" s="28">
        <v>1173</v>
      </c>
      <c r="T1219" s="28">
        <v>1223.25</v>
      </c>
    </row>
    <row r="1220" spans="1:20" x14ac:dyDescent="0.2">
      <c r="A1220" s="25">
        <v>40507</v>
      </c>
      <c r="B1220" s="29">
        <v>0.47399999999999998</v>
      </c>
      <c r="C1220" s="29">
        <v>0.2792</v>
      </c>
      <c r="D1220" s="29">
        <v>0.24679999999999999</v>
      </c>
      <c r="E1220" s="64">
        <f t="shared" si="88"/>
        <v>0.27100000000000002</v>
      </c>
      <c r="F1220" s="64">
        <f>AVERAGE(B1213:B1220)</f>
        <v>0.48771249999999999</v>
      </c>
      <c r="G1220" s="53">
        <f t="shared" si="87"/>
        <v>0.22719999999999999</v>
      </c>
      <c r="H1220" s="81">
        <f>(R1220-S1220)/T1220</f>
        <v>1.6170304985288811E-3</v>
      </c>
      <c r="I1220" s="81">
        <f>R1220/T1220-1</f>
        <v>4.6677169029685217E-4</v>
      </c>
      <c r="J1220" s="81">
        <f>S1220/T1220-1</f>
        <v>-1.1502588082319409E-3</v>
      </c>
      <c r="K1220" s="81">
        <f>T1220/T1219-1</f>
        <v>-1.9227467811158805E-2</v>
      </c>
      <c r="L1220" s="81">
        <f>T1221/T1220-1</f>
        <v>5.2845223508621864E-3</v>
      </c>
      <c r="M1220" s="81">
        <f>T1223/T1220-1</f>
        <v>3.489118384969947E-2</v>
      </c>
      <c r="N1220" s="81">
        <f>T1226/T1220-1</f>
        <v>6.4039408866995107E-2</v>
      </c>
      <c r="O1220" s="58">
        <f t="shared" si="89"/>
        <v>0.3791596081903717</v>
      </c>
      <c r="P1220" s="58">
        <f t="shared" si="90"/>
        <v>0.47947799900108218</v>
      </c>
      <c r="Q1220" s="58">
        <f t="shared" si="91"/>
        <v>0.27884121737966122</v>
      </c>
      <c r="R1220" s="28">
        <v>1200.29</v>
      </c>
      <c r="S1220" s="28">
        <v>1198.3499999999999</v>
      </c>
      <c r="T1220" s="28">
        <v>1199.73</v>
      </c>
    </row>
    <row r="1221" spans="1:20" x14ac:dyDescent="0.2">
      <c r="A1221" s="25">
        <v>40514</v>
      </c>
      <c r="B1221" s="29">
        <v>0.49659999999999999</v>
      </c>
      <c r="C1221" s="29">
        <v>0.2414</v>
      </c>
      <c r="D1221" s="29">
        <v>0.2621</v>
      </c>
      <c r="E1221" s="64">
        <f t="shared" si="88"/>
        <v>0.26908749999999998</v>
      </c>
      <c r="F1221" s="64">
        <f>AVERAGE(B1214:B1221)</f>
        <v>0.48849999999999993</v>
      </c>
      <c r="G1221" s="53">
        <f t="shared" ref="G1221:G1284" si="92">B1221-D1221</f>
        <v>0.23449999999999999</v>
      </c>
      <c r="H1221" s="81">
        <f>(R1221-S1221)/T1221</f>
        <v>1.7146600114421085E-2</v>
      </c>
      <c r="I1221" s="81">
        <f>R1221/T1221-1</f>
        <v>1.2768744766058493E-3</v>
      </c>
      <c r="J1221" s="81">
        <f>S1221/T1221-1</f>
        <v>-1.5869725637815302E-2</v>
      </c>
      <c r="K1221" s="81">
        <f>T1221/T1220-1</f>
        <v>5.2845223508621864E-3</v>
      </c>
      <c r="L1221" s="81">
        <f>T1222/T1221-1</f>
        <v>1.8415183198321916E-2</v>
      </c>
      <c r="M1221" s="81">
        <f>T1224/T1221-1</f>
        <v>4.3753679305512883E-2</v>
      </c>
      <c r="N1221" s="81">
        <f>T1227/T1221-1</f>
        <v>6.6239936322104009E-2</v>
      </c>
      <c r="O1221" s="58">
        <f t="shared" si="89"/>
        <v>0.3791596081903717</v>
      </c>
      <c r="P1221" s="58">
        <f t="shared" si="90"/>
        <v>0.47947799900108218</v>
      </c>
      <c r="Q1221" s="58">
        <f t="shared" si="91"/>
        <v>0.27884121737966122</v>
      </c>
      <c r="R1221" s="28">
        <v>1207.6099999999999</v>
      </c>
      <c r="S1221" s="28">
        <v>1186.93</v>
      </c>
      <c r="T1221" s="28">
        <v>1206.07</v>
      </c>
    </row>
    <row r="1222" spans="1:20" x14ac:dyDescent="0.2">
      <c r="A1222" s="25">
        <v>40521</v>
      </c>
      <c r="B1222" s="29">
        <v>0.53049999999999997</v>
      </c>
      <c r="C1222" s="29">
        <v>0.24390000000000001</v>
      </c>
      <c r="D1222" s="29">
        <v>0.22559999999999999</v>
      </c>
      <c r="E1222" s="64">
        <f t="shared" si="88"/>
        <v>0.26377499999999998</v>
      </c>
      <c r="F1222" s="64">
        <f>AVERAGE(B1215:B1222)</f>
        <v>0.49593749999999992</v>
      </c>
      <c r="G1222" s="53">
        <f t="shared" si="92"/>
        <v>0.30489999999999995</v>
      </c>
      <c r="H1222" s="81">
        <f>(R1222-S1222)/T1222</f>
        <v>3.9445403328231383E-2</v>
      </c>
      <c r="I1222" s="81">
        <f>R1222/T1222-1</f>
        <v>5.5117725600026812E-3</v>
      </c>
      <c r="J1222" s="81">
        <f>S1222/T1222-1</f>
        <v>-3.3933630768228751E-2</v>
      </c>
      <c r="K1222" s="81">
        <f>T1222/T1221-1</f>
        <v>1.8415183198321916E-2</v>
      </c>
      <c r="L1222" s="81">
        <f>T1223/T1222-1</f>
        <v>1.0836291399355158E-2</v>
      </c>
      <c r="M1222" s="81">
        <f>T1225/T1222-1</f>
        <v>2.5645618262936765E-2</v>
      </c>
      <c r="N1222" s="81">
        <f>T1228/T1222-1</f>
        <v>5.4336144852965118E-2</v>
      </c>
      <c r="O1222" s="58">
        <f t="shared" si="89"/>
        <v>0.3791596081903717</v>
      </c>
      <c r="P1222" s="58">
        <f t="shared" si="90"/>
        <v>0.47947799900108218</v>
      </c>
      <c r="Q1222" s="58">
        <f t="shared" si="91"/>
        <v>0.27884121737966122</v>
      </c>
      <c r="R1222" s="28">
        <v>1235.05</v>
      </c>
      <c r="S1222" s="28">
        <v>1186.5999999999999</v>
      </c>
      <c r="T1222" s="28">
        <v>1228.28</v>
      </c>
    </row>
    <row r="1223" spans="1:20" x14ac:dyDescent="0.2">
      <c r="A1223" s="25">
        <v>40528</v>
      </c>
      <c r="B1223" s="29">
        <v>0.50229999999999997</v>
      </c>
      <c r="C1223" s="29">
        <v>0.22620000000000001</v>
      </c>
      <c r="D1223" s="29">
        <v>0.27150000000000002</v>
      </c>
      <c r="E1223" s="64">
        <f t="shared" si="88"/>
        <v>0.26622499999999999</v>
      </c>
      <c r="F1223" s="64">
        <f>AVERAGE(B1216:B1223)</f>
        <v>0.49669999999999992</v>
      </c>
      <c r="G1223" s="53">
        <f t="shared" si="92"/>
        <v>0.23079999999999995</v>
      </c>
      <c r="H1223" s="81">
        <f>(R1223-S1223)/T1223</f>
        <v>5.1385723145322606E-3</v>
      </c>
      <c r="I1223" s="81">
        <f>R1223/T1223-1</f>
        <v>4.1317987419358104E-3</v>
      </c>
      <c r="J1223" s="81">
        <f>S1223/T1223-1</f>
        <v>-1.0067735725963756E-3</v>
      </c>
      <c r="K1223" s="81">
        <f>T1223/T1222-1</f>
        <v>1.0836291399355158E-2</v>
      </c>
      <c r="L1223" s="81">
        <f>T1224/T1223-1</f>
        <v>1.3893475301830716E-2</v>
      </c>
      <c r="M1223" s="81">
        <f>T1226/T1223-1</f>
        <v>2.8165497466957623E-2</v>
      </c>
      <c r="N1223" s="81">
        <f>T1229/T1223-1</f>
        <v>4.4330253948566156E-2</v>
      </c>
      <c r="O1223" s="58">
        <f t="shared" si="89"/>
        <v>0.3791596081903717</v>
      </c>
      <c r="P1223" s="58">
        <f t="shared" si="90"/>
        <v>0.47947799900108218</v>
      </c>
      <c r="Q1223" s="58">
        <f t="shared" si="91"/>
        <v>0.27884121737966122</v>
      </c>
      <c r="R1223" s="28">
        <v>1246.72</v>
      </c>
      <c r="S1223" s="28">
        <v>1240.3399999999999</v>
      </c>
      <c r="T1223" s="28">
        <v>1241.5899999999999</v>
      </c>
    </row>
    <row r="1224" spans="1:20" x14ac:dyDescent="0.2">
      <c r="A1224" s="25">
        <v>40535</v>
      </c>
      <c r="B1224" s="29">
        <v>0.63280000000000003</v>
      </c>
      <c r="C1224" s="29">
        <v>0.2031</v>
      </c>
      <c r="D1224" s="29">
        <v>0.16400000000000001</v>
      </c>
      <c r="E1224" s="64">
        <f t="shared" si="88"/>
        <v>0.25972499999999998</v>
      </c>
      <c r="F1224" s="64">
        <f>AVERAGE(B1217:B1224)</f>
        <v>0.51176250000000001</v>
      </c>
      <c r="G1224" s="53">
        <f t="shared" si="92"/>
        <v>0.46879999999999999</v>
      </c>
      <c r="H1224" s="81">
        <f>(R1224-S1224)/T1224</f>
        <v>3.5350004766293141E-3</v>
      </c>
      <c r="I1224" s="81">
        <f>R1224/T1224-1</f>
        <v>4.3691017126890053E-4</v>
      </c>
      <c r="J1224" s="81">
        <f>S1224/T1224-1</f>
        <v>-3.0980903053603459E-3</v>
      </c>
      <c r="K1224" s="81">
        <f>T1224/T1223-1</f>
        <v>1.3893475301830716E-2</v>
      </c>
      <c r="L1224" s="81">
        <f>T1225/T1224-1</f>
        <v>7.4671920180491291E-4</v>
      </c>
      <c r="M1224" s="81">
        <f>T1227/T1224-1</f>
        <v>2.1543643354199116E-2</v>
      </c>
      <c r="N1224" s="81">
        <f>T1230/T1224-1</f>
        <v>3.5898128435702725E-2</v>
      </c>
      <c r="O1224" s="58">
        <f t="shared" si="89"/>
        <v>0.3791596081903717</v>
      </c>
      <c r="P1224" s="58">
        <f t="shared" si="90"/>
        <v>0.47947799900108218</v>
      </c>
      <c r="Q1224" s="58">
        <f t="shared" si="91"/>
        <v>0.27884121737966122</v>
      </c>
      <c r="R1224" s="28">
        <v>1259.3900000000001</v>
      </c>
      <c r="S1224" s="28">
        <v>1254.94</v>
      </c>
      <c r="T1224" s="28">
        <v>1258.8399999999999</v>
      </c>
    </row>
    <row r="1225" spans="1:20" x14ac:dyDescent="0.2">
      <c r="A1225" s="25">
        <v>40542</v>
      </c>
      <c r="B1225" s="29">
        <v>0.5161</v>
      </c>
      <c r="C1225" s="29">
        <v>0.28339999999999999</v>
      </c>
      <c r="D1225" s="29">
        <v>0.20050000000000001</v>
      </c>
      <c r="E1225" s="64">
        <f t="shared" si="88"/>
        <v>0.24754999999999999</v>
      </c>
      <c r="F1225" s="64">
        <f>AVERAGE(B1218:B1225)</f>
        <v>0.51598750000000004</v>
      </c>
      <c r="G1225" s="53">
        <f t="shared" si="92"/>
        <v>0.31559999999999999</v>
      </c>
      <c r="H1225" s="81">
        <f>(R1225-S1225)/T1225</f>
        <v>3.0322754766704792E-3</v>
      </c>
      <c r="I1225" s="81">
        <f>R1225/T1225-1</f>
        <v>2.2384860848718713E-3</v>
      </c>
      <c r="J1225" s="81">
        <f>S1225/T1225-1</f>
        <v>-7.9378939179852726E-4</v>
      </c>
      <c r="K1225" s="81">
        <f>T1225/T1224-1</f>
        <v>7.4671920180491291E-4</v>
      </c>
      <c r="L1225" s="81">
        <f>T1226/T1225-1</f>
        <v>1.3319785994379885E-2</v>
      </c>
      <c r="M1225" s="81">
        <f>T1228/T1225-1</f>
        <v>2.7973138166981437E-2</v>
      </c>
      <c r="N1225" s="81">
        <f>T1231/T1225-1</f>
        <v>5.1429614694629144E-2</v>
      </c>
      <c r="O1225" s="58">
        <f t="shared" si="89"/>
        <v>0.3791596081903717</v>
      </c>
      <c r="P1225" s="58">
        <f t="shared" si="90"/>
        <v>0.47947799900108218</v>
      </c>
      <c r="Q1225" s="58">
        <f t="shared" si="91"/>
        <v>0.27884121737966122</v>
      </c>
      <c r="R1225" s="28">
        <v>1262.5999999999999</v>
      </c>
      <c r="S1225" s="28">
        <v>1258.78</v>
      </c>
      <c r="T1225" s="28">
        <v>1259.78</v>
      </c>
    </row>
    <row r="1226" spans="1:20" x14ac:dyDescent="0.2">
      <c r="A1226" s="25">
        <v>40549</v>
      </c>
      <c r="B1226" s="29">
        <v>0.55879999999999996</v>
      </c>
      <c r="C1226" s="29">
        <v>0.2586</v>
      </c>
      <c r="D1226" s="29">
        <v>0.1825</v>
      </c>
      <c r="E1226" s="64">
        <f t="shared" si="88"/>
        <v>0.23475000000000001</v>
      </c>
      <c r="F1226" s="64">
        <f>AVERAGE(B1219:B1226)</f>
        <v>0.51388749999999994</v>
      </c>
      <c r="G1226" s="53">
        <f t="shared" si="92"/>
        <v>0.37629999999999997</v>
      </c>
      <c r="H1226" s="81">
        <f>(R1226-S1226)/T1226</f>
        <v>1.8361847465062399E-2</v>
      </c>
      <c r="I1226" s="81">
        <f>R1226/T1226-1</f>
        <v>8.3819013599062409E-4</v>
      </c>
      <c r="J1226" s="81">
        <f>S1226/T1226-1</f>
        <v>-1.7523657329071796E-2</v>
      </c>
      <c r="K1226" s="81">
        <f>T1226/T1225-1</f>
        <v>1.3319785994379885E-2</v>
      </c>
      <c r="L1226" s="81">
        <f>T1227/T1226-1</f>
        <v>7.3635395124398428E-3</v>
      </c>
      <c r="M1226" s="81">
        <f>T1229/T1226-1</f>
        <v>1.5721940214326047E-2</v>
      </c>
      <c r="N1226" s="81">
        <f>T1232/T1226-1</f>
        <v>4.6813310772701566E-2</v>
      </c>
      <c r="O1226" s="58">
        <f t="shared" si="89"/>
        <v>0.3791596081903717</v>
      </c>
      <c r="P1226" s="58">
        <f t="shared" si="90"/>
        <v>0.47947799900108218</v>
      </c>
      <c r="Q1226" s="58">
        <f t="shared" si="91"/>
        <v>0.27884121737966122</v>
      </c>
      <c r="R1226" s="28">
        <v>1277.6300000000001</v>
      </c>
      <c r="S1226" s="28">
        <v>1254.19</v>
      </c>
      <c r="T1226" s="28">
        <v>1276.56</v>
      </c>
    </row>
    <row r="1227" spans="1:20" x14ac:dyDescent="0.2">
      <c r="A1227" s="25">
        <v>40556</v>
      </c>
      <c r="B1227" s="29">
        <v>0.52339999999999998</v>
      </c>
      <c r="C1227" s="29">
        <v>0.2422</v>
      </c>
      <c r="D1227" s="29">
        <v>0.2344</v>
      </c>
      <c r="E1227" s="64">
        <f t="shared" si="88"/>
        <v>0.22342499999999998</v>
      </c>
      <c r="F1227" s="64">
        <f>AVERAGE(B1220:B1227)</f>
        <v>0.52931249999999996</v>
      </c>
      <c r="G1227" s="53">
        <f t="shared" si="92"/>
        <v>0.28899999999999998</v>
      </c>
      <c r="H1227" s="81">
        <f>(R1227-S1227)/T1227</f>
        <v>8.7249992223706798E-3</v>
      </c>
      <c r="I1227" s="81">
        <f>R1227/T1227-1</f>
        <v>7.0764253942567912E-4</v>
      </c>
      <c r="J1227" s="81">
        <f>S1227/T1227-1</f>
        <v>-8.0173566829450094E-3</v>
      </c>
      <c r="K1227" s="81">
        <f>T1227/T1226-1</f>
        <v>7.3635395124398428E-3</v>
      </c>
      <c r="L1227" s="81">
        <f>T1228/T1227-1</f>
        <v>7.0453202276896665E-3</v>
      </c>
      <c r="M1227" s="81">
        <f>T1230/T1227-1</f>
        <v>1.4051758997169372E-2</v>
      </c>
      <c r="N1227" s="81">
        <f>T1233/T1227-1</f>
        <v>4.4363743817848134E-2</v>
      </c>
      <c r="O1227" s="58">
        <f t="shared" si="89"/>
        <v>0.3791596081903717</v>
      </c>
      <c r="P1227" s="58">
        <f t="shared" si="90"/>
        <v>0.47947799900108218</v>
      </c>
      <c r="Q1227" s="58">
        <f t="shared" si="91"/>
        <v>0.27884121737966122</v>
      </c>
      <c r="R1227" s="28">
        <v>1286.8699999999999</v>
      </c>
      <c r="S1227" s="28">
        <v>1275.6500000000001</v>
      </c>
      <c r="T1227" s="28">
        <v>1285.96</v>
      </c>
    </row>
    <row r="1228" spans="1:20" x14ac:dyDescent="0.2">
      <c r="A1228" s="25">
        <v>40563</v>
      </c>
      <c r="B1228" s="29">
        <v>0.50749999999999995</v>
      </c>
      <c r="C1228" s="29">
        <v>0.20150000000000001</v>
      </c>
      <c r="D1228" s="29">
        <v>0.29099999999999998</v>
      </c>
      <c r="E1228" s="64">
        <f t="shared" ref="E1228:E1291" si="93">AVERAGE(D1221:D1228)</f>
        <v>0.22894999999999999</v>
      </c>
      <c r="F1228" s="64">
        <f>AVERAGE(B1221:B1228)</f>
        <v>0.53349999999999997</v>
      </c>
      <c r="G1228" s="53">
        <f t="shared" si="92"/>
        <v>0.21649999999999997</v>
      </c>
      <c r="H1228" s="81">
        <f>(R1228-S1228)/T1228</f>
        <v>4.5559141943752714E-3</v>
      </c>
      <c r="I1228" s="81">
        <f>R1228/T1228-1</f>
        <v>8.0307640036436645E-4</v>
      </c>
      <c r="J1228" s="81">
        <f>S1228/T1228-1</f>
        <v>-3.7528377940108104E-3</v>
      </c>
      <c r="K1228" s="81">
        <f>T1228/T1227-1</f>
        <v>7.0453202276896665E-3</v>
      </c>
      <c r="L1228" s="81">
        <f>T1229/T1228-1</f>
        <v>1.2432240428719155E-3</v>
      </c>
      <c r="M1228" s="81">
        <f>T1231/T1228-1</f>
        <v>2.2818180414202027E-2</v>
      </c>
      <c r="N1228" s="81">
        <f>T1234/T1228-1</f>
        <v>2.4864480857438531E-2</v>
      </c>
      <c r="O1228" s="58">
        <f t="shared" si="89"/>
        <v>0.3791596081903717</v>
      </c>
      <c r="P1228" s="58">
        <f t="shared" si="90"/>
        <v>0.47947799900108218</v>
      </c>
      <c r="Q1228" s="58">
        <f t="shared" si="91"/>
        <v>0.27884121737966122</v>
      </c>
      <c r="R1228" s="28">
        <v>1296.06</v>
      </c>
      <c r="S1228" s="28">
        <v>1290.1600000000001</v>
      </c>
      <c r="T1228" s="28">
        <v>1295.02</v>
      </c>
    </row>
    <row r="1229" spans="1:20" x14ac:dyDescent="0.2">
      <c r="A1229" s="25">
        <v>40570</v>
      </c>
      <c r="B1229" s="29">
        <v>0.4204</v>
      </c>
      <c r="C1229" s="29">
        <v>0.23669999999999999</v>
      </c>
      <c r="D1229" s="29">
        <v>0.34289999999999998</v>
      </c>
      <c r="E1229" s="64">
        <f t="shared" si="93"/>
        <v>0.23904999999999998</v>
      </c>
      <c r="F1229" s="64">
        <f>AVERAGE(B1222:B1229)</f>
        <v>0.52397499999999997</v>
      </c>
      <c r="G1229" s="53">
        <f t="shared" si="92"/>
        <v>7.7500000000000013E-2</v>
      </c>
      <c r="H1229" s="81">
        <f>(R1229-S1229)/T1229</f>
        <v>5.9924573702598129E-3</v>
      </c>
      <c r="I1229" s="81">
        <f>R1229/T1229-1</f>
        <v>2.3985254081733132E-3</v>
      </c>
      <c r="J1229" s="81">
        <f>S1229/T1229-1</f>
        <v>-3.5939319620863497E-3</v>
      </c>
      <c r="K1229" s="81">
        <f>T1229/T1228-1</f>
        <v>1.2432240428719155E-3</v>
      </c>
      <c r="L1229" s="81">
        <f>T1230/T1229-1</f>
        <v>5.7071022573902397E-3</v>
      </c>
      <c r="M1229" s="81">
        <f>T1232/T1229-1</f>
        <v>3.0610120080516223E-2</v>
      </c>
      <c r="N1229" s="81">
        <f>T1235/T1229-1</f>
        <v>1.9427284576170489E-2</v>
      </c>
      <c r="O1229" s="58">
        <f t="shared" si="89"/>
        <v>0.3791596081903717</v>
      </c>
      <c r="P1229" s="58">
        <f t="shared" si="90"/>
        <v>0.47947799900108218</v>
      </c>
      <c r="Q1229" s="58">
        <f t="shared" si="91"/>
        <v>0.27884121737966122</v>
      </c>
      <c r="R1229" s="28">
        <v>1299.74</v>
      </c>
      <c r="S1229" s="28">
        <v>1291.97</v>
      </c>
      <c r="T1229" s="28">
        <v>1296.6300000000001</v>
      </c>
    </row>
    <row r="1230" spans="1:20" x14ac:dyDescent="0.2">
      <c r="A1230" s="25">
        <v>40577</v>
      </c>
      <c r="B1230" s="29">
        <v>0.51539999999999997</v>
      </c>
      <c r="C1230" s="29">
        <v>0.21590000000000001</v>
      </c>
      <c r="D1230" s="29">
        <v>0.26869999999999999</v>
      </c>
      <c r="E1230" s="64">
        <f t="shared" si="93"/>
        <v>0.24443749999999997</v>
      </c>
      <c r="F1230" s="64">
        <f>AVERAGE(B1223:B1230)</f>
        <v>0.52208749999999993</v>
      </c>
      <c r="G1230" s="53">
        <f t="shared" si="92"/>
        <v>0.24669999999999997</v>
      </c>
      <c r="H1230" s="81">
        <f>(R1230-S1230)/T1230</f>
        <v>2.5888974946895387E-2</v>
      </c>
      <c r="I1230" s="81">
        <f>R1230/T1230-1</f>
        <v>3.7039025175800155E-3</v>
      </c>
      <c r="J1230" s="81">
        <f>S1230/T1230-1</f>
        <v>-2.2185072429315333E-2</v>
      </c>
      <c r="K1230" s="81">
        <f>T1230/T1229-1</f>
        <v>5.7071022573902397E-3</v>
      </c>
      <c r="L1230" s="81">
        <f>T1231/T1230-1</f>
        <v>1.5751171368756811E-2</v>
      </c>
      <c r="M1230" s="81">
        <f>T1233/T1230-1</f>
        <v>2.9891950338565954E-2</v>
      </c>
      <c r="N1230" s="81">
        <f>T1236/T1230-1</f>
        <v>1.9171338082712985E-4</v>
      </c>
      <c r="O1230" s="58">
        <f t="shared" si="89"/>
        <v>0.3791596081903717</v>
      </c>
      <c r="P1230" s="58">
        <f t="shared" si="90"/>
        <v>0.47947799900108218</v>
      </c>
      <c r="Q1230" s="58">
        <f t="shared" si="91"/>
        <v>0.27884121737966122</v>
      </c>
      <c r="R1230" s="28">
        <v>1308.8599999999999</v>
      </c>
      <c r="S1230" s="28">
        <v>1275.0999999999999</v>
      </c>
      <c r="T1230" s="28">
        <v>1304.03</v>
      </c>
    </row>
    <row r="1231" spans="1:20" x14ac:dyDescent="0.2">
      <c r="A1231" s="25">
        <v>40584</v>
      </c>
      <c r="B1231" s="29">
        <v>0.49399999999999999</v>
      </c>
      <c r="C1231" s="29">
        <v>0.2369</v>
      </c>
      <c r="D1231" s="29">
        <v>0.26910000000000001</v>
      </c>
      <c r="E1231" s="64">
        <f t="shared" si="93"/>
        <v>0.24413750000000001</v>
      </c>
      <c r="F1231" s="64">
        <f>AVERAGE(B1224:B1231)</f>
        <v>0.52105000000000001</v>
      </c>
      <c r="G1231" s="53">
        <f t="shared" si="92"/>
        <v>0.22489999999999999</v>
      </c>
      <c r="H1231" s="81">
        <f>(R1231-S1231)/T1231</f>
        <v>6.6738639709490013E-3</v>
      </c>
      <c r="I1231" s="81">
        <f>R1231/T1231-1</f>
        <v>2.2648859629903484E-4</v>
      </c>
      <c r="J1231" s="81">
        <f>S1231/T1231-1</f>
        <v>-6.4473753746498996E-3</v>
      </c>
      <c r="K1231" s="81">
        <f>T1231/T1230-1</f>
        <v>1.5751171368756811E-2</v>
      </c>
      <c r="L1231" s="81">
        <f>T1232/T1231-1</f>
        <v>8.8708033550510823E-3</v>
      </c>
      <c r="M1231" s="81">
        <f>T1234/T1231-1</f>
        <v>2.0006492673094733E-3</v>
      </c>
      <c r="N1231" s="81">
        <f>T1237/T1231-1</f>
        <v>-1.9772454456917998E-2</v>
      </c>
      <c r="O1231" s="58">
        <f t="shared" si="89"/>
        <v>0.3791596081903717</v>
      </c>
      <c r="P1231" s="58">
        <f t="shared" si="90"/>
        <v>0.47947799900108218</v>
      </c>
      <c r="Q1231" s="58">
        <f t="shared" si="91"/>
        <v>0.27884121737966122</v>
      </c>
      <c r="R1231" s="28">
        <v>1324.87</v>
      </c>
      <c r="S1231" s="28">
        <v>1316.03</v>
      </c>
      <c r="T1231" s="28">
        <v>1324.57</v>
      </c>
    </row>
    <row r="1232" spans="1:20" x14ac:dyDescent="0.2">
      <c r="A1232" s="25">
        <v>40591</v>
      </c>
      <c r="B1232" s="29">
        <v>0.46579999999999999</v>
      </c>
      <c r="C1232" s="29">
        <v>0.27850000000000003</v>
      </c>
      <c r="D1232" s="29">
        <v>0.25569999999999998</v>
      </c>
      <c r="E1232" s="64">
        <f t="shared" si="93"/>
        <v>0.25559999999999999</v>
      </c>
      <c r="F1232" s="64">
        <f>AVERAGE(B1225:B1232)</f>
        <v>0.50017499999999993</v>
      </c>
      <c r="G1232" s="53">
        <f t="shared" si="92"/>
        <v>0.21010000000000001</v>
      </c>
      <c r="H1232" s="81">
        <f>(R1232-S1232)/T1232</f>
        <v>6.0614224137930358E-3</v>
      </c>
      <c r="I1232" s="81">
        <f>R1232/T1232-1</f>
        <v>9.6533764367823238E-4</v>
      </c>
      <c r="J1232" s="81">
        <f>S1232/T1232-1</f>
        <v>-5.096084770114917E-3</v>
      </c>
      <c r="K1232" s="81">
        <f>T1232/T1231-1</f>
        <v>8.8708033550510823E-3</v>
      </c>
      <c r="L1232" s="81">
        <f>T1233/T1232-1</f>
        <v>5.006285919540332E-3</v>
      </c>
      <c r="M1232" s="81">
        <f>T1235/T1232-1</f>
        <v>-1.085069444444442E-2</v>
      </c>
      <c r="N1232" s="81">
        <f>T1238/T1232-1</f>
        <v>-6.031489463601547E-3</v>
      </c>
      <c r="O1232" s="58">
        <f t="shared" si="89"/>
        <v>0.3791596081903717</v>
      </c>
      <c r="P1232" s="58">
        <f t="shared" si="90"/>
        <v>0.47947799900108218</v>
      </c>
      <c r="Q1232" s="58">
        <f t="shared" si="91"/>
        <v>0.27884121737966122</v>
      </c>
      <c r="R1232" s="28">
        <v>1337.61</v>
      </c>
      <c r="S1232" s="28">
        <v>1329.51</v>
      </c>
      <c r="T1232" s="28">
        <v>1336.32</v>
      </c>
    </row>
    <row r="1233" spans="1:20" x14ac:dyDescent="0.2">
      <c r="A1233" s="25">
        <v>40598</v>
      </c>
      <c r="B1233" s="29">
        <v>0.36630000000000001</v>
      </c>
      <c r="C1233" s="29">
        <v>0.27229999999999999</v>
      </c>
      <c r="D1233" s="29">
        <v>0.3614</v>
      </c>
      <c r="E1233" s="64">
        <f t="shared" si="93"/>
        <v>0.27571250000000003</v>
      </c>
      <c r="F1233" s="64">
        <f>AVERAGE(B1226:B1233)</f>
        <v>0.48144999999999993</v>
      </c>
      <c r="G1233" s="53">
        <f t="shared" si="92"/>
        <v>4.9000000000000155E-3</v>
      </c>
      <c r="H1233" s="81">
        <f>(R1233-S1233)/T1233</f>
        <v>4.4303467584009392E-3</v>
      </c>
      <c r="I1233" s="81">
        <f>R1233/T1233-1</f>
        <v>7.8927185947974543E-4</v>
      </c>
      <c r="J1233" s="81">
        <f>S1233/T1233-1</f>
        <v>-3.6410748989211816E-3</v>
      </c>
      <c r="K1233" s="81">
        <f>T1233/T1232-1</f>
        <v>5.006285919540332E-3</v>
      </c>
      <c r="L1233" s="81">
        <f>T1234/T1233-1</f>
        <v>-1.175717232187401E-2</v>
      </c>
      <c r="M1233" s="81">
        <f>T1236/T1233-1</f>
        <v>-2.8838206714767556E-2</v>
      </c>
      <c r="N1233" s="81">
        <f>T1239/T1233-1</f>
        <v>-5.5621328210512244E-3</v>
      </c>
      <c r="O1233" s="58">
        <f t="shared" si="89"/>
        <v>0.3791596081903717</v>
      </c>
      <c r="P1233" s="58">
        <f t="shared" si="90"/>
        <v>0.47947799900108218</v>
      </c>
      <c r="Q1233" s="58">
        <f t="shared" si="91"/>
        <v>0.27884121737966122</v>
      </c>
      <c r="R1233" s="28">
        <v>1344.07</v>
      </c>
      <c r="S1233" s="28">
        <v>1338.12</v>
      </c>
      <c r="T1233" s="28">
        <v>1343.01</v>
      </c>
    </row>
    <row r="1234" spans="1:20" x14ac:dyDescent="0.2">
      <c r="A1234" s="25">
        <v>40605</v>
      </c>
      <c r="B1234" s="29">
        <v>0.3679</v>
      </c>
      <c r="C1234" s="29">
        <v>0.30049999999999999</v>
      </c>
      <c r="D1234" s="29">
        <v>0.33160000000000001</v>
      </c>
      <c r="E1234" s="64">
        <f t="shared" si="93"/>
        <v>0.29435</v>
      </c>
      <c r="F1234" s="64">
        <f>AVERAGE(B1227:B1234)</f>
        <v>0.45758749999999998</v>
      </c>
      <c r="G1234" s="53">
        <f t="shared" si="92"/>
        <v>3.6299999999999999E-2</v>
      </c>
      <c r="H1234" s="81">
        <f>(R1234-S1234)/T1234</f>
        <v>8.6948659604285366E-3</v>
      </c>
      <c r="I1234" s="81">
        <f>R1234/T1234-1</f>
        <v>3.6693238498515246E-3</v>
      </c>
      <c r="J1234" s="81">
        <f>S1234/T1234-1</f>
        <v>-5.0255421105770415E-3</v>
      </c>
      <c r="K1234" s="81">
        <f>T1234/T1233-1</f>
        <v>-1.175717232187401E-2</v>
      </c>
      <c r="L1234" s="81">
        <f>T1235/T1234-1</f>
        <v>-4.0686547821763286E-3</v>
      </c>
      <c r="M1234" s="81">
        <f>T1237/T1234-1</f>
        <v>-2.1729630355178386E-2</v>
      </c>
      <c r="N1234" s="81">
        <f>T1240/T1234-1</f>
        <v>-9.651753288829279E-3</v>
      </c>
      <c r="O1234" s="58">
        <f t="shared" si="89"/>
        <v>0.3791596081903717</v>
      </c>
      <c r="P1234" s="58">
        <f t="shared" si="90"/>
        <v>0.47947799900108218</v>
      </c>
      <c r="Q1234" s="58">
        <f t="shared" si="91"/>
        <v>0.27884121737966122</v>
      </c>
      <c r="R1234" s="28">
        <v>1332.09</v>
      </c>
      <c r="S1234" s="28">
        <v>1320.55</v>
      </c>
      <c r="T1234" s="28">
        <v>1327.22</v>
      </c>
    </row>
    <row r="1235" spans="1:20" x14ac:dyDescent="0.2">
      <c r="A1235" s="25">
        <v>40612</v>
      </c>
      <c r="B1235" s="29">
        <v>0.35970000000000002</v>
      </c>
      <c r="C1235" s="29">
        <v>0.31709999999999999</v>
      </c>
      <c r="D1235" s="29">
        <v>0.32319999999999999</v>
      </c>
      <c r="E1235" s="64">
        <f t="shared" si="93"/>
        <v>0.30545</v>
      </c>
      <c r="F1235" s="64">
        <f>AVERAGE(B1228:B1235)</f>
        <v>0.43712499999999999</v>
      </c>
      <c r="G1235" s="53">
        <f t="shared" si="92"/>
        <v>3.6500000000000032E-2</v>
      </c>
      <c r="H1235" s="81">
        <f>(R1235-S1235)/T1235</f>
        <v>1.4896128065848644E-2</v>
      </c>
      <c r="I1235" s="81">
        <f>R1235/T1235-1</f>
        <v>7.9133316185260316E-3</v>
      </c>
      <c r="J1235" s="81">
        <f>S1235/T1235-1</f>
        <v>-6.9827964473226922E-3</v>
      </c>
      <c r="K1235" s="81">
        <f>T1235/T1234-1</f>
        <v>-4.0686547821763286E-3</v>
      </c>
      <c r="L1235" s="81">
        <f>T1236/T1235-1</f>
        <v>-1.3269582847891481E-2</v>
      </c>
      <c r="M1235" s="81">
        <f>T1238/T1235-1</f>
        <v>4.8720703272759902E-3</v>
      </c>
      <c r="N1235" s="81">
        <f>T1241/T1235-1</f>
        <v>6.4607889122572093E-3</v>
      </c>
      <c r="O1235" s="58">
        <f t="shared" si="89"/>
        <v>0.3791596081903717</v>
      </c>
      <c r="P1235" s="58">
        <f t="shared" si="90"/>
        <v>0.47947799900108218</v>
      </c>
      <c r="Q1235" s="58">
        <f t="shared" si="91"/>
        <v>0.27884121737966122</v>
      </c>
      <c r="R1235" s="28">
        <v>1332.28</v>
      </c>
      <c r="S1235" s="28">
        <v>1312.59</v>
      </c>
      <c r="T1235" s="28">
        <v>1321.82</v>
      </c>
    </row>
    <row r="1236" spans="1:20" x14ac:dyDescent="0.2">
      <c r="A1236" s="25">
        <v>40619</v>
      </c>
      <c r="B1236" s="29">
        <v>0.28489999999999999</v>
      </c>
      <c r="C1236" s="29">
        <v>0.31390000000000001</v>
      </c>
      <c r="D1236" s="29">
        <v>0.4012</v>
      </c>
      <c r="E1236" s="64">
        <f t="shared" si="93"/>
        <v>0.31922499999999998</v>
      </c>
      <c r="F1236" s="64">
        <f>AVERAGE(B1229:B1236)</f>
        <v>0.4093</v>
      </c>
      <c r="G1236" s="53">
        <f t="shared" si="92"/>
        <v>-0.11630000000000001</v>
      </c>
      <c r="H1236" s="81">
        <f>(R1236-S1236)/T1236</f>
        <v>1.6491857576593976E-2</v>
      </c>
      <c r="I1236" s="81">
        <f>R1236/T1236-1</f>
        <v>8.771122765050432E-3</v>
      </c>
      <c r="J1236" s="81">
        <f>S1236/T1236-1</f>
        <v>-7.7207348115434504E-3</v>
      </c>
      <c r="K1236" s="81">
        <f>T1236/T1235-1</f>
        <v>-1.3269582847891481E-2</v>
      </c>
      <c r="L1236" s="81">
        <f>T1237/T1236-1</f>
        <v>-4.5235685588982388E-3</v>
      </c>
      <c r="M1236" s="81">
        <f>T1239/T1236-1</f>
        <v>2.3967246296807465E-2</v>
      </c>
      <c r="N1236" s="81">
        <f>T1242/T1236-1</f>
        <v>3.2937712761063498E-2</v>
      </c>
      <c r="O1236" s="58">
        <f t="shared" si="89"/>
        <v>0.3791596081903717</v>
      </c>
      <c r="P1236" s="58">
        <f t="shared" si="90"/>
        <v>0.47947799900108218</v>
      </c>
      <c r="Q1236" s="58">
        <f t="shared" si="91"/>
        <v>0.27884121737966122</v>
      </c>
      <c r="R1236" s="28">
        <v>1315.72</v>
      </c>
      <c r="S1236" s="28">
        <v>1294.21</v>
      </c>
      <c r="T1236" s="28">
        <v>1304.28</v>
      </c>
    </row>
    <row r="1237" spans="1:20" x14ac:dyDescent="0.2">
      <c r="A1237" s="25">
        <v>40626</v>
      </c>
      <c r="B1237" s="29">
        <v>0.37740000000000001</v>
      </c>
      <c r="C1237" s="29">
        <v>0.2727</v>
      </c>
      <c r="D1237" s="29">
        <v>0.34970000000000001</v>
      </c>
      <c r="E1237" s="64">
        <f t="shared" si="93"/>
        <v>0.32007499999999994</v>
      </c>
      <c r="F1237" s="64">
        <f>AVERAGE(B1230:B1237)</f>
        <v>0.40392500000000003</v>
      </c>
      <c r="G1237" s="53">
        <f t="shared" si="92"/>
        <v>2.7700000000000002E-2</v>
      </c>
      <c r="H1237" s="81">
        <f>(R1237-S1237)/T1237</f>
        <v>6.0691014957099474E-3</v>
      </c>
      <c r="I1237" s="81">
        <f>R1237/T1237-1</f>
        <v>1.6944191993097935E-3</v>
      </c>
      <c r="J1237" s="81">
        <f>S1237/T1237-1</f>
        <v>-4.3746822964001453E-3</v>
      </c>
      <c r="K1237" s="81">
        <f>T1237/T1236-1</f>
        <v>-4.5235685588982388E-3</v>
      </c>
      <c r="L1237" s="81">
        <f>T1238/T1237-1</f>
        <v>2.3013293488808984E-2</v>
      </c>
      <c r="M1237" s="81">
        <f>T1240/T1237-1</f>
        <v>1.2346154438608092E-2</v>
      </c>
      <c r="N1237" s="81">
        <f>T1243/T1237-1</f>
        <v>5.0239529259538562E-2</v>
      </c>
      <c r="O1237" s="58">
        <f t="shared" si="89"/>
        <v>0.3791596081903717</v>
      </c>
      <c r="P1237" s="58">
        <f t="shared" si="90"/>
        <v>0.47947799900108218</v>
      </c>
      <c r="Q1237" s="58">
        <f t="shared" si="91"/>
        <v>0.27884121737966122</v>
      </c>
      <c r="R1237" s="28">
        <v>1300.58</v>
      </c>
      <c r="S1237" s="28">
        <v>1292.7</v>
      </c>
      <c r="T1237" s="28">
        <v>1298.3800000000001</v>
      </c>
    </row>
    <row r="1238" spans="1:20" x14ac:dyDescent="0.2">
      <c r="A1238" s="25">
        <v>40633</v>
      </c>
      <c r="B1238" s="29">
        <v>0.41810000000000003</v>
      </c>
      <c r="C1238" s="29">
        <v>0.2712</v>
      </c>
      <c r="D1238" s="29">
        <v>0.31069999999999998</v>
      </c>
      <c r="E1238" s="64">
        <f t="shared" si="93"/>
        <v>0.32532499999999998</v>
      </c>
      <c r="F1238" s="64">
        <f>AVERAGE(B1231:B1238)</f>
        <v>0.39176250000000001</v>
      </c>
      <c r="G1238" s="53">
        <f t="shared" si="92"/>
        <v>0.10740000000000005</v>
      </c>
      <c r="H1238" s="81">
        <f>(R1238-S1238)/T1238</f>
        <v>7.4157168024331904E-3</v>
      </c>
      <c r="I1238" s="81">
        <f>R1238/T1238-1</f>
        <v>2.6199689819763616E-3</v>
      </c>
      <c r="J1238" s="81">
        <f>S1238/T1238-1</f>
        <v>-4.7957478204567749E-3</v>
      </c>
      <c r="K1238" s="81">
        <f>T1238/T1237-1</f>
        <v>2.3013293488808984E-2</v>
      </c>
      <c r="L1238" s="81">
        <f>T1239/T1238-1</f>
        <v>5.4808546519506951E-3</v>
      </c>
      <c r="M1238" s="81">
        <f>T1241/T1238-1</f>
        <v>1.5810157649855938E-3</v>
      </c>
      <c r="N1238" s="81">
        <f>T1244/T1238-1</f>
        <v>2.1757788384804355E-2</v>
      </c>
      <c r="O1238" s="58">
        <f t="shared" si="89"/>
        <v>0.3791596081903717</v>
      </c>
      <c r="P1238" s="58">
        <f t="shared" si="90"/>
        <v>0.47947799900108218</v>
      </c>
      <c r="Q1238" s="58">
        <f t="shared" si="91"/>
        <v>0.27884121737966122</v>
      </c>
      <c r="R1238" s="28">
        <v>1331.74</v>
      </c>
      <c r="S1238" s="28">
        <v>1321.89</v>
      </c>
      <c r="T1238" s="28">
        <v>1328.26</v>
      </c>
    </row>
    <row r="1239" spans="1:20" x14ac:dyDescent="0.2">
      <c r="A1239" s="25">
        <v>40640</v>
      </c>
      <c r="B1239" s="29">
        <v>0.43590000000000001</v>
      </c>
      <c r="C1239" s="29">
        <v>0.27560000000000001</v>
      </c>
      <c r="D1239" s="29">
        <v>0.28849999999999998</v>
      </c>
      <c r="E1239" s="64">
        <f t="shared" si="93"/>
        <v>0.32774999999999999</v>
      </c>
      <c r="F1239" s="64">
        <f>AVERAGE(B1232:B1239)</f>
        <v>0.38450000000000006</v>
      </c>
      <c r="G1239" s="53">
        <f t="shared" si="92"/>
        <v>0.14740000000000003</v>
      </c>
      <c r="H1239" s="81">
        <f>(R1239-S1239)/T1239</f>
        <v>7.8545008011740632E-3</v>
      </c>
      <c r="I1239" s="81">
        <f>R1239/T1239-1</f>
        <v>2.8752414753583366E-3</v>
      </c>
      <c r="J1239" s="81">
        <f>S1239/T1239-1</f>
        <v>-4.9792593258156659E-3</v>
      </c>
      <c r="K1239" s="81">
        <f>T1239/T1238-1</f>
        <v>5.4808546519506951E-3</v>
      </c>
      <c r="L1239" s="81">
        <f>T1240/T1239-1</f>
        <v>-1.5821315722479246E-2</v>
      </c>
      <c r="M1239" s="81">
        <f>T1242/T1239-1</f>
        <v>8.7605013702323209E-3</v>
      </c>
      <c r="N1239" s="81">
        <f>T1245/T1239-1</f>
        <v>9.8162540994655156E-3</v>
      </c>
      <c r="O1239" s="58">
        <f t="shared" si="89"/>
        <v>0.3791596081903717</v>
      </c>
      <c r="P1239" s="58">
        <f t="shared" si="90"/>
        <v>0.47947799900108218</v>
      </c>
      <c r="Q1239" s="58">
        <f t="shared" si="91"/>
        <v>0.27884121737966122</v>
      </c>
      <c r="R1239" s="28">
        <v>1339.38</v>
      </c>
      <c r="S1239" s="28">
        <v>1328.89</v>
      </c>
      <c r="T1239" s="28">
        <v>1335.54</v>
      </c>
    </row>
    <row r="1240" spans="1:20" x14ac:dyDescent="0.2">
      <c r="A1240" s="25">
        <v>40647</v>
      </c>
      <c r="B1240" s="29">
        <v>0.42249999999999999</v>
      </c>
      <c r="C1240" s="29">
        <v>0.2676</v>
      </c>
      <c r="D1240" s="29">
        <v>0.30990000000000001</v>
      </c>
      <c r="E1240" s="64">
        <f t="shared" si="93"/>
        <v>0.33452499999999996</v>
      </c>
      <c r="F1240" s="64">
        <f>AVERAGE(B1233:B1240)</f>
        <v>0.37908750000000002</v>
      </c>
      <c r="G1240" s="53">
        <f t="shared" si="92"/>
        <v>0.11259999999999998</v>
      </c>
      <c r="H1240" s="81">
        <f>(R1240-S1240)/T1240</f>
        <v>2.3029343964212065E-2</v>
      </c>
      <c r="I1240" s="81">
        <f>R1240/T1240-1</f>
        <v>1.9057980386637308E-2</v>
      </c>
      <c r="J1240" s="81">
        <f>S1240/T1240-1</f>
        <v>-3.9713635775747713E-3</v>
      </c>
      <c r="K1240" s="81">
        <f>T1240/T1239-1</f>
        <v>-1.5821315722479246E-2</v>
      </c>
      <c r="L1240" s="81">
        <f>T1241/T1240-1</f>
        <v>1.2134722042589363E-2</v>
      </c>
      <c r="M1240" s="81">
        <f>T1243/T1240-1</f>
        <v>3.7431242915072049E-2</v>
      </c>
      <c r="N1240" s="81">
        <f>T1246/T1240-1</f>
        <v>2.2207682534368889E-2</v>
      </c>
      <c r="O1240" s="58">
        <f t="shared" si="89"/>
        <v>0.3791596081903717</v>
      </c>
      <c r="P1240" s="58">
        <f t="shared" si="90"/>
        <v>0.47947799900108218</v>
      </c>
      <c r="Q1240" s="58">
        <f t="shared" si="91"/>
        <v>0.27884121737966122</v>
      </c>
      <c r="R1240" s="28">
        <v>1339.46</v>
      </c>
      <c r="S1240" s="28">
        <v>1309.19</v>
      </c>
      <c r="T1240" s="28">
        <v>1314.41</v>
      </c>
    </row>
    <row r="1241" spans="1:20" x14ac:dyDescent="0.2">
      <c r="A1241" s="25">
        <v>40654</v>
      </c>
      <c r="B1241" s="29">
        <v>0.3216</v>
      </c>
      <c r="C1241" s="29">
        <v>0.36840000000000001</v>
      </c>
      <c r="D1241" s="29">
        <v>0.30990000000000001</v>
      </c>
      <c r="E1241" s="64">
        <f t="shared" si="93"/>
        <v>0.32808749999999998</v>
      </c>
      <c r="F1241" s="64">
        <f>AVERAGE(B1234:B1241)</f>
        <v>0.3735</v>
      </c>
      <c r="G1241" s="53">
        <f t="shared" si="92"/>
        <v>1.1699999999999988E-2</v>
      </c>
      <c r="H1241" s="81">
        <f>(R1241-S1241)/T1241</f>
        <v>1.0177696262665889E-2</v>
      </c>
      <c r="I1241" s="81">
        <f>R1241/T1241-1</f>
        <v>1.7288553474248403E-3</v>
      </c>
      <c r="J1241" s="81">
        <f>S1241/T1241-1</f>
        <v>-8.4488409152410071E-3</v>
      </c>
      <c r="K1241" s="81">
        <f>T1241/T1240-1</f>
        <v>1.2134722042589363E-2</v>
      </c>
      <c r="L1241" s="81">
        <f>T1242/T1241-1</f>
        <v>1.2688294897621688E-2</v>
      </c>
      <c r="M1241" s="81">
        <f>T1244/T1241-1</f>
        <v>2.0144923178688545E-2</v>
      </c>
      <c r="N1241" s="81">
        <f>T1247/T1241-1</f>
        <v>-1.1884001322950088E-2</v>
      </c>
      <c r="O1241" s="58">
        <f t="shared" si="89"/>
        <v>0.3791596081903717</v>
      </c>
      <c r="P1241" s="58">
        <f t="shared" si="90"/>
        <v>0.47947799900108218</v>
      </c>
      <c r="Q1241" s="58">
        <f t="shared" si="91"/>
        <v>0.27884121737966122</v>
      </c>
      <c r="R1241" s="28">
        <v>1332.66</v>
      </c>
      <c r="S1241" s="28">
        <v>1319.12</v>
      </c>
      <c r="T1241" s="28">
        <v>1330.36</v>
      </c>
    </row>
    <row r="1242" spans="1:20" x14ac:dyDescent="0.2">
      <c r="A1242" s="25">
        <v>40661</v>
      </c>
      <c r="B1242" s="29">
        <v>0.379</v>
      </c>
      <c r="C1242" s="29">
        <v>0.3145</v>
      </c>
      <c r="D1242" s="29">
        <v>0.30649999999999999</v>
      </c>
      <c r="E1242" s="64">
        <f t="shared" si="93"/>
        <v>0.32494999999999996</v>
      </c>
      <c r="F1242" s="64">
        <f>AVERAGE(B1235:B1242)</f>
        <v>0.37488750000000004</v>
      </c>
      <c r="G1242" s="53">
        <f t="shared" si="92"/>
        <v>7.2500000000000009E-2</v>
      </c>
      <c r="H1242" s="81">
        <f>(R1242-S1242)/T1242</f>
        <v>9.5009055550606836E-3</v>
      </c>
      <c r="I1242" s="81">
        <f>R1242/T1242-1</f>
        <v>1.714616549389758E-3</v>
      </c>
      <c r="J1242" s="81">
        <f>S1242/T1242-1</f>
        <v>-7.78628900567091E-3</v>
      </c>
      <c r="K1242" s="81">
        <f>T1242/T1241-1</f>
        <v>1.2688294897621688E-2</v>
      </c>
      <c r="L1242" s="81">
        <f>T1243/T1242-1</f>
        <v>1.2150767495026749E-2</v>
      </c>
      <c r="M1242" s="81">
        <f>T1245/T1242-1</f>
        <v>1.0465841275497656E-3</v>
      </c>
      <c r="N1242" s="81">
        <f>T1248/T1242-1</f>
        <v>-3.4945518244707596E-2</v>
      </c>
      <c r="O1242" s="58">
        <f t="shared" si="89"/>
        <v>0.3791596081903717</v>
      </c>
      <c r="P1242" s="58">
        <f t="shared" si="90"/>
        <v>0.47947799900108218</v>
      </c>
      <c r="Q1242" s="58">
        <f t="shared" si="91"/>
        <v>0.27884121737966122</v>
      </c>
      <c r="R1242" s="28">
        <v>1349.55</v>
      </c>
      <c r="S1242" s="28">
        <v>1336.75</v>
      </c>
      <c r="T1242" s="28">
        <v>1347.24</v>
      </c>
    </row>
    <row r="1243" spans="1:20" x14ac:dyDescent="0.2">
      <c r="A1243" s="25">
        <v>40668</v>
      </c>
      <c r="B1243" s="29">
        <v>0.35460000000000003</v>
      </c>
      <c r="C1243" s="29">
        <v>0.32669999999999999</v>
      </c>
      <c r="D1243" s="29">
        <v>0.31869999999999998</v>
      </c>
      <c r="E1243" s="64">
        <f t="shared" si="93"/>
        <v>0.32438749999999994</v>
      </c>
      <c r="F1243" s="64">
        <f>AVERAGE(B1236:B1243)</f>
        <v>0.37425000000000003</v>
      </c>
      <c r="G1243" s="53">
        <f t="shared" si="92"/>
        <v>3.5900000000000043E-2</v>
      </c>
      <c r="H1243" s="81">
        <f>(R1243-S1243)/T1243</f>
        <v>8.7195019103701744E-3</v>
      </c>
      <c r="I1243" s="81">
        <f>R1243/T1243-1</f>
        <v>5.1114321543550556E-3</v>
      </c>
      <c r="J1243" s="81">
        <f>S1243/T1243-1</f>
        <v>-3.6080697560151309E-3</v>
      </c>
      <c r="K1243" s="81">
        <f>T1243/T1242-1</f>
        <v>1.2150767495026749E-2</v>
      </c>
      <c r="L1243" s="81">
        <f>T1244/T1243-1</f>
        <v>-4.7300914484345036E-3</v>
      </c>
      <c r="M1243" s="81">
        <f>T1246/T1243-1</f>
        <v>-1.4674283702818203E-2</v>
      </c>
      <c r="N1243" s="81">
        <f>T1249/T1243-1</f>
        <v>-5.4715057824451185E-2</v>
      </c>
      <c r="O1243" s="58">
        <f t="shared" si="89"/>
        <v>0.3791596081903717</v>
      </c>
      <c r="P1243" s="58">
        <f t="shared" si="90"/>
        <v>0.47947799900108218</v>
      </c>
      <c r="Q1243" s="58">
        <f t="shared" si="91"/>
        <v>0.27884121737966122</v>
      </c>
      <c r="R1243" s="28">
        <v>1370.58</v>
      </c>
      <c r="S1243" s="28">
        <v>1358.69</v>
      </c>
      <c r="T1243" s="28">
        <v>1363.61</v>
      </c>
    </row>
    <row r="1244" spans="1:20" x14ac:dyDescent="0.2">
      <c r="A1244" s="25">
        <v>40675</v>
      </c>
      <c r="B1244" s="29">
        <v>0.30769999999999997</v>
      </c>
      <c r="C1244" s="29">
        <v>0.33729999999999999</v>
      </c>
      <c r="D1244" s="29">
        <v>0.35499999999999998</v>
      </c>
      <c r="E1244" s="64">
        <f t="shared" si="93"/>
        <v>0.31861250000000002</v>
      </c>
      <c r="F1244" s="64">
        <f>AVERAGE(B1237:B1244)</f>
        <v>0.37710000000000005</v>
      </c>
      <c r="G1244" s="53">
        <f t="shared" si="92"/>
        <v>-4.7300000000000009E-2</v>
      </c>
      <c r="H1244" s="81">
        <f>(R1244-S1244)/T1244</f>
        <v>8.1788440567067515E-3</v>
      </c>
      <c r="I1244" s="81">
        <f>R1244/T1244-1</f>
        <v>1.6799787792154408E-3</v>
      </c>
      <c r="J1244" s="81">
        <f>S1244/T1244-1</f>
        <v>-6.498865277491328E-3</v>
      </c>
      <c r="K1244" s="81">
        <f>T1244/T1243-1</f>
        <v>-4.7300914484345036E-3</v>
      </c>
      <c r="L1244" s="81">
        <f>T1245/T1244-1</f>
        <v>-6.2704471101417969E-3</v>
      </c>
      <c r="M1244" s="81">
        <f>T1247/T1244-1</f>
        <v>-3.1396445518583005E-2</v>
      </c>
      <c r="N1244" s="81">
        <f>T1250/T1244-1</f>
        <v>-4.5418373662648559E-2</v>
      </c>
      <c r="O1244" s="58">
        <f t="shared" si="89"/>
        <v>0.3791596081903717</v>
      </c>
      <c r="P1244" s="58">
        <f t="shared" si="90"/>
        <v>0.47947799900108218</v>
      </c>
      <c r="Q1244" s="58">
        <f t="shared" si="91"/>
        <v>0.27884121737966122</v>
      </c>
      <c r="R1244" s="28">
        <v>1359.44</v>
      </c>
      <c r="S1244" s="28">
        <v>1348.34</v>
      </c>
      <c r="T1244" s="28">
        <v>1357.16</v>
      </c>
    </row>
    <row r="1245" spans="1:20" x14ac:dyDescent="0.2">
      <c r="A1245" s="25">
        <v>40682</v>
      </c>
      <c r="B1245" s="29">
        <v>0.26690000000000003</v>
      </c>
      <c r="C1245" s="29">
        <v>0.32019999999999998</v>
      </c>
      <c r="D1245" s="29">
        <v>0.41289999999999999</v>
      </c>
      <c r="E1245" s="64">
        <f t="shared" si="93"/>
        <v>0.32651250000000004</v>
      </c>
      <c r="F1245" s="64">
        <f>AVERAGE(B1238:B1245)</f>
        <v>0.36328750000000004</v>
      </c>
      <c r="G1245" s="53">
        <f t="shared" si="92"/>
        <v>-0.14599999999999996</v>
      </c>
      <c r="H1245" s="81">
        <f>(R1245-S1245)/T1245</f>
        <v>1.3116820524227971E-2</v>
      </c>
      <c r="I1245" s="81">
        <f>R1245/T1245-1</f>
        <v>1.7795573351127025E-3</v>
      </c>
      <c r="J1245" s="81">
        <f>S1245/T1245-1</f>
        <v>-1.133726318911521E-2</v>
      </c>
      <c r="K1245" s="81">
        <f>T1245/T1244-1</f>
        <v>-6.2704471101417969E-3</v>
      </c>
      <c r="L1245" s="81">
        <f>T1246/T1245-1</f>
        <v>-3.7444852259668204E-3</v>
      </c>
      <c r="M1245" s="81">
        <f>T1248/T1245-1</f>
        <v>-3.595447299151E-2</v>
      </c>
      <c r="N1245" s="81">
        <f>T1251/T1245-1</f>
        <v>-3.0578726875023166E-2</v>
      </c>
      <c r="O1245" s="58">
        <f t="shared" si="89"/>
        <v>0.3791596081903717</v>
      </c>
      <c r="P1245" s="58">
        <f t="shared" si="90"/>
        <v>0.47947799900108218</v>
      </c>
      <c r="Q1245" s="58">
        <f t="shared" si="91"/>
        <v>0.27884121737966122</v>
      </c>
      <c r="R1245" s="28">
        <v>1351.05</v>
      </c>
      <c r="S1245" s="28">
        <v>1333.36</v>
      </c>
      <c r="T1245" s="28">
        <v>1348.65</v>
      </c>
    </row>
    <row r="1246" spans="1:20" x14ac:dyDescent="0.2">
      <c r="A1246" s="25">
        <v>40689</v>
      </c>
      <c r="B1246" s="29">
        <v>0.25609999999999999</v>
      </c>
      <c r="C1246" s="29">
        <v>0.32969999999999999</v>
      </c>
      <c r="D1246" s="29">
        <v>0.41420000000000001</v>
      </c>
      <c r="E1246" s="64">
        <f t="shared" si="93"/>
        <v>0.33945000000000003</v>
      </c>
      <c r="F1246" s="64">
        <f>AVERAGE(B1239:B1246)</f>
        <v>0.34303750000000005</v>
      </c>
      <c r="G1246" s="53">
        <f t="shared" si="92"/>
        <v>-0.15810000000000002</v>
      </c>
      <c r="H1246" s="81">
        <f>(R1246-S1246)/T1246</f>
        <v>7.7850550759154787E-3</v>
      </c>
      <c r="I1246" s="81">
        <f>R1246/T1246-1</f>
        <v>2.3965465912474393E-3</v>
      </c>
      <c r="J1246" s="81">
        <f>S1246/T1246-1</f>
        <v>-5.3885084846680975E-3</v>
      </c>
      <c r="K1246" s="81">
        <f>T1246/T1245-1</f>
        <v>-3.7444852259668204E-3</v>
      </c>
      <c r="L1246" s="81">
        <f>T1247/T1246-1</f>
        <v>-2.1621018160166705E-2</v>
      </c>
      <c r="M1246" s="81">
        <f>T1249/T1246-1</f>
        <v>-4.06370943733253E-2</v>
      </c>
      <c r="N1246" s="81">
        <f>T1252/T1246-1</f>
        <v>-2.9249776719260101E-3</v>
      </c>
      <c r="O1246" s="58">
        <f t="shared" si="89"/>
        <v>0.3791596081903717</v>
      </c>
      <c r="P1246" s="58">
        <f t="shared" si="90"/>
        <v>0.47947799900108218</v>
      </c>
      <c r="Q1246" s="58">
        <f t="shared" si="91"/>
        <v>0.27884121737966122</v>
      </c>
      <c r="R1246" s="28">
        <v>1346.82</v>
      </c>
      <c r="S1246" s="28">
        <v>1336.36</v>
      </c>
      <c r="T1246" s="28">
        <v>1343.6</v>
      </c>
    </row>
    <row r="1247" spans="1:20" x14ac:dyDescent="0.2">
      <c r="A1247" s="25">
        <v>40696</v>
      </c>
      <c r="B1247" s="29">
        <v>0.30180000000000001</v>
      </c>
      <c r="C1247" s="29">
        <v>0.3639</v>
      </c>
      <c r="D1247" s="29">
        <v>0.33429999999999999</v>
      </c>
      <c r="E1247" s="64">
        <f t="shared" si="93"/>
        <v>0.34517500000000001</v>
      </c>
      <c r="F1247" s="64">
        <f>AVERAGE(B1240:B1247)</f>
        <v>0.32627500000000004</v>
      </c>
      <c r="G1247" s="53">
        <f t="shared" si="92"/>
        <v>-3.2499999999999973E-2</v>
      </c>
      <c r="H1247" s="81">
        <f>(R1247-S1247)/T1247</f>
        <v>2.3422463961051285E-2</v>
      </c>
      <c r="I1247" s="81">
        <f>R1247/T1247-1</f>
        <v>2.3315963637746906E-2</v>
      </c>
      <c r="J1247" s="81">
        <f>S1247/T1247-1</f>
        <v>-1.0650032330450365E-4</v>
      </c>
      <c r="K1247" s="81">
        <f>T1247/T1246-1</f>
        <v>-2.1621018160166705E-2</v>
      </c>
      <c r="L1247" s="81">
        <f>T1248/T1247-1</f>
        <v>-1.0946711802517828E-2</v>
      </c>
      <c r="M1247" s="81">
        <f>T1250/T1247-1</f>
        <v>-1.4476436803468884E-2</v>
      </c>
      <c r="N1247" s="81">
        <f>T1253/T1247-1</f>
        <v>2.4114716062531016E-3</v>
      </c>
      <c r="O1247" s="58">
        <f t="shared" si="89"/>
        <v>0.3791596081903717</v>
      </c>
      <c r="P1247" s="58">
        <f t="shared" si="90"/>
        <v>0.47947799900108218</v>
      </c>
      <c r="Q1247" s="58">
        <f t="shared" si="91"/>
        <v>0.27884121737966122</v>
      </c>
      <c r="R1247" s="28">
        <v>1345.2</v>
      </c>
      <c r="S1247" s="28">
        <v>1314.41</v>
      </c>
      <c r="T1247" s="28">
        <v>1314.55</v>
      </c>
    </row>
    <row r="1248" spans="1:20" x14ac:dyDescent="0.2">
      <c r="A1248" s="25">
        <v>40703</v>
      </c>
      <c r="B1248" s="29">
        <v>0.2442</v>
      </c>
      <c r="C1248" s="29">
        <v>0.27910000000000001</v>
      </c>
      <c r="D1248" s="29">
        <v>0.47670000000000001</v>
      </c>
      <c r="E1248" s="64">
        <f t="shared" si="93"/>
        <v>0.36602499999999999</v>
      </c>
      <c r="F1248" s="64">
        <f>AVERAGE(B1241:B1248)</f>
        <v>0.30398750000000008</v>
      </c>
      <c r="G1248" s="53">
        <f t="shared" si="92"/>
        <v>-0.23250000000000001</v>
      </c>
      <c r="H1248" s="81">
        <f>(R1248-S1248)/T1248</f>
        <v>1.1567807039133616E-2</v>
      </c>
      <c r="I1248" s="81">
        <f>R1248/T1248-1</f>
        <v>9.8295594388382312E-3</v>
      </c>
      <c r="J1248" s="81">
        <f>S1248/T1248-1</f>
        <v>-1.738247600295395E-3</v>
      </c>
      <c r="K1248" s="81">
        <f>T1248/T1247-1</f>
        <v>-1.0946711802517828E-2</v>
      </c>
      <c r="L1248" s="81">
        <f>T1249/T1248-1</f>
        <v>-8.583558946591241E-3</v>
      </c>
      <c r="M1248" s="81">
        <f>T1251/T1248-1</f>
        <v>5.5762367708589444E-3</v>
      </c>
      <c r="N1248" s="81">
        <f>T1254/T1248-1</f>
        <v>1.9751415210435441E-2</v>
      </c>
      <c r="O1248" s="58">
        <f t="shared" si="89"/>
        <v>0.3791596081903717</v>
      </c>
      <c r="P1248" s="58">
        <f t="shared" si="90"/>
        <v>0.47947799900108218</v>
      </c>
      <c r="Q1248" s="58">
        <f t="shared" si="91"/>
        <v>0.27884121737966122</v>
      </c>
      <c r="R1248" s="28">
        <v>1312.94</v>
      </c>
      <c r="S1248" s="28">
        <v>1297.9000000000001</v>
      </c>
      <c r="T1248" s="28">
        <v>1300.1600000000001</v>
      </c>
    </row>
    <row r="1249" spans="1:20" x14ac:dyDescent="0.2">
      <c r="A1249" s="25">
        <v>40710</v>
      </c>
      <c r="B1249" s="29">
        <v>0.28999999999999998</v>
      </c>
      <c r="C1249" s="29">
        <v>0.28249999999999997</v>
      </c>
      <c r="D1249" s="29">
        <v>0.42749999999999999</v>
      </c>
      <c r="E1249" s="64">
        <f t="shared" si="93"/>
        <v>0.38072499999999998</v>
      </c>
      <c r="F1249" s="64">
        <f>AVERAGE(B1242:B1249)</f>
        <v>0.30003750000000007</v>
      </c>
      <c r="G1249" s="53">
        <f t="shared" si="92"/>
        <v>-0.13750000000000001</v>
      </c>
      <c r="H1249" s="81">
        <f>(R1249-S1249)/T1249</f>
        <v>1.1567106283940927E-2</v>
      </c>
      <c r="I1249" s="81">
        <f>R1249/T1249-1</f>
        <v>4.2979053529867972E-3</v>
      </c>
      <c r="J1249" s="81">
        <f>S1249/T1249-1</f>
        <v>-7.2692009309541783E-3</v>
      </c>
      <c r="K1249" s="81">
        <f>T1249/T1248-1</f>
        <v>-8.583558946591241E-3</v>
      </c>
      <c r="L1249" s="81">
        <f>T1250/T1249-1</f>
        <v>5.0581846392552254E-3</v>
      </c>
      <c r="M1249" s="81">
        <f>T1252/T1249-1</f>
        <v>3.9309542280837828E-2</v>
      </c>
      <c r="N1249" s="81">
        <f>T1255/T1249-1</f>
        <v>1.2327385570209515E-2</v>
      </c>
      <c r="O1249" s="58">
        <f t="shared" si="89"/>
        <v>0.3791596081903717</v>
      </c>
      <c r="P1249" s="58">
        <f t="shared" si="90"/>
        <v>0.47947799900108218</v>
      </c>
      <c r="Q1249" s="58">
        <f t="shared" si="91"/>
        <v>0.27884121737966122</v>
      </c>
      <c r="R1249" s="28">
        <v>1294.54</v>
      </c>
      <c r="S1249" s="28">
        <v>1279.6300000000001</v>
      </c>
      <c r="T1249" s="28">
        <v>1289</v>
      </c>
    </row>
    <row r="1250" spans="1:20" x14ac:dyDescent="0.2">
      <c r="A1250" s="25">
        <v>40717</v>
      </c>
      <c r="B1250" s="29">
        <v>0.37459999999999999</v>
      </c>
      <c r="C1250" s="29">
        <v>0.26800000000000002</v>
      </c>
      <c r="D1250" s="29">
        <v>0.3574</v>
      </c>
      <c r="E1250" s="64">
        <f t="shared" si="93"/>
        <v>0.38708750000000003</v>
      </c>
      <c r="F1250" s="64">
        <f>AVERAGE(B1243:B1250)</f>
        <v>0.29948750000000002</v>
      </c>
      <c r="G1250" s="53">
        <f t="shared" si="92"/>
        <v>1.7199999999999993E-2</v>
      </c>
      <c r="H1250" s="81">
        <f>(R1250-S1250)/T1250</f>
        <v>9.123749536865457E-3</v>
      </c>
      <c r="I1250" s="81">
        <f>R1250/T1250-1</f>
        <v>2.3851426454242208E-3</v>
      </c>
      <c r="J1250" s="81">
        <f>S1250/T1250-1</f>
        <v>-6.7386068914412345E-3</v>
      </c>
      <c r="K1250" s="81">
        <f>T1250/T1249-1</f>
        <v>5.0581846392552254E-3</v>
      </c>
      <c r="L1250" s="81">
        <f>T1251/T1250-1</f>
        <v>9.1777818945288914E-3</v>
      </c>
      <c r="M1250" s="81">
        <f>T1253/T1250-1</f>
        <v>1.7135976287513843E-2</v>
      </c>
      <c r="N1250" s="81">
        <f>T1256/T1250-1</f>
        <v>-2.7155119179943288E-2</v>
      </c>
      <c r="O1250" s="58">
        <f t="shared" si="89"/>
        <v>0.3791596081903717</v>
      </c>
      <c r="P1250" s="58">
        <f t="shared" si="90"/>
        <v>0.47947799900108218</v>
      </c>
      <c r="Q1250" s="58">
        <f t="shared" si="91"/>
        <v>0.27884121737966122</v>
      </c>
      <c r="R1250" s="28">
        <v>1298.6099999999999</v>
      </c>
      <c r="S1250" s="28">
        <v>1286.79</v>
      </c>
      <c r="T1250" s="28">
        <v>1295.52</v>
      </c>
    </row>
    <row r="1251" spans="1:20" x14ac:dyDescent="0.2">
      <c r="A1251" s="25">
        <v>40724</v>
      </c>
      <c r="B1251" s="29">
        <v>0.3831</v>
      </c>
      <c r="C1251" s="29">
        <v>0.31490000000000001</v>
      </c>
      <c r="D1251" s="29">
        <v>0.3019</v>
      </c>
      <c r="E1251" s="64">
        <f t="shared" si="93"/>
        <v>0.38498750000000004</v>
      </c>
      <c r="F1251" s="64">
        <f>AVERAGE(B1244:B1251)</f>
        <v>0.30305000000000004</v>
      </c>
      <c r="G1251" s="53">
        <f t="shared" si="92"/>
        <v>8.1199999999999994E-2</v>
      </c>
      <c r="H1251" s="81">
        <f>(R1251-S1251)/T1251</f>
        <v>9.4538056156830124E-3</v>
      </c>
      <c r="I1251" s="81">
        <f>R1251/T1251-1</f>
        <v>1.3767678081091361E-3</v>
      </c>
      <c r="J1251" s="81">
        <f>S1251/T1251-1</f>
        <v>-8.0770378075738503E-3</v>
      </c>
      <c r="K1251" s="81">
        <f>T1251/T1250-1</f>
        <v>9.1777818945288914E-3</v>
      </c>
      <c r="L1251" s="81">
        <f>T1252/T1251-1</f>
        <v>2.4674738605334312E-2</v>
      </c>
      <c r="M1251" s="81">
        <f>T1254/T1251-1</f>
        <v>1.4096572613028657E-2</v>
      </c>
      <c r="N1251" s="81">
        <f>T1257/T1251-1</f>
        <v>-0.14276317299087515</v>
      </c>
      <c r="O1251" s="58">
        <f t="shared" si="89"/>
        <v>0.3791596081903717</v>
      </c>
      <c r="P1251" s="58">
        <f t="shared" si="90"/>
        <v>0.47947799900108218</v>
      </c>
      <c r="Q1251" s="58">
        <f t="shared" si="91"/>
        <v>0.27884121737966122</v>
      </c>
      <c r="R1251" s="28">
        <v>1309.21</v>
      </c>
      <c r="S1251" s="28">
        <v>1296.8499999999999</v>
      </c>
      <c r="T1251" s="28">
        <v>1307.4100000000001</v>
      </c>
    </row>
    <row r="1252" spans="1:20" x14ac:dyDescent="0.2">
      <c r="A1252" s="25">
        <v>40731</v>
      </c>
      <c r="B1252" s="29">
        <v>0.41770000000000002</v>
      </c>
      <c r="C1252" s="29">
        <v>0.33539999999999998</v>
      </c>
      <c r="D1252" s="29">
        <v>0.24679999999999999</v>
      </c>
      <c r="E1252" s="64">
        <f t="shared" si="93"/>
        <v>0.37146249999999997</v>
      </c>
      <c r="F1252" s="64">
        <f>AVERAGE(B1245:B1252)</f>
        <v>0.31679999999999997</v>
      </c>
      <c r="G1252" s="53">
        <f t="shared" si="92"/>
        <v>0.17090000000000002</v>
      </c>
      <c r="H1252" s="81">
        <f>(R1252-S1252)/T1252</f>
        <v>5.0086961714452339E-3</v>
      </c>
      <c r="I1252" s="81">
        <f>R1252/T1252-1</f>
        <v>1.0002463293199426E-3</v>
      </c>
      <c r="J1252" s="81">
        <f>S1252/T1252-1</f>
        <v>-4.0084498421253389E-3</v>
      </c>
      <c r="K1252" s="81">
        <f>T1252/T1251-1</f>
        <v>2.4674738605334312E-2</v>
      </c>
      <c r="L1252" s="81">
        <f>T1253/T1252-1</f>
        <v>-1.6384632036247737E-2</v>
      </c>
      <c r="M1252" s="81">
        <f>T1255/T1252-1</f>
        <v>-2.5961617413243543E-2</v>
      </c>
      <c r="N1252" s="81">
        <f>T1258/T1252-1</f>
        <v>-0.10882530772503674</v>
      </c>
      <c r="O1252" s="58">
        <f t="shared" si="89"/>
        <v>0.3791596081903717</v>
      </c>
      <c r="P1252" s="58">
        <f t="shared" si="90"/>
        <v>0.47947799900108218</v>
      </c>
      <c r="Q1252" s="58">
        <f t="shared" si="91"/>
        <v>0.27884121737966122</v>
      </c>
      <c r="R1252" s="28">
        <v>1341.01</v>
      </c>
      <c r="S1252" s="28">
        <v>1334.3</v>
      </c>
      <c r="T1252" s="28">
        <v>1339.67</v>
      </c>
    </row>
    <row r="1253" spans="1:20" x14ac:dyDescent="0.2">
      <c r="A1253" s="25">
        <v>40738</v>
      </c>
      <c r="B1253" s="29">
        <v>0.3931</v>
      </c>
      <c r="C1253" s="29">
        <v>0.3145</v>
      </c>
      <c r="D1253" s="29">
        <v>0.29249999999999998</v>
      </c>
      <c r="E1253" s="64">
        <f t="shared" si="93"/>
        <v>0.35641249999999997</v>
      </c>
      <c r="F1253" s="64">
        <f>AVERAGE(B1246:B1253)</f>
        <v>0.33257500000000001</v>
      </c>
      <c r="G1253" s="53">
        <f t="shared" si="92"/>
        <v>0.10060000000000002</v>
      </c>
      <c r="H1253" s="81">
        <f>(R1253-S1253)/T1253</f>
        <v>3.2745955134626546E-2</v>
      </c>
      <c r="I1253" s="81">
        <f>R1253/T1253-1</f>
        <v>2.9414443129041068E-2</v>
      </c>
      <c r="J1253" s="81">
        <f>S1253/T1253-1</f>
        <v>-3.3315120055854575E-3</v>
      </c>
      <c r="K1253" s="81">
        <f>T1253/T1252-1</f>
        <v>-1.6384632036247737E-2</v>
      </c>
      <c r="L1253" s="81">
        <f>T1254/T1253-1</f>
        <v>6.1621588804905425E-3</v>
      </c>
      <c r="M1253" s="81">
        <f>T1256/T1253-1</f>
        <v>-4.3544910906717749E-2</v>
      </c>
      <c r="N1253" s="81">
        <f>T1259/T1253-1</f>
        <v>-0.12024557569134564</v>
      </c>
      <c r="O1253" s="58">
        <f t="shared" si="89"/>
        <v>0.3791596081903717</v>
      </c>
      <c r="P1253" s="58">
        <f t="shared" si="90"/>
        <v>0.47947799900108218</v>
      </c>
      <c r="Q1253" s="58">
        <f t="shared" si="91"/>
        <v>0.27884121737966122</v>
      </c>
      <c r="R1253" s="28">
        <v>1356.48</v>
      </c>
      <c r="S1253" s="28">
        <v>1313.33</v>
      </c>
      <c r="T1253" s="28">
        <v>1317.72</v>
      </c>
    </row>
    <row r="1254" spans="1:20" x14ac:dyDescent="0.2">
      <c r="A1254" s="25">
        <v>40745</v>
      </c>
      <c r="B1254" s="29">
        <v>0.39860000000000001</v>
      </c>
      <c r="C1254" s="29">
        <v>0.2954</v>
      </c>
      <c r="D1254" s="29">
        <v>0.30609999999999998</v>
      </c>
      <c r="E1254" s="64">
        <f t="shared" si="93"/>
        <v>0.34289999999999998</v>
      </c>
      <c r="F1254" s="64">
        <f>AVERAGE(B1247:B1254)</f>
        <v>0.35038750000000002</v>
      </c>
      <c r="G1254" s="53">
        <f t="shared" si="92"/>
        <v>9.2500000000000027E-2</v>
      </c>
      <c r="H1254" s="81">
        <f>(R1254-S1254)/T1254</f>
        <v>2.6028781753454407E-2</v>
      </c>
      <c r="I1254" s="81">
        <f>R1254/T1254-1</f>
        <v>3.4619561938094012E-3</v>
      </c>
      <c r="J1254" s="81">
        <f>S1254/T1254-1</f>
        <v>-2.2566825559645065E-2</v>
      </c>
      <c r="K1254" s="81">
        <f>T1254/T1253-1</f>
        <v>6.1621588804905425E-3</v>
      </c>
      <c r="L1254" s="81">
        <f>T1255/T1254-1</f>
        <v>-1.5801303324684546E-2</v>
      </c>
      <c r="M1254" s="81">
        <f>T1257/T1254-1</f>
        <v>-0.15467929765280874</v>
      </c>
      <c r="N1254" s="81">
        <f>T1260/T1254-1</f>
        <v>-8.0665842032220936E-2</v>
      </c>
      <c r="O1254" s="58">
        <f t="shared" si="89"/>
        <v>0.3791596081903717</v>
      </c>
      <c r="P1254" s="58">
        <f t="shared" si="90"/>
        <v>0.47947799900108218</v>
      </c>
      <c r="Q1254" s="58">
        <f t="shared" si="91"/>
        <v>0.27884121737966122</v>
      </c>
      <c r="R1254" s="28">
        <v>1330.43</v>
      </c>
      <c r="S1254" s="28">
        <v>1295.92</v>
      </c>
      <c r="T1254" s="28">
        <v>1325.84</v>
      </c>
    </row>
    <row r="1255" spans="1:20" x14ac:dyDescent="0.2">
      <c r="A1255" s="25">
        <v>40752</v>
      </c>
      <c r="B1255" s="29">
        <v>0.37840000000000001</v>
      </c>
      <c r="C1255" s="29">
        <v>0.30740000000000001</v>
      </c>
      <c r="D1255" s="29">
        <v>0.31419999999999998</v>
      </c>
      <c r="E1255" s="64">
        <f t="shared" si="93"/>
        <v>0.34038750000000001</v>
      </c>
      <c r="F1255" s="64">
        <f>AVERAGE(B1248:B1255)</f>
        <v>0.35996250000000002</v>
      </c>
      <c r="G1255" s="53">
        <f t="shared" si="92"/>
        <v>6.4200000000000035E-2</v>
      </c>
      <c r="H1255" s="81">
        <f>(R1255-S1255)/T1255</f>
        <v>3.3343806757657725E-2</v>
      </c>
      <c r="I1255" s="81">
        <f>R1255/T1255-1</f>
        <v>3.2270919387840991E-2</v>
      </c>
      <c r="J1255" s="81">
        <f>S1255/T1255-1</f>
        <v>-1.0728873698166996E-3</v>
      </c>
      <c r="K1255" s="81">
        <f>T1255/T1254-1</f>
        <v>-1.5801303324684546E-2</v>
      </c>
      <c r="L1255" s="81">
        <f>T1256/T1255-1</f>
        <v>-3.4140808803807321E-2</v>
      </c>
      <c r="M1255" s="81">
        <f>T1258/T1255-1</f>
        <v>-8.5072304945244426E-2</v>
      </c>
      <c r="N1255" s="81">
        <f>T1261/T1255-1</f>
        <v>-8.1439814850294057E-2</v>
      </c>
      <c r="O1255" s="58">
        <f t="shared" si="89"/>
        <v>0.3791596081903717</v>
      </c>
      <c r="P1255" s="58">
        <f t="shared" si="90"/>
        <v>0.47947799900108218</v>
      </c>
      <c r="Q1255" s="58">
        <f t="shared" si="91"/>
        <v>0.27884121737966122</v>
      </c>
      <c r="R1255" s="28">
        <v>1347</v>
      </c>
      <c r="S1255" s="28">
        <v>1303.49</v>
      </c>
      <c r="T1255" s="28">
        <v>1304.8900000000001</v>
      </c>
    </row>
    <row r="1256" spans="1:20" x14ac:dyDescent="0.2">
      <c r="A1256" s="25">
        <v>40759</v>
      </c>
      <c r="B1256" s="29">
        <v>0.27160000000000001</v>
      </c>
      <c r="C1256" s="29">
        <v>0.22989999999999999</v>
      </c>
      <c r="D1256" s="29">
        <v>0.4985</v>
      </c>
      <c r="E1256" s="64">
        <f t="shared" si="93"/>
        <v>0.34311249999999999</v>
      </c>
      <c r="F1256" s="64">
        <f>AVERAGE(B1249:B1256)</f>
        <v>0.36338749999999997</v>
      </c>
      <c r="G1256" s="53">
        <f t="shared" si="92"/>
        <v>-0.22689999999999999</v>
      </c>
      <c r="H1256" s="81">
        <f>(R1256-S1256)/T1256</f>
        <v>6.4871383912277633E-2</v>
      </c>
      <c r="I1256" s="81">
        <f>R1256/T1256-1</f>
        <v>4.4416586000602942E-2</v>
      </c>
      <c r="J1256" s="81">
        <f>S1256/T1256-1</f>
        <v>-2.0454797911674594E-2</v>
      </c>
      <c r="K1256" s="81">
        <f>T1256/T1255-1</f>
        <v>-3.4140808803807321E-2</v>
      </c>
      <c r="L1256" s="81">
        <f>T1257/T1256-1</f>
        <v>-0.11074789342558355</v>
      </c>
      <c r="M1256" s="81">
        <f>T1259/T1256-1</f>
        <v>-8.0192646428741354E-2</v>
      </c>
      <c r="N1256" s="81">
        <f>T1262/T1256-1</f>
        <v>-5.6857673326245139E-2</v>
      </c>
      <c r="O1256" s="58">
        <f t="shared" si="89"/>
        <v>0.3791596081903717</v>
      </c>
      <c r="P1256" s="58">
        <f t="shared" si="90"/>
        <v>0.47947799900108218</v>
      </c>
      <c r="Q1256" s="58">
        <f t="shared" si="91"/>
        <v>0.27884121737966122</v>
      </c>
      <c r="R1256" s="28">
        <v>1316.32</v>
      </c>
      <c r="S1256" s="28">
        <v>1234.56</v>
      </c>
      <c r="T1256" s="28">
        <v>1260.3399999999999</v>
      </c>
    </row>
    <row r="1257" spans="1:20" x14ac:dyDescent="0.2">
      <c r="A1257" s="25">
        <v>40766</v>
      </c>
      <c r="B1257" s="29">
        <v>0.33429999999999999</v>
      </c>
      <c r="C1257" s="29">
        <v>0.21790000000000001</v>
      </c>
      <c r="D1257" s="29">
        <v>0.44779999999999998</v>
      </c>
      <c r="E1257" s="64">
        <f t="shared" si="93"/>
        <v>0.34565000000000001</v>
      </c>
      <c r="F1257" s="64">
        <f>AVERAGE(B1250:B1257)</f>
        <v>0.36892499999999995</v>
      </c>
      <c r="G1257" s="53">
        <f t="shared" si="92"/>
        <v>-0.11349999999999999</v>
      </c>
      <c r="H1257" s="81">
        <f>(R1257-S1257)/T1257</f>
        <v>0.14159142010778406</v>
      </c>
      <c r="I1257" s="81">
        <f>R1257/T1257-1</f>
        <v>0.12444234269602772</v>
      </c>
      <c r="J1257" s="81">
        <f>S1257/T1257-1</f>
        <v>-1.7149077411756308E-2</v>
      </c>
      <c r="K1257" s="81">
        <f>T1257/T1256-1</f>
        <v>-0.11074789342558355</v>
      </c>
      <c r="L1257" s="81">
        <f>T1258/T1257-1</f>
        <v>6.5241443306327973E-2</v>
      </c>
      <c r="M1257" s="81">
        <f>T1260/T1257-1</f>
        <v>8.7556657982083674E-2</v>
      </c>
      <c r="N1257" s="81">
        <f>T1263/T1257-1</f>
        <v>4.1043577572361656E-2</v>
      </c>
      <c r="O1257" s="58">
        <f t="shared" si="89"/>
        <v>0.3791596081903717</v>
      </c>
      <c r="P1257" s="58">
        <f t="shared" si="90"/>
        <v>0.47947799900108218</v>
      </c>
      <c r="Q1257" s="58">
        <f t="shared" si="91"/>
        <v>0.27884121737966122</v>
      </c>
      <c r="R1257" s="28">
        <v>1260.23</v>
      </c>
      <c r="S1257" s="28">
        <v>1101.54</v>
      </c>
      <c r="T1257" s="28">
        <v>1120.76</v>
      </c>
    </row>
    <row r="1258" spans="1:20" x14ac:dyDescent="0.2">
      <c r="A1258" s="25">
        <v>40773</v>
      </c>
      <c r="B1258" s="29">
        <v>0.35560000000000003</v>
      </c>
      <c r="C1258" s="29">
        <v>0.2462</v>
      </c>
      <c r="D1258" s="29">
        <v>0.3982</v>
      </c>
      <c r="E1258" s="64">
        <f t="shared" si="93"/>
        <v>0.35075000000000001</v>
      </c>
      <c r="F1258" s="64">
        <f>AVERAGE(B1251:B1258)</f>
        <v>0.36654999999999999</v>
      </c>
      <c r="G1258" s="53">
        <f t="shared" si="92"/>
        <v>-4.2599999999999971E-2</v>
      </c>
      <c r="H1258" s="81">
        <f>(R1258-S1258)/T1258</f>
        <v>7.3014038261801917E-2</v>
      </c>
      <c r="I1258" s="81">
        <f>R1258/T1258-1</f>
        <v>1.2220658692665864E-2</v>
      </c>
      <c r="J1258" s="81">
        <f>S1258/T1258-1</f>
        <v>-6.0793379569135997E-2</v>
      </c>
      <c r="K1258" s="81">
        <f>T1258/T1257-1</f>
        <v>6.5241443306327973E-2</v>
      </c>
      <c r="L1258" s="81">
        <f>T1259/T1258-1</f>
        <v>-2.8989513183904636E-2</v>
      </c>
      <c r="M1258" s="81">
        <f>T1261/T1258-1</f>
        <v>3.9702482661572169E-3</v>
      </c>
      <c r="N1258" s="81">
        <f>T1264/T1258-1</f>
        <v>-3.5866251214527578E-2</v>
      </c>
      <c r="O1258" s="58">
        <f t="shared" si="89"/>
        <v>0.3791596081903717</v>
      </c>
      <c r="P1258" s="58">
        <f t="shared" si="90"/>
        <v>0.47947799900108218</v>
      </c>
      <c r="Q1258" s="58">
        <f t="shared" si="91"/>
        <v>0.27884121737966122</v>
      </c>
      <c r="R1258" s="28">
        <v>1208.47</v>
      </c>
      <c r="S1258" s="28">
        <v>1121.3</v>
      </c>
      <c r="T1258" s="28">
        <v>1193.8800000000001</v>
      </c>
    </row>
    <row r="1259" spans="1:20" x14ac:dyDescent="0.2">
      <c r="A1259" s="25">
        <v>40780</v>
      </c>
      <c r="B1259" s="29">
        <v>0.3644</v>
      </c>
      <c r="C1259" s="29">
        <v>0.22600000000000001</v>
      </c>
      <c r="D1259" s="29">
        <v>0.40960000000000002</v>
      </c>
      <c r="E1259" s="64">
        <f t="shared" si="93"/>
        <v>0.36421250000000005</v>
      </c>
      <c r="F1259" s="64">
        <f>AVERAGE(B1252:B1259)</f>
        <v>0.36421249999999999</v>
      </c>
      <c r="G1259" s="53">
        <f t="shared" si="92"/>
        <v>-4.5200000000000018E-2</v>
      </c>
      <c r="H1259" s="81">
        <f>(R1259-S1259)/T1259</f>
        <v>6.0029156279382843E-2</v>
      </c>
      <c r="I1259" s="81">
        <f>R1259/T1259-1</f>
        <v>2.7094637142339728E-2</v>
      </c>
      <c r="J1259" s="81">
        <f>S1259/T1259-1</f>
        <v>-3.293451913704315E-2</v>
      </c>
      <c r="K1259" s="81">
        <f>T1259/T1258-1</f>
        <v>-2.8989513183904636E-2</v>
      </c>
      <c r="L1259" s="81">
        <f>T1260/T1259-1</f>
        <v>5.1428916473297948E-2</v>
      </c>
      <c r="M1259" s="81">
        <f>T1262/T1259-1</f>
        <v>2.5369413510226257E-2</v>
      </c>
      <c r="N1259" s="81">
        <f>T1265/T1259-1</f>
        <v>-1.3137577958542868E-2</v>
      </c>
      <c r="O1259" s="58">
        <f t="shared" si="89"/>
        <v>0.3791596081903717</v>
      </c>
      <c r="P1259" s="58">
        <f t="shared" si="90"/>
        <v>0.47947799900108218</v>
      </c>
      <c r="Q1259" s="58">
        <f t="shared" si="91"/>
        <v>0.27884121737966122</v>
      </c>
      <c r="R1259" s="28">
        <v>1190.68</v>
      </c>
      <c r="S1259" s="28">
        <v>1121.0899999999999</v>
      </c>
      <c r="T1259" s="28">
        <v>1159.27</v>
      </c>
    </row>
    <row r="1260" spans="1:20" x14ac:dyDescent="0.2">
      <c r="A1260" s="25">
        <v>40787</v>
      </c>
      <c r="B1260" s="29">
        <v>0.38619999999999999</v>
      </c>
      <c r="C1260" s="29">
        <v>0.29039999999999999</v>
      </c>
      <c r="D1260" s="29">
        <v>0.32340000000000002</v>
      </c>
      <c r="E1260" s="64">
        <f t="shared" si="93"/>
        <v>0.37378749999999999</v>
      </c>
      <c r="F1260" s="64">
        <f>AVERAGE(B1253:B1260)</f>
        <v>0.36027500000000001</v>
      </c>
      <c r="G1260" s="53">
        <f t="shared" si="92"/>
        <v>6.2799999999999967E-2</v>
      </c>
      <c r="H1260" s="81">
        <f>(R1260-S1260)/T1260</f>
        <v>7.7775681152523979E-2</v>
      </c>
      <c r="I1260" s="81">
        <f>R1260/T1260-1</f>
        <v>9.6973475867387915E-3</v>
      </c>
      <c r="J1260" s="81">
        <f>S1260/T1260-1</f>
        <v>-6.8078333565785298E-2</v>
      </c>
      <c r="K1260" s="81">
        <f>T1260/T1259-1</f>
        <v>5.1428916473297948E-2</v>
      </c>
      <c r="L1260" s="81">
        <f>T1261/T1260-1</f>
        <v>-1.6629884567106346E-2</v>
      </c>
      <c r="M1260" s="81">
        <f>T1263/T1260-1</f>
        <v>-4.2768420448112687E-2</v>
      </c>
      <c r="N1260" s="81">
        <f>T1266/T1260-1</f>
        <v>-9.549672242778362E-3</v>
      </c>
      <c r="O1260" s="58">
        <f t="shared" si="89"/>
        <v>0.3791596081903717</v>
      </c>
      <c r="P1260" s="58">
        <f t="shared" si="90"/>
        <v>0.47947799900108218</v>
      </c>
      <c r="Q1260" s="58">
        <f t="shared" si="91"/>
        <v>0.27884121737966122</v>
      </c>
      <c r="R1260" s="28">
        <v>1230.71</v>
      </c>
      <c r="S1260" s="28">
        <v>1135.9100000000001</v>
      </c>
      <c r="T1260" s="28">
        <v>1218.8900000000001</v>
      </c>
    </row>
    <row r="1261" spans="1:20" x14ac:dyDescent="0.2">
      <c r="A1261" s="25">
        <v>40794</v>
      </c>
      <c r="B1261" s="29">
        <v>0.30220000000000002</v>
      </c>
      <c r="C1261" s="29">
        <v>0.29499999999999998</v>
      </c>
      <c r="D1261" s="29">
        <v>0.40289999999999998</v>
      </c>
      <c r="E1261" s="64">
        <f t="shared" si="93"/>
        <v>0.38758749999999997</v>
      </c>
      <c r="F1261" s="64">
        <f>AVERAGE(B1254:B1261)</f>
        <v>0.34891250000000001</v>
      </c>
      <c r="G1261" s="53">
        <f t="shared" si="92"/>
        <v>-0.10069999999999996</v>
      </c>
      <c r="H1261" s="81">
        <f>(R1261-S1261)/T1261</f>
        <v>7.4385543374881E-2</v>
      </c>
      <c r="I1261" s="81">
        <f>R1261/T1261-1</f>
        <v>2.5587759256478382E-2</v>
      </c>
      <c r="J1261" s="81">
        <f>S1261/T1261-1</f>
        <v>-4.8797784118402632E-2</v>
      </c>
      <c r="K1261" s="81">
        <f>T1261/T1260-1</f>
        <v>-1.6629884567106346E-2</v>
      </c>
      <c r="L1261" s="81">
        <f>T1262/T1261-1</f>
        <v>-8.2928701339872735E-3</v>
      </c>
      <c r="M1261" s="81">
        <f>T1264/T1261-1</f>
        <v>-3.9678964142096707E-2</v>
      </c>
      <c r="N1261" s="81">
        <f>T1267/T1261-1</f>
        <v>9.3941365904124385E-3</v>
      </c>
      <c r="O1261" s="58">
        <f t="shared" si="89"/>
        <v>0.3791596081903717</v>
      </c>
      <c r="P1261" s="58">
        <f t="shared" si="90"/>
        <v>0.47947799900108218</v>
      </c>
      <c r="Q1261" s="58">
        <f t="shared" si="91"/>
        <v>0.27884121737966122</v>
      </c>
      <c r="R1261" s="28">
        <v>1229.29</v>
      </c>
      <c r="S1261" s="28">
        <v>1140.1300000000001</v>
      </c>
      <c r="T1261" s="28">
        <v>1198.6199999999999</v>
      </c>
    </row>
    <row r="1262" spans="1:20" x14ac:dyDescent="0.2">
      <c r="A1262" s="25">
        <v>40801</v>
      </c>
      <c r="B1262" s="29">
        <v>0.30499999999999999</v>
      </c>
      <c r="C1262" s="29">
        <v>0.28149999999999997</v>
      </c>
      <c r="D1262" s="29">
        <v>0.41349999999999998</v>
      </c>
      <c r="E1262" s="64">
        <f t="shared" si="93"/>
        <v>0.40101249999999999</v>
      </c>
      <c r="F1262" s="64">
        <f>AVERAGE(B1255:B1262)</f>
        <v>0.33721250000000003</v>
      </c>
      <c r="G1262" s="53">
        <f t="shared" si="92"/>
        <v>-0.10849999999999999</v>
      </c>
      <c r="H1262" s="81">
        <f>(R1262-S1262)/T1262</f>
        <v>5.7483931756233932E-2</v>
      </c>
      <c r="I1262" s="81">
        <f>R1262/T1262-1</f>
        <v>1.3224753508092935E-2</v>
      </c>
      <c r="J1262" s="81">
        <f>S1262/T1262-1</f>
        <v>-4.4259178248140851E-2</v>
      </c>
      <c r="K1262" s="81">
        <f>T1262/T1261-1</f>
        <v>-8.2928701339872735E-3</v>
      </c>
      <c r="L1262" s="81">
        <f>T1263/T1262-1</f>
        <v>-1.8440623212302776E-2</v>
      </c>
      <c r="M1262" s="81">
        <f>T1265/T1262-1</f>
        <v>-3.7554261870309968E-2</v>
      </c>
      <c r="N1262" s="81">
        <f>T1268/T1262-1</f>
        <v>4.4856479456203413E-2</v>
      </c>
      <c r="O1262" s="58">
        <f t="shared" si="89"/>
        <v>0.3791596081903717</v>
      </c>
      <c r="P1262" s="58">
        <f t="shared" si="90"/>
        <v>0.47947799900108218</v>
      </c>
      <c r="Q1262" s="58">
        <f t="shared" si="91"/>
        <v>0.27884121737966122</v>
      </c>
      <c r="R1262" s="28">
        <v>1204.4000000000001</v>
      </c>
      <c r="S1262" s="28">
        <v>1136.07</v>
      </c>
      <c r="T1262" s="28">
        <v>1188.68</v>
      </c>
    </row>
    <row r="1263" spans="1:20" x14ac:dyDescent="0.2">
      <c r="A1263" s="25">
        <v>40808</v>
      </c>
      <c r="B1263" s="29">
        <v>0.25330000000000003</v>
      </c>
      <c r="C1263" s="29">
        <v>0.26669999999999999</v>
      </c>
      <c r="D1263" s="29">
        <v>0.48</v>
      </c>
      <c r="E1263" s="64">
        <f t="shared" si="93"/>
        <v>0.42173749999999999</v>
      </c>
      <c r="F1263" s="64">
        <f>AVERAGE(B1256:B1263)</f>
        <v>0.321575</v>
      </c>
      <c r="G1263" s="53">
        <f t="shared" si="92"/>
        <v>-0.22669999999999996</v>
      </c>
      <c r="H1263" s="81">
        <f>(R1263-S1263)/T1263</f>
        <v>5.3952826631012418E-2</v>
      </c>
      <c r="I1263" s="81">
        <f>R1263/T1263-1</f>
        <v>4.5964894237032539E-2</v>
      </c>
      <c r="J1263" s="81">
        <f>S1263/T1263-1</f>
        <v>-7.9879323939798796E-3</v>
      </c>
      <c r="K1263" s="81">
        <f>T1263/T1262-1</f>
        <v>-1.8440623212302776E-2</v>
      </c>
      <c r="L1263" s="81">
        <f>T1264/T1263-1</f>
        <v>-1.3456066371833164E-2</v>
      </c>
      <c r="M1263" s="81">
        <f>T1266/T1263-1</f>
        <v>3.4702938050670262E-2</v>
      </c>
      <c r="N1263" s="81">
        <f>T1269/T1263-1</f>
        <v>6.0972265075936782E-2</v>
      </c>
      <c r="O1263" s="58">
        <f t="shared" si="89"/>
        <v>0.3791596081903717</v>
      </c>
      <c r="P1263" s="58">
        <f t="shared" si="90"/>
        <v>0.47947799900108218</v>
      </c>
      <c r="Q1263" s="58">
        <f t="shared" si="91"/>
        <v>0.27884121737966122</v>
      </c>
      <c r="R1263" s="28">
        <v>1220.3900000000001</v>
      </c>
      <c r="S1263" s="28">
        <v>1157.44</v>
      </c>
      <c r="T1263" s="28">
        <v>1166.76</v>
      </c>
    </row>
    <row r="1264" spans="1:20" x14ac:dyDescent="0.2">
      <c r="A1264" s="25">
        <v>40815</v>
      </c>
      <c r="B1264" s="29">
        <v>0.3251</v>
      </c>
      <c r="C1264" s="29">
        <v>0.20680000000000001</v>
      </c>
      <c r="D1264" s="29">
        <v>0.46789999999999998</v>
      </c>
      <c r="E1264" s="64">
        <f t="shared" si="93"/>
        <v>0.41791250000000002</v>
      </c>
      <c r="F1264" s="64">
        <f>AVERAGE(B1257:B1264)</f>
        <v>0.32826250000000001</v>
      </c>
      <c r="G1264" s="53">
        <f t="shared" si="92"/>
        <v>-0.14279999999999998</v>
      </c>
      <c r="H1264" s="81">
        <f>(R1264-S1264)/T1264</f>
        <v>9.2236720935485614E-2</v>
      </c>
      <c r="I1264" s="81">
        <f>R1264/T1264-1</f>
        <v>6.0231438847671015E-2</v>
      </c>
      <c r="J1264" s="81">
        <f>S1264/T1264-1</f>
        <v>-3.2005282087814613E-2</v>
      </c>
      <c r="K1264" s="81">
        <f>T1264/T1263-1</f>
        <v>-1.3456066371833164E-2</v>
      </c>
      <c r="L1264" s="81">
        <f>T1265/T1264-1</f>
        <v>-6.0987263913262479E-3</v>
      </c>
      <c r="M1264" s="81">
        <f>T1267/T1264-1</f>
        <v>5.110072454954584E-2</v>
      </c>
      <c r="N1264" s="81">
        <f>T1270/T1264-1</f>
        <v>6.779837714801995E-2</v>
      </c>
      <c r="O1264" s="58">
        <f t="shared" si="89"/>
        <v>0.3791596081903717</v>
      </c>
      <c r="P1264" s="58">
        <f t="shared" si="90"/>
        <v>0.47947799900108218</v>
      </c>
      <c r="Q1264" s="58">
        <f t="shared" si="91"/>
        <v>0.27884121737966122</v>
      </c>
      <c r="R1264" s="28">
        <v>1220.3900000000001</v>
      </c>
      <c r="S1264" s="28">
        <v>1114.22</v>
      </c>
      <c r="T1264" s="28">
        <v>1151.06</v>
      </c>
    </row>
    <row r="1265" spans="1:20" x14ac:dyDescent="0.2">
      <c r="A1265" s="25">
        <v>40822</v>
      </c>
      <c r="B1265" s="29">
        <v>0.3523</v>
      </c>
      <c r="C1265" s="29">
        <v>0.19040000000000001</v>
      </c>
      <c r="D1265" s="29">
        <v>0.45710000000000001</v>
      </c>
      <c r="E1265" s="64">
        <f t="shared" si="93"/>
        <v>0.41907500000000003</v>
      </c>
      <c r="F1265" s="64">
        <f>AVERAGE(B1258:B1265)</f>
        <v>0.33051249999999999</v>
      </c>
      <c r="G1265" s="53">
        <f t="shared" si="92"/>
        <v>-0.1048</v>
      </c>
      <c r="H1265" s="81">
        <f>(R1265-S1265)/T1265</f>
        <v>0.10584420125170442</v>
      </c>
      <c r="I1265" s="81">
        <f>R1265/T1265-1</f>
        <v>4.5295619034299461E-2</v>
      </c>
      <c r="J1265" s="81">
        <f>S1265/T1265-1</f>
        <v>-6.0548582217405E-2</v>
      </c>
      <c r="K1265" s="81">
        <f>T1265/T1264-1</f>
        <v>-6.0987263913262479E-3</v>
      </c>
      <c r="L1265" s="81">
        <f>T1266/T1265-1</f>
        <v>5.5251564630607319E-2</v>
      </c>
      <c r="M1265" s="81">
        <f>T1268/T1265-1</f>
        <v>8.5626376700115525E-2</v>
      </c>
      <c r="N1265" s="81">
        <f>T1271/T1265-1</f>
        <v>8.1177231565330077E-2</v>
      </c>
      <c r="O1265" s="58">
        <f t="shared" si="89"/>
        <v>0.3791596081903717</v>
      </c>
      <c r="P1265" s="58">
        <f t="shared" si="90"/>
        <v>0.47947799900108218</v>
      </c>
      <c r="Q1265" s="58">
        <f t="shared" si="91"/>
        <v>0.27884121737966122</v>
      </c>
      <c r="R1265" s="28">
        <v>1195.8599999999999</v>
      </c>
      <c r="S1265" s="28">
        <v>1074.77</v>
      </c>
      <c r="T1265" s="28">
        <v>1144.04</v>
      </c>
    </row>
    <row r="1266" spans="1:20" x14ac:dyDescent="0.2">
      <c r="A1266" s="25">
        <v>40829</v>
      </c>
      <c r="B1266" s="29">
        <v>0.3977</v>
      </c>
      <c r="C1266" s="29">
        <v>0.23860000000000001</v>
      </c>
      <c r="D1266" s="29">
        <v>0.36359999999999998</v>
      </c>
      <c r="E1266" s="64">
        <f t="shared" si="93"/>
        <v>0.41475000000000001</v>
      </c>
      <c r="F1266" s="64">
        <f>AVERAGE(B1259:B1266)</f>
        <v>0.33577499999999999</v>
      </c>
      <c r="G1266" s="53">
        <f t="shared" si="92"/>
        <v>3.4100000000000019E-2</v>
      </c>
      <c r="H1266" s="81">
        <f>(R1266-S1266)/T1266</f>
        <v>0.12050528059639679</v>
      </c>
      <c r="I1266" s="81">
        <f>R1266/T1266-1</f>
        <v>1.0768275005176964E-2</v>
      </c>
      <c r="J1266" s="81">
        <f>S1266/T1266-1</f>
        <v>-0.10973700559121968</v>
      </c>
      <c r="K1266" s="81">
        <f>T1266/T1265-1</f>
        <v>5.5251564630607319E-2</v>
      </c>
      <c r="L1266" s="81">
        <f>T1267/T1266-1</f>
        <v>2.1785048664320072E-3</v>
      </c>
      <c r="M1266" s="81">
        <f>T1269/T1266-1</f>
        <v>2.5388279146821402E-2</v>
      </c>
      <c r="N1266" s="81">
        <f>T1272/T1266-1</f>
        <v>-4.0240215365500043E-2</v>
      </c>
      <c r="O1266" s="58">
        <f t="shared" si="89"/>
        <v>0.3791596081903717</v>
      </c>
      <c r="P1266" s="58">
        <f t="shared" si="90"/>
        <v>0.47947799900108218</v>
      </c>
      <c r="Q1266" s="58">
        <f t="shared" si="91"/>
        <v>0.27884121737966122</v>
      </c>
      <c r="R1266" s="28">
        <v>1220.25</v>
      </c>
      <c r="S1266" s="28">
        <v>1074.77</v>
      </c>
      <c r="T1266" s="28">
        <v>1207.25</v>
      </c>
    </row>
    <row r="1267" spans="1:20" x14ac:dyDescent="0.2">
      <c r="A1267" s="25">
        <v>40836</v>
      </c>
      <c r="B1267" s="29">
        <v>0.35980000000000001</v>
      </c>
      <c r="C1267" s="29">
        <v>0.29409999999999997</v>
      </c>
      <c r="D1267" s="29">
        <v>0.34599999999999997</v>
      </c>
      <c r="E1267" s="64">
        <f t="shared" si="93"/>
        <v>0.40679999999999999</v>
      </c>
      <c r="F1267" s="64">
        <f>AVERAGE(B1260:B1267)</f>
        <v>0.3352</v>
      </c>
      <c r="G1267" s="53">
        <f t="shared" si="92"/>
        <v>1.3800000000000034E-2</v>
      </c>
      <c r="H1267" s="81">
        <f>(R1267-S1267)/T1267</f>
        <v>3.7854993883690902E-2</v>
      </c>
      <c r="I1267" s="81">
        <f>R1267/T1267-1</f>
        <v>1.9191985982080606E-2</v>
      </c>
      <c r="J1267" s="81">
        <f>S1267/T1267-1</f>
        <v>-1.866300790161024E-2</v>
      </c>
      <c r="K1267" s="81">
        <f>T1267/T1266-1</f>
        <v>2.1785048664320072E-3</v>
      </c>
      <c r="L1267" s="81">
        <f>T1268/T1267-1</f>
        <v>2.6548087413627686E-2</v>
      </c>
      <c r="M1267" s="81">
        <f>T1270/T1267-1</f>
        <v>1.5885872979138238E-2</v>
      </c>
      <c r="N1267" s="81">
        <f>T1273/T1267-1</f>
        <v>3.0647667537276435E-2</v>
      </c>
      <c r="O1267" s="58">
        <f t="shared" si="89"/>
        <v>0.3791596081903717</v>
      </c>
      <c r="P1267" s="58">
        <f t="shared" si="90"/>
        <v>0.47947799900108218</v>
      </c>
      <c r="Q1267" s="58">
        <f t="shared" si="91"/>
        <v>0.27884121737966122</v>
      </c>
      <c r="R1267" s="28">
        <v>1233.0999999999999</v>
      </c>
      <c r="S1267" s="28">
        <v>1187.3</v>
      </c>
      <c r="T1267" s="28">
        <v>1209.8800000000001</v>
      </c>
    </row>
    <row r="1268" spans="1:20" x14ac:dyDescent="0.2">
      <c r="A1268" s="25">
        <v>40843</v>
      </c>
      <c r="B1268" s="29">
        <v>0.43</v>
      </c>
      <c r="C1268" s="29">
        <v>0.32</v>
      </c>
      <c r="D1268" s="29">
        <v>0.25</v>
      </c>
      <c r="E1268" s="64">
        <f t="shared" si="93"/>
        <v>0.39762500000000001</v>
      </c>
      <c r="F1268" s="64">
        <f>AVERAGE(B1261:B1268)</f>
        <v>0.34067500000000001</v>
      </c>
      <c r="G1268" s="53">
        <f t="shared" si="92"/>
        <v>0.18</v>
      </c>
      <c r="H1268" s="81">
        <f>(R1268-S1268)/T1268</f>
        <v>5.2391304347826038E-2</v>
      </c>
      <c r="I1268" s="81">
        <f>R1268/T1268-1</f>
        <v>1.1714975845410702E-2</v>
      </c>
      <c r="J1268" s="81">
        <f>S1268/T1268-1</f>
        <v>-4.0676328502415426E-2</v>
      </c>
      <c r="K1268" s="81">
        <f>T1268/T1267-1</f>
        <v>2.6548087413627686E-2</v>
      </c>
      <c r="L1268" s="81">
        <f>T1269/T1268-1</f>
        <v>-3.3011272141706405E-3</v>
      </c>
      <c r="M1268" s="81">
        <f>T1271/T1268-1</f>
        <v>-4.0982286634460019E-3</v>
      </c>
      <c r="N1268" s="81">
        <f>T1274/T1268-1</f>
        <v>1.5305958132045161E-2</v>
      </c>
      <c r="O1268" s="58">
        <f t="shared" si="89"/>
        <v>0.3791596081903717</v>
      </c>
      <c r="P1268" s="58">
        <f t="shared" si="90"/>
        <v>0.47947799900108218</v>
      </c>
      <c r="Q1268" s="58">
        <f t="shared" si="91"/>
        <v>0.27884121737966122</v>
      </c>
      <c r="R1268" s="28">
        <v>1256.55</v>
      </c>
      <c r="S1268" s="28">
        <v>1191.48</v>
      </c>
      <c r="T1268" s="28">
        <v>1242</v>
      </c>
    </row>
    <row r="1269" spans="1:20" x14ac:dyDescent="0.2">
      <c r="A1269" s="25">
        <v>40850</v>
      </c>
      <c r="B1269" s="29">
        <v>0.40179999999999999</v>
      </c>
      <c r="C1269" s="29">
        <v>0.30199999999999999</v>
      </c>
      <c r="D1269" s="29">
        <v>0.29620000000000002</v>
      </c>
      <c r="E1269" s="64">
        <f t="shared" si="93"/>
        <v>0.3842875</v>
      </c>
      <c r="F1269" s="64">
        <f>AVERAGE(B1262:B1269)</f>
        <v>0.35312500000000002</v>
      </c>
      <c r="G1269" s="53">
        <f t="shared" si="92"/>
        <v>0.10559999999999997</v>
      </c>
      <c r="H1269" s="81">
        <f>(R1269-S1269)/T1269</f>
        <v>6.239599321431457E-2</v>
      </c>
      <c r="I1269" s="81">
        <f>R1269/T1269-1</f>
        <v>4.4236206478713846E-2</v>
      </c>
      <c r="J1269" s="81">
        <f>S1269/T1269-1</f>
        <v>-1.8159786735600592E-2</v>
      </c>
      <c r="K1269" s="81">
        <f>T1269/T1268-1</f>
        <v>-3.3011272141706405E-3</v>
      </c>
      <c r="L1269" s="81">
        <f>T1270/T1269-1</f>
        <v>-7.1088133128687225E-3</v>
      </c>
      <c r="M1269" s="81">
        <f>T1272/T1269-1</f>
        <v>-6.4003554406656393E-2</v>
      </c>
      <c r="N1269" s="81">
        <f>T1275/T1269-1</f>
        <v>-2.1067937636319645E-2</v>
      </c>
      <c r="O1269" s="58">
        <f t="shared" si="89"/>
        <v>0.3791596081903717</v>
      </c>
      <c r="P1269" s="58">
        <f t="shared" si="90"/>
        <v>0.47947799900108218</v>
      </c>
      <c r="Q1269" s="58">
        <f t="shared" si="91"/>
        <v>0.27884121737966122</v>
      </c>
      <c r="R1269" s="28">
        <v>1292.6600000000001</v>
      </c>
      <c r="S1269" s="28">
        <v>1215.42</v>
      </c>
      <c r="T1269" s="28">
        <v>1237.9000000000001</v>
      </c>
    </row>
    <row r="1270" spans="1:20" x14ac:dyDescent="0.2">
      <c r="A1270" s="25">
        <v>40857</v>
      </c>
      <c r="B1270" s="29">
        <v>0.44729999999999998</v>
      </c>
      <c r="C1270" s="29">
        <v>0.307</v>
      </c>
      <c r="D1270" s="29">
        <v>0.24560000000000001</v>
      </c>
      <c r="E1270" s="64">
        <f t="shared" si="93"/>
        <v>0.36330000000000001</v>
      </c>
      <c r="F1270" s="64">
        <f>AVERAGE(B1263:B1270)</f>
        <v>0.37091250000000003</v>
      </c>
      <c r="G1270" s="53">
        <f t="shared" si="92"/>
        <v>0.20169999999999996</v>
      </c>
      <c r="H1270" s="81">
        <f>(R1270-S1270)/T1270</f>
        <v>5.0549182328532984E-2</v>
      </c>
      <c r="I1270" s="81">
        <f>R1270/T1270-1</f>
        <v>3.9419087136929543E-2</v>
      </c>
      <c r="J1270" s="81">
        <f>S1270/T1270-1</f>
        <v>-1.1130095191603462E-2</v>
      </c>
      <c r="K1270" s="81">
        <f>T1270/T1269-1</f>
        <v>-7.1088133128687225E-3</v>
      </c>
      <c r="L1270" s="81">
        <f>T1271/T1270-1</f>
        <v>6.3542429419902735E-3</v>
      </c>
      <c r="M1270" s="81">
        <f>T1273/T1270-1</f>
        <v>1.4530957611260442E-2</v>
      </c>
      <c r="N1270" s="81">
        <f>T1276/T1270-1</f>
        <v>1.1894882434301701E-2</v>
      </c>
      <c r="O1270" s="58">
        <f t="shared" si="89"/>
        <v>0.3791596081903717</v>
      </c>
      <c r="P1270" s="58">
        <f t="shared" si="90"/>
        <v>0.47947799900108218</v>
      </c>
      <c r="Q1270" s="58">
        <f t="shared" si="91"/>
        <v>0.27884121737966122</v>
      </c>
      <c r="R1270" s="28">
        <v>1277.55</v>
      </c>
      <c r="S1270" s="28">
        <v>1215.42</v>
      </c>
      <c r="T1270" s="28">
        <v>1229.0999999999999</v>
      </c>
    </row>
    <row r="1271" spans="1:20" x14ac:dyDescent="0.2">
      <c r="A1271" s="25">
        <v>40864</v>
      </c>
      <c r="B1271" s="29">
        <v>0.41930000000000001</v>
      </c>
      <c r="C1271" s="29">
        <v>0.27010000000000001</v>
      </c>
      <c r="D1271" s="29">
        <v>0.31040000000000001</v>
      </c>
      <c r="E1271" s="64">
        <f t="shared" si="93"/>
        <v>0.34209999999999996</v>
      </c>
      <c r="F1271" s="64">
        <f>AVERAGE(B1264:B1271)</f>
        <v>0.39166249999999991</v>
      </c>
      <c r="G1271" s="53">
        <f t="shared" si="92"/>
        <v>0.1089</v>
      </c>
      <c r="H1271" s="81">
        <f>(R1271-S1271)/T1271</f>
        <v>4.1159017228415855E-2</v>
      </c>
      <c r="I1271" s="81">
        <f>R1271/T1271-1</f>
        <v>3.2856068751970557E-2</v>
      </c>
      <c r="J1271" s="81">
        <f>S1271/T1271-1</f>
        <v>-8.3029484764453043E-3</v>
      </c>
      <c r="K1271" s="81">
        <f>T1271/T1270-1</f>
        <v>6.3542429419902735E-3</v>
      </c>
      <c r="L1271" s="81">
        <f>T1272/T1271-1</f>
        <v>-6.3254400077612738E-2</v>
      </c>
      <c r="M1271" s="81">
        <f>T1274/T1271-1</f>
        <v>1.9484036833722573E-2</v>
      </c>
      <c r="N1271" s="81">
        <f>T1277/T1271-1</f>
        <v>1.029177547275073E-2</v>
      </c>
      <c r="O1271" s="58">
        <f t="shared" si="89"/>
        <v>0.3791596081903717</v>
      </c>
      <c r="P1271" s="58">
        <f t="shared" si="90"/>
        <v>0.47947799900108218</v>
      </c>
      <c r="Q1271" s="58">
        <f t="shared" si="91"/>
        <v>0.27884121737966122</v>
      </c>
      <c r="R1271" s="28">
        <v>1277.55</v>
      </c>
      <c r="S1271" s="28">
        <v>1226.6400000000001</v>
      </c>
      <c r="T1271" s="28">
        <v>1236.9100000000001</v>
      </c>
    </row>
    <row r="1272" spans="1:20" x14ac:dyDescent="0.2">
      <c r="A1272" s="25">
        <v>40871</v>
      </c>
      <c r="B1272" s="29">
        <v>0.3271</v>
      </c>
      <c r="C1272" s="29">
        <v>0.29010000000000002</v>
      </c>
      <c r="D1272" s="29">
        <v>0.38269999999999998</v>
      </c>
      <c r="E1272" s="64">
        <f t="shared" si="93"/>
        <v>0.33145000000000002</v>
      </c>
      <c r="F1272" s="64">
        <f>AVERAGE(B1265:B1272)</f>
        <v>0.39191249999999994</v>
      </c>
      <c r="G1272" s="53">
        <f t="shared" si="92"/>
        <v>-5.5599999999999983E-2</v>
      </c>
      <c r="H1272" s="81">
        <f>(R1272-S1272)/T1272</f>
        <v>8.7125756255016368E-2</v>
      </c>
      <c r="I1272" s="81">
        <f>R1272/T1272-1</f>
        <v>8.7117125669949003E-2</v>
      </c>
      <c r="J1272" s="81">
        <f>S1272/T1272-1</f>
        <v>-8.630585067392893E-6</v>
      </c>
      <c r="K1272" s="81">
        <f>T1272/T1271-1</f>
        <v>-6.3254400077612738E-2</v>
      </c>
      <c r="L1272" s="81">
        <f>T1273/T1272-1</f>
        <v>7.6199435559736628E-2</v>
      </c>
      <c r="M1272" s="81">
        <f>T1275/T1272-1</f>
        <v>4.587155963302747E-2</v>
      </c>
      <c r="N1272" s="81">
        <f>T1278/T1272-1</f>
        <v>0.10238463065411185</v>
      </c>
      <c r="O1272" s="58">
        <f t="shared" si="89"/>
        <v>0.3791596081903717</v>
      </c>
      <c r="P1272" s="58">
        <f t="shared" si="90"/>
        <v>0.47947799900108218</v>
      </c>
      <c r="Q1272" s="58">
        <f t="shared" si="91"/>
        <v>0.27884121737966122</v>
      </c>
      <c r="R1272" s="28">
        <v>1259.6099999999999</v>
      </c>
      <c r="S1272" s="28">
        <v>1158.6600000000001</v>
      </c>
      <c r="T1272" s="28">
        <v>1158.67</v>
      </c>
    </row>
    <row r="1273" spans="1:20" x14ac:dyDescent="0.2">
      <c r="A1273" s="25">
        <v>40878</v>
      </c>
      <c r="B1273" s="29">
        <v>0.33040000000000003</v>
      </c>
      <c r="C1273" s="29">
        <v>0.27529999999999999</v>
      </c>
      <c r="D1273" s="29">
        <v>0.39419999999999999</v>
      </c>
      <c r="E1273" s="64">
        <f t="shared" si="93"/>
        <v>0.32358750000000003</v>
      </c>
      <c r="F1273" s="64">
        <f>AVERAGE(B1266:B1273)</f>
        <v>0.38917499999999999</v>
      </c>
      <c r="G1273" s="53">
        <f t="shared" si="92"/>
        <v>-6.3799999999999968E-2</v>
      </c>
      <c r="H1273" s="81">
        <f>(R1273-S1273)/T1273</f>
        <v>7.0932507859113217E-2</v>
      </c>
      <c r="I1273" s="81">
        <f>R1273/T1273-1</f>
        <v>1.2029255148515716E-4</v>
      </c>
      <c r="J1273" s="81">
        <f>S1273/T1273-1</f>
        <v>-7.0812215307628157E-2</v>
      </c>
      <c r="K1273" s="81">
        <f>T1273/T1272-1</f>
        <v>7.6199435559736628E-2</v>
      </c>
      <c r="L1273" s="81">
        <f>T1274/T1273-1</f>
        <v>1.1267402322448161E-2</v>
      </c>
      <c r="M1273" s="81">
        <f>T1276/T1273-1</f>
        <v>-2.5983191120806381E-3</v>
      </c>
      <c r="N1273" s="81">
        <f>T1279/T1273-1</f>
        <v>3.8926669660614532E-2</v>
      </c>
      <c r="O1273" s="58">
        <f t="shared" si="89"/>
        <v>0.3791596081903717</v>
      </c>
      <c r="P1273" s="58">
        <f t="shared" si="90"/>
        <v>0.47947799900108218</v>
      </c>
      <c r="Q1273" s="58">
        <f t="shared" si="91"/>
        <v>0.27884121737966122</v>
      </c>
      <c r="R1273" s="28">
        <v>1247.1099999999999</v>
      </c>
      <c r="S1273" s="28">
        <v>1158.6600000000001</v>
      </c>
      <c r="T1273" s="28">
        <v>1246.96</v>
      </c>
    </row>
    <row r="1274" spans="1:20" x14ac:dyDescent="0.2">
      <c r="A1274" s="25">
        <v>40885</v>
      </c>
      <c r="B1274" s="29">
        <v>0.38569999999999999</v>
      </c>
      <c r="C1274" s="29">
        <v>0.2666</v>
      </c>
      <c r="D1274" s="29">
        <v>0.34760000000000002</v>
      </c>
      <c r="E1274" s="64">
        <f t="shared" si="93"/>
        <v>0.32158749999999997</v>
      </c>
      <c r="F1274" s="64">
        <f>AVERAGE(B1267:B1274)</f>
        <v>0.38767500000000005</v>
      </c>
      <c r="G1274" s="53">
        <f t="shared" si="92"/>
        <v>3.8099999999999967E-2</v>
      </c>
      <c r="H1274" s="81">
        <f>(R1274-S1274)/T1274</f>
        <v>5.968231814180696E-2</v>
      </c>
      <c r="I1274" s="81">
        <f>R1274/T1274-1</f>
        <v>4.7977414929303297E-3</v>
      </c>
      <c r="J1274" s="81">
        <f>S1274/T1274-1</f>
        <v>-5.4884576648876693E-2</v>
      </c>
      <c r="K1274" s="81">
        <f>T1274/T1273-1</f>
        <v>1.1267402322448161E-2</v>
      </c>
      <c r="L1274" s="81">
        <f>T1275/T1274-1</f>
        <v>-3.9008413890452953E-2</v>
      </c>
      <c r="M1274" s="81">
        <f>T1277/T1274-1</f>
        <v>-9.0165819462176833E-3</v>
      </c>
      <c r="N1274" s="81">
        <f>T1280/T1274-1</f>
        <v>3.7295501225208305E-2</v>
      </c>
      <c r="O1274" s="58">
        <f t="shared" si="89"/>
        <v>0.3791596081903717</v>
      </c>
      <c r="P1274" s="58">
        <f t="shared" si="90"/>
        <v>0.47947799900108218</v>
      </c>
      <c r="Q1274" s="58">
        <f t="shared" si="91"/>
        <v>0.27884121737966122</v>
      </c>
      <c r="R1274" s="28">
        <v>1267.06</v>
      </c>
      <c r="S1274" s="28">
        <v>1191.8</v>
      </c>
      <c r="T1274" s="28">
        <v>1261.01</v>
      </c>
    </row>
    <row r="1275" spans="1:20" x14ac:dyDescent="0.2">
      <c r="A1275" s="25">
        <v>40892</v>
      </c>
      <c r="B1275" s="29">
        <v>0.40179999999999999</v>
      </c>
      <c r="C1275" s="29">
        <v>0.2616</v>
      </c>
      <c r="D1275" s="29">
        <v>0.33639999999999998</v>
      </c>
      <c r="E1275" s="64">
        <f t="shared" si="93"/>
        <v>0.32038749999999999</v>
      </c>
      <c r="F1275" s="64">
        <f>AVERAGE(B1268:B1275)</f>
        <v>0.39292500000000002</v>
      </c>
      <c r="G1275" s="53">
        <f t="shared" si="92"/>
        <v>6.5400000000000014E-2</v>
      </c>
      <c r="H1275" s="81">
        <f>(R1275-S1275)/T1275</f>
        <v>4.7523559604561671E-2</v>
      </c>
      <c r="I1275" s="81">
        <f>R1275/T1275-1</f>
        <v>4.5584327705434857E-2</v>
      </c>
      <c r="J1275" s="81">
        <f>S1275/T1275-1</f>
        <v>-1.9392318991268143E-3</v>
      </c>
      <c r="K1275" s="81">
        <f>T1275/T1274-1</f>
        <v>-3.9008413890452953E-2</v>
      </c>
      <c r="L1275" s="81">
        <f>T1276/T1275-1</f>
        <v>2.6324041524318886E-2</v>
      </c>
      <c r="M1275" s="81">
        <f>T1278/T1275-1</f>
        <v>5.4034427555247566E-2</v>
      </c>
      <c r="N1275" s="81">
        <f>T1281/T1275-1</f>
        <v>9.4271426449472617E-2</v>
      </c>
      <c r="O1275" s="58">
        <f t="shared" si="89"/>
        <v>0.3791596081903717</v>
      </c>
      <c r="P1275" s="58">
        <f t="shared" si="90"/>
        <v>0.47947799900108218</v>
      </c>
      <c r="Q1275" s="58">
        <f t="shared" si="91"/>
        <v>0.27884121737966122</v>
      </c>
      <c r="R1275" s="28">
        <v>1267.06</v>
      </c>
      <c r="S1275" s="28">
        <v>1209.47</v>
      </c>
      <c r="T1275" s="28">
        <v>1211.82</v>
      </c>
    </row>
    <row r="1276" spans="1:20" x14ac:dyDescent="0.2">
      <c r="A1276" s="25">
        <v>40899</v>
      </c>
      <c r="B1276" s="29">
        <v>0.33724999999999999</v>
      </c>
      <c r="C1276" s="29">
        <v>0.38039000000000001</v>
      </c>
      <c r="D1276" s="29">
        <v>0.28234999999999999</v>
      </c>
      <c r="E1276" s="64">
        <f t="shared" si="93"/>
        <v>0.32443125</v>
      </c>
      <c r="F1276" s="64">
        <f>AVERAGE(B1269:B1276)</f>
        <v>0.38133125000000001</v>
      </c>
      <c r="G1276" s="53">
        <f t="shared" si="92"/>
        <v>5.4900000000000004E-2</v>
      </c>
      <c r="H1276" s="81">
        <f>(R1276-S1276)/T1276</f>
        <v>3.8183835590004191E-2</v>
      </c>
      <c r="I1276" s="81">
        <f>R1276/T1276-1</f>
        <v>4.9368024957385792E-3</v>
      </c>
      <c r="J1276" s="81">
        <f>S1276/T1276-1</f>
        <v>-3.3247033094265688E-2</v>
      </c>
      <c r="K1276" s="81">
        <f>T1276/T1275-1</f>
        <v>2.6324041524318886E-2</v>
      </c>
      <c r="L1276" s="81">
        <f>T1277/T1276-1</f>
        <v>4.7599138069662761E-3</v>
      </c>
      <c r="M1276" s="81">
        <f>T1279/T1276-1</f>
        <v>4.1633165021065732E-2</v>
      </c>
      <c r="N1276" s="81">
        <f>T1282/T1276-1</f>
        <v>6.4620654166532621E-2</v>
      </c>
      <c r="O1276" s="58">
        <f t="shared" si="89"/>
        <v>0.3791596081903717</v>
      </c>
      <c r="P1276" s="58">
        <f t="shared" si="90"/>
        <v>0.47947799900108218</v>
      </c>
      <c r="Q1276" s="58">
        <f t="shared" si="91"/>
        <v>0.27884121737966122</v>
      </c>
      <c r="R1276" s="28">
        <v>1249.8599999999999</v>
      </c>
      <c r="S1276" s="28">
        <v>1202.3699999999999</v>
      </c>
      <c r="T1276" s="28">
        <v>1243.72</v>
      </c>
    </row>
    <row r="1277" spans="1:20" x14ac:dyDescent="0.2">
      <c r="A1277" s="25">
        <v>40906</v>
      </c>
      <c r="B1277" s="29">
        <v>0.40600000000000003</v>
      </c>
      <c r="C1277" s="29">
        <v>0.28570000000000001</v>
      </c>
      <c r="D1277" s="29">
        <v>0.30826999999999999</v>
      </c>
      <c r="E1277" s="64">
        <f t="shared" si="93"/>
        <v>0.32593999999999995</v>
      </c>
      <c r="F1277" s="64">
        <f>AVERAGE(B1270:B1277)</f>
        <v>0.38185625000000001</v>
      </c>
      <c r="G1277" s="53">
        <f t="shared" si="92"/>
        <v>9.7730000000000039E-2</v>
      </c>
      <c r="H1277" s="81">
        <f>(R1277-S1277)/T1277</f>
        <v>5.3615441247079156E-2</v>
      </c>
      <c r="I1277" s="81">
        <f>R1277/T1277-1</f>
        <v>1.5788547101565076E-2</v>
      </c>
      <c r="J1277" s="81">
        <f>S1277/T1277-1</f>
        <v>-3.7826894145514101E-2</v>
      </c>
      <c r="K1277" s="81">
        <f>T1277/T1276-1</f>
        <v>4.7599138069662761E-3</v>
      </c>
      <c r="L1277" s="81">
        <f>T1278/T1277-1</f>
        <v>2.2134374699913417E-2</v>
      </c>
      <c r="M1277" s="81">
        <f>T1280/T1277-1</f>
        <v>4.6733459236259822E-2</v>
      </c>
      <c r="N1277" s="81">
        <f>T1283/T1277-1</f>
        <v>8.0279120386671288E-2</v>
      </c>
      <c r="O1277" s="58">
        <f t="shared" si="89"/>
        <v>0.3791596081903717</v>
      </c>
      <c r="P1277" s="58">
        <f t="shared" si="90"/>
        <v>0.47947799900108218</v>
      </c>
      <c r="Q1277" s="58">
        <f t="shared" si="91"/>
        <v>0.27884121737966122</v>
      </c>
      <c r="R1277" s="28">
        <v>1269.3699999999999</v>
      </c>
      <c r="S1277" s="28">
        <v>1202.3699999999999</v>
      </c>
      <c r="T1277" s="28">
        <v>1249.6400000000001</v>
      </c>
    </row>
    <row r="1278" spans="1:20" x14ac:dyDescent="0.2">
      <c r="A1278" s="25">
        <v>40913</v>
      </c>
      <c r="B1278" s="29">
        <v>0.48880000000000001</v>
      </c>
      <c r="C1278" s="29">
        <v>0.33950000000000002</v>
      </c>
      <c r="D1278" s="29">
        <v>0.1716</v>
      </c>
      <c r="E1278" s="64">
        <f t="shared" si="93"/>
        <v>0.31668999999999997</v>
      </c>
      <c r="F1278" s="64">
        <f>AVERAGE(B1271:B1278)</f>
        <v>0.38704374999999996</v>
      </c>
      <c r="G1278" s="53">
        <f t="shared" si="92"/>
        <v>0.31720000000000004</v>
      </c>
      <c r="H1278" s="81">
        <f>(R1278-S1278)/T1278</f>
        <v>2.816879354889203E-2</v>
      </c>
      <c r="I1278" s="81">
        <f>R1278/T1278-1</f>
        <v>5.7308384874343865E-3</v>
      </c>
      <c r="J1278" s="81">
        <f>S1278/T1278-1</f>
        <v>-2.2437955061457626E-2</v>
      </c>
      <c r="K1278" s="81">
        <f>T1278/T1277-1</f>
        <v>2.2134374699913417E-2</v>
      </c>
      <c r="L1278" s="81">
        <f>T1279/T1278-1</f>
        <v>1.4248806075315201E-2</v>
      </c>
      <c r="M1278" s="81">
        <f>T1281/T1278-1</f>
        <v>3.8174273858921248E-2</v>
      </c>
      <c r="N1278" s="81">
        <f>T1284/T1278-1</f>
        <v>5.1616691458545416E-2</v>
      </c>
      <c r="O1278" s="58">
        <f t="shared" si="89"/>
        <v>0.3791596081903717</v>
      </c>
      <c r="P1278" s="58">
        <f t="shared" si="90"/>
        <v>0.47947799900108218</v>
      </c>
      <c r="Q1278" s="58">
        <f t="shared" si="91"/>
        <v>0.27884121737966122</v>
      </c>
      <c r="R1278" s="28">
        <v>1284.6199999999999</v>
      </c>
      <c r="S1278" s="28">
        <v>1248.6400000000001</v>
      </c>
      <c r="T1278" s="28">
        <v>1277.3</v>
      </c>
    </row>
    <row r="1279" spans="1:20" x14ac:dyDescent="0.2">
      <c r="A1279" s="25">
        <v>40920</v>
      </c>
      <c r="B1279" s="29">
        <v>0.4914</v>
      </c>
      <c r="C1279" s="29">
        <v>0.33679999999999999</v>
      </c>
      <c r="D1279" s="29">
        <v>0.17180000000000001</v>
      </c>
      <c r="E1279" s="64">
        <f t="shared" si="93"/>
        <v>0.29936499999999999</v>
      </c>
      <c r="F1279" s="64">
        <f>AVERAGE(B1272:B1279)</f>
        <v>0.39605625</v>
      </c>
      <c r="G1279" s="53">
        <f t="shared" si="92"/>
        <v>0.3196</v>
      </c>
      <c r="H1279" s="81">
        <f>(R1279-S1279)/T1279</f>
        <v>2.4361250482439169E-2</v>
      </c>
      <c r="I1279" s="81">
        <f>R1279/T1279-1</f>
        <v>1.0189116171361867E-3</v>
      </c>
      <c r="J1279" s="81">
        <f>S1279/T1279-1</f>
        <v>-2.3342338865303014E-2</v>
      </c>
      <c r="K1279" s="81">
        <f>T1279/T1278-1</f>
        <v>1.4248806075315201E-2</v>
      </c>
      <c r="L1279" s="81">
        <f>T1280/T1279-1</f>
        <v>9.6796603627942179E-3</v>
      </c>
      <c r="M1279" s="81">
        <f>T1282/T1279-1</f>
        <v>2.2068699343882558E-2</v>
      </c>
      <c r="N1279" s="81">
        <f>T1285/T1279-1</f>
        <v>4.7981474334233942E-2</v>
      </c>
      <c r="O1279" s="58">
        <f t="shared" si="89"/>
        <v>0.3791596081903717</v>
      </c>
      <c r="P1279" s="58">
        <f t="shared" si="90"/>
        <v>0.47947799900108218</v>
      </c>
      <c r="Q1279" s="58">
        <f t="shared" si="91"/>
        <v>0.27884121737966122</v>
      </c>
      <c r="R1279" s="28">
        <v>1296.82</v>
      </c>
      <c r="S1279" s="28">
        <v>1265.26</v>
      </c>
      <c r="T1279" s="28">
        <v>1295.5</v>
      </c>
    </row>
    <row r="1280" spans="1:20" x14ac:dyDescent="0.2">
      <c r="A1280" s="25">
        <v>40927</v>
      </c>
      <c r="B1280" s="29">
        <v>0.4723</v>
      </c>
      <c r="C1280" s="29">
        <v>0.29149999999999998</v>
      </c>
      <c r="D1280" s="29">
        <v>0.2361</v>
      </c>
      <c r="E1280" s="64">
        <f t="shared" si="93"/>
        <v>0.28104000000000001</v>
      </c>
      <c r="F1280" s="64">
        <f>AVERAGE(B1273:B1280)</f>
        <v>0.41420625</v>
      </c>
      <c r="G1280" s="53">
        <f t="shared" si="92"/>
        <v>0.23619999999999999</v>
      </c>
      <c r="H1280" s="81">
        <f>(R1280-S1280)/T1280</f>
        <v>2.5656707745940449E-2</v>
      </c>
      <c r="I1280" s="81">
        <f>R1280/T1280-1</f>
        <v>5.3515183021879409E-5</v>
      </c>
      <c r="J1280" s="81">
        <f>S1280/T1280-1</f>
        <v>-2.5603192562918542E-2</v>
      </c>
      <c r="K1280" s="81">
        <f>T1280/T1279-1</f>
        <v>9.6796603627942179E-3</v>
      </c>
      <c r="L1280" s="81">
        <f>T1281/T1280-1</f>
        <v>1.3776337115072979E-2</v>
      </c>
      <c r="M1280" s="81">
        <f>T1283/T1280-1</f>
        <v>3.2047949603987602E-2</v>
      </c>
      <c r="N1280" s="81">
        <f>T1286/T1280-1</f>
        <v>4.4065930705483147E-2</v>
      </c>
      <c r="O1280" s="58">
        <f t="shared" si="89"/>
        <v>0.3791596081903717</v>
      </c>
      <c r="P1280" s="58">
        <f t="shared" si="90"/>
        <v>0.47947799900108218</v>
      </c>
      <c r="Q1280" s="58">
        <f t="shared" si="91"/>
        <v>0.27884121737966122</v>
      </c>
      <c r="R1280" s="28">
        <v>1308.1099999999999</v>
      </c>
      <c r="S1280" s="28">
        <v>1274.55</v>
      </c>
      <c r="T1280" s="28">
        <v>1308.04</v>
      </c>
    </row>
    <row r="1281" spans="1:20" x14ac:dyDescent="0.2">
      <c r="A1281" s="25">
        <v>40934</v>
      </c>
      <c r="B1281" s="29">
        <v>0.48397400000000002</v>
      </c>
      <c r="C1281" s="29">
        <v>0.32691999999999999</v>
      </c>
      <c r="D1281" s="29">
        <v>0.18909999999999999</v>
      </c>
      <c r="E1281" s="64">
        <f t="shared" si="93"/>
        <v>0.25540249999999998</v>
      </c>
      <c r="F1281" s="64">
        <f>AVERAGE(B1274:B1281)</f>
        <v>0.43340299999999998</v>
      </c>
      <c r="G1281" s="53">
        <f t="shared" si="92"/>
        <v>0.29487400000000002</v>
      </c>
      <c r="H1281" s="81">
        <f>(R1281-S1281)/T1281</f>
        <v>2.871664932205174E-2</v>
      </c>
      <c r="I1281" s="81">
        <f>R1281/T1281-1</f>
        <v>1.6892146660030249E-3</v>
      </c>
      <c r="J1281" s="81">
        <f>S1281/T1281-1</f>
        <v>-2.7027434656048732E-2</v>
      </c>
      <c r="K1281" s="81">
        <f>T1281/T1280-1</f>
        <v>1.3776337115072979E-2</v>
      </c>
      <c r="L1281" s="81">
        <f>T1282/T1281-1</f>
        <v>-1.4856039696544698E-3</v>
      </c>
      <c r="M1281" s="81">
        <f>T1284/T1281-1</f>
        <v>1.2948132060389472E-2</v>
      </c>
      <c r="N1281" s="81">
        <f>T1287/T1281-1</f>
        <v>2.0036800748080896E-2</v>
      </c>
      <c r="O1281" s="58">
        <f t="shared" ref="O1281:O1344" si="94">$B$1826</f>
        <v>0.3791596081903717</v>
      </c>
      <c r="P1281" s="58">
        <f t="shared" ref="P1281:P1344" si="95">$B$1828</f>
        <v>0.47947799900108218</v>
      </c>
      <c r="Q1281" s="58">
        <f t="shared" ref="Q1281:Q1344" si="96">$B$1829</f>
        <v>0.27884121737966122</v>
      </c>
      <c r="R1281" s="28">
        <v>1328.3</v>
      </c>
      <c r="S1281" s="28">
        <v>1290.22</v>
      </c>
      <c r="T1281" s="28">
        <v>1326.06</v>
      </c>
    </row>
    <row r="1282" spans="1:20" x14ac:dyDescent="0.2">
      <c r="A1282" s="25">
        <v>40941</v>
      </c>
      <c r="B1282" s="29">
        <v>0.43806</v>
      </c>
      <c r="C1282" s="29">
        <v>0.31117</v>
      </c>
      <c r="D1282" s="29">
        <v>0.25074999999999997</v>
      </c>
      <c r="E1282" s="64">
        <f t="shared" si="93"/>
        <v>0.24329624999999999</v>
      </c>
      <c r="F1282" s="64">
        <f>AVERAGE(B1275:B1282)</f>
        <v>0.43994800000000001</v>
      </c>
      <c r="G1282" s="53">
        <f t="shared" si="92"/>
        <v>0.18731000000000003</v>
      </c>
      <c r="H1282" s="81">
        <f>(R1282-S1282)/T1282</f>
        <v>2.4907672439184663E-2</v>
      </c>
      <c r="I1282" s="81">
        <f>R1282/T1282-1</f>
        <v>7.0841105967118789E-3</v>
      </c>
      <c r="J1282" s="81">
        <f>S1282/T1282-1</f>
        <v>-1.7823561842472913E-2</v>
      </c>
      <c r="K1282" s="81">
        <f>T1282/T1281-1</f>
        <v>-1.4856039696544698E-3</v>
      </c>
      <c r="L1282" s="81">
        <f>T1283/T1282-1</f>
        <v>1.9537946816304164E-2</v>
      </c>
      <c r="M1282" s="81">
        <f>T1285/T1282-1</f>
        <v>2.5353261485246525E-2</v>
      </c>
      <c r="N1282" s="81">
        <f>T1288/T1282-1</f>
        <v>5.3009991767931197E-2</v>
      </c>
      <c r="O1282" s="58">
        <f t="shared" si="94"/>
        <v>0.3791596081903717</v>
      </c>
      <c r="P1282" s="58">
        <f t="shared" si="95"/>
        <v>0.47947799900108218</v>
      </c>
      <c r="Q1282" s="58">
        <f t="shared" si="96"/>
        <v>0.27884121737966122</v>
      </c>
      <c r="R1282" s="28">
        <v>1333.47</v>
      </c>
      <c r="S1282" s="28">
        <v>1300.49</v>
      </c>
      <c r="T1282" s="28">
        <v>1324.09</v>
      </c>
    </row>
    <row r="1283" spans="1:20" x14ac:dyDescent="0.2">
      <c r="A1283" s="25">
        <v>40948</v>
      </c>
      <c r="B1283" s="29">
        <v>0.51642999999999994</v>
      </c>
      <c r="C1283" s="29">
        <v>0.28169</v>
      </c>
      <c r="D1283" s="29">
        <v>0.20186999999999999</v>
      </c>
      <c r="E1283" s="64">
        <f t="shared" si="93"/>
        <v>0.22647999999999999</v>
      </c>
      <c r="F1283" s="64">
        <f>AVERAGE(B1276:B1283)</f>
        <v>0.45427675000000001</v>
      </c>
      <c r="G1283" s="53">
        <f t="shared" si="92"/>
        <v>0.31455999999999995</v>
      </c>
      <c r="H1283" s="81">
        <f>(R1283-S1283)/T1283</f>
        <v>3.2823194761326217E-2</v>
      </c>
      <c r="I1283" s="81">
        <f>R1283/T1283-1</f>
        <v>7.7039319683547269E-4</v>
      </c>
      <c r="J1283" s="81">
        <f>S1283/T1283-1</f>
        <v>-3.2052801564490752E-2</v>
      </c>
      <c r="K1283" s="81">
        <f>T1283/T1282-1</f>
        <v>1.9537946816304164E-2</v>
      </c>
      <c r="L1283" s="81">
        <f>T1284/T1283-1</f>
        <v>-4.9853328987525813E-3</v>
      </c>
      <c r="M1283" s="81">
        <f>T1286/T1283-1</f>
        <v>1.1644789475243833E-2</v>
      </c>
      <c r="N1283" s="81">
        <f>T1289/T1283-1</f>
        <v>3.9208569142789473E-2</v>
      </c>
      <c r="O1283" s="58">
        <f t="shared" si="94"/>
        <v>0.3791596081903717</v>
      </c>
      <c r="P1283" s="58">
        <f t="shared" si="95"/>
        <v>0.47947799900108218</v>
      </c>
      <c r="Q1283" s="58">
        <f t="shared" si="96"/>
        <v>0.27884121737966122</v>
      </c>
      <c r="R1283" s="28">
        <v>1351</v>
      </c>
      <c r="S1283" s="28">
        <v>1306.69</v>
      </c>
      <c r="T1283" s="28">
        <v>1349.96</v>
      </c>
    </row>
    <row r="1284" spans="1:20" x14ac:dyDescent="0.2">
      <c r="A1284" s="25">
        <v>40955</v>
      </c>
      <c r="B1284" s="29">
        <v>0.42713000000000001</v>
      </c>
      <c r="C1284" s="29">
        <v>0.30653000000000002</v>
      </c>
      <c r="D1284" s="29">
        <v>0.26633000000000001</v>
      </c>
      <c r="E1284" s="64">
        <f t="shared" si="93"/>
        <v>0.2244775</v>
      </c>
      <c r="F1284" s="64">
        <f>AVERAGE(B1277:B1284)</f>
        <v>0.46551175</v>
      </c>
      <c r="G1284" s="53">
        <f t="shared" si="92"/>
        <v>0.1608</v>
      </c>
      <c r="H1284" s="81">
        <f>(R1284-S1284)/T1284</f>
        <v>1.4852259106779791E-2</v>
      </c>
      <c r="I1284" s="81">
        <f>R1284/T1284-1</f>
        <v>9.4101531383306014E-3</v>
      </c>
      <c r="J1284" s="81">
        <f>S1284/T1284-1</f>
        <v>-5.4421059684491846E-3</v>
      </c>
      <c r="K1284" s="81">
        <f>T1284/T1283-1</f>
        <v>-4.9853328987525813E-3</v>
      </c>
      <c r="L1284" s="81">
        <f>T1285/T1284-1</f>
        <v>1.0742761850167204E-2</v>
      </c>
      <c r="M1284" s="81">
        <f>T1287/T1284-1</f>
        <v>6.9980569224927791E-3</v>
      </c>
      <c r="N1284" s="81">
        <f>T1290/T1284-1</f>
        <v>4.6388183706438824E-2</v>
      </c>
      <c r="O1284" s="58">
        <f t="shared" si="94"/>
        <v>0.3791596081903717</v>
      </c>
      <c r="P1284" s="58">
        <f t="shared" si="95"/>
        <v>0.47947799900108218</v>
      </c>
      <c r="Q1284" s="58">
        <f t="shared" si="96"/>
        <v>0.27884121737966122</v>
      </c>
      <c r="R1284" s="28">
        <v>1355.87</v>
      </c>
      <c r="S1284" s="28">
        <v>1335.92</v>
      </c>
      <c r="T1284" s="28">
        <v>1343.23</v>
      </c>
    </row>
    <row r="1285" spans="1:20" ht="11.25" customHeight="1" x14ac:dyDescent="0.2">
      <c r="A1285" s="25">
        <v>40962</v>
      </c>
      <c r="B1285" s="29">
        <v>0.43689</v>
      </c>
      <c r="C1285" s="29">
        <v>0.28802</v>
      </c>
      <c r="D1285" s="29">
        <v>0.27507999999999999</v>
      </c>
      <c r="E1285" s="64">
        <f t="shared" si="93"/>
        <v>0.22032874999999999</v>
      </c>
      <c r="F1285" s="64">
        <f>AVERAGE(B1278:B1285)</f>
        <v>0.46937300000000004</v>
      </c>
      <c r="G1285" s="53">
        <f t="shared" ref="G1285:G1348" si="97">B1285-D1285</f>
        <v>0.16181000000000001</v>
      </c>
      <c r="H1285" s="81">
        <f>(R1285-S1285)/T1285</f>
        <v>1.9857696330450949E-2</v>
      </c>
      <c r="I1285" s="81">
        <f>R1285/T1285-1</f>
        <v>7.4392705095531753E-3</v>
      </c>
      <c r="J1285" s="81">
        <f>S1285/T1285-1</f>
        <v>-1.2418425820897805E-2</v>
      </c>
      <c r="K1285" s="81">
        <f>T1285/T1284-1</f>
        <v>1.0742761850167204E-2</v>
      </c>
      <c r="L1285" s="81">
        <f>T1286/T1285-1</f>
        <v>5.9072227214471695E-3</v>
      </c>
      <c r="M1285" s="81">
        <f>T1288/T1285-1</f>
        <v>2.6972879807904748E-2</v>
      </c>
      <c r="N1285" s="81">
        <f>T1291/T1285-1</f>
        <v>3.0419987331143261E-2</v>
      </c>
      <c r="O1285" s="58">
        <f t="shared" si="94"/>
        <v>0.3791596081903717</v>
      </c>
      <c r="P1285" s="58">
        <f t="shared" si="95"/>
        <v>0.47947799900108218</v>
      </c>
      <c r="Q1285" s="58">
        <f t="shared" si="96"/>
        <v>0.27884121737966122</v>
      </c>
      <c r="R1285" s="28">
        <v>1367.76</v>
      </c>
      <c r="S1285" s="28">
        <v>1340.8</v>
      </c>
      <c r="T1285" s="28">
        <v>1357.66</v>
      </c>
    </row>
    <row r="1286" spans="1:20" x14ac:dyDescent="0.2">
      <c r="A1286" s="25">
        <v>40969</v>
      </c>
      <c r="B1286" s="29">
        <v>0.44512000000000002</v>
      </c>
      <c r="C1286" s="29">
        <v>0.28658</v>
      </c>
      <c r="D1286" s="29">
        <v>0.26828999999999997</v>
      </c>
      <c r="E1286" s="64">
        <f t="shared" si="93"/>
        <v>0.23241499999999998</v>
      </c>
      <c r="F1286" s="64">
        <f>AVERAGE(B1279:B1286)</f>
        <v>0.46391300000000002</v>
      </c>
      <c r="G1286" s="53">
        <f t="shared" si="97"/>
        <v>0.17683000000000004</v>
      </c>
      <c r="H1286" s="81">
        <f>(R1286-S1286)/T1286</f>
        <v>1.8862398219202148E-2</v>
      </c>
      <c r="I1286" s="81">
        <f>R1286/T1286-1</f>
        <v>9.0504364126295922E-3</v>
      </c>
      <c r="J1286" s="81">
        <f>S1286/T1286-1</f>
        <v>-9.8119618065726222E-3</v>
      </c>
      <c r="K1286" s="81">
        <f>T1286/T1285-1</f>
        <v>5.9072227214471695E-3</v>
      </c>
      <c r="L1286" s="81">
        <f>T1287/T1286-1</f>
        <v>-9.5556792220724551E-3</v>
      </c>
      <c r="M1286" s="81">
        <f>T1289/T1286-1</f>
        <v>2.7246499912131794E-2</v>
      </c>
      <c r="N1286" s="81">
        <f>T1292/T1286-1</f>
        <v>2.2186749458146249E-3</v>
      </c>
      <c r="O1286" s="58">
        <f t="shared" si="94"/>
        <v>0.3791596081903717</v>
      </c>
      <c r="P1286" s="58">
        <f t="shared" si="95"/>
        <v>0.47947799900108218</v>
      </c>
      <c r="Q1286" s="58">
        <f t="shared" si="96"/>
        <v>0.27884121737966122</v>
      </c>
      <c r="R1286" s="28">
        <v>1378.04</v>
      </c>
      <c r="S1286" s="28">
        <v>1352.28</v>
      </c>
      <c r="T1286" s="28">
        <v>1365.68</v>
      </c>
    </row>
    <row r="1287" spans="1:20" x14ac:dyDescent="0.2">
      <c r="A1287" s="25">
        <v>40976</v>
      </c>
      <c r="B1287" s="29">
        <v>0.42379</v>
      </c>
      <c r="C1287" s="29">
        <v>0.28623999999999999</v>
      </c>
      <c r="D1287" s="29">
        <v>0.28996</v>
      </c>
      <c r="E1287" s="64">
        <f t="shared" si="93"/>
        <v>0.24718499999999999</v>
      </c>
      <c r="F1287" s="64">
        <f>AVERAGE(B1280:B1287)</f>
        <v>0.45546175000000005</v>
      </c>
      <c r="G1287" s="53">
        <f t="shared" si="97"/>
        <v>0.13383</v>
      </c>
      <c r="H1287" s="81">
        <f>(R1287-S1287)/T1287</f>
        <v>2.8100811012619849E-2</v>
      </c>
      <c r="I1287" s="81">
        <f>R1287/T1287-1</f>
        <v>1.8785625041585652E-2</v>
      </c>
      <c r="J1287" s="81">
        <f>S1287/T1287-1</f>
        <v>-9.3151859710343121E-3</v>
      </c>
      <c r="K1287" s="81">
        <f>T1287/T1286-1</f>
        <v>-9.5556792220724551E-3</v>
      </c>
      <c r="L1287" s="81">
        <f>T1288/T1287-1</f>
        <v>3.0791864737585106E-2</v>
      </c>
      <c r="M1287" s="81">
        <f>T1290/T1287-1</f>
        <v>3.9116388073604735E-2</v>
      </c>
      <c r="N1287" s="81">
        <f>T1293/T1287-1</f>
        <v>2.4034658406216103E-2</v>
      </c>
      <c r="O1287" s="58">
        <f t="shared" si="94"/>
        <v>0.3791596081903717</v>
      </c>
      <c r="P1287" s="58">
        <f t="shared" si="95"/>
        <v>0.47947799900108218</v>
      </c>
      <c r="Q1287" s="58">
        <f t="shared" si="96"/>
        <v>0.27884121737966122</v>
      </c>
      <c r="R1287" s="28">
        <v>1378.04</v>
      </c>
      <c r="S1287" s="28">
        <v>1340.03</v>
      </c>
      <c r="T1287" s="28">
        <v>1352.63</v>
      </c>
    </row>
    <row r="1288" spans="1:20" x14ac:dyDescent="0.2">
      <c r="A1288" s="25">
        <v>40983</v>
      </c>
      <c r="B1288" s="29">
        <v>0.456067</v>
      </c>
      <c r="C1288" s="29">
        <v>0.27196700000000001</v>
      </c>
      <c r="D1288" s="29">
        <v>0.27196700000000001</v>
      </c>
      <c r="E1288" s="64">
        <f t="shared" si="93"/>
        <v>0.251668375</v>
      </c>
      <c r="F1288" s="64">
        <f>AVERAGE(B1281:B1288)</f>
        <v>0.45343262499999998</v>
      </c>
      <c r="G1288" s="53">
        <f t="shared" si="97"/>
        <v>0.18409999999999999</v>
      </c>
      <c r="H1288" s="81">
        <f>(R1288-S1288)/T1288</f>
        <v>4.2595461456809321E-2</v>
      </c>
      <c r="I1288" s="81">
        <f>R1288/T1288-1</f>
        <v>3.6864905184037511E-3</v>
      </c>
      <c r="J1288" s="81">
        <f>S1288/T1288-1</f>
        <v>-3.8908970938405507E-2</v>
      </c>
      <c r="K1288" s="81">
        <f>T1288/T1287-1</f>
        <v>3.0791864737585106E-2</v>
      </c>
      <c r="L1288" s="81">
        <f>T1289/T1288-1</f>
        <v>6.1752302263535785E-3</v>
      </c>
      <c r="M1288" s="81">
        <f>T1291/T1288-1</f>
        <v>3.3565711334881954E-3</v>
      </c>
      <c r="N1288" s="81">
        <f>T1294/T1288-1</f>
        <v>-2.5748056344492287E-3</v>
      </c>
      <c r="O1288" s="58">
        <f t="shared" si="94"/>
        <v>0.3791596081903717</v>
      </c>
      <c r="P1288" s="58">
        <f t="shared" si="95"/>
        <v>0.47947799900108218</v>
      </c>
      <c r="Q1288" s="58">
        <f t="shared" si="96"/>
        <v>0.27884121737966122</v>
      </c>
      <c r="R1288" s="28">
        <v>1399.42</v>
      </c>
      <c r="S1288" s="28">
        <v>1340.03</v>
      </c>
      <c r="T1288" s="28">
        <v>1394.28</v>
      </c>
    </row>
    <row r="1289" spans="1:20" x14ac:dyDescent="0.2">
      <c r="A1289" s="25">
        <v>40990</v>
      </c>
      <c r="B1289" s="29">
        <v>0.42384100000000002</v>
      </c>
      <c r="C1289" s="29">
        <v>0.29801299999999997</v>
      </c>
      <c r="D1289" s="29">
        <v>0.278146</v>
      </c>
      <c r="E1289" s="64">
        <f t="shared" si="93"/>
        <v>0.26279912500000002</v>
      </c>
      <c r="F1289" s="64">
        <f>AVERAGE(B1282:B1289)</f>
        <v>0.44591599999999998</v>
      </c>
      <c r="G1289" s="53">
        <f t="shared" si="97"/>
        <v>0.14569500000000002</v>
      </c>
      <c r="H1289" s="81">
        <f>(R1289-S1289)/T1289</f>
        <v>2.9995224144444627E-2</v>
      </c>
      <c r="I1289" s="81">
        <f>R1289/T1289-1</f>
        <v>7.9193664506838068E-3</v>
      </c>
      <c r="J1289" s="81">
        <f>S1289/T1289-1</f>
        <v>-2.2075857693760748E-2</v>
      </c>
      <c r="K1289" s="81">
        <f>T1289/T1288-1</f>
        <v>6.1752302263535785E-3</v>
      </c>
      <c r="L1289" s="81">
        <f>T1290/T1289-1</f>
        <v>1.888957794267343E-3</v>
      </c>
      <c r="M1289" s="81">
        <f>T1292/T1289-1</f>
        <v>-2.4363991474741442E-2</v>
      </c>
      <c r="N1289" s="81">
        <f>T1295/T1289-1</f>
        <v>-4.1343227195300702E-4</v>
      </c>
      <c r="O1289" s="58">
        <f t="shared" si="94"/>
        <v>0.3791596081903717</v>
      </c>
      <c r="P1289" s="58">
        <f t="shared" si="95"/>
        <v>0.47947799900108218</v>
      </c>
      <c r="Q1289" s="58">
        <f t="shared" si="96"/>
        <v>0.27884121737966122</v>
      </c>
      <c r="R1289" s="28">
        <v>1414</v>
      </c>
      <c r="S1289" s="28">
        <v>1371.92</v>
      </c>
      <c r="T1289" s="28">
        <v>1402.89</v>
      </c>
    </row>
    <row r="1290" spans="1:20" x14ac:dyDescent="0.2">
      <c r="A1290" s="25">
        <v>40997</v>
      </c>
      <c r="B1290" s="29">
        <v>0.42470000000000002</v>
      </c>
      <c r="C1290" s="29">
        <v>0.32050000000000001</v>
      </c>
      <c r="D1290" s="29">
        <v>0.25480000000000003</v>
      </c>
      <c r="E1290" s="64">
        <f t="shared" si="93"/>
        <v>0.26330537500000001</v>
      </c>
      <c r="F1290" s="64">
        <f>AVERAGE(B1283:B1290)</f>
        <v>0.44424599999999997</v>
      </c>
      <c r="G1290" s="53">
        <f t="shared" si="97"/>
        <v>0.1699</v>
      </c>
      <c r="H1290" s="81">
        <f>(R1290-S1290)/T1290</f>
        <v>2.2966262077208904E-2</v>
      </c>
      <c r="I1290" s="81">
        <f>R1290/T1290-1</f>
        <v>9.6831111174353612E-3</v>
      </c>
      <c r="J1290" s="81">
        <f>S1290/T1290-1</f>
        <v>-1.3283150959773504E-2</v>
      </c>
      <c r="K1290" s="81">
        <f>T1290/T1289-1</f>
        <v>1.888957794267343E-3</v>
      </c>
      <c r="L1290" s="81">
        <f>T1291/T1290-1</f>
        <v>-4.6814747356886954E-3</v>
      </c>
      <c r="M1290" s="81">
        <f>T1293/T1290-1</f>
        <v>-1.4513994621284221E-2</v>
      </c>
      <c r="N1290" s="81">
        <f>T1296/T1290-1</f>
        <v>-3.6256527740228028E-2</v>
      </c>
      <c r="O1290" s="58">
        <f t="shared" si="94"/>
        <v>0.3791596081903717</v>
      </c>
      <c r="P1290" s="58">
        <f t="shared" si="95"/>
        <v>0.47947799900108218</v>
      </c>
      <c r="Q1290" s="58">
        <f t="shared" si="96"/>
        <v>0.27884121737966122</v>
      </c>
      <c r="R1290" s="28">
        <v>1419.15</v>
      </c>
      <c r="S1290" s="28">
        <v>1386.87</v>
      </c>
      <c r="T1290" s="28">
        <v>1405.54</v>
      </c>
    </row>
    <row r="1291" spans="1:20" x14ac:dyDescent="0.2">
      <c r="A1291" s="25">
        <v>41004</v>
      </c>
      <c r="B1291" s="29">
        <v>0.381743</v>
      </c>
      <c r="C1291" s="29">
        <v>0.34024900000000002</v>
      </c>
      <c r="D1291" s="29">
        <v>0.27800799999999998</v>
      </c>
      <c r="E1291" s="64">
        <f t="shared" si="93"/>
        <v>0.27282262499999999</v>
      </c>
      <c r="F1291" s="64">
        <f>AVERAGE(B1284:B1291)</f>
        <v>0.42741012500000003</v>
      </c>
      <c r="G1291" s="53">
        <f t="shared" si="97"/>
        <v>0.10373500000000002</v>
      </c>
      <c r="H1291" s="81">
        <f>(R1291-S1291)/T1291</f>
        <v>2.2030651340996285E-2</v>
      </c>
      <c r="I1291" s="81">
        <f>R1291/T1291-1</f>
        <v>1.6741007605650005E-2</v>
      </c>
      <c r="J1291" s="81">
        <f>S1291/T1291-1</f>
        <v>-5.2896437353463499E-3</v>
      </c>
      <c r="K1291" s="81">
        <f>T1291/T1290-1</f>
        <v>-4.6814747356886954E-3</v>
      </c>
      <c r="L1291" s="81">
        <f>T1292/T1291-1</f>
        <v>-2.1623205810030299E-2</v>
      </c>
      <c r="M1291" s="81">
        <f>T1294/T1291-1</f>
        <v>-5.9115342826099315E-3</v>
      </c>
      <c r="N1291" s="81">
        <f>T1297/T1291-1</f>
        <v>-5.3010808028821521E-2</v>
      </c>
      <c r="O1291" s="58">
        <f t="shared" si="94"/>
        <v>0.3791596081903717</v>
      </c>
      <c r="P1291" s="58">
        <f t="shared" si="95"/>
        <v>0.47947799900108218</v>
      </c>
      <c r="Q1291" s="58">
        <f t="shared" si="96"/>
        <v>0.27884121737966122</v>
      </c>
      <c r="R1291" s="28">
        <v>1422.38</v>
      </c>
      <c r="S1291" s="28">
        <v>1391.56</v>
      </c>
      <c r="T1291" s="28">
        <v>1398.96</v>
      </c>
    </row>
    <row r="1292" spans="1:20" x14ac:dyDescent="0.2">
      <c r="A1292" s="25">
        <v>41011</v>
      </c>
      <c r="B1292" s="29">
        <v>0.281385</v>
      </c>
      <c r="C1292" s="29">
        <v>0.30303000000000002</v>
      </c>
      <c r="D1292" s="29">
        <v>0.41558400000000001</v>
      </c>
      <c r="E1292" s="64">
        <f t="shared" ref="E1292:E1355" si="98">AVERAGE(D1285:D1292)</f>
        <v>0.29147937500000004</v>
      </c>
      <c r="F1292" s="64">
        <f>AVERAGE(B1285:B1292)</f>
        <v>0.409192</v>
      </c>
      <c r="G1292" s="53">
        <f t="shared" si="97"/>
        <v>-0.13419900000000001</v>
      </c>
      <c r="H1292" s="81">
        <f>(R1292-S1292)/T1292</f>
        <v>4.7489972309693068E-2</v>
      </c>
      <c r="I1292" s="81">
        <f>R1292/T1292-1</f>
        <v>3.9212104828634242E-2</v>
      </c>
      <c r="J1292" s="81">
        <f>S1292/T1292-1</f>
        <v>-8.2778674810587427E-3</v>
      </c>
      <c r="K1292" s="81">
        <f>T1292/T1291-1</f>
        <v>-2.1623205810030299E-2</v>
      </c>
      <c r="L1292" s="81">
        <f>T1293/T1292-1</f>
        <v>1.2004003769973126E-2</v>
      </c>
      <c r="M1292" s="81">
        <f>T1295/T1292-1</f>
        <v>2.4548662609318095E-2</v>
      </c>
      <c r="N1292" s="81">
        <f>T1298/T1292-1</f>
        <v>-3.6421155686741646E-2</v>
      </c>
      <c r="O1292" s="58">
        <f t="shared" si="94"/>
        <v>0.3791596081903717</v>
      </c>
      <c r="P1292" s="58">
        <f t="shared" si="95"/>
        <v>0.47947799900108218</v>
      </c>
      <c r="Q1292" s="58">
        <f t="shared" si="96"/>
        <v>0.27884121737966122</v>
      </c>
      <c r="R1292" s="28">
        <v>1422.38</v>
      </c>
      <c r="S1292" s="28">
        <v>1357.38</v>
      </c>
      <c r="T1292" s="28">
        <v>1368.71</v>
      </c>
    </row>
    <row r="1293" spans="1:20" x14ac:dyDescent="0.2">
      <c r="A1293" s="25">
        <v>41018</v>
      </c>
      <c r="B1293" s="29">
        <v>0.31178699999999998</v>
      </c>
      <c r="C1293" s="29">
        <v>0.34981000000000001</v>
      </c>
      <c r="D1293" s="29">
        <v>0.33840300000000001</v>
      </c>
      <c r="E1293" s="64">
        <f t="shared" si="98"/>
        <v>0.29939475000000004</v>
      </c>
      <c r="F1293" s="64">
        <f>AVERAGE(B1286:B1293)</f>
        <v>0.39355412499999998</v>
      </c>
      <c r="G1293" s="53">
        <f t="shared" si="97"/>
        <v>-2.6616000000000029E-2</v>
      </c>
      <c r="H1293" s="81">
        <f>(R1293-S1293)/T1293</f>
        <v>2.5542544435941405E-2</v>
      </c>
      <c r="I1293" s="81">
        <f>R1293/T1293-1</f>
        <v>5.5012489712229495E-3</v>
      </c>
      <c r="J1293" s="81">
        <f>S1293/T1293-1</f>
        <v>-2.0041295464718334E-2</v>
      </c>
      <c r="K1293" s="81">
        <f>T1293/T1292-1</f>
        <v>1.2004003769973126E-2</v>
      </c>
      <c r="L1293" s="81">
        <f>T1294/T1293-1</f>
        <v>4.0068151955758857E-3</v>
      </c>
      <c r="M1293" s="81">
        <f>T1296/T1293-1</f>
        <v>-2.2062751779603595E-2</v>
      </c>
      <c r="N1293" s="81">
        <f>T1299/T1293-1</f>
        <v>-5.1850354476803862E-2</v>
      </c>
      <c r="O1293" s="58">
        <f t="shared" si="94"/>
        <v>0.3791596081903717</v>
      </c>
      <c r="P1293" s="58">
        <f t="shared" si="95"/>
        <v>0.47947799900108218</v>
      </c>
      <c r="Q1293" s="58">
        <f t="shared" si="96"/>
        <v>0.27884121737966122</v>
      </c>
      <c r="R1293" s="28">
        <v>1392.76</v>
      </c>
      <c r="S1293" s="28">
        <v>1357.38</v>
      </c>
      <c r="T1293" s="28">
        <v>1385.14</v>
      </c>
    </row>
    <row r="1294" spans="1:20" x14ac:dyDescent="0.2">
      <c r="A1294" s="25">
        <v>41025</v>
      </c>
      <c r="B1294" s="29">
        <v>0.27642299999999997</v>
      </c>
      <c r="C1294" s="29">
        <v>0.34959299999999999</v>
      </c>
      <c r="D1294" s="29">
        <v>0.37398399999999998</v>
      </c>
      <c r="E1294" s="64">
        <f t="shared" si="98"/>
        <v>0.31260650000000001</v>
      </c>
      <c r="F1294" s="64">
        <f>AVERAGE(B1287:B1294)</f>
        <v>0.37246699999999994</v>
      </c>
      <c r="G1294" s="53">
        <f t="shared" si="97"/>
        <v>-9.7561000000000009E-2</v>
      </c>
      <c r="H1294" s="81">
        <f>(R1294-S1294)/T1294</f>
        <v>2.4426723425062399E-2</v>
      </c>
      <c r="I1294" s="81">
        <f>R1294/T1294-1</f>
        <v>1.4884697524251145E-3</v>
      </c>
      <c r="J1294" s="81">
        <f>S1294/T1294-1</f>
        <v>-2.2938253672637354E-2</v>
      </c>
      <c r="K1294" s="81">
        <f>T1294/T1293-1</f>
        <v>4.0068151955758857E-3</v>
      </c>
      <c r="L1294" s="81">
        <f>T1295/T1294-1</f>
        <v>8.3555645039512516E-3</v>
      </c>
      <c r="M1294" s="81">
        <f>T1297/T1294-1</f>
        <v>-4.7379358447964703E-2</v>
      </c>
      <c r="N1294" s="81">
        <f>T1300/T1294-1</f>
        <v>-5.4332741301080678E-2</v>
      </c>
      <c r="O1294" s="58">
        <f t="shared" si="94"/>
        <v>0.3791596081903717</v>
      </c>
      <c r="P1294" s="58">
        <f t="shared" si="95"/>
        <v>0.47947799900108218</v>
      </c>
      <c r="Q1294" s="58">
        <f t="shared" si="96"/>
        <v>0.27884121737966122</v>
      </c>
      <c r="R1294" s="28">
        <v>1392.76</v>
      </c>
      <c r="S1294" s="28">
        <v>1358.79</v>
      </c>
      <c r="T1294" s="28">
        <v>1390.69</v>
      </c>
    </row>
    <row r="1295" spans="1:20" x14ac:dyDescent="0.2">
      <c r="A1295" s="25">
        <v>41032</v>
      </c>
      <c r="B1295" s="29">
        <v>0.35401500000000002</v>
      </c>
      <c r="C1295" s="29">
        <v>0.36131400000000002</v>
      </c>
      <c r="D1295" s="29">
        <v>0.28467199999999998</v>
      </c>
      <c r="E1295" s="64">
        <f t="shared" si="98"/>
        <v>0.31194549999999999</v>
      </c>
      <c r="F1295" s="64">
        <f>AVERAGE(B1288:B1295)</f>
        <v>0.36374512499999995</v>
      </c>
      <c r="G1295" s="53">
        <f t="shared" si="97"/>
        <v>6.9343000000000043E-2</v>
      </c>
      <c r="H1295" s="81">
        <f>(R1295-S1295)/T1295</f>
        <v>3.458579058838631E-2</v>
      </c>
      <c r="I1295" s="81">
        <f>R1295/T1295-1</f>
        <v>9.2775491866989857E-3</v>
      </c>
      <c r="J1295" s="81">
        <f>S1295/T1295-1</f>
        <v>-2.5308241401687193E-2</v>
      </c>
      <c r="K1295" s="81">
        <f>T1295/T1294-1</f>
        <v>8.3555645039512516E-3</v>
      </c>
      <c r="L1295" s="81">
        <f>T1296/T1295-1</f>
        <v>-3.4036696593477966E-2</v>
      </c>
      <c r="M1295" s="81">
        <f>T1298/T1295-1</f>
        <v>-5.9508953084553395E-2</v>
      </c>
      <c r="N1295" s="81">
        <f>T1301/T1295-1</f>
        <v>-6.2347127240053757E-2</v>
      </c>
      <c r="O1295" s="58">
        <f t="shared" si="94"/>
        <v>0.3791596081903717</v>
      </c>
      <c r="P1295" s="58">
        <f t="shared" si="95"/>
        <v>0.47947799900108218</v>
      </c>
      <c r="Q1295" s="58">
        <f t="shared" si="96"/>
        <v>0.27884121737966122</v>
      </c>
      <c r="R1295" s="28">
        <v>1415.32</v>
      </c>
      <c r="S1295" s="28">
        <v>1366.82</v>
      </c>
      <c r="T1295" s="28">
        <v>1402.31</v>
      </c>
    </row>
    <row r="1296" spans="1:20" x14ac:dyDescent="0.2">
      <c r="A1296" s="25">
        <v>41039</v>
      </c>
      <c r="B1296" s="29">
        <v>0.25396800000000003</v>
      </c>
      <c r="C1296" s="29">
        <v>0.32539699999999999</v>
      </c>
      <c r="D1296" s="29">
        <v>0.42063499999999998</v>
      </c>
      <c r="E1296" s="64">
        <f t="shared" si="98"/>
        <v>0.33052899999999996</v>
      </c>
      <c r="F1296" s="64">
        <f>AVERAGE(B1289:B1296)</f>
        <v>0.33848275</v>
      </c>
      <c r="G1296" s="53">
        <f t="shared" si="97"/>
        <v>-0.16666699999999995</v>
      </c>
      <c r="H1296" s="81">
        <f>(R1296-S1296)/T1296</f>
        <v>5.3293271715217874E-2</v>
      </c>
      <c r="I1296" s="81">
        <f>R1296/T1296-1</f>
        <v>4.4840467155871311E-2</v>
      </c>
      <c r="J1296" s="81">
        <f>S1296/T1296-1</f>
        <v>-8.452804559346716E-3</v>
      </c>
      <c r="K1296" s="81">
        <f>T1296/T1295-1</f>
        <v>-3.4036696593477966E-2</v>
      </c>
      <c r="L1296" s="81">
        <f>T1297/T1296-1</f>
        <v>-2.1984674216362299E-2</v>
      </c>
      <c r="M1296" s="81">
        <f>T1299/T1296-1</f>
        <v>-3.0459625861890771E-2</v>
      </c>
      <c r="N1296" s="81">
        <f>T1302/T1296-1</f>
        <v>8.1944218872287422E-4</v>
      </c>
      <c r="O1296" s="58">
        <f t="shared" si="94"/>
        <v>0.3791596081903717</v>
      </c>
      <c r="P1296" s="58">
        <f t="shared" si="95"/>
        <v>0.47947799900108218</v>
      </c>
      <c r="Q1296" s="58">
        <f t="shared" si="96"/>
        <v>0.27884121737966122</v>
      </c>
      <c r="R1296" s="28">
        <v>1415.32</v>
      </c>
      <c r="S1296" s="28">
        <v>1343.13</v>
      </c>
      <c r="T1296" s="28">
        <v>1354.58</v>
      </c>
    </row>
    <row r="1297" spans="1:20" x14ac:dyDescent="0.2">
      <c r="A1297" s="25">
        <v>41046</v>
      </c>
      <c r="B1297" s="29">
        <v>0.235821</v>
      </c>
      <c r="C1297" s="29">
        <v>0.30447800000000003</v>
      </c>
      <c r="D1297" s="29">
        <v>0.45970100000000003</v>
      </c>
      <c r="E1297" s="64">
        <f t="shared" si="98"/>
        <v>0.35322337499999995</v>
      </c>
      <c r="F1297" s="64">
        <f>AVERAGE(B1290:B1297)</f>
        <v>0.31498025000000002</v>
      </c>
      <c r="G1297" s="53">
        <f t="shared" si="97"/>
        <v>-0.22388000000000002</v>
      </c>
      <c r="H1297" s="81">
        <f>(R1297-S1297)/T1297</f>
        <v>3.3491847826087044E-2</v>
      </c>
      <c r="I1297" s="81">
        <f>R1297/T1297-1</f>
        <v>3.3484299516908234E-2</v>
      </c>
      <c r="J1297" s="81">
        <f>S1297/T1297-1</f>
        <v>-7.5483091787065248E-6</v>
      </c>
      <c r="K1297" s="81">
        <f>T1297/T1296-1</f>
        <v>-2.1984674216362299E-2</v>
      </c>
      <c r="L1297" s="81">
        <f>T1298/T1297-1</f>
        <v>-4.4836956521739912E-3</v>
      </c>
      <c r="M1297" s="81">
        <f>T1300/T1297-1</f>
        <v>-7.2992149758452918E-3</v>
      </c>
      <c r="N1297" s="81">
        <f>T1303/T1297-1</f>
        <v>5.3215579710144123E-3</v>
      </c>
      <c r="O1297" s="58">
        <f t="shared" si="94"/>
        <v>0.3791596081903717</v>
      </c>
      <c r="P1297" s="58">
        <f t="shared" si="95"/>
        <v>0.47947799900108218</v>
      </c>
      <c r="Q1297" s="58">
        <f t="shared" si="96"/>
        <v>0.27884121737966122</v>
      </c>
      <c r="R1297" s="28">
        <v>1369.16</v>
      </c>
      <c r="S1297" s="28">
        <v>1324.79</v>
      </c>
      <c r="T1297" s="28">
        <v>1324.8</v>
      </c>
    </row>
    <row r="1298" spans="1:20" x14ac:dyDescent="0.2">
      <c r="A1298" s="25">
        <v>41053</v>
      </c>
      <c r="B1298" s="29">
        <v>0.30468800000000001</v>
      </c>
      <c r="C1298" s="29">
        <v>0.30859399999999998</v>
      </c>
      <c r="D1298" s="29">
        <v>0.38671899999999998</v>
      </c>
      <c r="E1298" s="64">
        <f t="shared" si="98"/>
        <v>0.36971324999999994</v>
      </c>
      <c r="F1298" s="64">
        <f>AVERAGE(B1291:B1298)</f>
        <v>0.29997875000000002</v>
      </c>
      <c r="G1298" s="53">
        <f t="shared" si="97"/>
        <v>-8.2030999999999965E-2</v>
      </c>
      <c r="H1298" s="81">
        <f>(R1298-S1298)/T1298</f>
        <v>4.0155892209938919E-2</v>
      </c>
      <c r="I1298" s="81">
        <f>R1298/T1298-1</f>
        <v>1.977465386773436E-2</v>
      </c>
      <c r="J1298" s="81">
        <f>S1298/T1298-1</f>
        <v>-2.0381238342204511E-2</v>
      </c>
      <c r="K1298" s="81">
        <f>T1298/T1297-1</f>
        <v>-4.4836956521739912E-3</v>
      </c>
      <c r="L1298" s="81">
        <f>T1299/T1298-1</f>
        <v>-4.2005974857073358E-3</v>
      </c>
      <c r="M1298" s="81">
        <f>T1301/T1298-1</f>
        <v>-3.0177577604899586E-3</v>
      </c>
      <c r="N1298" s="81">
        <f>T1304/T1298-1</f>
        <v>4.1823999514732479E-2</v>
      </c>
      <c r="O1298" s="58">
        <f t="shared" si="94"/>
        <v>0.3791596081903717</v>
      </c>
      <c r="P1298" s="58">
        <f t="shared" si="95"/>
        <v>0.47947799900108218</v>
      </c>
      <c r="Q1298" s="58">
        <f t="shared" si="96"/>
        <v>0.27884121737966122</v>
      </c>
      <c r="R1298" s="28">
        <v>1344.94</v>
      </c>
      <c r="S1298" s="28">
        <v>1291.98</v>
      </c>
      <c r="T1298" s="28">
        <v>1318.86</v>
      </c>
    </row>
    <row r="1299" spans="1:20" x14ac:dyDescent="0.2">
      <c r="A1299" s="25">
        <v>41060</v>
      </c>
      <c r="B1299" s="29">
        <v>0.28015600000000002</v>
      </c>
      <c r="C1299" s="29">
        <v>0.29961100000000002</v>
      </c>
      <c r="D1299" s="29">
        <v>0.42023300000000002</v>
      </c>
      <c r="E1299" s="64">
        <f t="shared" si="98"/>
        <v>0.38749137499999997</v>
      </c>
      <c r="F1299" s="64">
        <f>AVERAGE(B1292:B1299)</f>
        <v>0.28728037499999998</v>
      </c>
      <c r="G1299" s="53">
        <f t="shared" si="97"/>
        <v>-0.14007700000000001</v>
      </c>
      <c r="H1299" s="81">
        <f>(R1299-S1299)/T1299</f>
        <v>2.984801876161183E-2</v>
      </c>
      <c r="I1299" s="81">
        <f>R1299/T1299-1</f>
        <v>1.6454481771388529E-2</v>
      </c>
      <c r="J1299" s="81">
        <f>S1299/T1299-1</f>
        <v>-1.3393536990223165E-2</v>
      </c>
      <c r="K1299" s="81">
        <f>T1299/T1298-1</f>
        <v>-4.2005974857073358E-3</v>
      </c>
      <c r="L1299" s="81">
        <f>T1300/T1299-1</f>
        <v>1.3781865805746474E-3</v>
      </c>
      <c r="M1299" s="81">
        <f>T1302/T1299-1</f>
        <v>3.2261748850242133E-2</v>
      </c>
      <c r="N1299" s="81">
        <f>T1305/T1299-1</f>
        <v>2.1418999177656772E-2</v>
      </c>
      <c r="O1299" s="58">
        <f t="shared" si="94"/>
        <v>0.3791596081903717</v>
      </c>
      <c r="P1299" s="58">
        <f t="shared" si="95"/>
        <v>0.47947799900108218</v>
      </c>
      <c r="Q1299" s="58">
        <f t="shared" si="96"/>
        <v>0.27884121737966122</v>
      </c>
      <c r="R1299" s="28">
        <v>1334.93</v>
      </c>
      <c r="S1299" s="28">
        <v>1295.73</v>
      </c>
      <c r="T1299" s="28">
        <v>1313.32</v>
      </c>
    </row>
    <row r="1300" spans="1:20" x14ac:dyDescent="0.2">
      <c r="A1300" s="25">
        <v>41067</v>
      </c>
      <c r="B1300" s="29">
        <v>0.27450999999999998</v>
      </c>
      <c r="C1300" s="29">
        <v>0.26797399999999999</v>
      </c>
      <c r="D1300" s="29">
        <v>0.45751599999999998</v>
      </c>
      <c r="E1300" s="64">
        <f t="shared" si="98"/>
        <v>0.39273287499999998</v>
      </c>
      <c r="F1300" s="64">
        <f>AVERAGE(B1293:B1300)</f>
        <v>0.28642099999999998</v>
      </c>
      <c r="G1300" s="53">
        <f t="shared" si="97"/>
        <v>-0.183006</v>
      </c>
      <c r="H1300" s="81">
        <f>(R1300-S1300)/T1300</f>
        <v>5.1850387414172021E-2</v>
      </c>
      <c r="I1300" s="81">
        <f>R1300/T1300-1</f>
        <v>1.5055545839574691E-2</v>
      </c>
      <c r="J1300" s="81">
        <f>S1300/T1300-1</f>
        <v>-3.6794841574597226E-2</v>
      </c>
      <c r="K1300" s="81">
        <f>T1300/T1299-1</f>
        <v>1.3781865805746474E-3</v>
      </c>
      <c r="L1300" s="81">
        <f>T1301/T1300-1</f>
        <v>-1.9009527575220009E-4</v>
      </c>
      <c r="M1300" s="81">
        <f>T1303/T1300-1</f>
        <v>1.2713572042307497E-2</v>
      </c>
      <c r="N1300" s="81">
        <f>T1306/T1300-1</f>
        <v>4.3835970588458784E-2</v>
      </c>
      <c r="O1300" s="58">
        <f t="shared" si="94"/>
        <v>0.3791596081903717</v>
      </c>
      <c r="P1300" s="58">
        <f t="shared" si="95"/>
        <v>0.47947799900108218</v>
      </c>
      <c r="Q1300" s="58">
        <f t="shared" si="96"/>
        <v>0.27884121737966122</v>
      </c>
      <c r="R1300" s="28">
        <v>1334.93</v>
      </c>
      <c r="S1300" s="28">
        <v>1266.74</v>
      </c>
      <c r="T1300" s="28">
        <v>1315.13</v>
      </c>
    </row>
    <row r="1301" spans="1:20" x14ac:dyDescent="0.2">
      <c r="A1301" s="25">
        <v>41074</v>
      </c>
      <c r="B1301" s="29">
        <v>0.34035100000000001</v>
      </c>
      <c r="C1301" s="29">
        <v>0.30175400000000002</v>
      </c>
      <c r="D1301" s="29">
        <v>0.35789500000000002</v>
      </c>
      <c r="E1301" s="64">
        <f t="shared" si="98"/>
        <v>0.39516937499999999</v>
      </c>
      <c r="F1301" s="64">
        <f>AVERAGE(B1294:B1301)</f>
        <v>0.28999150000000001</v>
      </c>
      <c r="G1301" s="53">
        <f t="shared" si="97"/>
        <v>-1.7544000000000004E-2</v>
      </c>
      <c r="H1301" s="81">
        <f>(R1301-S1301)/T1301</f>
        <v>4.6665855439279549E-2</v>
      </c>
      <c r="I1301" s="81">
        <f>R1301/T1301-1</f>
        <v>1.5697249939157887E-2</v>
      </c>
      <c r="J1301" s="81">
        <f>S1301/T1301-1</f>
        <v>-3.0968605500121704E-2</v>
      </c>
      <c r="K1301" s="81">
        <f>T1301/T1300-1</f>
        <v>-1.9009527575220009E-4</v>
      </c>
      <c r="L1301" s="81">
        <f>T1302/T1301-1</f>
        <v>3.1037052810902743E-2</v>
      </c>
      <c r="M1301" s="81">
        <f>T1304/T1301-1</f>
        <v>4.4977488440009594E-2</v>
      </c>
      <c r="N1301" s="81">
        <f>T1307/T1301-1</f>
        <v>1.7499695789729763E-2</v>
      </c>
      <c r="O1301" s="58">
        <f t="shared" si="94"/>
        <v>0.3791596081903717</v>
      </c>
      <c r="P1301" s="58">
        <f t="shared" si="95"/>
        <v>0.47947799900108218</v>
      </c>
      <c r="Q1301" s="58">
        <f t="shared" si="96"/>
        <v>0.27884121737966122</v>
      </c>
      <c r="R1301" s="28">
        <v>1335.52</v>
      </c>
      <c r="S1301" s="28">
        <v>1274.1600000000001</v>
      </c>
      <c r="T1301" s="28">
        <v>1314.88</v>
      </c>
    </row>
    <row r="1302" spans="1:20" x14ac:dyDescent="0.2">
      <c r="A1302" s="25">
        <v>41081</v>
      </c>
      <c r="B1302" s="29">
        <v>0.32890399999999997</v>
      </c>
      <c r="C1302" s="29">
        <v>0.31229200000000001</v>
      </c>
      <c r="D1302" s="29">
        <v>0.35880400000000001</v>
      </c>
      <c r="E1302" s="64">
        <f t="shared" si="98"/>
        <v>0.39327187499999999</v>
      </c>
      <c r="F1302" s="64">
        <f>AVERAGE(B1295:B1302)</f>
        <v>0.29655162500000004</v>
      </c>
      <c r="G1302" s="53">
        <f t="shared" si="97"/>
        <v>-2.9900000000000038E-2</v>
      </c>
      <c r="H1302" s="81">
        <f>(R1302-S1302)/T1302</f>
        <v>4.1926989208447465E-2</v>
      </c>
      <c r="I1302" s="81">
        <f>R1302/T1302-1</f>
        <v>5.7313987711054004E-3</v>
      </c>
      <c r="J1302" s="81">
        <f>S1302/T1302-1</f>
        <v>-3.6195590437341996E-2</v>
      </c>
      <c r="K1302" s="81">
        <f>T1302/T1301-1</f>
        <v>3.1037052810902743E-2</v>
      </c>
      <c r="L1302" s="81">
        <f>T1303/T1302-1</f>
        <v>-1.7585141145837313E-2</v>
      </c>
      <c r="M1302" s="81">
        <f>T1305/T1302-1</f>
        <v>-1.0503876254896016E-2</v>
      </c>
      <c r="N1302" s="81">
        <f>T1308/T1302-1</f>
        <v>1.4346937721750663E-2</v>
      </c>
      <c r="O1302" s="58">
        <f t="shared" si="94"/>
        <v>0.3791596081903717</v>
      </c>
      <c r="P1302" s="58">
        <f t="shared" si="95"/>
        <v>0.47947799900108218</v>
      </c>
      <c r="Q1302" s="58">
        <f t="shared" si="96"/>
        <v>0.27884121737966122</v>
      </c>
      <c r="R1302" s="28">
        <v>1363.46</v>
      </c>
      <c r="S1302" s="28">
        <v>1306.6199999999999</v>
      </c>
      <c r="T1302" s="28">
        <v>1355.69</v>
      </c>
    </row>
    <row r="1303" spans="1:20" x14ac:dyDescent="0.2">
      <c r="A1303" s="25">
        <v>41088</v>
      </c>
      <c r="B1303" s="29">
        <v>0.28668900000000003</v>
      </c>
      <c r="C1303" s="29">
        <v>0.269625</v>
      </c>
      <c r="D1303" s="29">
        <v>0.44368600000000002</v>
      </c>
      <c r="E1303" s="64">
        <f t="shared" si="98"/>
        <v>0.41314862500000005</v>
      </c>
      <c r="F1303" s="64">
        <f>AVERAGE(B1296:B1303)</f>
        <v>0.28813587500000004</v>
      </c>
      <c r="G1303" s="53">
        <f t="shared" si="97"/>
        <v>-0.156997</v>
      </c>
      <c r="H1303" s="81">
        <f>(R1303-S1303)/T1303</f>
        <v>4.0687765138716865E-2</v>
      </c>
      <c r="I1303" s="81">
        <f>R1303/T1303-1</f>
        <v>2.3733903968164771E-2</v>
      </c>
      <c r="J1303" s="81">
        <f>S1303/T1303-1</f>
        <v>-1.6953861170552198E-2</v>
      </c>
      <c r="K1303" s="81">
        <f>T1303/T1302-1</f>
        <v>-1.7585141145837313E-2</v>
      </c>
      <c r="L1303" s="81">
        <f>T1304/T1303-1</f>
        <v>3.1662724781319262E-2</v>
      </c>
      <c r="M1303" s="81">
        <f>T1306/T1303-1</f>
        <v>3.0731689004017015E-2</v>
      </c>
      <c r="N1303" s="81">
        <f>T1309/T1303-1</f>
        <v>5.2836280361902688E-2</v>
      </c>
      <c r="O1303" s="58">
        <f t="shared" si="94"/>
        <v>0.3791596081903717</v>
      </c>
      <c r="P1303" s="58">
        <f t="shared" si="95"/>
        <v>0.47947799900108218</v>
      </c>
      <c r="Q1303" s="58">
        <f t="shared" si="96"/>
        <v>0.27884121737966122</v>
      </c>
      <c r="R1303" s="28">
        <v>1363.46</v>
      </c>
      <c r="S1303" s="28">
        <v>1309.27</v>
      </c>
      <c r="T1303" s="28">
        <v>1331.85</v>
      </c>
    </row>
    <row r="1304" spans="1:20" x14ac:dyDescent="0.2">
      <c r="A1304" s="25">
        <v>41095</v>
      </c>
      <c r="B1304" s="29">
        <v>0.32640000000000002</v>
      </c>
      <c r="C1304" s="29">
        <v>0.34029999999999999</v>
      </c>
      <c r="D1304" s="29">
        <v>0.33329999999999999</v>
      </c>
      <c r="E1304" s="64">
        <f t="shared" si="98"/>
        <v>0.40223175</v>
      </c>
      <c r="F1304" s="64">
        <f>AVERAGE(B1297:B1304)</f>
        <v>0.29718987499999999</v>
      </c>
      <c r="G1304" s="53">
        <f t="shared" si="97"/>
        <v>-6.8999999999999617E-3</v>
      </c>
      <c r="H1304" s="81">
        <f>(R1304-S1304)/T1304</f>
        <v>4.4773729640034336E-2</v>
      </c>
      <c r="I1304" s="81">
        <f>R1304/T1304-1</f>
        <v>5.7495524082606941E-4</v>
      </c>
      <c r="J1304" s="81">
        <f>S1304/T1304-1</f>
        <v>-4.4198774399208163E-2</v>
      </c>
      <c r="K1304" s="81">
        <f>T1304/T1303-1</f>
        <v>3.1662724781319262E-2</v>
      </c>
      <c r="L1304" s="81">
        <f>T1305/T1304-1</f>
        <v>-2.3704167333808757E-2</v>
      </c>
      <c r="M1304" s="81">
        <f>T1307/T1304-1</f>
        <v>-2.6295104874746955E-2</v>
      </c>
      <c r="N1304" s="81">
        <f>T1310/T1304-1</f>
        <v>2.2932708403079927E-2</v>
      </c>
      <c r="O1304" s="58">
        <f t="shared" si="94"/>
        <v>0.3791596081903717</v>
      </c>
      <c r="P1304" s="58">
        <f t="shared" si="95"/>
        <v>0.47947799900108218</v>
      </c>
      <c r="Q1304" s="58">
        <f t="shared" si="96"/>
        <v>0.27884121737966122</v>
      </c>
      <c r="R1304" s="28">
        <v>1374.81</v>
      </c>
      <c r="S1304" s="28">
        <v>1313.29</v>
      </c>
      <c r="T1304" s="28">
        <v>1374.02</v>
      </c>
    </row>
    <row r="1305" spans="1:20" x14ac:dyDescent="0.2">
      <c r="A1305" s="25">
        <v>41102</v>
      </c>
      <c r="B1305" s="29">
        <v>0.30225099999999999</v>
      </c>
      <c r="C1305" s="29">
        <v>0.35048200000000002</v>
      </c>
      <c r="D1305" s="29">
        <v>0.34726699999999999</v>
      </c>
      <c r="E1305" s="64">
        <f t="shared" si="98"/>
        <v>0.38817750000000001</v>
      </c>
      <c r="F1305" s="64">
        <f>AVERAGE(B1298:B1305)</f>
        <v>0.30549362499999999</v>
      </c>
      <c r="G1305" s="53">
        <f t="shared" si="97"/>
        <v>-4.5016E-2</v>
      </c>
      <c r="H1305" s="81">
        <f>(R1305-S1305)/T1305</f>
        <v>3.0981400723098098E-2</v>
      </c>
      <c r="I1305" s="81">
        <f>R1305/T1305-1</f>
        <v>2.4868612322486827E-2</v>
      </c>
      <c r="J1305" s="81">
        <f>S1305/T1305-1</f>
        <v>-6.1127884006113575E-3</v>
      </c>
      <c r="K1305" s="81">
        <f>T1305/T1304-1</f>
        <v>-2.3704167333808757E-2</v>
      </c>
      <c r="L1305" s="81">
        <f>T1306/T1305-1</f>
        <v>2.3355324462335458E-2</v>
      </c>
      <c r="M1305" s="81">
        <f>T1308/T1305-1</f>
        <v>2.5114614782511424E-2</v>
      </c>
      <c r="N1305" s="81">
        <f>T1311/T1305-1</f>
        <v>5.3703082485370368E-2</v>
      </c>
      <c r="O1305" s="58">
        <f t="shared" si="94"/>
        <v>0.3791596081903717</v>
      </c>
      <c r="P1305" s="58">
        <f t="shared" si="95"/>
        <v>0.47947799900108218</v>
      </c>
      <c r="Q1305" s="58">
        <f t="shared" si="96"/>
        <v>0.27884121737966122</v>
      </c>
      <c r="R1305" s="28">
        <v>1374.81</v>
      </c>
      <c r="S1305" s="28">
        <v>1333.25</v>
      </c>
      <c r="T1305" s="28">
        <v>1341.45</v>
      </c>
    </row>
    <row r="1306" spans="1:20" x14ac:dyDescent="0.2">
      <c r="A1306" s="25">
        <v>41109</v>
      </c>
      <c r="B1306" s="29">
        <v>0.22189999999999999</v>
      </c>
      <c r="C1306" s="29">
        <v>0.36023100000000002</v>
      </c>
      <c r="D1306" s="29">
        <v>0.41786699999999999</v>
      </c>
      <c r="E1306" s="64">
        <f t="shared" si="98"/>
        <v>0.39207099999999995</v>
      </c>
      <c r="F1306" s="64">
        <f>AVERAGE(B1299:B1306)</f>
        <v>0.29514512500000001</v>
      </c>
      <c r="G1306" s="53">
        <f t="shared" si="97"/>
        <v>-0.195967</v>
      </c>
      <c r="H1306" s="81">
        <f>(R1306-S1306)/T1306</f>
        <v>3.6313174725738945E-2</v>
      </c>
      <c r="I1306" s="81">
        <f>R1306/T1306-1</f>
        <v>1.8065531257740464E-3</v>
      </c>
      <c r="J1306" s="81">
        <f>S1306/T1306-1</f>
        <v>-3.4506621599964982E-2</v>
      </c>
      <c r="K1306" s="81">
        <f>T1306/T1305-1</f>
        <v>2.3355324462335458E-2</v>
      </c>
      <c r="L1306" s="81">
        <f>T1307/T1306-1</f>
        <v>-2.541558006381206E-2</v>
      </c>
      <c r="M1306" s="81">
        <f>T1309/T1306-1</f>
        <v>2.1445533880155576E-2</v>
      </c>
      <c r="N1306" s="81">
        <f>T1312/T1306-1</f>
        <v>2.7469805795538926E-2</v>
      </c>
      <c r="O1306" s="58">
        <f t="shared" si="94"/>
        <v>0.3791596081903717</v>
      </c>
      <c r="P1306" s="58">
        <f t="shared" si="95"/>
        <v>0.47947799900108218</v>
      </c>
      <c r="Q1306" s="58">
        <f t="shared" si="96"/>
        <v>0.27884121737966122</v>
      </c>
      <c r="R1306" s="28">
        <v>1375.26</v>
      </c>
      <c r="S1306" s="28">
        <v>1325.41</v>
      </c>
      <c r="T1306" s="28">
        <v>1372.78</v>
      </c>
    </row>
    <row r="1307" spans="1:20" x14ac:dyDescent="0.2">
      <c r="A1307" s="25">
        <v>41116</v>
      </c>
      <c r="B1307" s="29">
        <v>0.28115000000000001</v>
      </c>
      <c r="C1307" s="29">
        <v>0.28754000000000002</v>
      </c>
      <c r="D1307" s="29">
        <v>0.43131000000000003</v>
      </c>
      <c r="E1307" s="64">
        <f t="shared" si="98"/>
        <v>0.39345562499999998</v>
      </c>
      <c r="F1307" s="64">
        <f>AVERAGE(B1300:B1307)</f>
        <v>0.29526937500000006</v>
      </c>
      <c r="G1307" s="53">
        <f t="shared" si="97"/>
        <v>-0.15016000000000002</v>
      </c>
      <c r="H1307" s="81">
        <f>(R1307-S1307)/T1307</f>
        <v>3.8231842677649203E-2</v>
      </c>
      <c r="I1307" s="81">
        <f>R1307/T1307-1</f>
        <v>3.1766438197460278E-2</v>
      </c>
      <c r="J1307" s="81">
        <f>S1307/T1307-1</f>
        <v>-6.4654044801890631E-3</v>
      </c>
      <c r="K1307" s="81">
        <f>T1307/T1306-1</f>
        <v>-2.541558006381206E-2</v>
      </c>
      <c r="L1307" s="81">
        <f>T1308/T1307-1</f>
        <v>2.7842348773068126E-2</v>
      </c>
      <c r="M1307" s="81">
        <f>T1310/T1307-1</f>
        <v>5.0557220698263627E-2</v>
      </c>
      <c r="N1307" s="81">
        <f>T1313/T1307-1</f>
        <v>4.8995059384553175E-2</v>
      </c>
      <c r="O1307" s="58">
        <f t="shared" si="94"/>
        <v>0.3791596081903717</v>
      </c>
      <c r="P1307" s="58">
        <f t="shared" si="95"/>
        <v>0.47947799900108218</v>
      </c>
      <c r="Q1307" s="58">
        <f t="shared" si="96"/>
        <v>0.27884121737966122</v>
      </c>
      <c r="R1307" s="28">
        <v>1380.39</v>
      </c>
      <c r="S1307" s="28">
        <v>1329.24</v>
      </c>
      <c r="T1307" s="28">
        <v>1337.89</v>
      </c>
    </row>
    <row r="1308" spans="1:20" x14ac:dyDescent="0.2">
      <c r="A1308" s="25">
        <v>41123</v>
      </c>
      <c r="B1308" s="29">
        <v>0.30447800000000003</v>
      </c>
      <c r="C1308" s="29">
        <v>0.34626899999999999</v>
      </c>
      <c r="D1308" s="29">
        <v>0.34925400000000001</v>
      </c>
      <c r="E1308" s="64">
        <f t="shared" si="98"/>
        <v>0.37992287499999999</v>
      </c>
      <c r="F1308" s="64">
        <f>AVERAGE(B1301:B1308)</f>
        <v>0.29901537500000003</v>
      </c>
      <c r="G1308" s="53">
        <f t="shared" si="97"/>
        <v>-4.4775999999999982E-2</v>
      </c>
      <c r="H1308" s="81">
        <f>(R1308-S1308)/T1308</f>
        <v>4.5449917826548565E-2</v>
      </c>
      <c r="I1308" s="81">
        <f>R1308/T1308-1</f>
        <v>1.2071498174731188E-2</v>
      </c>
      <c r="J1308" s="81">
        <f>S1308/T1308-1</f>
        <v>-3.3378419651817315E-2</v>
      </c>
      <c r="K1308" s="81">
        <f>T1308/T1307-1</f>
        <v>2.7842348773068126E-2</v>
      </c>
      <c r="L1308" s="81">
        <f>T1309/T1308-1</f>
        <v>1.969254039588697E-2</v>
      </c>
      <c r="M1308" s="81">
        <f>T1311/T1308-1</f>
        <v>2.7888069578370089E-2</v>
      </c>
      <c r="N1308" s="81">
        <f>T1314/T1308-1</f>
        <v>4.4664543246505595E-2</v>
      </c>
      <c r="O1308" s="58">
        <f t="shared" si="94"/>
        <v>0.3791596081903717</v>
      </c>
      <c r="P1308" s="58">
        <f t="shared" si="95"/>
        <v>0.47947799900108218</v>
      </c>
      <c r="Q1308" s="58">
        <f t="shared" si="96"/>
        <v>0.27884121737966122</v>
      </c>
      <c r="R1308" s="28">
        <v>1391.74</v>
      </c>
      <c r="S1308" s="28">
        <v>1329.24</v>
      </c>
      <c r="T1308" s="28">
        <v>1375.14</v>
      </c>
    </row>
    <row r="1309" spans="1:20" x14ac:dyDescent="0.2">
      <c r="A1309" s="25">
        <v>41130</v>
      </c>
      <c r="B1309" s="29">
        <v>0.36470599999999997</v>
      </c>
      <c r="C1309" s="29">
        <v>0.361765</v>
      </c>
      <c r="D1309" s="29">
        <v>0.27352900000000002</v>
      </c>
      <c r="E1309" s="64">
        <f t="shared" si="98"/>
        <v>0.36937712500000003</v>
      </c>
      <c r="F1309" s="64">
        <f>AVERAGE(B1302:B1309)</f>
        <v>0.30205975000000002</v>
      </c>
      <c r="G1309" s="53">
        <f t="shared" si="97"/>
        <v>9.1176999999999953E-2</v>
      </c>
      <c r="H1309" s="81">
        <f>(R1309-S1309)/T1309</f>
        <v>3.7433498309823003E-2</v>
      </c>
      <c r="I1309" s="81">
        <f>R1309/T1309-1</f>
        <v>3.5087218838698586E-3</v>
      </c>
      <c r="J1309" s="81">
        <f>S1309/T1309-1</f>
        <v>-3.392477642595304E-2</v>
      </c>
      <c r="K1309" s="81">
        <f>T1309/T1308-1</f>
        <v>1.969254039588697E-2</v>
      </c>
      <c r="L1309" s="81">
        <f>T1310/T1309-1</f>
        <v>2.3605425682131642E-3</v>
      </c>
      <c r="M1309" s="81">
        <f>T1312/T1309-1</f>
        <v>5.8977906462609475E-3</v>
      </c>
      <c r="N1309" s="81">
        <f>T1315/T1309-1</f>
        <v>4.1954900087004754E-2</v>
      </c>
      <c r="O1309" s="58">
        <f t="shared" si="94"/>
        <v>0.3791596081903717</v>
      </c>
      <c r="P1309" s="58">
        <f t="shared" si="95"/>
        <v>0.47947799900108218</v>
      </c>
      <c r="Q1309" s="58">
        <f t="shared" si="96"/>
        <v>0.27884121737966122</v>
      </c>
      <c r="R1309" s="28">
        <v>1407.14</v>
      </c>
      <c r="S1309" s="28">
        <v>1354.65</v>
      </c>
      <c r="T1309" s="28">
        <v>1402.22</v>
      </c>
    </row>
    <row r="1310" spans="1:20" x14ac:dyDescent="0.2">
      <c r="A1310" s="25">
        <v>41137</v>
      </c>
      <c r="B1310" s="29">
        <v>0.368421</v>
      </c>
      <c r="C1310" s="29">
        <v>0.35087699999999999</v>
      </c>
      <c r="D1310" s="29">
        <v>0.28070200000000001</v>
      </c>
      <c r="E1310" s="64">
        <f t="shared" si="98"/>
        <v>0.35961437500000004</v>
      </c>
      <c r="F1310" s="64">
        <f>AVERAGE(B1303:B1310)</f>
        <v>0.30699937500000002</v>
      </c>
      <c r="G1310" s="53">
        <f t="shared" si="97"/>
        <v>8.7718999999999991E-2</v>
      </c>
      <c r="H1310" s="81">
        <f>(R1310-S1310)/T1310</f>
        <v>1.1077671767945142E-2</v>
      </c>
      <c r="I1310" s="81">
        <f>R1310/T1310-1</f>
        <v>3.2016392392906212E-3</v>
      </c>
      <c r="J1310" s="81">
        <f>S1310/T1310-1</f>
        <v>-7.8760325286546529E-3</v>
      </c>
      <c r="K1310" s="81">
        <f>T1310/T1309-1</f>
        <v>2.3605425682131642E-3</v>
      </c>
      <c r="L1310" s="81">
        <f>T1311/T1310-1</f>
        <v>5.6633440766116205E-3</v>
      </c>
      <c r="M1310" s="81">
        <f>T1313/T1310-1</f>
        <v>-1.4869835578037449E-3</v>
      </c>
      <c r="N1310" s="81">
        <f>T1316/T1310-1</f>
        <v>1.9771900991085278E-2</v>
      </c>
      <c r="O1310" s="58">
        <f t="shared" si="94"/>
        <v>0.3791596081903717</v>
      </c>
      <c r="P1310" s="58">
        <f t="shared" si="95"/>
        <v>0.47947799900108218</v>
      </c>
      <c r="Q1310" s="58">
        <f t="shared" si="96"/>
        <v>0.27884121737966122</v>
      </c>
      <c r="R1310" s="28">
        <v>1410.03</v>
      </c>
      <c r="S1310" s="28">
        <v>1394.46</v>
      </c>
      <c r="T1310" s="28">
        <v>1405.53</v>
      </c>
    </row>
    <row r="1311" spans="1:20" x14ac:dyDescent="0.2">
      <c r="A1311" s="25">
        <v>41144</v>
      </c>
      <c r="B1311" s="29">
        <v>0.41958000000000001</v>
      </c>
      <c r="C1311" s="29">
        <v>0.32167800000000002</v>
      </c>
      <c r="D1311" s="29">
        <v>0.258741</v>
      </c>
      <c r="E1311" s="64">
        <f t="shared" si="98"/>
        <v>0.33649625</v>
      </c>
      <c r="F1311" s="64">
        <f>AVERAGE(B1304:B1311)</f>
        <v>0.32361075</v>
      </c>
      <c r="G1311" s="53">
        <f t="shared" si="97"/>
        <v>0.16083900000000001</v>
      </c>
      <c r="H1311" s="81">
        <f>(R1311-S1311)/T1311</f>
        <v>1.8450784936575537E-2</v>
      </c>
      <c r="I1311" s="81">
        <f>R1311/T1311-1</f>
        <v>9.3315127804229903E-3</v>
      </c>
      <c r="J1311" s="81">
        <f>S1311/T1311-1</f>
        <v>-9.1192721561526024E-3</v>
      </c>
      <c r="K1311" s="81">
        <f>T1311/T1310-1</f>
        <v>5.6633440766116205E-3</v>
      </c>
      <c r="L1311" s="81">
        <f>T1312/T1311-1</f>
        <v>-2.1224062427042112E-3</v>
      </c>
      <c r="M1311" s="81">
        <f>T1314/T1311-1</f>
        <v>1.6321304006395421E-2</v>
      </c>
      <c r="N1311" s="81">
        <f>T1317/T1311-1</f>
        <v>2.6530078033802917E-2</v>
      </c>
      <c r="O1311" s="58">
        <f t="shared" si="94"/>
        <v>0.3791596081903717</v>
      </c>
      <c r="P1311" s="58">
        <f t="shared" si="95"/>
        <v>0.47947799900108218</v>
      </c>
      <c r="Q1311" s="58">
        <f t="shared" si="96"/>
        <v>0.27884121737966122</v>
      </c>
      <c r="R1311" s="28">
        <v>1426.68</v>
      </c>
      <c r="S1311" s="28">
        <v>1400.6</v>
      </c>
      <c r="T1311" s="28">
        <v>1413.49</v>
      </c>
    </row>
    <row r="1312" spans="1:20" x14ac:dyDescent="0.2">
      <c r="A1312" s="25">
        <v>41151</v>
      </c>
      <c r="B1312" s="29">
        <v>0.34722199999999998</v>
      </c>
      <c r="C1312" s="29">
        <v>0.32638899999999998</v>
      </c>
      <c r="D1312" s="29">
        <v>0.32638899999999998</v>
      </c>
      <c r="E1312" s="64">
        <f t="shared" si="98"/>
        <v>0.33563237500000004</v>
      </c>
      <c r="F1312" s="64">
        <f>AVERAGE(B1305:B1312)</f>
        <v>0.32621349999999999</v>
      </c>
      <c r="G1312" s="53">
        <f t="shared" si="97"/>
        <v>2.083299999999999E-2</v>
      </c>
      <c r="H1312" s="81">
        <f>(R1312-S1312)/T1312</f>
        <v>2.0305000389935483E-2</v>
      </c>
      <c r="I1312" s="81">
        <f>R1312/T1312-1</f>
        <v>1.1478280597522872E-2</v>
      </c>
      <c r="J1312" s="81">
        <f>S1312/T1312-1</f>
        <v>-8.8267197924125629E-3</v>
      </c>
      <c r="K1312" s="81">
        <f>T1312/T1311-1</f>
        <v>-2.1224062427042112E-3</v>
      </c>
      <c r="L1312" s="81">
        <f>T1313/T1312-1</f>
        <v>-4.9982630149806306E-3</v>
      </c>
      <c r="M1312" s="81">
        <f>T1315/T1312-1</f>
        <v>3.5845699012399868E-2</v>
      </c>
      <c r="N1312" s="81">
        <f>T1318/T1312-1</f>
        <v>1.5647044644059749E-2</v>
      </c>
      <c r="O1312" s="58">
        <f t="shared" si="94"/>
        <v>0.3791596081903717</v>
      </c>
      <c r="P1312" s="58">
        <f t="shared" si="95"/>
        <v>0.47947799900108218</v>
      </c>
      <c r="Q1312" s="58">
        <f t="shared" si="96"/>
        <v>0.27884121737966122</v>
      </c>
      <c r="R1312" s="28">
        <v>1426.68</v>
      </c>
      <c r="S1312" s="28">
        <v>1398.04</v>
      </c>
      <c r="T1312" s="28">
        <v>1410.49</v>
      </c>
    </row>
    <row r="1313" spans="1:20" x14ac:dyDescent="0.2">
      <c r="A1313" s="25">
        <v>41158</v>
      </c>
      <c r="B1313" s="29">
        <v>0.33057900000000001</v>
      </c>
      <c r="C1313" s="29">
        <v>0.33884300000000001</v>
      </c>
      <c r="D1313" s="29">
        <v>0.33057900000000001</v>
      </c>
      <c r="E1313" s="64">
        <f t="shared" si="98"/>
        <v>0.33354637500000001</v>
      </c>
      <c r="F1313" s="64">
        <f>AVERAGE(B1306:B1313)</f>
        <v>0.32975450000000006</v>
      </c>
      <c r="G1313" s="53">
        <f t="shared" si="97"/>
        <v>0</v>
      </c>
      <c r="H1313" s="81">
        <f>(R1313-S1313)/T1313</f>
        <v>1.3972809667673806E-2</v>
      </c>
      <c r="I1313" s="81">
        <f>R1313/T1313-1</f>
        <v>9.0705694579034102E-3</v>
      </c>
      <c r="J1313" s="81">
        <f>S1313/T1313-1</f>
        <v>-4.9022402097703699E-3</v>
      </c>
      <c r="K1313" s="81">
        <f>T1313/T1312-1</f>
        <v>-4.9982630149806306E-3</v>
      </c>
      <c r="L1313" s="81">
        <f>T1314/T1313-1</f>
        <v>2.3599156358661499E-2</v>
      </c>
      <c r="M1313" s="81">
        <f>T1316/T1313-1</f>
        <v>2.1290543236618609E-2</v>
      </c>
      <c r="N1313" s="81">
        <f>T1319/T1313-1</f>
        <v>4.0949381519694406E-2</v>
      </c>
      <c r="O1313" s="58">
        <f t="shared" si="94"/>
        <v>0.3791596081903717</v>
      </c>
      <c r="P1313" s="58">
        <f t="shared" si="95"/>
        <v>0.47947799900108218</v>
      </c>
      <c r="Q1313" s="58">
        <f t="shared" si="96"/>
        <v>0.27884121737966122</v>
      </c>
      <c r="R1313" s="28">
        <v>1416.17</v>
      </c>
      <c r="S1313" s="28">
        <v>1396.56</v>
      </c>
      <c r="T1313" s="28">
        <v>1403.44</v>
      </c>
    </row>
    <row r="1314" spans="1:20" x14ac:dyDescent="0.2">
      <c r="A1314" s="25">
        <v>41165</v>
      </c>
      <c r="B1314" s="29">
        <v>0.36458299999999999</v>
      </c>
      <c r="C1314" s="29">
        <v>0.30555599999999999</v>
      </c>
      <c r="D1314" s="29">
        <v>0.32986100000000002</v>
      </c>
      <c r="E1314" s="64">
        <f t="shared" si="98"/>
        <v>0.322545625</v>
      </c>
      <c r="F1314" s="64">
        <f>AVERAGE(B1307:B1314)</f>
        <v>0.34758987500000005</v>
      </c>
      <c r="G1314" s="53">
        <f t="shared" si="97"/>
        <v>3.4721999999999975E-2</v>
      </c>
      <c r="H1314" s="81">
        <f>(R1314-S1314)/T1314</f>
        <v>2.9647212786100229E-2</v>
      </c>
      <c r="I1314" s="81">
        <f>R1314/T1314-1</f>
        <v>1.8029180820851032E-3</v>
      </c>
      <c r="J1314" s="81">
        <f>S1314/T1314-1</f>
        <v>-2.7844294704015171E-2</v>
      </c>
      <c r="K1314" s="81">
        <f>T1314/T1313-1</f>
        <v>2.3599156358661499E-2</v>
      </c>
      <c r="L1314" s="81">
        <f>T1315/T1314-1</f>
        <v>1.7047669432533219E-2</v>
      </c>
      <c r="M1314" s="81">
        <f>T1317/T1314-1</f>
        <v>1.004482931447348E-2</v>
      </c>
      <c r="N1314" s="81">
        <f>T1320/T1314-1</f>
        <v>-1.9358745892966489E-2</v>
      </c>
      <c r="O1314" s="58">
        <f t="shared" si="94"/>
        <v>0.3791596081903717</v>
      </c>
      <c r="P1314" s="58">
        <f t="shared" si="95"/>
        <v>0.47947799900108218</v>
      </c>
      <c r="Q1314" s="58">
        <f t="shared" si="96"/>
        <v>0.27884121737966122</v>
      </c>
      <c r="R1314" s="28">
        <v>1439.15</v>
      </c>
      <c r="S1314" s="28">
        <v>1396.56</v>
      </c>
      <c r="T1314" s="28">
        <v>1436.56</v>
      </c>
    </row>
    <row r="1315" spans="1:20" x14ac:dyDescent="0.2">
      <c r="A1315" s="25">
        <v>41172</v>
      </c>
      <c r="B1315" s="29">
        <v>0.375</v>
      </c>
      <c r="C1315" s="29">
        <v>0.28716199999999997</v>
      </c>
      <c r="D1315" s="29">
        <v>0.33783800000000003</v>
      </c>
      <c r="E1315" s="64">
        <f t="shared" si="98"/>
        <v>0.31086162500000003</v>
      </c>
      <c r="F1315" s="64">
        <f>AVERAGE(B1308:B1315)</f>
        <v>0.35932112500000002</v>
      </c>
      <c r="G1315" s="53">
        <f t="shared" si="97"/>
        <v>3.7161999999999973E-2</v>
      </c>
      <c r="H1315" s="81">
        <f>(R1315-S1315)/T1315</f>
        <v>3.1059854214434746E-2</v>
      </c>
      <c r="I1315" s="81">
        <f>R1315/T1315-1</f>
        <v>9.2125526162691873E-3</v>
      </c>
      <c r="J1315" s="81">
        <f>S1315/T1315-1</f>
        <v>-2.1847301598165614E-2</v>
      </c>
      <c r="K1315" s="81">
        <f>T1315/T1314-1</f>
        <v>1.7047669432533219E-2</v>
      </c>
      <c r="L1315" s="81">
        <f>T1316/T1315-1</f>
        <v>-1.8979501043769886E-2</v>
      </c>
      <c r="M1315" s="81">
        <f>T1318/T1315-1</f>
        <v>-1.9499674891345298E-2</v>
      </c>
      <c r="N1315" s="81">
        <f>T1321/T1315-1</f>
        <v>-3.3462236063105166E-2</v>
      </c>
      <c r="O1315" s="58">
        <f t="shared" si="94"/>
        <v>0.3791596081903717</v>
      </c>
      <c r="P1315" s="58">
        <f t="shared" si="95"/>
        <v>0.47947799900108218</v>
      </c>
      <c r="Q1315" s="58">
        <f t="shared" si="96"/>
        <v>0.27884121737966122</v>
      </c>
      <c r="R1315" s="28">
        <v>1474.51</v>
      </c>
      <c r="S1315" s="28">
        <v>1429.13</v>
      </c>
      <c r="T1315" s="28">
        <v>1461.05</v>
      </c>
    </row>
    <row r="1316" spans="1:20" x14ac:dyDescent="0.2">
      <c r="A1316" s="25">
        <v>41179</v>
      </c>
      <c r="B1316" s="29">
        <v>0.36101100000000003</v>
      </c>
      <c r="C1316" s="29">
        <v>0.274368</v>
      </c>
      <c r="D1316" s="29">
        <v>0.36462099999999997</v>
      </c>
      <c r="E1316" s="64">
        <f t="shared" si="98"/>
        <v>0.31278250000000002</v>
      </c>
      <c r="F1316" s="64">
        <f>AVERAGE(B1309:B1316)</f>
        <v>0.36638774999999996</v>
      </c>
      <c r="G1316" s="53">
        <f t="shared" si="97"/>
        <v>-3.6099999999999466E-3</v>
      </c>
      <c r="H1316" s="81">
        <f>(R1316-S1316)/T1316</f>
        <v>2.5493260402422325E-2</v>
      </c>
      <c r="I1316" s="81">
        <f>R1316/T1316-1</f>
        <v>2.3546730667262095E-2</v>
      </c>
      <c r="J1316" s="81">
        <f>S1316/T1316-1</f>
        <v>-1.9465297351602961E-3</v>
      </c>
      <c r="K1316" s="81">
        <f>T1316/T1315-1</f>
        <v>-1.8979501043769886E-2</v>
      </c>
      <c r="L1316" s="81">
        <f>T1317/T1316-1</f>
        <v>1.2328021656015542E-2</v>
      </c>
      <c r="M1316" s="81">
        <f>T1319/T1316-1</f>
        <v>1.9249016269918817E-2</v>
      </c>
      <c r="N1316" s="81">
        <f>T1322/T1316-1</f>
        <v>-2.7063042446906493E-2</v>
      </c>
      <c r="O1316" s="58">
        <f t="shared" si="94"/>
        <v>0.3791596081903717</v>
      </c>
      <c r="P1316" s="58">
        <f t="shared" si="95"/>
        <v>0.47947799900108218</v>
      </c>
      <c r="Q1316" s="58">
        <f t="shared" si="96"/>
        <v>0.27884121737966122</v>
      </c>
      <c r="R1316" s="28">
        <v>1467.07</v>
      </c>
      <c r="S1316" s="28">
        <v>1430.53</v>
      </c>
      <c r="T1316" s="28">
        <v>1433.32</v>
      </c>
    </row>
    <row r="1317" spans="1:20" x14ac:dyDescent="0.2">
      <c r="A1317" s="25">
        <v>41186</v>
      </c>
      <c r="B1317" s="29">
        <v>0.33860800000000002</v>
      </c>
      <c r="C1317" s="29">
        <v>0.32911400000000002</v>
      </c>
      <c r="D1317" s="29">
        <v>0.33227800000000002</v>
      </c>
      <c r="E1317" s="64">
        <f t="shared" si="98"/>
        <v>0.32012612499999998</v>
      </c>
      <c r="F1317" s="64">
        <f>AVERAGE(B1310:B1317)</f>
        <v>0.36312549999999999</v>
      </c>
      <c r="G1317" s="53">
        <f t="shared" si="97"/>
        <v>6.3300000000000023E-3</v>
      </c>
      <c r="H1317" s="81">
        <f>(R1317-S1317)/T1317</f>
        <v>2.2543229105645136E-2</v>
      </c>
      <c r="I1317" s="81">
        <f>R1317/T1317-1</f>
        <v>8.4425116644497589E-3</v>
      </c>
      <c r="J1317" s="81">
        <f>S1317/T1317-1</f>
        <v>-1.4100717441195343E-2</v>
      </c>
      <c r="K1317" s="81">
        <f>T1317/T1316-1</f>
        <v>1.2328021656015542E-2</v>
      </c>
      <c r="L1317" s="81">
        <f>T1318/T1317-1</f>
        <v>-1.2701672651086571E-2</v>
      </c>
      <c r="M1317" s="81">
        <f>T1320/T1317-1</f>
        <v>-2.9111158588274177E-2</v>
      </c>
      <c r="N1317" s="81">
        <f>T1323/T1317-1</f>
        <v>-6.5817131751424895E-2</v>
      </c>
      <c r="O1317" s="58">
        <f t="shared" si="94"/>
        <v>0.3791596081903717</v>
      </c>
      <c r="P1317" s="58">
        <f t="shared" si="95"/>
        <v>0.47947799900108218</v>
      </c>
      <c r="Q1317" s="58">
        <f t="shared" si="96"/>
        <v>0.27884121737966122</v>
      </c>
      <c r="R1317" s="28">
        <v>1463.24</v>
      </c>
      <c r="S1317" s="28">
        <v>1430.53</v>
      </c>
      <c r="T1317" s="28">
        <v>1450.99</v>
      </c>
    </row>
    <row r="1318" spans="1:20" x14ac:dyDescent="0.2">
      <c r="A1318" s="25">
        <v>41193</v>
      </c>
      <c r="B1318" s="29">
        <v>0.305755</v>
      </c>
      <c r="C1318" s="29">
        <v>0.305755</v>
      </c>
      <c r="D1318" s="29">
        <v>0.38848899999999997</v>
      </c>
      <c r="E1318" s="64">
        <f t="shared" si="98"/>
        <v>0.33359949999999999</v>
      </c>
      <c r="F1318" s="64">
        <f>AVERAGE(B1311:B1318)</f>
        <v>0.35529225000000003</v>
      </c>
      <c r="G1318" s="53">
        <f t="shared" si="97"/>
        <v>-8.2733999999999974E-2</v>
      </c>
      <c r="H1318" s="81">
        <f>(R1318-S1318)/T1318</f>
        <v>2.8145417992963603E-2</v>
      </c>
      <c r="I1318" s="81">
        <f>R1318/T1318-1</f>
        <v>2.6805159993298799E-2</v>
      </c>
      <c r="J1318" s="81">
        <f>S1318/T1318-1</f>
        <v>-1.3402579996648623E-3</v>
      </c>
      <c r="K1318" s="81">
        <f>T1318/T1317-1</f>
        <v>-1.2701672651086571E-2</v>
      </c>
      <c r="L1318" s="81">
        <f>T1319/T1318-1</f>
        <v>1.9789747026302651E-2</v>
      </c>
      <c r="M1318" s="81">
        <f>T1321/T1318-1</f>
        <v>-1.4240241246439855E-2</v>
      </c>
      <c r="N1318" s="81">
        <f>T1324/T1318-1</f>
        <v>-2.8990059753169151E-2</v>
      </c>
      <c r="O1318" s="58">
        <f t="shared" si="94"/>
        <v>0.3791596081903717</v>
      </c>
      <c r="P1318" s="58">
        <f t="shared" si="95"/>
        <v>0.47947799900108218</v>
      </c>
      <c r="Q1318" s="58">
        <f t="shared" si="96"/>
        <v>0.27884121737966122</v>
      </c>
      <c r="R1318" s="28">
        <v>1470.96</v>
      </c>
      <c r="S1318" s="28">
        <v>1430.64</v>
      </c>
      <c r="T1318" s="28">
        <v>1432.56</v>
      </c>
    </row>
    <row r="1319" spans="1:20" x14ac:dyDescent="0.2">
      <c r="A1319" s="25">
        <v>41200</v>
      </c>
      <c r="B1319" s="29">
        <v>0.28660400000000003</v>
      </c>
      <c r="C1319" s="29">
        <v>0.26791300000000001</v>
      </c>
      <c r="D1319" s="29">
        <v>0.44548300000000002</v>
      </c>
      <c r="E1319" s="64">
        <f t="shared" si="98"/>
        <v>0.35694224999999996</v>
      </c>
      <c r="F1319" s="64">
        <f>AVERAGE(B1312:B1319)</f>
        <v>0.33867025000000001</v>
      </c>
      <c r="G1319" s="53">
        <f t="shared" si="97"/>
        <v>-0.15887899999999999</v>
      </c>
      <c r="H1319" s="81">
        <f>(R1319-S1319)/T1319</f>
        <v>2.5100793341136737E-2</v>
      </c>
      <c r="I1319" s="81">
        <f>R1319/T1319-1</f>
        <v>8.8301127379497579E-4</v>
      </c>
      <c r="J1319" s="81">
        <f>S1319/T1319-1</f>
        <v>-2.4217782067341709E-2</v>
      </c>
      <c r="K1319" s="81">
        <f>T1319/T1318-1</f>
        <v>1.9789747026302651E-2</v>
      </c>
      <c r="L1319" s="81">
        <f>T1320/T1319-1</f>
        <v>-3.5703773675311967E-2</v>
      </c>
      <c r="M1319" s="81">
        <f>T1322/T1319-1</f>
        <v>-4.5437432832960312E-2</v>
      </c>
      <c r="N1319" s="81">
        <f>T1325/T1319-1</f>
        <v>-3.4896057936491642E-2</v>
      </c>
      <c r="O1319" s="58">
        <f t="shared" si="94"/>
        <v>0.3791596081903717</v>
      </c>
      <c r="P1319" s="58">
        <f t="shared" si="95"/>
        <v>0.47947799900108218</v>
      </c>
      <c r="Q1319" s="58">
        <f t="shared" si="96"/>
        <v>0.27884121737966122</v>
      </c>
      <c r="R1319" s="28">
        <v>1462.2</v>
      </c>
      <c r="S1319" s="28">
        <v>1425.53</v>
      </c>
      <c r="T1319" s="28">
        <v>1460.91</v>
      </c>
    </row>
    <row r="1320" spans="1:20" x14ac:dyDescent="0.2">
      <c r="A1320" s="25">
        <v>41207</v>
      </c>
      <c r="B1320" s="29">
        <v>0.29245300000000002</v>
      </c>
      <c r="C1320" s="29">
        <v>0.27672999999999998</v>
      </c>
      <c r="D1320" s="29">
        <v>0.43081799999999998</v>
      </c>
      <c r="E1320" s="64">
        <f t="shared" si="98"/>
        <v>0.36999587499999997</v>
      </c>
      <c r="F1320" s="64">
        <f>AVERAGE(B1313:B1320)</f>
        <v>0.33182412500000003</v>
      </c>
      <c r="G1320" s="53">
        <f t="shared" si="97"/>
        <v>-0.13836499999999996</v>
      </c>
      <c r="H1320" s="81">
        <f>(R1320-S1320)/T1320</f>
        <v>4.0404614019520904E-2</v>
      </c>
      <c r="I1320" s="81">
        <f>R1320/T1320-1</f>
        <v>3.9233362910381597E-2</v>
      </c>
      <c r="J1320" s="81">
        <f>S1320/T1320-1</f>
        <v>-1.171251109139404E-3</v>
      </c>
      <c r="K1320" s="81">
        <f>T1320/T1319-1</f>
        <v>-3.5703773675311967E-2</v>
      </c>
      <c r="L1320" s="81">
        <f>T1321/T1320-1</f>
        <v>2.4205856255545832E-3</v>
      </c>
      <c r="M1320" s="81">
        <f>T1323/T1320-1</f>
        <v>-3.7806566104702788E-2</v>
      </c>
      <c r="N1320" s="81">
        <f>T1326/T1320-1</f>
        <v>3.7622005323867391E-4</v>
      </c>
      <c r="O1320" s="58">
        <f t="shared" si="94"/>
        <v>0.3791596081903717</v>
      </c>
      <c r="P1320" s="58">
        <f t="shared" si="95"/>
        <v>0.47947799900108218</v>
      </c>
      <c r="Q1320" s="58">
        <f t="shared" si="96"/>
        <v>0.27884121737966122</v>
      </c>
      <c r="R1320" s="28">
        <v>1464.02</v>
      </c>
      <c r="S1320" s="28">
        <v>1407.1</v>
      </c>
      <c r="T1320" s="28">
        <v>1408.75</v>
      </c>
    </row>
    <row r="1321" spans="1:20" x14ac:dyDescent="0.2">
      <c r="A1321" s="25">
        <v>41214</v>
      </c>
      <c r="B1321" s="29">
        <v>0.357377</v>
      </c>
      <c r="C1321" s="29">
        <v>0.23278699999999999</v>
      </c>
      <c r="D1321" s="29">
        <v>0.40983599999999998</v>
      </c>
      <c r="E1321" s="64">
        <f t="shared" si="98"/>
        <v>0.37990299999999994</v>
      </c>
      <c r="F1321" s="64">
        <f>AVERAGE(B1314:B1321)</f>
        <v>0.33517387500000001</v>
      </c>
      <c r="G1321" s="53">
        <f t="shared" si="97"/>
        <v>-5.2458999999999978E-2</v>
      </c>
      <c r="H1321" s="81">
        <f>(R1321-S1321)/T1321</f>
        <v>3.8281781101291601E-2</v>
      </c>
      <c r="I1321" s="81">
        <f>R1321/T1321-1</f>
        <v>3.1993541808293502E-2</v>
      </c>
      <c r="J1321" s="81">
        <f>S1321/T1321-1</f>
        <v>-6.2882392929980435E-3</v>
      </c>
      <c r="K1321" s="81">
        <f>T1321/T1320-1</f>
        <v>2.4205856255545832E-3</v>
      </c>
      <c r="L1321" s="81">
        <f>T1322/T1321-1</f>
        <v>-1.2484421028778669E-2</v>
      </c>
      <c r="M1321" s="81">
        <f>T1324/T1321-1</f>
        <v>-1.4962893723090898E-2</v>
      </c>
      <c r="N1321" s="81">
        <f>T1327/T1321-1</f>
        <v>1.1556764106050332E-2</v>
      </c>
      <c r="O1321" s="58">
        <f t="shared" si="94"/>
        <v>0.3791596081903717</v>
      </c>
      <c r="P1321" s="58">
        <f t="shared" si="95"/>
        <v>0.47947799900108218</v>
      </c>
      <c r="Q1321" s="58">
        <f t="shared" si="96"/>
        <v>0.27884121737966122</v>
      </c>
      <c r="R1321" s="28">
        <v>1457.34</v>
      </c>
      <c r="S1321" s="28">
        <v>1403.28</v>
      </c>
      <c r="T1321" s="28">
        <v>1412.16</v>
      </c>
    </row>
    <row r="1322" spans="1:20" x14ac:dyDescent="0.2">
      <c r="A1322" s="25">
        <v>41221</v>
      </c>
      <c r="B1322" s="29">
        <v>0.38497700000000001</v>
      </c>
      <c r="C1322" s="29">
        <v>0.21596199999999999</v>
      </c>
      <c r="D1322" s="29">
        <v>0.399061</v>
      </c>
      <c r="E1322" s="64">
        <f t="shared" si="98"/>
        <v>0.38855300000000004</v>
      </c>
      <c r="F1322" s="64">
        <f>AVERAGE(B1315:B1322)</f>
        <v>0.33772312500000001</v>
      </c>
      <c r="G1322" s="53">
        <f t="shared" si="97"/>
        <v>-1.4083999999999985E-2</v>
      </c>
      <c r="H1322" s="81">
        <f>(R1322-S1322)/T1322</f>
        <v>3.2441037482162455E-2</v>
      </c>
      <c r="I1322" s="81">
        <f>R1322/T1322-1</f>
        <v>2.785884850092879E-2</v>
      </c>
      <c r="J1322" s="81">
        <f>S1322/T1322-1</f>
        <v>-4.582188981233748E-3</v>
      </c>
      <c r="K1322" s="81">
        <f>T1322/T1321-1</f>
        <v>-1.2484421028778669E-2</v>
      </c>
      <c r="L1322" s="81">
        <f>T1323/T1322-1</f>
        <v>-2.7995095121653879E-2</v>
      </c>
      <c r="M1322" s="81">
        <f>T1325/T1322-1</f>
        <v>1.1043147153521282E-2</v>
      </c>
      <c r="N1322" s="81">
        <f>T1328/T1322-1</f>
        <v>2.9601371071257043E-2</v>
      </c>
      <c r="O1322" s="58">
        <f t="shared" si="94"/>
        <v>0.3791596081903717</v>
      </c>
      <c r="P1322" s="58">
        <f t="shared" si="95"/>
        <v>0.47947799900108218</v>
      </c>
      <c r="Q1322" s="58">
        <f t="shared" si="96"/>
        <v>0.27884121737966122</v>
      </c>
      <c r="R1322" s="28">
        <v>1433.38</v>
      </c>
      <c r="S1322" s="28">
        <v>1388.14</v>
      </c>
      <c r="T1322" s="28">
        <v>1394.53</v>
      </c>
    </row>
    <row r="1323" spans="1:20" x14ac:dyDescent="0.2">
      <c r="A1323" s="25">
        <v>41228</v>
      </c>
      <c r="B1323" s="29">
        <v>0.28823500000000002</v>
      </c>
      <c r="C1323" s="29">
        <v>0.22352900000000001</v>
      </c>
      <c r="D1323" s="29">
        <v>0.48823499999999997</v>
      </c>
      <c r="E1323" s="64">
        <f t="shared" si="98"/>
        <v>0.40735262500000002</v>
      </c>
      <c r="F1323" s="64">
        <f>AVERAGE(B1316:B1323)</f>
        <v>0.32687750000000004</v>
      </c>
      <c r="G1323" s="53">
        <f t="shared" si="97"/>
        <v>-0.19999999999999996</v>
      </c>
      <c r="H1323" s="81">
        <f>(R1323-S1323)/T1323</f>
        <v>5.9668459376314181E-2</v>
      </c>
      <c r="I1323" s="81">
        <f>R1323/T1323-1</f>
        <v>5.7462614995315464E-2</v>
      </c>
      <c r="J1323" s="81">
        <f>S1323/T1323-1</f>
        <v>-2.2058443809988004E-3</v>
      </c>
      <c r="K1323" s="81">
        <f>T1323/T1322-1</f>
        <v>-2.7995095121653879E-2</v>
      </c>
      <c r="L1323" s="81">
        <f>T1324/T1323-1</f>
        <v>2.6219300769463327E-2</v>
      </c>
      <c r="M1323" s="81">
        <f>T1326/T1323-1</f>
        <v>3.9683066640108011E-2</v>
      </c>
      <c r="N1323" s="81">
        <f>T1329/T1323-1</f>
        <v>4.7466229924233883E-2</v>
      </c>
      <c r="O1323" s="58">
        <f t="shared" si="94"/>
        <v>0.3791596081903717</v>
      </c>
      <c r="P1323" s="58">
        <f t="shared" si="95"/>
        <v>0.47947799900108218</v>
      </c>
      <c r="Q1323" s="58">
        <f t="shared" si="96"/>
        <v>0.27884121737966122</v>
      </c>
      <c r="R1323" s="28">
        <v>1433.38</v>
      </c>
      <c r="S1323" s="28">
        <v>1352.5</v>
      </c>
      <c r="T1323" s="28">
        <v>1355.49</v>
      </c>
    </row>
    <row r="1324" spans="1:20" x14ac:dyDescent="0.2">
      <c r="A1324" s="25">
        <v>41235</v>
      </c>
      <c r="B1324" s="29">
        <v>0.35815599999999997</v>
      </c>
      <c r="C1324" s="29">
        <v>0.234043</v>
      </c>
      <c r="D1324" s="29">
        <v>0.40780100000000002</v>
      </c>
      <c r="E1324" s="64">
        <f t="shared" si="98"/>
        <v>0.41275012500000002</v>
      </c>
      <c r="F1324" s="64">
        <f>AVERAGE(B1317:B1324)</f>
        <v>0.32652062500000001</v>
      </c>
      <c r="G1324" s="53">
        <f t="shared" si="97"/>
        <v>-4.964500000000005E-2</v>
      </c>
      <c r="H1324" s="81">
        <f>(R1324-S1324)/T1324</f>
        <v>3.4434915134828215E-2</v>
      </c>
      <c r="I1324" s="81">
        <f>R1324/T1324-1</f>
        <v>1.5815618642300855E-4</v>
      </c>
      <c r="J1324" s="81">
        <f>S1324/T1324-1</f>
        <v>-3.4276758948405206E-2</v>
      </c>
      <c r="K1324" s="81">
        <f>T1324/T1323-1</f>
        <v>2.6219300769463327E-2</v>
      </c>
      <c r="L1324" s="81">
        <f>T1325/T1324-1</f>
        <v>1.3587054197249593E-2</v>
      </c>
      <c r="M1324" s="81">
        <f>T1327/T1324-1</f>
        <v>2.6922496279735197E-2</v>
      </c>
      <c r="N1324" s="81">
        <f>T1330/T1324-1</f>
        <v>5.1321682494266829E-2</v>
      </c>
      <c r="O1324" s="58">
        <f t="shared" si="94"/>
        <v>0.3791596081903717</v>
      </c>
      <c r="P1324" s="58">
        <f t="shared" si="95"/>
        <v>0.47947799900108218</v>
      </c>
      <c r="Q1324" s="58">
        <f t="shared" si="96"/>
        <v>0.27884121737966122</v>
      </c>
      <c r="R1324" s="28">
        <v>1391.25</v>
      </c>
      <c r="S1324" s="28">
        <v>1343.35</v>
      </c>
      <c r="T1324" s="28">
        <v>1391.03</v>
      </c>
    </row>
    <row r="1325" spans="1:20" x14ac:dyDescent="0.2">
      <c r="A1325" s="25">
        <v>41241</v>
      </c>
      <c r="B1325" s="29">
        <v>0.40926600000000002</v>
      </c>
      <c r="C1325" s="29">
        <v>0.24710399999999999</v>
      </c>
      <c r="D1325" s="29">
        <v>0.34362900000000002</v>
      </c>
      <c r="E1325" s="64">
        <f t="shared" si="98"/>
        <v>0.41416900000000001</v>
      </c>
      <c r="F1325" s="64">
        <f>AVERAGE(B1318:B1325)</f>
        <v>0.33535287500000005</v>
      </c>
      <c r="G1325" s="53">
        <f t="shared" si="97"/>
        <v>6.5637000000000001E-2</v>
      </c>
      <c r="H1325" s="81">
        <f>(R1325-S1325)/T1325</f>
        <v>3.4944997269367971E-2</v>
      </c>
      <c r="I1325" s="81">
        <f>R1325/T1325-1</f>
        <v>-5.5321895413240618E-4</v>
      </c>
      <c r="J1325" s="81">
        <f>S1325/T1325-1</f>
        <v>-3.5498216223500467E-2</v>
      </c>
      <c r="K1325" s="81">
        <f>T1325/T1324-1</f>
        <v>1.3587054197249593E-2</v>
      </c>
      <c r="L1325" s="81">
        <f>T1326/T1325-1</f>
        <v>-4.6101579511048651E-4</v>
      </c>
      <c r="M1325" s="81">
        <f>T1328/T1325-1</f>
        <v>1.8355521196087743E-2</v>
      </c>
      <c r="N1325" s="81">
        <f>T1331/T1325-1</f>
        <v>3.6235841495676935E-2</v>
      </c>
      <c r="O1325" s="58">
        <f t="shared" si="94"/>
        <v>0.3791596081903717</v>
      </c>
      <c r="P1325" s="58">
        <f t="shared" si="95"/>
        <v>0.47947799900108218</v>
      </c>
      <c r="Q1325" s="58">
        <f t="shared" si="96"/>
        <v>0.27884121737966122</v>
      </c>
      <c r="R1325" s="28">
        <v>1409.15</v>
      </c>
      <c r="S1325" s="28">
        <v>1359.88</v>
      </c>
      <c r="T1325" s="28">
        <v>1409.93</v>
      </c>
    </row>
    <row r="1326" spans="1:20" x14ac:dyDescent="0.2">
      <c r="A1326" s="25">
        <v>41249</v>
      </c>
      <c r="B1326" s="29">
        <v>0.42222199999999999</v>
      </c>
      <c r="C1326" s="29">
        <v>0.23174600000000001</v>
      </c>
      <c r="D1326" s="29">
        <v>0.34603200000000001</v>
      </c>
      <c r="E1326" s="64">
        <f t="shared" si="98"/>
        <v>0.40886187500000004</v>
      </c>
      <c r="F1326" s="64">
        <f>AVERAGE(B1319:B1326)</f>
        <v>0.34991125000000001</v>
      </c>
      <c r="G1326" s="53">
        <f t="shared" si="97"/>
        <v>7.618999999999998E-2</v>
      </c>
      <c r="H1326" s="81">
        <f>(R1326-S1326)/T1326</f>
        <v>2.1933185740236047E-2</v>
      </c>
      <c r="I1326" s="81">
        <f>R1326/T1326-1</f>
        <v>5.0096503178926888E-3</v>
      </c>
      <c r="J1326" s="81">
        <f>S1326/T1326-1</f>
        <v>-1.6923535422343261E-2</v>
      </c>
      <c r="K1326" s="81">
        <f>T1326/T1325-1</f>
        <v>-4.6101579511048651E-4</v>
      </c>
      <c r="L1326" s="81">
        <f>T1327/T1326-1</f>
        <v>1.3623978201634968E-2</v>
      </c>
      <c r="M1326" s="81">
        <f>T1329/T1326-1</f>
        <v>7.4860921889190468E-3</v>
      </c>
      <c r="N1326" s="81">
        <f>T1332/T1326-1</f>
        <v>4.4952032243415152E-2</v>
      </c>
      <c r="O1326" s="58">
        <f t="shared" si="94"/>
        <v>0.3791596081903717</v>
      </c>
      <c r="P1326" s="58">
        <f t="shared" si="95"/>
        <v>0.47947799900108218</v>
      </c>
      <c r="Q1326" s="58">
        <f t="shared" si="96"/>
        <v>0.27884121737966122</v>
      </c>
      <c r="R1326" s="28">
        <v>1416.34</v>
      </c>
      <c r="S1326" s="28">
        <v>1385.43</v>
      </c>
      <c r="T1326" s="28">
        <v>1409.28</v>
      </c>
    </row>
    <row r="1327" spans="1:20" x14ac:dyDescent="0.2">
      <c r="A1327" s="25">
        <v>41256</v>
      </c>
      <c r="B1327" s="29">
        <v>0.43233100000000002</v>
      </c>
      <c r="C1327" s="29">
        <v>0.26691700000000002</v>
      </c>
      <c r="D1327" s="29">
        <v>0.30075200000000002</v>
      </c>
      <c r="E1327" s="64">
        <f t="shared" si="98"/>
        <v>0.39077050000000002</v>
      </c>
      <c r="F1327" s="64">
        <f>AVERAGE(B1320:B1327)</f>
        <v>0.368127125</v>
      </c>
      <c r="G1327" s="53">
        <f t="shared" si="97"/>
        <v>0.131579</v>
      </c>
      <c r="H1327" s="81">
        <f>(R1327-S1327)/T1327</f>
        <v>2.825380824372753E-2</v>
      </c>
      <c r="I1327" s="81">
        <f>R1327/T1327-1</f>
        <v>7.0774529569892497E-3</v>
      </c>
      <c r="J1327" s="81">
        <f>S1327/T1327-1</f>
        <v>-2.1176355286738335E-2</v>
      </c>
      <c r="K1327" s="81">
        <f>T1327/T1326-1</f>
        <v>1.3623978201634968E-2</v>
      </c>
      <c r="L1327" s="81">
        <f>T1328/T1327-1</f>
        <v>5.1313284050178432E-3</v>
      </c>
      <c r="M1327" s="81">
        <f>T1330/T1327-1</f>
        <v>2.3759520609319074E-2</v>
      </c>
      <c r="N1327" s="81">
        <f>T1333/T1327-1</f>
        <v>4.6433971774193505E-2</v>
      </c>
      <c r="O1327" s="58">
        <f t="shared" si="94"/>
        <v>0.3791596081903717</v>
      </c>
      <c r="P1327" s="58">
        <f t="shared" si="95"/>
        <v>0.47947799900108218</v>
      </c>
      <c r="Q1327" s="58">
        <f t="shared" si="96"/>
        <v>0.27884121737966122</v>
      </c>
      <c r="R1327" s="28">
        <v>1438.59</v>
      </c>
      <c r="S1327" s="28">
        <v>1398.23</v>
      </c>
      <c r="T1327" s="28">
        <v>1428.48</v>
      </c>
    </row>
    <row r="1328" spans="1:20" x14ac:dyDescent="0.2">
      <c r="A1328" s="25">
        <v>41263</v>
      </c>
      <c r="B1328" s="29">
        <v>0.46400000000000002</v>
      </c>
      <c r="C1328" s="29">
        <v>0.28799999999999998</v>
      </c>
      <c r="D1328" s="29">
        <v>0.248</v>
      </c>
      <c r="E1328" s="64">
        <f t="shared" si="98"/>
        <v>0.36791825</v>
      </c>
      <c r="F1328" s="64">
        <f>AVERAGE(B1321:B1328)</f>
        <v>0.38957049999999999</v>
      </c>
      <c r="G1328" s="53">
        <f t="shared" si="97"/>
        <v>0.21600000000000003</v>
      </c>
      <c r="H1328" s="81">
        <f>(R1328-S1328)/T1328</f>
        <v>2.5156531853100267E-2</v>
      </c>
      <c r="I1328" s="81">
        <f>R1328/T1328-1</f>
        <v>8.4899812649306128E-3</v>
      </c>
      <c r="J1328" s="81">
        <f>S1328/T1328-1</f>
        <v>-1.6666550588169682E-2</v>
      </c>
      <c r="K1328" s="81">
        <f>T1328/T1327-1</f>
        <v>5.1313284050178432E-3</v>
      </c>
      <c r="L1328" s="81">
        <f>T1329/T1328-1</f>
        <v>-1.1129606284954185E-2</v>
      </c>
      <c r="M1328" s="81">
        <f>T1331/T1328-1</f>
        <v>1.7558033444536658E-2</v>
      </c>
      <c r="N1328" s="81">
        <f>T1334/T1328-1</f>
        <v>4.6071555428643052E-2</v>
      </c>
      <c r="O1328" s="58">
        <f t="shared" si="94"/>
        <v>0.3791596081903717</v>
      </c>
      <c r="P1328" s="58">
        <f t="shared" si="95"/>
        <v>0.47947799900108218</v>
      </c>
      <c r="Q1328" s="58">
        <f t="shared" si="96"/>
        <v>0.27884121737966122</v>
      </c>
      <c r="R1328" s="28">
        <v>1448</v>
      </c>
      <c r="S1328" s="28">
        <v>1411.88</v>
      </c>
      <c r="T1328" s="28">
        <v>1435.81</v>
      </c>
    </row>
    <row r="1329" spans="1:20" x14ac:dyDescent="0.2">
      <c r="A1329" s="25">
        <v>41270</v>
      </c>
      <c r="B1329" s="29">
        <v>0.44402999999999998</v>
      </c>
      <c r="C1329" s="29">
        <v>0.25373099999999998</v>
      </c>
      <c r="D1329" s="29">
        <v>0.30223899999999998</v>
      </c>
      <c r="E1329" s="64">
        <f t="shared" si="98"/>
        <v>0.35446862499999998</v>
      </c>
      <c r="F1329" s="64">
        <f>AVERAGE(B1322:B1329)</f>
        <v>0.40040212500000005</v>
      </c>
      <c r="G1329" s="53">
        <f t="shared" si="97"/>
        <v>0.141791</v>
      </c>
      <c r="H1329" s="81">
        <f>(R1329-S1329)/T1329</f>
        <v>1.9206524724790983E-2</v>
      </c>
      <c r="I1329" s="81">
        <f>R1329/T1329-1</f>
        <v>1.6811871843812387E-2</v>
      </c>
      <c r="J1329" s="81">
        <f>S1329/T1329-1</f>
        <v>-2.3946528809786205E-3</v>
      </c>
      <c r="K1329" s="81">
        <f>T1329/T1328-1</f>
        <v>-1.1129606284954185E-2</v>
      </c>
      <c r="L1329" s="81">
        <f>T1330/T1329-1</f>
        <v>2.9996548882612828E-2</v>
      </c>
      <c r="M1329" s="81">
        <f>T1332/T1329-1</f>
        <v>3.7187550622257648E-2</v>
      </c>
      <c r="N1329" s="81">
        <f>T1335/T1329-1</f>
        <v>6.5000739525154394E-2</v>
      </c>
      <c r="O1329" s="58">
        <f t="shared" si="94"/>
        <v>0.3791596081903717</v>
      </c>
      <c r="P1329" s="58">
        <f t="shared" si="95"/>
        <v>0.47947799900108218</v>
      </c>
      <c r="Q1329" s="58">
        <f t="shared" si="96"/>
        <v>0.27884121737966122</v>
      </c>
      <c r="R1329" s="28">
        <v>1443.7</v>
      </c>
      <c r="S1329" s="28">
        <v>1416.43</v>
      </c>
      <c r="T1329" s="28">
        <v>1419.83</v>
      </c>
    </row>
    <row r="1330" spans="1:20" x14ac:dyDescent="0.2">
      <c r="A1330" s="25">
        <v>41277</v>
      </c>
      <c r="B1330" s="29">
        <v>0.38709700000000002</v>
      </c>
      <c r="C1330" s="29">
        <v>0.25089600000000001</v>
      </c>
      <c r="D1330" s="29">
        <v>0.36200700000000002</v>
      </c>
      <c r="E1330" s="64">
        <f t="shared" si="98"/>
        <v>0.34983687500000005</v>
      </c>
      <c r="F1330" s="64">
        <f>AVERAGE(B1323:B1330)</f>
        <v>0.40066712500000001</v>
      </c>
      <c r="G1330" s="53">
        <f t="shared" si="97"/>
        <v>2.5090000000000001E-2</v>
      </c>
      <c r="H1330" s="81">
        <f>(R1330-S1330)/T1330</f>
        <v>4.3981893026627208E-2</v>
      </c>
      <c r="I1330" s="81">
        <f>R1330/T1330-1</f>
        <v>6.8379808810803411E-6</v>
      </c>
      <c r="J1330" s="81">
        <f>S1330/T1330-1</f>
        <v>-4.397505504574617E-2</v>
      </c>
      <c r="K1330" s="81">
        <f>T1330/T1329-1</f>
        <v>2.9996548882612828E-2</v>
      </c>
      <c r="L1330" s="81">
        <f>T1331/T1330-1</f>
        <v>-9.5731732334081165E-4</v>
      </c>
      <c r="M1330" s="81">
        <f>T1333/T1330-1</f>
        <v>2.214822007357653E-2</v>
      </c>
      <c r="N1330" s="81">
        <f>T1336/T1330-1</f>
        <v>3.9598747281902602E-2</v>
      </c>
      <c r="O1330" s="58">
        <f t="shared" si="94"/>
        <v>0.3791596081903717</v>
      </c>
      <c r="P1330" s="58">
        <f t="shared" si="95"/>
        <v>0.47947799900108218</v>
      </c>
      <c r="Q1330" s="58">
        <f t="shared" si="96"/>
        <v>0.27884121737966122</v>
      </c>
      <c r="R1330" s="28">
        <v>1462.43</v>
      </c>
      <c r="S1330" s="28">
        <v>1398.11</v>
      </c>
      <c r="T1330" s="28">
        <v>1462.42</v>
      </c>
    </row>
    <row r="1331" spans="1:20" x14ac:dyDescent="0.2">
      <c r="A1331" s="25">
        <v>41284</v>
      </c>
      <c r="B1331" s="29">
        <v>0.46449699999999999</v>
      </c>
      <c r="C1331" s="29">
        <v>0.26627200000000001</v>
      </c>
      <c r="D1331" s="29">
        <v>0.269231</v>
      </c>
      <c r="E1331" s="64">
        <f t="shared" si="98"/>
        <v>0.32246137500000005</v>
      </c>
      <c r="F1331" s="64">
        <f>AVERAGE(B1324:B1331)</f>
        <v>0.422699875</v>
      </c>
      <c r="G1331" s="53">
        <f t="shared" si="97"/>
        <v>0.195266</v>
      </c>
      <c r="H1331" s="81">
        <f>(R1331-S1331)/T1331</f>
        <v>4.779537583332203E-2</v>
      </c>
      <c r="I1331" s="81">
        <f>R1331/T1331-1</f>
        <v>4.7364170237231829E-3</v>
      </c>
      <c r="J1331" s="81">
        <f>S1331/T1331-1</f>
        <v>-4.3058958809598868E-2</v>
      </c>
      <c r="K1331" s="81">
        <f>T1331/T1330-1</f>
        <v>-9.5731732334081165E-4</v>
      </c>
      <c r="L1331" s="81">
        <f>T1332/T1331-1</f>
        <v>7.946503127951754E-3</v>
      </c>
      <c r="M1331" s="81">
        <f>T1334/T1331-1</f>
        <v>2.8021519212604984E-2</v>
      </c>
      <c r="N1331" s="81">
        <f>T1337/T1331-1</f>
        <v>3.4859207950609816E-2</v>
      </c>
      <c r="O1331" s="58">
        <f t="shared" si="94"/>
        <v>0.3791596081903717</v>
      </c>
      <c r="P1331" s="58">
        <f t="shared" si="95"/>
        <v>0.47947799900108218</v>
      </c>
      <c r="Q1331" s="58">
        <f t="shared" si="96"/>
        <v>0.27884121737966122</v>
      </c>
      <c r="R1331" s="28">
        <v>1467.94</v>
      </c>
      <c r="S1331" s="28">
        <v>1398.11</v>
      </c>
      <c r="T1331" s="28">
        <v>1461.02</v>
      </c>
    </row>
    <row r="1332" spans="1:20" x14ac:dyDescent="0.2">
      <c r="A1332" s="25">
        <v>41291</v>
      </c>
      <c r="B1332" s="29">
        <v>0.43943700000000002</v>
      </c>
      <c r="C1332" s="29">
        <v>0.28732400000000002</v>
      </c>
      <c r="D1332" s="29">
        <v>0.27323900000000001</v>
      </c>
      <c r="E1332" s="64">
        <f t="shared" si="98"/>
        <v>0.30564112499999996</v>
      </c>
      <c r="F1332" s="64">
        <f>AVERAGE(B1325:B1332)</f>
        <v>0.43285999999999997</v>
      </c>
      <c r="G1332" s="53">
        <f t="shared" si="97"/>
        <v>0.16619800000000001</v>
      </c>
      <c r="H1332" s="81">
        <f>(R1332-S1332)/T1332</f>
        <v>1.515655663676547E-2</v>
      </c>
      <c r="I1332" s="81">
        <f>R1332/T1332-1</f>
        <v>9.0314607199348806E-4</v>
      </c>
      <c r="J1332" s="81">
        <f>S1332/T1332-1</f>
        <v>-1.4253410564771918E-2</v>
      </c>
      <c r="K1332" s="81">
        <f>T1332/T1331-1</f>
        <v>7.946503127951754E-3</v>
      </c>
      <c r="L1332" s="81">
        <f>T1333/T1332-1</f>
        <v>1.5061488629187103E-2</v>
      </c>
      <c r="M1332" s="81">
        <f>T1335/T1332-1</f>
        <v>2.6815968709044125E-2</v>
      </c>
      <c r="N1332" s="81">
        <f>T1338/T1332-1</f>
        <v>2.9443920061386741E-2</v>
      </c>
      <c r="O1332" s="58">
        <f t="shared" si="94"/>
        <v>0.3791596081903717</v>
      </c>
      <c r="P1332" s="58">
        <f t="shared" si="95"/>
        <v>0.47947799900108218</v>
      </c>
      <c r="Q1332" s="58">
        <f t="shared" si="96"/>
        <v>0.27884121737966122</v>
      </c>
      <c r="R1332" s="28">
        <v>1473.96</v>
      </c>
      <c r="S1332" s="28">
        <v>1451.64</v>
      </c>
      <c r="T1332" s="28">
        <v>1472.63</v>
      </c>
    </row>
    <row r="1333" spans="1:20" x14ac:dyDescent="0.2">
      <c r="A1333" s="25">
        <v>41298</v>
      </c>
      <c r="B1333" s="29">
        <v>0.52339199999999997</v>
      </c>
      <c r="C1333" s="29">
        <v>0.23391799999999999</v>
      </c>
      <c r="D1333" s="29">
        <v>0.24268999999999999</v>
      </c>
      <c r="E1333" s="64">
        <f t="shared" si="98"/>
        <v>0.29302374999999997</v>
      </c>
      <c r="F1333" s="64">
        <f>AVERAGE(B1326:B1333)</f>
        <v>0.44712574999999999</v>
      </c>
      <c r="G1333" s="53">
        <f t="shared" si="97"/>
        <v>0.28070200000000001</v>
      </c>
      <c r="H1333" s="81">
        <f>(R1333-S1333)/T1333</f>
        <v>2.1654926044112708E-2</v>
      </c>
      <c r="I1333" s="81">
        <f>R1333/T1333-1</f>
        <v>8.8305537158572811E-4</v>
      </c>
      <c r="J1333" s="81">
        <f>S1333/T1333-1</f>
        <v>-2.0771870672526949E-2</v>
      </c>
      <c r="K1333" s="81">
        <f>T1333/T1332-1</f>
        <v>1.5061488629187103E-2</v>
      </c>
      <c r="L1333" s="81">
        <f>T1334/T1333-1</f>
        <v>4.7832165960892681E-3</v>
      </c>
      <c r="M1333" s="81">
        <f>T1336/T1333-1</f>
        <v>1.707240385065667E-2</v>
      </c>
      <c r="N1333" s="81">
        <f>T1339/T1333-1</f>
        <v>3.1207979609448655E-2</v>
      </c>
      <c r="O1333" s="58">
        <f t="shared" si="94"/>
        <v>0.3791596081903717</v>
      </c>
      <c r="P1333" s="58">
        <f t="shared" si="95"/>
        <v>0.47947799900108218</v>
      </c>
      <c r="Q1333" s="58">
        <f t="shared" si="96"/>
        <v>0.27884121737966122</v>
      </c>
      <c r="R1333" s="28">
        <v>1496.13</v>
      </c>
      <c r="S1333" s="28">
        <v>1463.76</v>
      </c>
      <c r="T1333" s="28">
        <v>1494.81</v>
      </c>
    </row>
    <row r="1334" spans="1:20" x14ac:dyDescent="0.2">
      <c r="A1334" s="25">
        <v>41305</v>
      </c>
      <c r="B1334" s="29">
        <v>0.48044700000000001</v>
      </c>
      <c r="C1334" s="29">
        <v>0.276536</v>
      </c>
      <c r="D1334" s="29">
        <v>0.24301700000000001</v>
      </c>
      <c r="E1334" s="64">
        <f t="shared" si="98"/>
        <v>0.28014687500000002</v>
      </c>
      <c r="F1334" s="64">
        <f>AVERAGE(B1327:B1334)</f>
        <v>0.45440387499999996</v>
      </c>
      <c r="G1334" s="53">
        <f t="shared" si="97"/>
        <v>0.23743</v>
      </c>
      <c r="H1334" s="81">
        <f>(R1334-S1334)/T1334</f>
        <v>1.9161628805028079E-2</v>
      </c>
      <c r="I1334" s="81">
        <f>R1334/T1334-1</f>
        <v>5.3130576047297762E-3</v>
      </c>
      <c r="J1334" s="81">
        <f>S1334/T1334-1</f>
        <v>-1.3848571200298254E-2</v>
      </c>
      <c r="K1334" s="81">
        <f>T1334/T1333-1</f>
        <v>4.7832165960892681E-3</v>
      </c>
      <c r="L1334" s="81">
        <f>T1335/T1334-1</f>
        <v>6.7644943939917379E-3</v>
      </c>
      <c r="M1334" s="81">
        <f>T1337/T1334-1</f>
        <v>6.651308956297175E-3</v>
      </c>
      <c r="N1334" s="81">
        <f>T1340/T1334-1</f>
        <v>3.4994274148445914E-2</v>
      </c>
      <c r="O1334" s="58">
        <f t="shared" si="94"/>
        <v>0.3791596081903717</v>
      </c>
      <c r="P1334" s="58">
        <f t="shared" si="95"/>
        <v>0.47947799900108218</v>
      </c>
      <c r="Q1334" s="58">
        <f t="shared" si="96"/>
        <v>0.27884121737966122</v>
      </c>
      <c r="R1334" s="28">
        <v>1509.94</v>
      </c>
      <c r="S1334" s="28">
        <v>1481.16</v>
      </c>
      <c r="T1334" s="28">
        <v>1501.96</v>
      </c>
    </row>
    <row r="1335" spans="1:20" x14ac:dyDescent="0.2">
      <c r="A1335" s="25">
        <v>41312</v>
      </c>
      <c r="B1335" s="29">
        <v>0.42767300000000003</v>
      </c>
      <c r="C1335" s="29">
        <v>0.27672999999999998</v>
      </c>
      <c r="D1335" s="29">
        <v>0.295597</v>
      </c>
      <c r="E1335" s="64">
        <f t="shared" si="98"/>
        <v>0.27950249999999999</v>
      </c>
      <c r="F1335" s="64">
        <f>AVERAGE(B1328:B1335)</f>
        <v>0.45382162499999995</v>
      </c>
      <c r="G1335" s="53">
        <f t="shared" si="97"/>
        <v>0.13207600000000003</v>
      </c>
      <c r="H1335" s="81">
        <f>(R1335-S1335)/T1335</f>
        <v>1.3186784117662656E-2</v>
      </c>
      <c r="I1335" s="81">
        <f>R1335/T1335-1</f>
        <v>1.8781578181625846E-3</v>
      </c>
      <c r="J1335" s="81">
        <f>S1335/T1335-1</f>
        <v>-1.1308626299500024E-2</v>
      </c>
      <c r="K1335" s="81">
        <f>T1335/T1334-1</f>
        <v>6.7644943939917379E-3</v>
      </c>
      <c r="L1335" s="81">
        <f>T1336/T1335-1</f>
        <v>5.4294632701108458E-3</v>
      </c>
      <c r="M1335" s="81">
        <f>T1338/T1335-1</f>
        <v>2.5593206888343545E-3</v>
      </c>
      <c r="N1335" s="81">
        <f>T1341/T1335-1</f>
        <v>3.0811046742322157E-2</v>
      </c>
      <c r="O1335" s="58">
        <f t="shared" si="94"/>
        <v>0.3791596081903717</v>
      </c>
      <c r="P1335" s="58">
        <f t="shared" si="95"/>
        <v>0.47947799900108218</v>
      </c>
      <c r="Q1335" s="58">
        <f t="shared" si="96"/>
        <v>0.27884121737966122</v>
      </c>
      <c r="R1335" s="28">
        <v>1514.96</v>
      </c>
      <c r="S1335" s="28">
        <v>1495.02</v>
      </c>
      <c r="T1335" s="28">
        <v>1512.12</v>
      </c>
    </row>
    <row r="1336" spans="1:20" x14ac:dyDescent="0.2">
      <c r="A1336" s="25">
        <v>41319</v>
      </c>
      <c r="B1336" s="29">
        <v>0.42253499999999999</v>
      </c>
      <c r="C1336" s="29">
        <v>0.29014099999999998</v>
      </c>
      <c r="D1336" s="29">
        <v>0.28732400000000002</v>
      </c>
      <c r="E1336" s="64">
        <f t="shared" si="98"/>
        <v>0.284418</v>
      </c>
      <c r="F1336" s="64">
        <f>AVERAGE(B1329:B1336)</f>
        <v>0.44863849999999994</v>
      </c>
      <c r="G1336" s="53">
        <f t="shared" si="97"/>
        <v>0.13521099999999997</v>
      </c>
      <c r="H1336" s="81">
        <f>(R1336-S1336)/T1336</f>
        <v>1.9061651088908341E-2</v>
      </c>
      <c r="I1336" s="81">
        <f>R1336/T1336-1</f>
        <v>2.867798438497049E-3</v>
      </c>
      <c r="J1336" s="81">
        <f>S1336/T1336-1</f>
        <v>-1.61938526504114E-2</v>
      </c>
      <c r="K1336" s="81">
        <f>T1336/T1335-1</f>
        <v>5.4294632701108458E-3</v>
      </c>
      <c r="L1336" s="81">
        <f>T1337/T1336-1</f>
        <v>-5.5119612189458156E-3</v>
      </c>
      <c r="M1336" s="81">
        <f>T1339/T1336-1</f>
        <v>1.3898298395743192E-2</v>
      </c>
      <c r="N1336" s="81">
        <f>T1342/T1336-1</f>
        <v>2.796761229469924E-2</v>
      </c>
      <c r="O1336" s="58">
        <f t="shared" si="94"/>
        <v>0.3791596081903717</v>
      </c>
      <c r="P1336" s="58">
        <f t="shared" si="95"/>
        <v>0.47947799900108218</v>
      </c>
      <c r="Q1336" s="58">
        <f t="shared" si="96"/>
        <v>0.27884121737966122</v>
      </c>
      <c r="R1336" s="28">
        <v>1524.69</v>
      </c>
      <c r="S1336" s="28">
        <v>1495.71</v>
      </c>
      <c r="T1336" s="28">
        <v>1520.33</v>
      </c>
    </row>
    <row r="1337" spans="1:20" x14ac:dyDescent="0.2">
      <c r="A1337" s="25">
        <v>41326</v>
      </c>
      <c r="B1337" s="29">
        <v>0.41785699999999998</v>
      </c>
      <c r="C1337" s="29">
        <v>0.25714300000000001</v>
      </c>
      <c r="D1337" s="29">
        <v>0.32500000000000001</v>
      </c>
      <c r="E1337" s="64">
        <f t="shared" si="98"/>
        <v>0.28726312500000001</v>
      </c>
      <c r="F1337" s="64">
        <f>AVERAGE(B1330:B1337)</f>
        <v>0.445366875</v>
      </c>
      <c r="G1337" s="53">
        <f t="shared" si="97"/>
        <v>9.2856999999999967E-2</v>
      </c>
      <c r="H1337" s="81">
        <f>(R1337-S1337)/T1337</f>
        <v>1.2917093819240036E-2</v>
      </c>
      <c r="I1337" s="81">
        <f>R1337/T1337-1</f>
        <v>1.2559939151427058E-2</v>
      </c>
      <c r="J1337" s="81">
        <f>S1337/T1337-1</f>
        <v>-3.5715466781305327E-4</v>
      </c>
      <c r="K1337" s="81">
        <f>T1337/T1336-1</f>
        <v>-5.5119612189458156E-3</v>
      </c>
      <c r="L1337" s="81">
        <f>T1338/T1337-1</f>
        <v>2.672046033268316E-3</v>
      </c>
      <c r="M1337" s="81">
        <f>T1340/T1337-1</f>
        <v>2.8155692979265234E-2</v>
      </c>
      <c r="N1337" s="81">
        <f>T1343/T1337-1</f>
        <v>2.7606733026885877E-2</v>
      </c>
      <c r="O1337" s="58">
        <f t="shared" si="94"/>
        <v>0.3791596081903717</v>
      </c>
      <c r="P1337" s="58">
        <f t="shared" si="95"/>
        <v>0.47947799900108218</v>
      </c>
      <c r="Q1337" s="58">
        <f t="shared" si="96"/>
        <v>0.27884121737966122</v>
      </c>
      <c r="R1337" s="28">
        <v>1530.94</v>
      </c>
      <c r="S1337" s="28">
        <v>1511.41</v>
      </c>
      <c r="T1337" s="28">
        <v>1511.95</v>
      </c>
    </row>
    <row r="1338" spans="1:20" x14ac:dyDescent="0.2">
      <c r="A1338" s="25">
        <v>41333</v>
      </c>
      <c r="B1338" s="29">
        <v>0.283912</v>
      </c>
      <c r="C1338" s="29">
        <v>0.35015800000000002</v>
      </c>
      <c r="D1338" s="29">
        <v>0.36593100000000001</v>
      </c>
      <c r="E1338" s="64">
        <f t="shared" si="98"/>
        <v>0.28775362499999996</v>
      </c>
      <c r="F1338" s="64">
        <f>AVERAGE(B1331:B1338)</f>
        <v>0.43246875000000001</v>
      </c>
      <c r="G1338" s="53">
        <f t="shared" si="97"/>
        <v>-8.2019000000000009E-2</v>
      </c>
      <c r="H1338" s="81">
        <f>(R1338-S1338)/T1338</f>
        <v>3.029703362159385E-2</v>
      </c>
      <c r="I1338" s="81">
        <f>R1338/T1338-1</f>
        <v>9.8615426223127578E-3</v>
      </c>
      <c r="J1338" s="81">
        <f>S1338/T1338-1</f>
        <v>-2.0435490999280992E-2</v>
      </c>
      <c r="K1338" s="81">
        <f>T1338/T1337-1</f>
        <v>2.672046033268316E-3</v>
      </c>
      <c r="L1338" s="81">
        <f>T1339/T1338-1</f>
        <v>1.6800902380622595E-2</v>
      </c>
      <c r="M1338" s="81">
        <f>T1341/T1338-1</f>
        <v>2.8179605406368102E-2</v>
      </c>
      <c r="N1338" s="81">
        <f>T1344/T1338-1</f>
        <v>4.7322211887941279E-2</v>
      </c>
      <c r="O1338" s="58">
        <f t="shared" si="94"/>
        <v>0.3791596081903717</v>
      </c>
      <c r="P1338" s="58">
        <f t="shared" si="95"/>
        <v>0.47947799900108218</v>
      </c>
      <c r="Q1338" s="58">
        <f t="shared" si="96"/>
        <v>0.27884121737966122</v>
      </c>
      <c r="R1338" s="28">
        <v>1530.94</v>
      </c>
      <c r="S1338" s="28">
        <v>1485.01</v>
      </c>
      <c r="T1338" s="28">
        <v>1515.99</v>
      </c>
    </row>
    <row r="1339" spans="1:20" x14ac:dyDescent="0.2">
      <c r="A1339" s="25">
        <v>41340</v>
      </c>
      <c r="B1339" s="29">
        <v>0.31055899999999997</v>
      </c>
      <c r="C1339" s="29">
        <v>0.30434800000000001</v>
      </c>
      <c r="D1339" s="29">
        <v>0.38509300000000002</v>
      </c>
      <c r="E1339" s="64">
        <f t="shared" si="98"/>
        <v>0.302236375</v>
      </c>
      <c r="F1339" s="64">
        <f>AVERAGE(B1332:B1339)</f>
        <v>0.4132265</v>
      </c>
      <c r="G1339" s="53">
        <f t="shared" si="97"/>
        <v>-7.4534000000000045E-2</v>
      </c>
      <c r="H1339" s="81">
        <f>(R1339-S1339)/T1339</f>
        <v>3.9079833404694259E-2</v>
      </c>
      <c r="I1339" s="81">
        <f>R1339/T1339-1</f>
        <v>2.4587079781506205E-3</v>
      </c>
      <c r="J1339" s="81">
        <f>S1339/T1339-1</f>
        <v>-3.6621125426543721E-2</v>
      </c>
      <c r="K1339" s="81">
        <f>T1339/T1338-1</f>
        <v>1.6800902380622595E-2</v>
      </c>
      <c r="L1339" s="81">
        <f>T1340/T1339-1</f>
        <v>8.4724871225980714E-3</v>
      </c>
      <c r="M1339" s="81">
        <f>T1342/T1339-1</f>
        <v>1.3876454789614856E-2</v>
      </c>
      <c r="N1339" s="81">
        <f>T1345/T1339-1</f>
        <v>6.8441607307356822E-3</v>
      </c>
      <c r="O1339" s="58">
        <f t="shared" si="94"/>
        <v>0.3791596081903717</v>
      </c>
      <c r="P1339" s="58">
        <f t="shared" si="95"/>
        <v>0.47947799900108218</v>
      </c>
      <c r="Q1339" s="58">
        <f t="shared" si="96"/>
        <v>0.27884121737966122</v>
      </c>
      <c r="R1339" s="28">
        <v>1545.25</v>
      </c>
      <c r="S1339" s="28">
        <v>1485.01</v>
      </c>
      <c r="T1339" s="28">
        <v>1541.46</v>
      </c>
    </row>
    <row r="1340" spans="1:20" x14ac:dyDescent="0.2">
      <c r="A1340" s="25">
        <v>41347</v>
      </c>
      <c r="B1340" s="29">
        <v>0.45419999999999999</v>
      </c>
      <c r="C1340" s="29">
        <v>0.22550000000000001</v>
      </c>
      <c r="D1340" s="29">
        <v>0.32029999999999997</v>
      </c>
      <c r="E1340" s="64">
        <f t="shared" si="98"/>
        <v>0.30811899999999998</v>
      </c>
      <c r="F1340" s="64">
        <f>AVERAGE(B1333:B1340)</f>
        <v>0.41507187500000003</v>
      </c>
      <c r="G1340" s="53">
        <f t="shared" si="97"/>
        <v>0.13390000000000002</v>
      </c>
      <c r="H1340" s="81">
        <f>(R1340-S1340)/T1340</f>
        <v>9.8486992769471898E-3</v>
      </c>
      <c r="I1340" s="81">
        <f>R1340/T1340-1</f>
        <v>1.4473921210405027E-3</v>
      </c>
      <c r="J1340" s="81">
        <f>S1340/T1340-1</f>
        <v>-8.4013071559065899E-3</v>
      </c>
      <c r="K1340" s="81">
        <f>T1340/T1339-1</f>
        <v>8.4724871225980714E-3</v>
      </c>
      <c r="L1340" s="81">
        <f>T1341/T1340-1</f>
        <v>2.6953657720711899E-3</v>
      </c>
      <c r="M1340" s="81">
        <f>T1343/T1340-1</f>
        <v>-5.3392687131714744E-4</v>
      </c>
      <c r="N1340" s="81">
        <f>T1346/T1340-1</f>
        <v>1.5612536345624317E-2</v>
      </c>
      <c r="O1340" s="58">
        <f t="shared" si="94"/>
        <v>0.3791596081903717</v>
      </c>
      <c r="P1340" s="58">
        <f t="shared" si="95"/>
        <v>0.47947799900108218</v>
      </c>
      <c r="Q1340" s="58">
        <f t="shared" si="96"/>
        <v>0.27884121737966122</v>
      </c>
      <c r="R1340" s="28">
        <v>1556.77</v>
      </c>
      <c r="S1340" s="28">
        <v>1541.46</v>
      </c>
      <c r="T1340" s="28">
        <v>1554.52</v>
      </c>
    </row>
    <row r="1341" spans="1:20" x14ac:dyDescent="0.2">
      <c r="A1341" s="25">
        <v>41354</v>
      </c>
      <c r="B1341" s="29">
        <v>0.38943899999999998</v>
      </c>
      <c r="C1341" s="29">
        <v>0.27722799999999997</v>
      </c>
      <c r="D1341" s="29">
        <v>0.33333299999999999</v>
      </c>
      <c r="E1341" s="64">
        <f t="shared" si="98"/>
        <v>0.31944937500000004</v>
      </c>
      <c r="F1341" s="64">
        <f>AVERAGE(B1334:B1341)</f>
        <v>0.39832775000000004</v>
      </c>
      <c r="G1341" s="53">
        <f t="shared" si="97"/>
        <v>5.6105999999999989E-2</v>
      </c>
      <c r="H1341" s="81">
        <f>(R1341-S1341)/T1341</f>
        <v>1.6070981773389503E-2</v>
      </c>
      <c r="I1341" s="81">
        <f>R1341/T1341-1</f>
        <v>3.1500407388160845E-3</v>
      </c>
      <c r="J1341" s="81">
        <f>S1341/T1341-1</f>
        <v>-1.292094103457353E-2</v>
      </c>
      <c r="K1341" s="81">
        <f>T1341/T1340-1</f>
        <v>2.6953657720711899E-3</v>
      </c>
      <c r="L1341" s="81">
        <f>T1342/T1341-1</f>
        <v>2.6560424966799445E-3</v>
      </c>
      <c r="M1341" s="81">
        <f>T1344/T1341-1</f>
        <v>1.8617959723104427E-2</v>
      </c>
      <c r="N1341" s="81">
        <f>T1347/T1341-1</f>
        <v>1.5390932245254119E-2</v>
      </c>
      <c r="O1341" s="58">
        <f t="shared" si="94"/>
        <v>0.3791596081903717</v>
      </c>
      <c r="P1341" s="58">
        <f t="shared" si="95"/>
        <v>0.47947799900108218</v>
      </c>
      <c r="Q1341" s="58">
        <f t="shared" si="96"/>
        <v>0.27884121737966122</v>
      </c>
      <c r="R1341" s="28">
        <v>1563.62</v>
      </c>
      <c r="S1341" s="28">
        <v>1538.57</v>
      </c>
      <c r="T1341" s="28">
        <v>1558.71</v>
      </c>
    </row>
    <row r="1342" spans="1:20" x14ac:dyDescent="0.2">
      <c r="A1342" s="25">
        <v>41361</v>
      </c>
      <c r="B1342" s="29">
        <v>0.38395400000000002</v>
      </c>
      <c r="C1342" s="29">
        <v>0.329513</v>
      </c>
      <c r="D1342" s="29">
        <v>0.28653299999999998</v>
      </c>
      <c r="E1342" s="64">
        <f t="shared" si="98"/>
        <v>0.32488887500000002</v>
      </c>
      <c r="F1342" s="64">
        <f>AVERAGE(B1335:B1342)</f>
        <v>0.38626612500000002</v>
      </c>
      <c r="G1342" s="53">
        <f t="shared" si="97"/>
        <v>9.7421000000000035E-2</v>
      </c>
      <c r="H1342" s="81">
        <f>(R1342-S1342)/T1342</f>
        <v>1.6853824743257605E-2</v>
      </c>
      <c r="I1342" s="81">
        <f>R1342/T1342-1</f>
        <v>1.3181047445374183E-3</v>
      </c>
      <c r="J1342" s="81">
        <f>S1342/T1342-1</f>
        <v>-1.5535719998720277E-2</v>
      </c>
      <c r="K1342" s="81">
        <f>T1342/T1341-1</f>
        <v>2.6560424966799445E-3</v>
      </c>
      <c r="L1342" s="81">
        <f>T1343/T1342-1</f>
        <v>-5.861087116485808E-3</v>
      </c>
      <c r="M1342" s="81">
        <f>T1345/T1342-1</f>
        <v>-6.9360463256230576E-3</v>
      </c>
      <c r="N1342" s="81">
        <f>T1348/T1342-1</f>
        <v>4.4687589979844677E-2</v>
      </c>
      <c r="O1342" s="58">
        <f t="shared" si="94"/>
        <v>0.3791596081903717</v>
      </c>
      <c r="P1342" s="58">
        <f t="shared" si="95"/>
        <v>0.47947799900108218</v>
      </c>
      <c r="Q1342" s="58">
        <f t="shared" si="96"/>
        <v>0.27884121737966122</v>
      </c>
      <c r="R1342" s="28">
        <v>1564.91</v>
      </c>
      <c r="S1342" s="28">
        <v>1538.57</v>
      </c>
      <c r="T1342" s="28">
        <v>1562.85</v>
      </c>
    </row>
    <row r="1343" spans="1:20" x14ac:dyDescent="0.2">
      <c r="A1343" s="25">
        <v>41368</v>
      </c>
      <c r="B1343" s="29">
        <v>0.35493000000000002</v>
      </c>
      <c r="C1343" s="29">
        <v>0.36337999999999998</v>
      </c>
      <c r="D1343" s="29">
        <v>0.28169</v>
      </c>
      <c r="E1343" s="64">
        <f t="shared" si="98"/>
        <v>0.32315050000000001</v>
      </c>
      <c r="F1343" s="64">
        <f>AVERAGE(B1336:B1343)</f>
        <v>0.37717325000000002</v>
      </c>
      <c r="G1343" s="53">
        <f t="shared" si="97"/>
        <v>7.3240000000000027E-2</v>
      </c>
      <c r="H1343" s="81">
        <f>(R1343-S1343)/T1343</f>
        <v>1.7661180801833092E-2</v>
      </c>
      <c r="I1343" s="81">
        <f>R1343/T1343-1</f>
        <v>1.2853271888214612E-2</v>
      </c>
      <c r="J1343" s="81">
        <f>S1343/T1343-1</f>
        <v>-4.8079089136185971E-3</v>
      </c>
      <c r="K1343" s="81">
        <f>T1343/T1342-1</f>
        <v>-5.861087116485808E-3</v>
      </c>
      <c r="L1343" s="81">
        <f>T1344/T1343-1</f>
        <v>2.1909132452419655E-2</v>
      </c>
      <c r="M1343" s="81">
        <f>T1346/T1343-1</f>
        <v>1.6155088852988664E-2</v>
      </c>
      <c r="N1343" s="81">
        <f>T1349/T1343-1</f>
        <v>6.7638975600023077E-2</v>
      </c>
      <c r="O1343" s="58">
        <f t="shared" si="94"/>
        <v>0.3791596081903717</v>
      </c>
      <c r="P1343" s="58">
        <f t="shared" si="95"/>
        <v>0.47947799900108218</v>
      </c>
      <c r="Q1343" s="58">
        <f t="shared" si="96"/>
        <v>0.27884121737966122</v>
      </c>
      <c r="R1343" s="28">
        <v>1573.66</v>
      </c>
      <c r="S1343" s="28">
        <v>1546.22</v>
      </c>
      <c r="T1343" s="28">
        <v>1553.69</v>
      </c>
    </row>
    <row r="1344" spans="1:20" x14ac:dyDescent="0.2">
      <c r="A1344" s="25">
        <v>41375</v>
      </c>
      <c r="B1344" s="29">
        <v>0.193103</v>
      </c>
      <c r="C1344" s="29">
        <v>0.262069</v>
      </c>
      <c r="D1344" s="29">
        <v>0.54482799999999998</v>
      </c>
      <c r="E1344" s="64">
        <f t="shared" si="98"/>
        <v>0.3553385</v>
      </c>
      <c r="F1344" s="64">
        <f>AVERAGE(B1337:B1344)</f>
        <v>0.34849424999999995</v>
      </c>
      <c r="G1344" s="53">
        <f t="shared" si="97"/>
        <v>-0.35172499999999995</v>
      </c>
      <c r="H1344" s="81">
        <f>(R1344-S1344)/T1344</f>
        <v>3.1220673540211456E-2</v>
      </c>
      <c r="I1344" s="81">
        <f>R1344/T1344-1</f>
        <v>8.4397221190002369E-4</v>
      </c>
      <c r="J1344" s="81">
        <f>S1344/T1344-1</f>
        <v>-3.0376701328311495E-2</v>
      </c>
      <c r="K1344" s="81">
        <f>T1344/T1343-1</f>
        <v>2.1909132452419655E-2</v>
      </c>
      <c r="L1344" s="81">
        <f>T1345/T1344-1</f>
        <v>-2.2497527917215154E-2</v>
      </c>
      <c r="M1344" s="81">
        <f>T1347/T1344-1</f>
        <v>-3.1680449446693792E-3</v>
      </c>
      <c r="N1344" s="81">
        <f>T1350/T1344-1</f>
        <v>4.2589105200506294E-2</v>
      </c>
      <c r="O1344" s="58">
        <f t="shared" si="94"/>
        <v>0.3791596081903717</v>
      </c>
      <c r="P1344" s="58">
        <f t="shared" si="95"/>
        <v>0.47947799900108218</v>
      </c>
      <c r="Q1344" s="58">
        <f t="shared" si="96"/>
        <v>0.27884121737966122</v>
      </c>
      <c r="R1344" s="28">
        <v>1589.07</v>
      </c>
      <c r="S1344" s="28">
        <v>1539.5</v>
      </c>
      <c r="T1344" s="28">
        <v>1587.73</v>
      </c>
    </row>
    <row r="1345" spans="1:20" x14ac:dyDescent="0.2">
      <c r="A1345" s="25">
        <v>41382</v>
      </c>
      <c r="B1345" s="29">
        <v>0.26849299999999998</v>
      </c>
      <c r="C1345" s="29">
        <v>0.24931500000000001</v>
      </c>
      <c r="D1345" s="29">
        <v>0.48219200000000001</v>
      </c>
      <c r="E1345" s="64">
        <f t="shared" si="98"/>
        <v>0.37498749999999997</v>
      </c>
      <c r="F1345" s="64">
        <f>AVERAGE(B1338:B1345)</f>
        <v>0.32982374999999997</v>
      </c>
      <c r="G1345" s="53">
        <f t="shared" si="97"/>
        <v>-0.21369900000000003</v>
      </c>
      <c r="H1345" s="81">
        <f>(R1345-S1345)/T1345</f>
        <v>3.4574519494075334E-2</v>
      </c>
      <c r="I1345" s="81">
        <f>R1345/T1345-1</f>
        <v>2.9213729292981272E-2</v>
      </c>
      <c r="J1345" s="81">
        <f>S1345/T1345-1</f>
        <v>-5.3607902010940345E-3</v>
      </c>
      <c r="K1345" s="81">
        <f>T1345/T1344-1</f>
        <v>-2.2497527917215154E-2</v>
      </c>
      <c r="L1345" s="81">
        <f>T1346/T1345-1</f>
        <v>1.725504345977158E-2</v>
      </c>
      <c r="M1345" s="81">
        <f>T1348/T1345-1</f>
        <v>5.1984201132724728E-2</v>
      </c>
      <c r="N1345" s="81">
        <f>T1351/T1345-1</f>
        <v>6.2080785561948737E-2</v>
      </c>
      <c r="O1345" s="58">
        <f t="shared" ref="O1345:O1408" si="99">$B$1826</f>
        <v>0.3791596081903717</v>
      </c>
      <c r="P1345" s="58">
        <f t="shared" ref="P1345:P1408" si="100">$B$1828</f>
        <v>0.47947799900108218</v>
      </c>
      <c r="Q1345" s="58">
        <f t="shared" ref="Q1345:Q1408" si="101">$B$1829</f>
        <v>0.27884121737966122</v>
      </c>
      <c r="R1345" s="28">
        <v>1597.35</v>
      </c>
      <c r="S1345" s="28">
        <v>1543.69</v>
      </c>
      <c r="T1345" s="28">
        <v>1552.01</v>
      </c>
    </row>
    <row r="1346" spans="1:20" x14ac:dyDescent="0.2">
      <c r="A1346" s="25">
        <v>41389</v>
      </c>
      <c r="B1346" s="29">
        <v>0.28289500000000001</v>
      </c>
      <c r="C1346" s="29">
        <v>0.32894699999999999</v>
      </c>
      <c r="D1346" s="29">
        <v>0.388158</v>
      </c>
      <c r="E1346" s="64">
        <f t="shared" si="98"/>
        <v>0.37776587500000003</v>
      </c>
      <c r="F1346" s="64">
        <f>AVERAGE(B1339:B1346)</f>
        <v>0.32969662499999997</v>
      </c>
      <c r="G1346" s="53">
        <f t="shared" si="97"/>
        <v>-0.105263</v>
      </c>
      <c r="H1346" s="81">
        <f>(R1346-S1346)/T1346</f>
        <v>2.9750631812970711E-2</v>
      </c>
      <c r="I1346" s="81">
        <f>R1346/T1346-1</f>
        <v>2.6665991043774984E-3</v>
      </c>
      <c r="J1346" s="81">
        <f>S1346/T1346-1</f>
        <v>-2.7084032708593275E-2</v>
      </c>
      <c r="K1346" s="81">
        <f>T1346/T1345-1</f>
        <v>1.725504345977158E-2</v>
      </c>
      <c r="L1346" s="81">
        <f>T1347/T1346-1</f>
        <v>2.4765801658233055E-3</v>
      </c>
      <c r="M1346" s="81">
        <f>T1349/T1346-1</f>
        <v>5.0665382983170693E-2</v>
      </c>
      <c r="N1346" s="81">
        <f>T1352/T1346-1</f>
        <v>1.9071567466224293E-2</v>
      </c>
      <c r="O1346" s="58">
        <f t="shared" si="99"/>
        <v>0.3791596081903717</v>
      </c>
      <c r="P1346" s="58">
        <f t="shared" si="100"/>
        <v>0.47947799900108218</v>
      </c>
      <c r="Q1346" s="58">
        <f t="shared" si="101"/>
        <v>0.27884121737966122</v>
      </c>
      <c r="R1346" s="28">
        <v>1583</v>
      </c>
      <c r="S1346" s="28">
        <v>1536.03</v>
      </c>
      <c r="T1346" s="28">
        <v>1578.79</v>
      </c>
    </row>
    <row r="1347" spans="1:20" x14ac:dyDescent="0.2">
      <c r="A1347" s="25">
        <v>41396</v>
      </c>
      <c r="B1347" s="29">
        <v>0.309859</v>
      </c>
      <c r="C1347" s="29">
        <v>0.330986</v>
      </c>
      <c r="D1347" s="29">
        <v>0.359155</v>
      </c>
      <c r="E1347" s="64">
        <f t="shared" si="98"/>
        <v>0.37452362499999997</v>
      </c>
      <c r="F1347" s="64">
        <f>AVERAGE(B1340:B1347)</f>
        <v>0.329609125</v>
      </c>
      <c r="G1347" s="53">
        <f t="shared" si="97"/>
        <v>-4.9296000000000006E-2</v>
      </c>
      <c r="H1347" s="81">
        <f>(R1347-S1347)/T1347</f>
        <v>2.2158337019018093E-2</v>
      </c>
      <c r="I1347" s="81">
        <f>R1347/T1347-1</f>
        <v>9.3953370822013049E-3</v>
      </c>
      <c r="J1347" s="81">
        <f>S1347/T1347-1</f>
        <v>-1.2762999936816843E-2</v>
      </c>
      <c r="K1347" s="81">
        <f>T1347/T1346-1</f>
        <v>2.4765801658233055E-3</v>
      </c>
      <c r="L1347" s="81">
        <f>T1348/T1347-1</f>
        <v>3.1585265685221353E-2</v>
      </c>
      <c r="M1347" s="81">
        <f>T1350/T1347-1</f>
        <v>4.590257155493771E-2</v>
      </c>
      <c r="N1347" s="81">
        <f>T1353/T1347-1</f>
        <v>1.8841220698805783E-2</v>
      </c>
      <c r="O1347" s="58">
        <f t="shared" si="99"/>
        <v>0.3791596081903717</v>
      </c>
      <c r="P1347" s="58">
        <f t="shared" si="100"/>
        <v>0.47947799900108218</v>
      </c>
      <c r="Q1347" s="58">
        <f t="shared" si="101"/>
        <v>0.27884121737966122</v>
      </c>
      <c r="R1347" s="28">
        <v>1597.57</v>
      </c>
      <c r="S1347" s="28">
        <v>1562.5</v>
      </c>
      <c r="T1347" s="28">
        <v>1582.7</v>
      </c>
    </row>
    <row r="1348" spans="1:20" x14ac:dyDescent="0.2">
      <c r="A1348" s="25">
        <v>41403</v>
      </c>
      <c r="B1348" s="29">
        <v>0.40794200000000003</v>
      </c>
      <c r="C1348" s="29">
        <v>0.31768999999999997</v>
      </c>
      <c r="D1348" s="29">
        <v>0.274368</v>
      </c>
      <c r="E1348" s="64">
        <f t="shared" si="98"/>
        <v>0.36878212500000002</v>
      </c>
      <c r="F1348" s="64">
        <f>AVERAGE(B1341:B1348)</f>
        <v>0.32382687499999996</v>
      </c>
      <c r="G1348" s="53">
        <f t="shared" si="97"/>
        <v>0.13357400000000003</v>
      </c>
      <c r="H1348" s="81">
        <f>(R1348-S1348)/T1348</f>
        <v>3.1543036338802836E-2</v>
      </c>
      <c r="I1348" s="81">
        <f>R1348/T1348-1</f>
        <v>5.5123752825014805E-5</v>
      </c>
      <c r="J1348" s="81">
        <f>S1348/T1348-1</f>
        <v>-3.1487912585977829E-2</v>
      </c>
      <c r="K1348" s="81">
        <f>T1348/T1347-1</f>
        <v>3.1585265685221353E-2</v>
      </c>
      <c r="L1348" s="81">
        <f>T1349/T1348-1</f>
        <v>1.5979763457851792E-2</v>
      </c>
      <c r="M1348" s="81">
        <f>T1351/T1348-1</f>
        <v>9.5976578529910483E-3</v>
      </c>
      <c r="N1348" s="81">
        <f>T1354/T1348-1</f>
        <v>-2.3029478958038752E-3</v>
      </c>
      <c r="O1348" s="58">
        <f t="shared" si="99"/>
        <v>0.3791596081903717</v>
      </c>
      <c r="P1348" s="58">
        <f t="shared" si="100"/>
        <v>0.47947799900108218</v>
      </c>
      <c r="Q1348" s="58">
        <f t="shared" si="101"/>
        <v>0.27884121737966122</v>
      </c>
      <c r="R1348" s="28">
        <v>1632.78</v>
      </c>
      <c r="S1348" s="28">
        <v>1581.28</v>
      </c>
      <c r="T1348" s="28">
        <v>1632.69</v>
      </c>
    </row>
    <row r="1349" spans="1:20" x14ac:dyDescent="0.2">
      <c r="A1349" s="25">
        <v>41410</v>
      </c>
      <c r="B1349" s="29">
        <v>0.38485799999999998</v>
      </c>
      <c r="C1349" s="29">
        <v>0.32176700000000003</v>
      </c>
      <c r="D1349" s="29">
        <v>0.293375</v>
      </c>
      <c r="E1349" s="64">
        <f t="shared" si="98"/>
        <v>0.36378737500000002</v>
      </c>
      <c r="F1349" s="64">
        <f>AVERAGE(B1342:B1349)</f>
        <v>0.32325425000000002</v>
      </c>
      <c r="G1349" s="53">
        <f t="shared" ref="G1349:G1412" si="102">B1349-D1349</f>
        <v>9.1482999999999981E-2</v>
      </c>
      <c r="H1349" s="81">
        <f>(R1349-S1349)/T1349</f>
        <v>2.7037943548873213E-2</v>
      </c>
      <c r="I1349" s="81">
        <f>R1349/T1349-1</f>
        <v>1.6337308142129192E-3</v>
      </c>
      <c r="J1349" s="81">
        <f>S1349/T1349-1</f>
        <v>-2.5404212734660314E-2</v>
      </c>
      <c r="K1349" s="81">
        <f>T1349/T1348-1</f>
        <v>1.5979763457851792E-2</v>
      </c>
      <c r="L1349" s="81">
        <f>T1350/T1349-1</f>
        <v>-2.0677847574723796E-3</v>
      </c>
      <c r="M1349" s="81">
        <f>T1352/T1349-1</f>
        <v>-3.0070292624699957E-2</v>
      </c>
      <c r="N1349" s="81">
        <f>T1355/T1349-1</f>
        <v>-3.3470381846899544E-2</v>
      </c>
      <c r="O1349" s="58">
        <f t="shared" si="99"/>
        <v>0.3791596081903717</v>
      </c>
      <c r="P1349" s="58">
        <f t="shared" si="100"/>
        <v>0.47947799900108218</v>
      </c>
      <c r="Q1349" s="58">
        <f t="shared" si="101"/>
        <v>0.27884121737966122</v>
      </c>
      <c r="R1349" s="28">
        <v>1661.49</v>
      </c>
      <c r="S1349" s="28">
        <v>1616.64</v>
      </c>
      <c r="T1349" s="28">
        <v>1658.78</v>
      </c>
    </row>
    <row r="1350" spans="1:20" x14ac:dyDescent="0.2">
      <c r="A1350" s="25">
        <v>41417</v>
      </c>
      <c r="B1350" s="29">
        <v>0.48972599999999999</v>
      </c>
      <c r="C1350" s="29">
        <v>0.29452099999999998</v>
      </c>
      <c r="D1350" s="29">
        <v>0.215753</v>
      </c>
      <c r="E1350" s="64">
        <f t="shared" si="98"/>
        <v>0.35493987500000002</v>
      </c>
      <c r="F1350" s="64">
        <f>AVERAGE(B1343:B1350)</f>
        <v>0.33647575000000002</v>
      </c>
      <c r="G1350" s="53">
        <f t="shared" si="102"/>
        <v>0.27397300000000002</v>
      </c>
      <c r="H1350" s="81">
        <f>(R1350-S1350)/T1350</f>
        <v>3.2277161929501356E-2</v>
      </c>
      <c r="I1350" s="81">
        <f>R1350/T1350-1</f>
        <v>1.9228561935542343E-2</v>
      </c>
      <c r="J1350" s="81">
        <f>S1350/T1350-1</f>
        <v>-1.3048599993958909E-2</v>
      </c>
      <c r="K1350" s="81">
        <f>T1350/T1349-1</f>
        <v>-2.0677847574723796E-3</v>
      </c>
      <c r="L1350" s="81">
        <f>T1351/T1350-1</f>
        <v>-4.2226719424894865E-3</v>
      </c>
      <c r="M1350" s="81">
        <f>T1353/T1350-1</f>
        <v>-2.5873682302836265E-2</v>
      </c>
      <c r="N1350" s="81">
        <f>T1356/T1350-1</f>
        <v>-1.4172229437883099E-2</v>
      </c>
      <c r="O1350" s="58">
        <f t="shared" si="99"/>
        <v>0.3791596081903717</v>
      </c>
      <c r="P1350" s="58">
        <f t="shared" si="100"/>
        <v>0.47947799900108218</v>
      </c>
      <c r="Q1350" s="58">
        <f t="shared" si="101"/>
        <v>0.27884121737966122</v>
      </c>
      <c r="R1350" s="28">
        <v>1687.18</v>
      </c>
      <c r="S1350" s="28">
        <v>1633.75</v>
      </c>
      <c r="T1350" s="28">
        <v>1655.35</v>
      </c>
    </row>
    <row r="1351" spans="1:20" x14ac:dyDescent="0.2">
      <c r="A1351" s="25">
        <v>41424</v>
      </c>
      <c r="B1351" s="29">
        <v>0.359684</v>
      </c>
      <c r="C1351" s="29">
        <v>0.34387400000000001</v>
      </c>
      <c r="D1351" s="29">
        <v>0.29644300000000001</v>
      </c>
      <c r="E1351" s="64">
        <f t="shared" si="98"/>
        <v>0.35678399999999999</v>
      </c>
      <c r="F1351" s="64">
        <f>AVERAGE(B1344:B1351)</f>
        <v>0.33706999999999998</v>
      </c>
      <c r="G1351" s="53">
        <f t="shared" si="102"/>
        <v>6.3240999999999992E-2</v>
      </c>
      <c r="H1351" s="81">
        <f>(R1351-S1351)/T1351</f>
        <v>1.6440583367710884E-2</v>
      </c>
      <c r="I1351" s="81">
        <f>R1351/T1351-1</f>
        <v>9.1970200684317049E-3</v>
      </c>
      <c r="J1351" s="81">
        <f>S1351/T1351-1</f>
        <v>-7.2435632992792209E-3</v>
      </c>
      <c r="K1351" s="81">
        <f>T1351/T1350-1</f>
        <v>-4.2226719424894865E-3</v>
      </c>
      <c r="L1351" s="81">
        <f>T1352/T1351-1</f>
        <v>-2.3938945376009935E-2</v>
      </c>
      <c r="M1351" s="81">
        <f>T1354/T1351-1</f>
        <v>-1.1787473610133659E-2</v>
      </c>
      <c r="N1351" s="81">
        <f>T1357/T1351-1</f>
        <v>2.5843869057728952E-3</v>
      </c>
      <c r="O1351" s="58">
        <f t="shared" si="99"/>
        <v>0.3791596081903717</v>
      </c>
      <c r="P1351" s="58">
        <f t="shared" si="100"/>
        <v>0.47947799900108218</v>
      </c>
      <c r="Q1351" s="58">
        <f t="shared" si="101"/>
        <v>0.27884121737966122</v>
      </c>
      <c r="R1351" s="28">
        <v>1663.52</v>
      </c>
      <c r="S1351" s="28">
        <v>1636.42</v>
      </c>
      <c r="T1351" s="28">
        <v>1648.36</v>
      </c>
    </row>
    <row r="1352" spans="1:20" x14ac:dyDescent="0.2">
      <c r="A1352" s="25">
        <v>41431</v>
      </c>
      <c r="B1352" s="29">
        <v>0.29473700000000003</v>
      </c>
      <c r="C1352" s="29">
        <v>0.31578899999999999</v>
      </c>
      <c r="D1352" s="29">
        <v>0.38947399999999999</v>
      </c>
      <c r="E1352" s="64">
        <f t="shared" si="98"/>
        <v>0.33736474999999999</v>
      </c>
      <c r="F1352" s="64">
        <f>AVERAGE(B1345:B1352)</f>
        <v>0.34977425000000001</v>
      </c>
      <c r="G1352" s="53">
        <f t="shared" si="102"/>
        <v>-9.473699999999996E-2</v>
      </c>
      <c r="H1352" s="81">
        <f>(R1352-S1352)/T1352</f>
        <v>4.1717943936851333E-2</v>
      </c>
      <c r="I1352" s="81">
        <f>R1352/T1352-1</f>
        <v>4.0592951706134528E-2</v>
      </c>
      <c r="J1352" s="81">
        <f>S1352/T1352-1</f>
        <v>-1.1249922307167148E-3</v>
      </c>
      <c r="K1352" s="81">
        <f>T1352/T1351-1</f>
        <v>-2.3938945376009935E-2</v>
      </c>
      <c r="L1352" s="81">
        <f>T1353/T1352-1</f>
        <v>2.2499844614332076E-3</v>
      </c>
      <c r="M1352" s="81">
        <f>T1355/T1352-1</f>
        <v>-3.5055006526198973E-3</v>
      </c>
      <c r="N1352" s="81">
        <f>T1358/T1352-1</f>
        <v>4.4757287587792849E-2</v>
      </c>
      <c r="O1352" s="58">
        <f t="shared" si="99"/>
        <v>0.3791596081903717</v>
      </c>
      <c r="P1352" s="58">
        <f t="shared" si="100"/>
        <v>0.47947799900108218</v>
      </c>
      <c r="Q1352" s="58">
        <f t="shared" si="101"/>
        <v>0.27884121737966122</v>
      </c>
      <c r="R1352" s="28">
        <v>1674.21</v>
      </c>
      <c r="S1352" s="28">
        <v>1607.09</v>
      </c>
      <c r="T1352" s="28">
        <v>1608.9</v>
      </c>
    </row>
    <row r="1353" spans="1:20" x14ac:dyDescent="0.2">
      <c r="A1353" s="25">
        <v>41438</v>
      </c>
      <c r="B1353" s="29">
        <v>0.32973000000000002</v>
      </c>
      <c r="C1353" s="29">
        <v>0.324324</v>
      </c>
      <c r="D1353" s="29">
        <v>0.34594599999999998</v>
      </c>
      <c r="E1353" s="64">
        <f t="shared" si="98"/>
        <v>0.32033400000000001</v>
      </c>
      <c r="F1353" s="64">
        <f>AVERAGE(B1346:B1353)</f>
        <v>0.35742887500000003</v>
      </c>
      <c r="G1353" s="53">
        <f t="shared" si="102"/>
        <v>-1.6215999999999953E-2</v>
      </c>
      <c r="H1353" s="81">
        <f>(R1353-S1353)/T1353</f>
        <v>3.1292635130106938E-2</v>
      </c>
      <c r="I1353" s="81">
        <f>R1353/T1353-1</f>
        <v>2.2430729541339067E-2</v>
      </c>
      <c r="J1353" s="81">
        <f>S1353/T1353-1</f>
        <v>-8.861905588767871E-3</v>
      </c>
      <c r="K1353" s="81">
        <f>T1353/T1352-1</f>
        <v>2.2499844614332076E-3</v>
      </c>
      <c r="L1353" s="81">
        <f>T1354/T1353-1</f>
        <v>1.017661796442848E-2</v>
      </c>
      <c r="M1353" s="81">
        <f>T1356/T1353-1</f>
        <v>1.2012254111577025E-2</v>
      </c>
      <c r="N1353" s="81">
        <f>T1359/T1353-1</f>
        <v>4.5531218217448544E-2</v>
      </c>
      <c r="O1353" s="58">
        <f t="shared" si="99"/>
        <v>0.3791596081903717</v>
      </c>
      <c r="P1353" s="58">
        <f t="shared" si="100"/>
        <v>0.47947799900108218</v>
      </c>
      <c r="Q1353" s="58">
        <f t="shared" si="101"/>
        <v>0.27884121737966122</v>
      </c>
      <c r="R1353" s="28">
        <v>1648.69</v>
      </c>
      <c r="S1353" s="28">
        <v>1598.23</v>
      </c>
      <c r="T1353" s="28">
        <v>1612.52</v>
      </c>
    </row>
    <row r="1354" spans="1:20" x14ac:dyDescent="0.2">
      <c r="A1354" s="25">
        <v>41445</v>
      </c>
      <c r="B1354" s="29">
        <v>0.37453199999999998</v>
      </c>
      <c r="C1354" s="29">
        <v>0.32584299999999999</v>
      </c>
      <c r="D1354" s="29">
        <v>0.29962499999999997</v>
      </c>
      <c r="E1354" s="64">
        <f t="shared" si="98"/>
        <v>0.30926737500000001</v>
      </c>
      <c r="F1354" s="64">
        <f>AVERAGE(B1347:B1354)</f>
        <v>0.36888350000000003</v>
      </c>
      <c r="G1354" s="53">
        <f t="shared" si="102"/>
        <v>7.4907000000000001E-2</v>
      </c>
      <c r="H1354" s="81">
        <f>(R1354-S1354)/T1354</f>
        <v>2.8313064404240893E-2</v>
      </c>
      <c r="I1354" s="81">
        <f>R1354/T1354-1</f>
        <v>1.5507112030596737E-2</v>
      </c>
      <c r="J1354" s="81">
        <f>S1354/T1354-1</f>
        <v>-1.2805952373644125E-2</v>
      </c>
      <c r="K1354" s="81">
        <f>T1354/T1353-1</f>
        <v>1.017661796442848E-2</v>
      </c>
      <c r="L1354" s="81">
        <f>T1355/T1354-1</f>
        <v>-1.5758810998631079E-2</v>
      </c>
      <c r="M1354" s="81">
        <f>T1357/T1354-1</f>
        <v>1.4543289153002181E-2</v>
      </c>
      <c r="N1354" s="81">
        <f>T1360/T1354-1</f>
        <v>3.4869515571571474E-2</v>
      </c>
      <c r="O1354" s="58">
        <f t="shared" si="99"/>
        <v>0.3791596081903717</v>
      </c>
      <c r="P1354" s="58">
        <f t="shared" si="100"/>
        <v>0.47947799900108218</v>
      </c>
      <c r="Q1354" s="58">
        <f t="shared" si="101"/>
        <v>0.27884121737966122</v>
      </c>
      <c r="R1354" s="28">
        <v>1654.19</v>
      </c>
      <c r="S1354" s="28">
        <v>1608.07</v>
      </c>
      <c r="T1354" s="28">
        <v>1628.93</v>
      </c>
    </row>
    <row r="1355" spans="1:20" x14ac:dyDescent="0.2">
      <c r="A1355" s="25">
        <v>41452</v>
      </c>
      <c r="B1355" s="29">
        <v>0.30275200000000002</v>
      </c>
      <c r="C1355" s="29">
        <v>0.34556599999999998</v>
      </c>
      <c r="D1355" s="29">
        <v>0.35168199999999999</v>
      </c>
      <c r="E1355" s="64">
        <f t="shared" si="98"/>
        <v>0.30833324999999995</v>
      </c>
      <c r="F1355" s="64">
        <f>AVERAGE(B1348:B1355)</f>
        <v>0.36799512499999998</v>
      </c>
      <c r="G1355" s="53">
        <f t="shared" si="102"/>
        <v>-4.8929999999999974E-2</v>
      </c>
      <c r="H1355" s="81">
        <f>(R1355-S1355)/T1355</f>
        <v>5.8543218192931984E-2</v>
      </c>
      <c r="I1355" s="81">
        <f>R1355/T1355-1</f>
        <v>3.176652570387839E-2</v>
      </c>
      <c r="J1355" s="81">
        <f>S1355/T1355-1</f>
        <v>-2.6776692489053566E-2</v>
      </c>
      <c r="K1355" s="81">
        <f>T1355/T1354-1</f>
        <v>-1.5758810998631079E-2</v>
      </c>
      <c r="L1355" s="81">
        <f>T1356/T1355-1</f>
        <v>1.7857365617554244E-2</v>
      </c>
      <c r="M1355" s="81">
        <f>T1358/T1355-1</f>
        <v>4.8432568641393114E-2</v>
      </c>
      <c r="N1355" s="81">
        <f>T1361/T1355-1</f>
        <v>5.4669860159924255E-2</v>
      </c>
      <c r="O1355" s="58">
        <f t="shared" si="99"/>
        <v>0.3791596081903717</v>
      </c>
      <c r="P1355" s="58">
        <f t="shared" si="100"/>
        <v>0.47947799900108218</v>
      </c>
      <c r="Q1355" s="58">
        <f t="shared" si="101"/>
        <v>0.27884121737966122</v>
      </c>
      <c r="R1355" s="28">
        <v>1654.19</v>
      </c>
      <c r="S1355" s="28">
        <v>1560.33</v>
      </c>
      <c r="T1355" s="28">
        <v>1603.26</v>
      </c>
    </row>
    <row r="1356" spans="1:20" x14ac:dyDescent="0.2">
      <c r="A1356" s="25">
        <v>41459</v>
      </c>
      <c r="B1356" s="29">
        <v>0.419929</v>
      </c>
      <c r="C1356" s="29">
        <v>0.34163700000000002</v>
      </c>
      <c r="D1356" s="29">
        <v>0.23843400000000001</v>
      </c>
      <c r="E1356" s="64">
        <f t="shared" ref="E1356:E1419" si="103">AVERAGE(D1349:D1356)</f>
        <v>0.30384149999999999</v>
      </c>
      <c r="F1356" s="64">
        <f>AVERAGE(B1349:B1356)</f>
        <v>0.36949350000000003</v>
      </c>
      <c r="G1356" s="53">
        <f t="shared" si="102"/>
        <v>0.18149499999999999</v>
      </c>
      <c r="H1356" s="81">
        <f>(R1356-S1356)/T1356</f>
        <v>2.4388898761558656E-2</v>
      </c>
      <c r="I1356" s="81">
        <f>R1356/T1356-1</f>
        <v>1.1030155218794135E-4</v>
      </c>
      <c r="J1356" s="81">
        <f>S1356/T1356-1</f>
        <v>-2.4278597209370756E-2</v>
      </c>
      <c r="K1356" s="81">
        <f>T1356/T1355-1</f>
        <v>1.7857365617554244E-2</v>
      </c>
      <c r="L1356" s="81">
        <f>T1357/T1356-1</f>
        <v>1.2703062093645912E-2</v>
      </c>
      <c r="M1356" s="81">
        <f>T1359/T1356-1</f>
        <v>3.3121104976438387E-2</v>
      </c>
      <c r="N1356" s="81">
        <f>T1362/T1356-1</f>
        <v>3.2784072455864122E-2</v>
      </c>
      <c r="O1356" s="58">
        <f t="shared" si="99"/>
        <v>0.3791596081903717</v>
      </c>
      <c r="P1356" s="58">
        <f t="shared" si="100"/>
        <v>0.47947799900108218</v>
      </c>
      <c r="Q1356" s="58">
        <f t="shared" si="101"/>
        <v>0.27884121737966122</v>
      </c>
      <c r="R1356" s="28">
        <v>1632.07</v>
      </c>
      <c r="S1356" s="28">
        <v>1592.27</v>
      </c>
      <c r="T1356" s="28">
        <v>1631.89</v>
      </c>
    </row>
    <row r="1357" spans="1:20" x14ac:dyDescent="0.2">
      <c r="A1357" s="25">
        <v>41466</v>
      </c>
      <c r="B1357" s="29">
        <v>0.48936200000000002</v>
      </c>
      <c r="C1357" s="29">
        <v>0.32766000000000001</v>
      </c>
      <c r="D1357" s="29">
        <v>0.182979</v>
      </c>
      <c r="E1357" s="64">
        <f t="shared" si="103"/>
        <v>0.29004199999999997</v>
      </c>
      <c r="F1357" s="64">
        <f>AVERAGE(B1350:B1357)</f>
        <v>0.38255649999999997</v>
      </c>
      <c r="G1357" s="53">
        <f t="shared" si="102"/>
        <v>0.30638300000000002</v>
      </c>
      <c r="H1357" s="81">
        <f>(R1357-S1357)/T1357</f>
        <v>3.2282073313889548E-2</v>
      </c>
      <c r="I1357" s="81">
        <f>R1357/T1357-1</f>
        <v>3.20702883905577E-3</v>
      </c>
      <c r="J1357" s="81">
        <f>S1357/T1357-1</f>
        <v>-2.9075044474833889E-2</v>
      </c>
      <c r="K1357" s="81">
        <f>T1357/T1356-1</f>
        <v>1.2703062093645912E-2</v>
      </c>
      <c r="L1357" s="81">
        <f>T1358/T1357-1</f>
        <v>1.7118272803185342E-2</v>
      </c>
      <c r="M1357" s="81">
        <f>T1360/T1357-1</f>
        <v>2.0034853747383119E-2</v>
      </c>
      <c r="N1357" s="81">
        <f>T1363/T1357-1</f>
        <v>-5.9420798489671078E-3</v>
      </c>
      <c r="O1357" s="58">
        <f t="shared" si="99"/>
        <v>0.3791596081903717</v>
      </c>
      <c r="P1357" s="58">
        <f t="shared" si="100"/>
        <v>0.47947799900108218</v>
      </c>
      <c r="Q1357" s="58">
        <f t="shared" si="101"/>
        <v>0.27884121737966122</v>
      </c>
      <c r="R1357" s="28">
        <v>1657.92</v>
      </c>
      <c r="S1357" s="28">
        <v>1604.57</v>
      </c>
      <c r="T1357" s="28">
        <v>1652.62</v>
      </c>
    </row>
    <row r="1358" spans="1:20" x14ac:dyDescent="0.2">
      <c r="A1358" s="25">
        <v>41473</v>
      </c>
      <c r="B1358" s="29">
        <v>0.477352</v>
      </c>
      <c r="C1358" s="29">
        <v>0.31010500000000002</v>
      </c>
      <c r="D1358" s="29">
        <v>0.21254400000000001</v>
      </c>
      <c r="E1358" s="64">
        <f t="shared" si="103"/>
        <v>0.28964087499999996</v>
      </c>
      <c r="F1358" s="64">
        <f>AVERAGE(B1351:B1358)</f>
        <v>0.38100974999999992</v>
      </c>
      <c r="G1358" s="53">
        <f t="shared" si="102"/>
        <v>0.26480799999999999</v>
      </c>
      <c r="H1358" s="81">
        <f>(R1358-S1358)/T1358</f>
        <v>2.4903177445550265E-2</v>
      </c>
      <c r="I1358" s="81">
        <f>R1358/T1358-1</f>
        <v>2.2844768607479526E-3</v>
      </c>
      <c r="J1358" s="81">
        <f>S1358/T1358-1</f>
        <v>-2.2618700584802309E-2</v>
      </c>
      <c r="K1358" s="81">
        <f>T1358/T1357-1</f>
        <v>1.7118272803185342E-2</v>
      </c>
      <c r="L1358" s="81">
        <f>T1359/T1358-1</f>
        <v>2.9924267212402267E-3</v>
      </c>
      <c r="M1358" s="81">
        <f>T1361/T1358-1</f>
        <v>5.9491584915314366E-3</v>
      </c>
      <c r="N1358" s="81">
        <f>T1364/T1358-1</f>
        <v>-2.7336383268586673E-2</v>
      </c>
      <c r="O1358" s="58">
        <f t="shared" si="99"/>
        <v>0.3791596081903717</v>
      </c>
      <c r="P1358" s="58">
        <f t="shared" si="100"/>
        <v>0.47947799900108218</v>
      </c>
      <c r="Q1358" s="58">
        <f t="shared" si="101"/>
        <v>0.27884121737966122</v>
      </c>
      <c r="R1358" s="28">
        <v>1684.75</v>
      </c>
      <c r="S1358" s="28">
        <v>1642.89</v>
      </c>
      <c r="T1358" s="28">
        <v>1680.91</v>
      </c>
    </row>
    <row r="1359" spans="1:20" x14ac:dyDescent="0.2">
      <c r="A1359" s="25">
        <v>41480</v>
      </c>
      <c r="B1359" s="29">
        <v>0.45117800000000002</v>
      </c>
      <c r="C1359" s="29">
        <v>0.32323200000000002</v>
      </c>
      <c r="D1359" s="29">
        <v>0.22558900000000001</v>
      </c>
      <c r="E1359" s="64">
        <f t="shared" si="103"/>
        <v>0.280784125</v>
      </c>
      <c r="F1359" s="64">
        <f>AVERAGE(B1352:B1359)</f>
        <v>0.39244649999999998</v>
      </c>
      <c r="G1359" s="53">
        <f t="shared" si="102"/>
        <v>0.22558900000000001</v>
      </c>
      <c r="H1359" s="81">
        <f>(R1359-S1359)/T1359</f>
        <v>1.5979216342218616E-2</v>
      </c>
      <c r="I1359" s="81">
        <f>R1359/T1359-1</f>
        <v>7.6159293925051053E-3</v>
      </c>
      <c r="J1359" s="81">
        <f>S1359/T1359-1</f>
        <v>-8.3632869497135554E-3</v>
      </c>
      <c r="K1359" s="81">
        <f>T1359/T1358-1</f>
        <v>2.9924267212402267E-3</v>
      </c>
      <c r="L1359" s="81">
        <f>T1360/T1359-1</f>
        <v>-1.2455959286805651E-4</v>
      </c>
      <c r="M1359" s="81">
        <f>T1362/T1359-1</f>
        <v>-3.2622750513067178E-4</v>
      </c>
      <c r="N1359" s="81">
        <f>T1365/T1359-1</f>
        <v>-1.9490610579261491E-2</v>
      </c>
      <c r="O1359" s="58">
        <f t="shared" si="99"/>
        <v>0.3791596081903717</v>
      </c>
      <c r="P1359" s="58">
        <f t="shared" si="100"/>
        <v>0.47947799900108218</v>
      </c>
      <c r="Q1359" s="58">
        <f t="shared" si="101"/>
        <v>0.27884121737966122</v>
      </c>
      <c r="R1359" s="28">
        <v>1698.78</v>
      </c>
      <c r="S1359" s="28">
        <v>1671.84</v>
      </c>
      <c r="T1359" s="28">
        <v>1685.94</v>
      </c>
    </row>
    <row r="1360" spans="1:20" x14ac:dyDescent="0.2">
      <c r="A1360" s="25">
        <v>41487</v>
      </c>
      <c r="B1360" s="29">
        <v>0.35616399999999998</v>
      </c>
      <c r="C1360" s="29">
        <v>0.39383600000000002</v>
      </c>
      <c r="D1360" s="29">
        <v>0.25</v>
      </c>
      <c r="E1360" s="64">
        <f t="shared" si="103"/>
        <v>0.26334987500000001</v>
      </c>
      <c r="F1360" s="64">
        <f>AVERAGE(B1353:B1360)</f>
        <v>0.40012487500000005</v>
      </c>
      <c r="G1360" s="53">
        <f t="shared" si="102"/>
        <v>0.10616399999999998</v>
      </c>
      <c r="H1360" s="81">
        <f>(R1360-S1360)/T1360</f>
        <v>1.3495636905079699E-2</v>
      </c>
      <c r="I1360" s="81">
        <f>R1360/T1360-1</f>
        <v>7.741453257639197E-3</v>
      </c>
      <c r="J1360" s="81">
        <f>S1360/T1360-1</f>
        <v>-5.7541836474406249E-3</v>
      </c>
      <c r="K1360" s="81">
        <f>T1360/T1359-1</f>
        <v>-1.2455959286805651E-4</v>
      </c>
      <c r="L1360" s="81">
        <f>T1361/T1360-1</f>
        <v>3.0728527106951287E-3</v>
      </c>
      <c r="M1360" s="81">
        <f>T1363/T1360-1</f>
        <v>-2.5466711750992244E-2</v>
      </c>
      <c r="N1360" s="81">
        <f>T1366/T1360-1</f>
        <v>2.0169303506494263E-3</v>
      </c>
      <c r="O1360" s="58">
        <f t="shared" si="99"/>
        <v>0.3791596081903717</v>
      </c>
      <c r="P1360" s="58">
        <f t="shared" si="100"/>
        <v>0.47947799900108218</v>
      </c>
      <c r="Q1360" s="58">
        <f t="shared" si="101"/>
        <v>0.27884121737966122</v>
      </c>
      <c r="R1360" s="28">
        <v>1698.78</v>
      </c>
      <c r="S1360" s="28">
        <v>1676.03</v>
      </c>
      <c r="T1360" s="28">
        <v>1685.73</v>
      </c>
    </row>
    <row r="1361" spans="1:20" x14ac:dyDescent="0.2">
      <c r="A1361" s="25">
        <v>41494</v>
      </c>
      <c r="B1361" s="29">
        <v>0.394984</v>
      </c>
      <c r="C1361" s="29">
        <v>0.33855800000000003</v>
      </c>
      <c r="D1361" s="29">
        <v>0.26645799999999997</v>
      </c>
      <c r="E1361" s="64">
        <f t="shared" si="103"/>
        <v>0.25341387500000001</v>
      </c>
      <c r="F1361" s="64">
        <f>AVERAGE(B1354:B1361)</f>
        <v>0.40828162500000004</v>
      </c>
      <c r="G1361" s="53">
        <f t="shared" si="102"/>
        <v>0.12852600000000003</v>
      </c>
      <c r="H1361" s="81">
        <f>(R1361-S1361)/T1361</f>
        <v>1.6115582733557669E-2</v>
      </c>
      <c r="I1361" s="81">
        <f>R1361/T1361-1</f>
        <v>1.1094617691065789E-2</v>
      </c>
      <c r="J1361" s="81">
        <f>S1361/T1361-1</f>
        <v>-5.0209650424919428E-3</v>
      </c>
      <c r="K1361" s="81">
        <f>T1361/T1360-1</f>
        <v>3.0728527106951287E-3</v>
      </c>
      <c r="L1361" s="81">
        <f>T1362/T1361-1</f>
        <v>-3.2645143739169491E-3</v>
      </c>
      <c r="M1361" s="81">
        <f>T1364/T1361-1</f>
        <v>-3.3088691887800059E-2</v>
      </c>
      <c r="N1361" s="81">
        <f>T1367/T1361-1</f>
        <v>2.0468268565446923E-2</v>
      </c>
      <c r="O1361" s="58">
        <f t="shared" si="99"/>
        <v>0.3791596081903717</v>
      </c>
      <c r="P1361" s="58">
        <f t="shared" si="100"/>
        <v>0.47947799900108218</v>
      </c>
      <c r="Q1361" s="58">
        <f t="shared" si="101"/>
        <v>0.27884121737966122</v>
      </c>
      <c r="R1361" s="28">
        <v>1709.67</v>
      </c>
      <c r="S1361" s="28">
        <v>1682.42</v>
      </c>
      <c r="T1361" s="28">
        <v>1690.91</v>
      </c>
    </row>
    <row r="1362" spans="1:20" x14ac:dyDescent="0.2">
      <c r="A1362" s="25">
        <v>41501</v>
      </c>
      <c r="B1362" s="29">
        <v>0.34506999999999999</v>
      </c>
      <c r="C1362" s="29">
        <v>0.37323899999999999</v>
      </c>
      <c r="D1362" s="29">
        <v>0.28169</v>
      </c>
      <c r="E1362" s="64">
        <f t="shared" si="103"/>
        <v>0.25117199999999995</v>
      </c>
      <c r="F1362" s="64">
        <f>AVERAGE(B1355:B1362)</f>
        <v>0.40459887500000002</v>
      </c>
      <c r="G1362" s="53">
        <f t="shared" si="102"/>
        <v>6.3379999999999992E-2</v>
      </c>
      <c r="H1362" s="81">
        <f>(R1362-S1362)/T1362</f>
        <v>1.3747559911949205E-2</v>
      </c>
      <c r="I1362" s="81">
        <f>R1362/T1362-1</f>
        <v>1.210402340111183E-2</v>
      </c>
      <c r="J1362" s="81">
        <f>S1362/T1362-1</f>
        <v>-1.6435365108373734E-3</v>
      </c>
      <c r="K1362" s="81">
        <f>T1362/T1361-1</f>
        <v>-3.2645143739169491E-3</v>
      </c>
      <c r="L1362" s="81">
        <f>T1363/T1362-1</f>
        <v>-2.5270115522223469E-2</v>
      </c>
      <c r="M1362" s="81">
        <f>T1365/T1362-1</f>
        <v>-1.9170637063231744E-2</v>
      </c>
      <c r="N1362" s="81">
        <f>T1368/T1362-1</f>
        <v>4.3788084656963822E-3</v>
      </c>
      <c r="O1362" s="58">
        <f t="shared" si="99"/>
        <v>0.3791596081903717</v>
      </c>
      <c r="P1362" s="58">
        <f t="shared" si="100"/>
        <v>0.47947799900108218</v>
      </c>
      <c r="Q1362" s="58">
        <f t="shared" si="101"/>
        <v>0.27884121737966122</v>
      </c>
      <c r="R1362" s="28">
        <v>1705.79</v>
      </c>
      <c r="S1362" s="28">
        <v>1682.62</v>
      </c>
      <c r="T1362" s="28">
        <v>1685.39</v>
      </c>
    </row>
    <row r="1363" spans="1:20" x14ac:dyDescent="0.2">
      <c r="A1363" s="25">
        <v>41508</v>
      </c>
      <c r="B1363" s="29">
        <v>0.28957500000000003</v>
      </c>
      <c r="C1363" s="29">
        <v>0.28185300000000002</v>
      </c>
      <c r="D1363" s="29">
        <v>0.42857099999999998</v>
      </c>
      <c r="E1363" s="64">
        <f t="shared" si="103"/>
        <v>0.260783125</v>
      </c>
      <c r="F1363" s="64">
        <f>AVERAGE(B1356:B1363)</f>
        <v>0.40295175000000005</v>
      </c>
      <c r="G1363" s="53">
        <f t="shared" si="102"/>
        <v>-0.13899599999999995</v>
      </c>
      <c r="H1363" s="81">
        <f>(R1363-S1363)/T1363</f>
        <v>3.492817141465783E-2</v>
      </c>
      <c r="I1363" s="81">
        <f>R1363/T1363-1</f>
        <v>3.2876795714633644E-2</v>
      </c>
      <c r="J1363" s="81">
        <f>S1363/T1363-1</f>
        <v>-2.0513757000242272E-3</v>
      </c>
      <c r="K1363" s="81">
        <f>T1363/T1362-1</f>
        <v>-2.5270115522223469E-2</v>
      </c>
      <c r="L1363" s="81">
        <f>T1364/T1363-1</f>
        <v>-4.7723399074749429E-3</v>
      </c>
      <c r="M1363" s="81">
        <f>T1366/T1363-1</f>
        <v>2.8201850499147918E-2</v>
      </c>
      <c r="N1363" s="81">
        <f>T1369/T1363-1</f>
        <v>3.1087168249330333E-2</v>
      </c>
      <c r="O1363" s="58">
        <f t="shared" si="99"/>
        <v>0.3791596081903717</v>
      </c>
      <c r="P1363" s="58">
        <f t="shared" si="100"/>
        <v>0.47947799900108218</v>
      </c>
      <c r="Q1363" s="58">
        <f t="shared" si="101"/>
        <v>0.27884121737966122</v>
      </c>
      <c r="R1363" s="28">
        <v>1696.81</v>
      </c>
      <c r="S1363" s="28">
        <v>1639.43</v>
      </c>
      <c r="T1363" s="28">
        <v>1642.8</v>
      </c>
    </row>
    <row r="1364" spans="1:20" x14ac:dyDescent="0.2">
      <c r="A1364" s="25">
        <v>41515</v>
      </c>
      <c r="B1364" s="29">
        <v>0.33540399999999998</v>
      </c>
      <c r="C1364" s="29">
        <v>0.35714299999999999</v>
      </c>
      <c r="D1364" s="29">
        <v>0.30745299999999998</v>
      </c>
      <c r="E1364" s="64">
        <f t="shared" si="103"/>
        <v>0.2694105</v>
      </c>
      <c r="F1364" s="64">
        <f>AVERAGE(B1357:B1364)</f>
        <v>0.39238612499999997</v>
      </c>
      <c r="G1364" s="53">
        <f t="shared" si="102"/>
        <v>2.7951000000000004E-2</v>
      </c>
      <c r="H1364" s="81">
        <f>(R1364-S1364)/T1364</f>
        <v>2.571316729461269E-2</v>
      </c>
      <c r="I1364" s="81">
        <f>R1364/T1364-1</f>
        <v>2.1132015462151932E-2</v>
      </c>
      <c r="J1364" s="81">
        <f>S1364/T1364-1</f>
        <v>-4.5811518324607725E-3</v>
      </c>
      <c r="K1364" s="81">
        <f>T1364/T1363-1</f>
        <v>-4.7723399074749429E-3</v>
      </c>
      <c r="L1364" s="81">
        <f>T1365/T1364-1</f>
        <v>1.1082839947154532E-2</v>
      </c>
      <c r="M1364" s="81">
        <f>T1367/T1364-1</f>
        <v>5.5389734305426375E-2</v>
      </c>
      <c r="N1364" s="81">
        <f>T1370/T1364-1</f>
        <v>1.3113470665949034E-2</v>
      </c>
      <c r="O1364" s="58">
        <f t="shared" si="99"/>
        <v>0.3791596081903717</v>
      </c>
      <c r="P1364" s="58">
        <f t="shared" si="100"/>
        <v>0.47947799900108218</v>
      </c>
      <c r="Q1364" s="58">
        <f t="shared" si="101"/>
        <v>0.27884121737966122</v>
      </c>
      <c r="R1364" s="28">
        <v>1669.51</v>
      </c>
      <c r="S1364" s="28">
        <v>1627.47</v>
      </c>
      <c r="T1364" s="28">
        <v>1634.96</v>
      </c>
    </row>
    <row r="1365" spans="1:20" x14ac:dyDescent="0.2">
      <c r="A1365" s="25">
        <v>41522</v>
      </c>
      <c r="B1365" s="29">
        <v>0.3553</v>
      </c>
      <c r="C1365" s="29">
        <v>0.3322</v>
      </c>
      <c r="D1365" s="29">
        <v>0.3125</v>
      </c>
      <c r="E1365" s="64">
        <f t="shared" si="103"/>
        <v>0.285600625</v>
      </c>
      <c r="F1365" s="64">
        <f>AVERAGE(B1358:B1365)</f>
        <v>0.37562837500000001</v>
      </c>
      <c r="G1365" s="53">
        <f t="shared" si="102"/>
        <v>4.2800000000000005E-2</v>
      </c>
      <c r="H1365" s="81">
        <f>(R1365-S1365)/T1365</f>
        <v>1.6738451859559172E-2</v>
      </c>
      <c r="I1365" s="81">
        <f>R1365/T1365-1</f>
        <v>1.5970188980569677E-3</v>
      </c>
      <c r="J1365" s="81">
        <f>S1365/T1365-1</f>
        <v>-1.5141432961502166E-2</v>
      </c>
      <c r="K1365" s="81">
        <f>T1365/T1364-1</f>
        <v>1.1082839947154532E-2</v>
      </c>
      <c r="L1365" s="81">
        <f>T1366/T1365-1</f>
        <v>2.1807776998088446E-2</v>
      </c>
      <c r="M1365" s="81">
        <f>T1368/T1365-1</f>
        <v>2.4009727296924632E-2</v>
      </c>
      <c r="N1365" s="81">
        <f>T1371/T1365-1</f>
        <v>4.1413603697340706E-2</v>
      </c>
      <c r="O1365" s="58">
        <f t="shared" si="99"/>
        <v>0.3791596081903717</v>
      </c>
      <c r="P1365" s="58">
        <f t="shared" si="100"/>
        <v>0.47947799900108218</v>
      </c>
      <c r="Q1365" s="58">
        <f t="shared" si="101"/>
        <v>0.27884121737966122</v>
      </c>
      <c r="R1365" s="28">
        <v>1655.72</v>
      </c>
      <c r="S1365" s="28">
        <v>1628.05</v>
      </c>
      <c r="T1365" s="28">
        <v>1653.08</v>
      </c>
    </row>
    <row r="1366" spans="1:20" x14ac:dyDescent="0.2">
      <c r="A1366" s="25">
        <v>41529</v>
      </c>
      <c r="B1366" s="29">
        <v>0.45515</v>
      </c>
      <c r="C1366" s="29">
        <v>0.29900300000000002</v>
      </c>
      <c r="D1366" s="29">
        <v>0.24584700000000001</v>
      </c>
      <c r="E1366" s="64">
        <f t="shared" si="103"/>
        <v>0.28976350000000001</v>
      </c>
      <c r="F1366" s="64">
        <f>AVERAGE(B1359:B1366)</f>
        <v>0.37285312500000006</v>
      </c>
      <c r="G1366" s="53">
        <f t="shared" si="102"/>
        <v>0.20930299999999999</v>
      </c>
      <c r="H1366" s="81">
        <f>(R1366-S1366)/T1366</f>
        <v>3.2987395878351589E-2</v>
      </c>
      <c r="I1366" s="81">
        <f>R1366/T1366-1</f>
        <v>0</v>
      </c>
      <c r="J1366" s="81">
        <f>S1366/T1366-1</f>
        <v>-3.2987395878351644E-2</v>
      </c>
      <c r="K1366" s="81">
        <f>T1366/T1365-1</f>
        <v>2.1807776998088446E-2</v>
      </c>
      <c r="L1366" s="81">
        <f>T1367/T1366-1</f>
        <v>2.1543634888966379E-2</v>
      </c>
      <c r="M1366" s="81">
        <f>T1369/T1366-1</f>
        <v>2.8061783284885067E-3</v>
      </c>
      <c r="N1366" s="81">
        <f>T1372/T1366-1</f>
        <v>3.3893187617294096E-2</v>
      </c>
      <c r="O1366" s="58">
        <f t="shared" si="99"/>
        <v>0.3791596081903717</v>
      </c>
      <c r="P1366" s="58">
        <f t="shared" si="100"/>
        <v>0.47947799900108218</v>
      </c>
      <c r="Q1366" s="58">
        <f t="shared" si="101"/>
        <v>0.27884121737966122</v>
      </c>
      <c r="R1366" s="28">
        <v>1689.13</v>
      </c>
      <c r="S1366" s="28">
        <v>1633.41</v>
      </c>
      <c r="T1366" s="28">
        <v>1689.13</v>
      </c>
    </row>
    <row r="1367" spans="1:20" x14ac:dyDescent="0.2">
      <c r="A1367" s="25">
        <v>41536</v>
      </c>
      <c r="B1367" s="29">
        <v>0.45112799999999997</v>
      </c>
      <c r="C1367" s="29">
        <v>0.25187999999999999</v>
      </c>
      <c r="D1367" s="29">
        <v>0.29699199999999998</v>
      </c>
      <c r="E1367" s="64">
        <f t="shared" si="103"/>
        <v>0.29868887499999996</v>
      </c>
      <c r="F1367" s="64">
        <f>AVERAGE(B1360:B1367)</f>
        <v>0.37284687500000002</v>
      </c>
      <c r="G1367" s="53">
        <f t="shared" si="102"/>
        <v>0.154136</v>
      </c>
      <c r="H1367" s="81">
        <f>(R1367-S1367)/T1367</f>
        <v>3.1943993694654435E-2</v>
      </c>
      <c r="I1367" s="81">
        <f>R1367/T1367-1</f>
        <v>2.2717789420001466E-3</v>
      </c>
      <c r="J1367" s="81">
        <f>S1367/T1367-1</f>
        <v>-2.9672214752654247E-2</v>
      </c>
      <c r="K1367" s="81">
        <f>T1367/T1366-1</f>
        <v>2.1543634888966379E-2</v>
      </c>
      <c r="L1367" s="81">
        <f>T1368/T1367-1</f>
        <v>-1.8979785803699745E-2</v>
      </c>
      <c r="M1367" s="81">
        <f>T1370/T1367-1</f>
        <v>-4.0057489916083155E-2</v>
      </c>
      <c r="N1367" s="81">
        <f>T1373/T1367-1</f>
        <v>2.1900644443414219E-2</v>
      </c>
      <c r="O1367" s="58">
        <f t="shared" si="99"/>
        <v>0.3791596081903717</v>
      </c>
      <c r="P1367" s="58">
        <f t="shared" si="100"/>
        <v>0.47947799900108218</v>
      </c>
      <c r="Q1367" s="58">
        <f t="shared" si="101"/>
        <v>0.27884121737966122</v>
      </c>
      <c r="R1367" s="28">
        <v>1729.44</v>
      </c>
      <c r="S1367" s="28">
        <v>1674.32</v>
      </c>
      <c r="T1367" s="28">
        <v>1725.52</v>
      </c>
    </row>
    <row r="1368" spans="1:20" x14ac:dyDescent="0.2">
      <c r="A1368" s="25">
        <v>41543</v>
      </c>
      <c r="B1368" s="29">
        <v>0.36054399999999998</v>
      </c>
      <c r="C1368" s="29">
        <v>0.33333299999999999</v>
      </c>
      <c r="D1368" s="29">
        <v>0.30612200000000001</v>
      </c>
      <c r="E1368" s="64">
        <f t="shared" si="103"/>
        <v>0.30570412499999999</v>
      </c>
      <c r="F1368" s="64">
        <f>AVERAGE(B1361:B1368)</f>
        <v>0.37339437499999995</v>
      </c>
      <c r="G1368" s="53">
        <f t="shared" si="102"/>
        <v>5.442199999999997E-2</v>
      </c>
      <c r="H1368" s="81">
        <f>(R1368-S1368)/T1368</f>
        <v>2.2542932589778797E-2</v>
      </c>
      <c r="I1368" s="81">
        <f>R1368/T1368-1</f>
        <v>2.1910832540746883E-2</v>
      </c>
      <c r="J1368" s="81">
        <f>S1368/T1368-1</f>
        <v>-6.3210004903202499E-4</v>
      </c>
      <c r="K1368" s="81">
        <f>T1368/T1367-1</f>
        <v>-1.8979785803699745E-2</v>
      </c>
      <c r="L1368" s="81">
        <f>T1369/T1368-1</f>
        <v>6.4982248031331125E-4</v>
      </c>
      <c r="M1368" s="81">
        <f>T1371/T1368-1</f>
        <v>1.6995811598740529E-2</v>
      </c>
      <c r="N1368" s="81">
        <f>T1374/T1368-1</f>
        <v>4.5912911972683768E-2</v>
      </c>
      <c r="O1368" s="58">
        <f t="shared" si="99"/>
        <v>0.3791596081903717</v>
      </c>
      <c r="P1368" s="58">
        <f t="shared" si="100"/>
        <v>0.47947799900108218</v>
      </c>
      <c r="Q1368" s="58">
        <f t="shared" si="101"/>
        <v>0.27884121737966122</v>
      </c>
      <c r="R1368" s="28">
        <v>1729.86</v>
      </c>
      <c r="S1368" s="28">
        <v>1691.7</v>
      </c>
      <c r="T1368" s="28">
        <v>1692.77</v>
      </c>
    </row>
    <row r="1369" spans="1:20" x14ac:dyDescent="0.2">
      <c r="A1369" s="25">
        <v>41550</v>
      </c>
      <c r="B1369" s="29">
        <v>0.37837799999999999</v>
      </c>
      <c r="C1369" s="29">
        <v>0.32094600000000001</v>
      </c>
      <c r="D1369" s="29">
        <v>0.300676</v>
      </c>
      <c r="E1369" s="64">
        <f t="shared" si="103"/>
        <v>0.309981375</v>
      </c>
      <c r="F1369" s="64">
        <f>AVERAGE(B1362:B1369)</f>
        <v>0.37131862499999996</v>
      </c>
      <c r="G1369" s="53">
        <f t="shared" si="102"/>
        <v>7.7701999999999993E-2</v>
      </c>
      <c r="H1369" s="81">
        <f>(R1369-S1369)/T1369</f>
        <v>2.9659891254936926E-2</v>
      </c>
      <c r="I1369" s="81">
        <f>R1369/T1369-1</f>
        <v>1.8513817471234484E-2</v>
      </c>
      <c r="J1369" s="81">
        <f>S1369/T1369-1</f>
        <v>-1.1146073783702359E-2</v>
      </c>
      <c r="K1369" s="81">
        <f>T1369/T1368-1</f>
        <v>6.4982248031331125E-4</v>
      </c>
      <c r="L1369" s="81">
        <f>T1370/T1369-1</f>
        <v>-2.2120941984921982E-2</v>
      </c>
      <c r="M1369" s="81">
        <f>T1372/T1369-1</f>
        <v>3.1000017710922423E-2</v>
      </c>
      <c r="N1369" s="81">
        <f>T1375/T1369-1</f>
        <v>5.2028786152420237E-2</v>
      </c>
      <c r="O1369" s="58">
        <f t="shared" si="99"/>
        <v>0.3791596081903717</v>
      </c>
      <c r="P1369" s="58">
        <f t="shared" si="100"/>
        <v>0.47947799900108218</v>
      </c>
      <c r="Q1369" s="58">
        <f t="shared" si="101"/>
        <v>0.27884121737966122</v>
      </c>
      <c r="R1369" s="28">
        <v>1725.23</v>
      </c>
      <c r="S1369" s="28">
        <v>1674.99</v>
      </c>
      <c r="T1369" s="28">
        <v>1693.87</v>
      </c>
    </row>
    <row r="1370" spans="1:20" x14ac:dyDescent="0.2">
      <c r="A1370" s="25">
        <v>41557</v>
      </c>
      <c r="B1370" s="29">
        <v>0.41328399999999998</v>
      </c>
      <c r="C1370" s="29">
        <v>0.25092300000000001</v>
      </c>
      <c r="D1370" s="29">
        <v>0.33579300000000001</v>
      </c>
      <c r="E1370" s="64">
        <f t="shared" si="103"/>
        <v>0.31674424999999995</v>
      </c>
      <c r="F1370" s="64">
        <f>AVERAGE(B1363:B1370)</f>
        <v>0.37984537499999999</v>
      </c>
      <c r="G1370" s="53">
        <f t="shared" si="102"/>
        <v>7.7490999999999977E-2</v>
      </c>
      <c r="H1370" s="81">
        <f>(R1370-S1370)/T1370</f>
        <v>3.0234242936488725E-2</v>
      </c>
      <c r="I1370" s="81">
        <f>R1370/T1370-1</f>
        <v>2.4239314175319882E-2</v>
      </c>
      <c r="J1370" s="81">
        <f>S1370/T1370-1</f>
        <v>-5.9949287611688051E-3</v>
      </c>
      <c r="K1370" s="81">
        <f>T1370/T1369-1</f>
        <v>-2.2120941984921982E-2</v>
      </c>
      <c r="L1370" s="81">
        <f>T1371/T1370-1</f>
        <v>3.9326249698140359E-2</v>
      </c>
      <c r="M1370" s="81">
        <f>T1373/T1370-1</f>
        <v>6.4543588505191929E-2</v>
      </c>
      <c r="N1370" s="81">
        <f>T1376/T1370-1</f>
        <v>7.5446751992272354E-2</v>
      </c>
      <c r="O1370" s="58">
        <f t="shared" si="99"/>
        <v>0.3791596081903717</v>
      </c>
      <c r="P1370" s="58">
        <f t="shared" si="100"/>
        <v>0.47947799900108218</v>
      </c>
      <c r="Q1370" s="58">
        <f t="shared" si="101"/>
        <v>0.27884121737966122</v>
      </c>
      <c r="R1370" s="28">
        <v>1696.55</v>
      </c>
      <c r="S1370" s="28">
        <v>1646.47</v>
      </c>
      <c r="T1370" s="28">
        <v>1656.4</v>
      </c>
    </row>
    <row r="1371" spans="1:20" x14ac:dyDescent="0.2">
      <c r="A1371" s="25">
        <v>41564</v>
      </c>
      <c r="B1371" s="29">
        <v>0.462783</v>
      </c>
      <c r="C1371" s="29">
        <v>0.288026</v>
      </c>
      <c r="D1371" s="29">
        <v>0.249191</v>
      </c>
      <c r="E1371" s="64">
        <f t="shared" si="103"/>
        <v>0.29432174999999999</v>
      </c>
      <c r="F1371" s="64">
        <f>AVERAGE(B1364:B1371)</f>
        <v>0.40149637499999996</v>
      </c>
      <c r="G1371" s="53">
        <f t="shared" si="102"/>
        <v>0.213592</v>
      </c>
      <c r="H1371" s="81">
        <f>(R1371-S1371)/T1371</f>
        <v>4.3734098539679571E-2</v>
      </c>
      <c r="I1371" s="81">
        <f>R1371/T1371-1</f>
        <v>1.277925578262451E-4</v>
      </c>
      <c r="J1371" s="81">
        <f>S1371/T1371-1</f>
        <v>-4.3606305981853444E-2</v>
      </c>
      <c r="K1371" s="81">
        <f>T1371/T1370-1</f>
        <v>3.9326249698140359E-2</v>
      </c>
      <c r="L1371" s="81">
        <f>T1372/T1371-1</f>
        <v>1.4428941529096129E-2</v>
      </c>
      <c r="M1371" s="81">
        <f>T1374/T1371-1</f>
        <v>2.8433844116314555E-2</v>
      </c>
      <c r="N1371" s="81">
        <f>T1377/T1371-1</f>
        <v>4.9775201273278613E-2</v>
      </c>
      <c r="O1371" s="58">
        <f t="shared" si="99"/>
        <v>0.3791596081903717</v>
      </c>
      <c r="P1371" s="58">
        <f t="shared" si="100"/>
        <v>0.47947799900108218</v>
      </c>
      <c r="Q1371" s="58">
        <f t="shared" si="101"/>
        <v>0.27884121737966122</v>
      </c>
      <c r="R1371" s="28">
        <v>1721.76</v>
      </c>
      <c r="S1371" s="28">
        <v>1646.47</v>
      </c>
      <c r="T1371" s="28">
        <v>1721.54</v>
      </c>
    </row>
    <row r="1372" spans="1:20" x14ac:dyDescent="0.2">
      <c r="A1372" s="25">
        <v>41571</v>
      </c>
      <c r="B1372" s="29">
        <v>0.49201299999999998</v>
      </c>
      <c r="C1372" s="29">
        <v>0.33226800000000001</v>
      </c>
      <c r="D1372" s="29">
        <v>0.17571899999999999</v>
      </c>
      <c r="E1372" s="64">
        <f t="shared" si="103"/>
        <v>0.27785500000000002</v>
      </c>
      <c r="F1372" s="64">
        <f>AVERAGE(B1365:B1372)</f>
        <v>0.42107250000000002</v>
      </c>
      <c r="G1372" s="53">
        <f t="shared" si="102"/>
        <v>0.31629399999999996</v>
      </c>
      <c r="H1372" s="81">
        <f>(R1372-S1372)/T1372</f>
        <v>3.630366815927797E-2</v>
      </c>
      <c r="I1372" s="81">
        <f>R1372/T1372-1</f>
        <v>7.4153391587168382E-3</v>
      </c>
      <c r="J1372" s="81">
        <f>S1372/T1372-1</f>
        <v>-2.8888329000561153E-2</v>
      </c>
      <c r="K1372" s="81">
        <f>T1372/T1371-1</f>
        <v>1.4428941529096129E-2</v>
      </c>
      <c r="L1372" s="81">
        <f>T1373/T1372-1</f>
        <v>9.6943391472645857E-3</v>
      </c>
      <c r="M1372" s="81">
        <f>T1375/T1372-1</f>
        <v>2.0396477284439829E-2</v>
      </c>
      <c r="N1372" s="81">
        <f>T1378/T1372-1</f>
        <v>2.6586424489515315E-2</v>
      </c>
      <c r="O1372" s="58">
        <f t="shared" si="99"/>
        <v>0.3791596081903717</v>
      </c>
      <c r="P1372" s="58">
        <f t="shared" si="100"/>
        <v>0.47947799900108218</v>
      </c>
      <c r="Q1372" s="58">
        <f t="shared" si="101"/>
        <v>0.27884121737966122</v>
      </c>
      <c r="R1372" s="28">
        <v>1759.33</v>
      </c>
      <c r="S1372" s="28">
        <v>1695.93</v>
      </c>
      <c r="T1372" s="28">
        <v>1746.38</v>
      </c>
    </row>
    <row r="1373" spans="1:20" x14ac:dyDescent="0.2">
      <c r="A1373" s="25">
        <v>41578</v>
      </c>
      <c r="B1373" s="29">
        <v>0.44966400000000001</v>
      </c>
      <c r="C1373" s="29">
        <v>0.33556999999999998</v>
      </c>
      <c r="D1373" s="29">
        <v>0.21476500000000001</v>
      </c>
      <c r="E1373" s="64">
        <f t="shared" si="103"/>
        <v>0.265638125</v>
      </c>
      <c r="F1373" s="64">
        <f>AVERAGE(B1366:B1373)</f>
        <v>0.43286799999999998</v>
      </c>
      <c r="G1373" s="53">
        <f t="shared" si="102"/>
        <v>0.234899</v>
      </c>
      <c r="H1373" s="81">
        <f>(R1373-S1373)/T1373</f>
        <v>1.9690241647810101E-2</v>
      </c>
      <c r="I1373" s="81">
        <f>R1373/T1373-1</f>
        <v>6.7543426850640298E-3</v>
      </c>
      <c r="J1373" s="81">
        <f>S1373/T1373-1</f>
        <v>-1.2935898962746162E-2</v>
      </c>
      <c r="K1373" s="81">
        <f>T1373/T1372-1</f>
        <v>9.6943391472645857E-3</v>
      </c>
      <c r="L1373" s="81">
        <f>T1374/T1373-1</f>
        <v>4.0718875297027779E-3</v>
      </c>
      <c r="M1373" s="81">
        <f>T1376/T1373-1</f>
        <v>1.0242101502288214E-2</v>
      </c>
      <c r="N1373" s="81">
        <f>T1379/T1373-1</f>
        <v>1.0724149468896549E-2</v>
      </c>
      <c r="O1373" s="58">
        <f t="shared" si="99"/>
        <v>0.3791596081903717</v>
      </c>
      <c r="P1373" s="58">
        <f t="shared" si="100"/>
        <v>0.47947799900108218</v>
      </c>
      <c r="Q1373" s="58">
        <f t="shared" si="101"/>
        <v>0.27884121737966122</v>
      </c>
      <c r="R1373" s="28">
        <v>1775.22</v>
      </c>
      <c r="S1373" s="28">
        <v>1740.5</v>
      </c>
      <c r="T1373" s="28">
        <v>1763.31</v>
      </c>
    </row>
    <row r="1374" spans="1:20" x14ac:dyDescent="0.2">
      <c r="A1374" s="25">
        <v>41585</v>
      </c>
      <c r="B1374" s="29">
        <v>0.45482899999999998</v>
      </c>
      <c r="C1374" s="29">
        <v>0.32710299999999998</v>
      </c>
      <c r="D1374" s="29">
        <v>0.21806900000000001</v>
      </c>
      <c r="E1374" s="64">
        <f t="shared" si="103"/>
        <v>0.26216587499999999</v>
      </c>
      <c r="F1374" s="64">
        <f>AVERAGE(B1367:B1374)</f>
        <v>0.43282787499999997</v>
      </c>
      <c r="G1374" s="53">
        <f t="shared" si="102"/>
        <v>0.23675999999999997</v>
      </c>
      <c r="H1374" s="81">
        <f>(R1374-S1374)/T1374</f>
        <v>1.2719642584821141E-2</v>
      </c>
      <c r="I1374" s="81">
        <f>R1374/T1374-1</f>
        <v>2.6715767951244196E-3</v>
      </c>
      <c r="J1374" s="81">
        <f>S1374/T1374-1</f>
        <v>-1.0048065789696636E-2</v>
      </c>
      <c r="K1374" s="81">
        <f>T1374/T1373-1</f>
        <v>4.0718875297027779E-3</v>
      </c>
      <c r="L1374" s="81">
        <f>T1375/T1374-1</f>
        <v>6.5010251399331143E-3</v>
      </c>
      <c r="M1374" s="81">
        <f>T1377/T1374-1</f>
        <v>2.0751317431897398E-2</v>
      </c>
      <c r="N1374" s="81">
        <f>T1380/T1374-1</f>
        <v>2.2682986066004274E-2</v>
      </c>
      <c r="O1374" s="58">
        <f t="shared" si="99"/>
        <v>0.3791596081903717</v>
      </c>
      <c r="P1374" s="58">
        <f t="shared" si="100"/>
        <v>0.47947799900108218</v>
      </c>
      <c r="Q1374" s="58">
        <f t="shared" si="101"/>
        <v>0.27884121737966122</v>
      </c>
      <c r="R1374" s="28">
        <v>1775.22</v>
      </c>
      <c r="S1374" s="28">
        <v>1752.7</v>
      </c>
      <c r="T1374" s="28">
        <v>1770.49</v>
      </c>
    </row>
    <row r="1375" spans="1:20" x14ac:dyDescent="0.2">
      <c r="A1375" s="25">
        <v>41592</v>
      </c>
      <c r="B1375" s="29">
        <v>0.39197500000000002</v>
      </c>
      <c r="C1375" s="29">
        <v>0.33333299999999999</v>
      </c>
      <c r="D1375" s="29">
        <v>0.27469100000000002</v>
      </c>
      <c r="E1375" s="64">
        <f t="shared" si="103"/>
        <v>0.25937825000000003</v>
      </c>
      <c r="F1375" s="64">
        <f>AVERAGE(B1368:B1375)</f>
        <v>0.42543375</v>
      </c>
      <c r="G1375" s="53">
        <f t="shared" si="102"/>
        <v>0.117284</v>
      </c>
      <c r="H1375" s="81">
        <f>(R1375-S1375)/T1375</f>
        <v>2.0089786756453398E-2</v>
      </c>
      <c r="I1375" s="81">
        <f>R1375/T1375-1</f>
        <v>0</v>
      </c>
      <c r="J1375" s="81">
        <f>S1375/T1375-1</f>
        <v>-2.0089786756453343E-2</v>
      </c>
      <c r="K1375" s="81">
        <f>T1375/T1374-1</f>
        <v>6.5010251399331143E-3</v>
      </c>
      <c r="L1375" s="81">
        <f>T1376/T1375-1</f>
        <v>-3.5353535353543908E-4</v>
      </c>
      <c r="M1375" s="81">
        <f>T1378/T1375-1</f>
        <v>6.0662177328842937E-3</v>
      </c>
      <c r="N1375" s="81">
        <f>T1381/T1375-1</f>
        <v>2.8799102132435417E-2</v>
      </c>
      <c r="O1375" s="58">
        <f t="shared" si="99"/>
        <v>0.3791596081903717</v>
      </c>
      <c r="P1375" s="58">
        <f t="shared" si="100"/>
        <v>0.47947799900108218</v>
      </c>
      <c r="Q1375" s="58">
        <f t="shared" si="101"/>
        <v>0.27884121737966122</v>
      </c>
      <c r="R1375" s="28">
        <v>1782</v>
      </c>
      <c r="S1375" s="28">
        <v>1746.2</v>
      </c>
      <c r="T1375" s="28">
        <v>1782</v>
      </c>
    </row>
    <row r="1376" spans="1:20" x14ac:dyDescent="0.2">
      <c r="A1376" s="25">
        <v>41599</v>
      </c>
      <c r="B1376" s="29">
        <v>0.34393099999999999</v>
      </c>
      <c r="C1376" s="29">
        <v>0.36127199999999998</v>
      </c>
      <c r="D1376" s="29">
        <v>0.294798</v>
      </c>
      <c r="E1376" s="64">
        <f t="shared" si="103"/>
        <v>0.25796275000000002</v>
      </c>
      <c r="F1376" s="64">
        <f>AVERAGE(B1369:B1376)</f>
        <v>0.423357125</v>
      </c>
      <c r="G1376" s="53">
        <f t="shared" si="102"/>
        <v>4.9132999999999982E-2</v>
      </c>
      <c r="H1376" s="81">
        <f>(R1376-S1376)/T1376</f>
        <v>2.3403335634932569E-2</v>
      </c>
      <c r="I1376" s="81">
        <f>R1376/T1376-1</f>
        <v>1.1766224871868403E-2</v>
      </c>
      <c r="J1376" s="81">
        <f>S1376/T1376-1</f>
        <v>-1.1637110763064284E-2</v>
      </c>
      <c r="K1376" s="81">
        <f>T1376/T1375-1</f>
        <v>-3.5353535353543908E-4</v>
      </c>
      <c r="L1376" s="81">
        <f>T1377/T1376-1</f>
        <v>1.4516916755081821E-2</v>
      </c>
      <c r="M1376" s="81">
        <f>T1379/T1376-1</f>
        <v>4.7716083688409405E-4</v>
      </c>
      <c r="N1376" s="81">
        <f>T1382/T1376-1</f>
        <v>3.7605887603361365E-2</v>
      </c>
      <c r="O1376" s="58">
        <f t="shared" si="99"/>
        <v>0.3791596081903717</v>
      </c>
      <c r="P1376" s="58">
        <f t="shared" si="100"/>
        <v>0.47947799900108218</v>
      </c>
      <c r="Q1376" s="58">
        <f t="shared" si="101"/>
        <v>0.27884121737966122</v>
      </c>
      <c r="R1376" s="28">
        <v>1802.33</v>
      </c>
      <c r="S1376" s="28">
        <v>1760.64</v>
      </c>
      <c r="T1376" s="28">
        <v>1781.37</v>
      </c>
    </row>
    <row r="1377" spans="1:20" x14ac:dyDescent="0.2">
      <c r="A1377" s="25">
        <v>41606</v>
      </c>
      <c r="B1377" s="29">
        <v>0.47301599999999999</v>
      </c>
      <c r="C1377" s="29">
        <v>0.24444399999999999</v>
      </c>
      <c r="D1377" s="29">
        <v>0.28254000000000001</v>
      </c>
      <c r="E1377" s="64">
        <f t="shared" si="103"/>
        <v>0.25569575</v>
      </c>
      <c r="F1377" s="64">
        <f>AVERAGE(B1370:B1377)</f>
        <v>0.43518687499999997</v>
      </c>
      <c r="G1377" s="53">
        <f t="shared" si="102"/>
        <v>0.19047599999999998</v>
      </c>
      <c r="H1377" s="81">
        <f>(R1377-S1377)/T1377</f>
        <v>1.725845631159291E-2</v>
      </c>
      <c r="I1377" s="81">
        <f>R1377/T1377-1</f>
        <v>6.5846627158694382E-4</v>
      </c>
      <c r="J1377" s="81">
        <f>S1377/T1377-1</f>
        <v>-1.6599990040006007E-2</v>
      </c>
      <c r="K1377" s="81">
        <f>T1377/T1376-1</f>
        <v>1.4516916755081821E-2</v>
      </c>
      <c r="L1377" s="81">
        <f>T1378/T1377-1</f>
        <v>-7.9790618792295875E-3</v>
      </c>
      <c r="M1377" s="81">
        <f>T1380/T1377-1</f>
        <v>1.8923988645607182E-3</v>
      </c>
      <c r="N1377" s="81">
        <f>T1383/T1377-1</f>
        <v>1.6743856620352604E-2</v>
      </c>
      <c r="O1377" s="58">
        <f t="shared" si="99"/>
        <v>0.3791596081903717</v>
      </c>
      <c r="P1377" s="58">
        <f t="shared" si="100"/>
        <v>0.47947799900108218</v>
      </c>
      <c r="Q1377" s="58">
        <f t="shared" si="101"/>
        <v>0.27884121737966122</v>
      </c>
      <c r="R1377" s="28">
        <v>1808.42</v>
      </c>
      <c r="S1377" s="28">
        <v>1777.23</v>
      </c>
      <c r="T1377" s="28">
        <v>1807.23</v>
      </c>
    </row>
    <row r="1378" spans="1:20" x14ac:dyDescent="0.2">
      <c r="A1378" s="25">
        <v>41613</v>
      </c>
      <c r="B1378" s="29">
        <v>0.42641499999999999</v>
      </c>
      <c r="C1378" s="29">
        <v>0.29811300000000002</v>
      </c>
      <c r="D1378" s="29">
        <v>0.27547199999999999</v>
      </c>
      <c r="E1378" s="64">
        <f t="shared" si="103"/>
        <v>0.24815562500000002</v>
      </c>
      <c r="F1378" s="64">
        <f>AVERAGE(B1371:B1378)</f>
        <v>0.43682824999999997</v>
      </c>
      <c r="G1378" s="53">
        <f t="shared" si="102"/>
        <v>0.15094299999999999</v>
      </c>
      <c r="H1378" s="81">
        <f>(R1378-S1378)/T1378</f>
        <v>1.9221222550075044E-2</v>
      </c>
      <c r="I1378" s="81">
        <f>R1378/T1378-1</f>
        <v>1.1568431679876756E-2</v>
      </c>
      <c r="J1378" s="81">
        <f>S1378/T1378-1</f>
        <v>-7.6527908701982117E-3</v>
      </c>
      <c r="K1378" s="81">
        <f>T1378/T1377-1</f>
        <v>-7.9790618792295875E-3</v>
      </c>
      <c r="L1378" s="81">
        <f>T1379/T1378-1</f>
        <v>-5.9069282299852865E-3</v>
      </c>
      <c r="M1378" s="81">
        <f>T1381/T1378-1</f>
        <v>2.2595813276365062E-2</v>
      </c>
      <c r="N1378" s="81">
        <f>T1384/T1378-1</f>
        <v>3.0996034158667252E-2</v>
      </c>
      <c r="O1378" s="58">
        <f t="shared" si="99"/>
        <v>0.3791596081903717</v>
      </c>
      <c r="P1378" s="58">
        <f t="shared" si="100"/>
        <v>0.47947799900108218</v>
      </c>
      <c r="Q1378" s="58">
        <f t="shared" si="101"/>
        <v>0.27884121737966122</v>
      </c>
      <c r="R1378" s="28">
        <v>1813.55</v>
      </c>
      <c r="S1378" s="28">
        <v>1779.09</v>
      </c>
      <c r="T1378" s="28">
        <v>1792.81</v>
      </c>
    </row>
    <row r="1379" spans="1:20" x14ac:dyDescent="0.2">
      <c r="A1379" s="25">
        <v>41620</v>
      </c>
      <c r="B1379" s="29">
        <v>0.41265099999999999</v>
      </c>
      <c r="C1379" s="29">
        <v>0.33734900000000001</v>
      </c>
      <c r="D1379" s="29">
        <v>0.25</v>
      </c>
      <c r="E1379" s="64">
        <f t="shared" si="103"/>
        <v>0.24825675</v>
      </c>
      <c r="F1379" s="64">
        <f>AVERAGE(B1372:B1379)</f>
        <v>0.43056174999999997</v>
      </c>
      <c r="G1379" s="53">
        <f t="shared" si="102"/>
        <v>0.16265099999999999</v>
      </c>
      <c r="H1379" s="81">
        <f>(R1379-S1379)/T1379</f>
        <v>1.8196406728686731E-2</v>
      </c>
      <c r="I1379" s="81">
        <f>R1379/T1379-1</f>
        <v>1.64401701249004E-2</v>
      </c>
      <c r="J1379" s="81">
        <f>S1379/T1379-1</f>
        <v>-1.7562366037863208E-3</v>
      </c>
      <c r="K1379" s="81">
        <f>T1379/T1378-1</f>
        <v>-5.9069282299852865E-3</v>
      </c>
      <c r="L1379" s="81">
        <f>T1380/T1379-1</f>
        <v>1.5952014902761658E-2</v>
      </c>
      <c r="M1379" s="81">
        <f>T1382/T1379-1</f>
        <v>3.711101884166923E-2</v>
      </c>
      <c r="N1379" s="81">
        <f>T1385/T1379-1</f>
        <v>3.514717599398498E-2</v>
      </c>
      <c r="O1379" s="58">
        <f t="shared" si="99"/>
        <v>0.3791596081903717</v>
      </c>
      <c r="P1379" s="58">
        <f t="shared" si="100"/>
        <v>0.47947799900108218</v>
      </c>
      <c r="Q1379" s="58">
        <f t="shared" si="101"/>
        <v>0.27884121737966122</v>
      </c>
      <c r="R1379" s="28">
        <v>1811.52</v>
      </c>
      <c r="S1379" s="28">
        <v>1779.09</v>
      </c>
      <c r="T1379" s="28">
        <v>1782.22</v>
      </c>
    </row>
    <row r="1380" spans="1:20" x14ac:dyDescent="0.2">
      <c r="A1380" s="25">
        <v>41627</v>
      </c>
      <c r="B1380" s="29">
        <v>0.474576</v>
      </c>
      <c r="C1380" s="29">
        <v>0.27457599999999999</v>
      </c>
      <c r="D1380" s="29">
        <v>0.25084699999999999</v>
      </c>
      <c r="E1380" s="64">
        <f t="shared" si="103"/>
        <v>0.25764775000000001</v>
      </c>
      <c r="F1380" s="64">
        <f>AVERAGE(B1373:B1380)</f>
        <v>0.42838212499999995</v>
      </c>
      <c r="G1380" s="53">
        <f t="shared" si="102"/>
        <v>0.22372900000000001</v>
      </c>
      <c r="H1380" s="81">
        <f>(R1380-S1380)/T1380</f>
        <v>2.3798083561152025E-2</v>
      </c>
      <c r="I1380" s="81">
        <f>R1380/T1380-1</f>
        <v>2.3748377654420061E-4</v>
      </c>
      <c r="J1380" s="81">
        <f>S1380/T1380-1</f>
        <v>-2.3560599784607783E-2</v>
      </c>
      <c r="K1380" s="81">
        <f>T1380/T1379-1</f>
        <v>1.5952014902761658E-2</v>
      </c>
      <c r="L1380" s="81">
        <f>T1381/T1380-1</f>
        <v>1.2520365614558271E-2</v>
      </c>
      <c r="M1380" s="81">
        <f>T1383/T1380-1</f>
        <v>1.4823405959185854E-2</v>
      </c>
      <c r="N1380" s="81">
        <f>T1386/T1380-1</f>
        <v>1.8893767431585218E-2</v>
      </c>
      <c r="O1380" s="58">
        <f t="shared" si="99"/>
        <v>0.3791596081903717</v>
      </c>
      <c r="P1380" s="58">
        <f t="shared" si="100"/>
        <v>0.47947799900108218</v>
      </c>
      <c r="Q1380" s="58">
        <f t="shared" si="101"/>
        <v>0.27884121737966122</v>
      </c>
      <c r="R1380" s="28">
        <v>1811.08</v>
      </c>
      <c r="S1380" s="28">
        <v>1767.99</v>
      </c>
      <c r="T1380" s="28">
        <v>1810.65</v>
      </c>
    </row>
    <row r="1381" spans="1:20" x14ac:dyDescent="0.2">
      <c r="A1381" s="25">
        <v>41634</v>
      </c>
      <c r="B1381" s="29">
        <v>0.550562</v>
      </c>
      <c r="C1381" s="29">
        <v>0.26404499999999997</v>
      </c>
      <c r="D1381" s="29">
        <v>0.185393</v>
      </c>
      <c r="E1381" s="64">
        <f t="shared" si="103"/>
        <v>0.25397625000000001</v>
      </c>
      <c r="F1381" s="64">
        <f>AVERAGE(B1374:B1381)</f>
        <v>0.44099437499999994</v>
      </c>
      <c r="G1381" s="53">
        <f t="shared" si="102"/>
        <v>0.36516899999999997</v>
      </c>
      <c r="H1381" s="81">
        <f>(R1381-S1381)/T1381</f>
        <v>3.5634804616760808E-2</v>
      </c>
      <c r="I1381" s="81">
        <f>R1381/T1381-1</f>
        <v>0</v>
      </c>
      <c r="J1381" s="81">
        <f>S1381/T1381-1</f>
        <v>-3.5634804616760829E-2</v>
      </c>
      <c r="K1381" s="81">
        <f>T1381/T1380-1</f>
        <v>1.2520365614558271E-2</v>
      </c>
      <c r="L1381" s="81">
        <f>T1382/T1381-1</f>
        <v>8.2036960268800918E-3</v>
      </c>
      <c r="M1381" s="81">
        <f>T1384/T1381-1</f>
        <v>8.2146051971287992E-3</v>
      </c>
      <c r="N1381" s="81">
        <f>T1387/T1381-1</f>
        <v>-4.4553051294918378E-2</v>
      </c>
      <c r="O1381" s="58">
        <f t="shared" si="99"/>
        <v>0.3791596081903717</v>
      </c>
      <c r="P1381" s="58">
        <f t="shared" si="100"/>
        <v>0.47947799900108218</v>
      </c>
      <c r="Q1381" s="58">
        <f t="shared" si="101"/>
        <v>0.27884121737966122</v>
      </c>
      <c r="R1381" s="28">
        <v>1833.32</v>
      </c>
      <c r="S1381" s="28">
        <v>1767.99</v>
      </c>
      <c r="T1381" s="28">
        <v>1833.32</v>
      </c>
    </row>
    <row r="1382" spans="1:20" x14ac:dyDescent="0.2">
      <c r="A1382" s="25">
        <v>41641</v>
      </c>
      <c r="B1382" s="29">
        <v>0.430894</v>
      </c>
      <c r="C1382" s="29">
        <v>0.27642299999999997</v>
      </c>
      <c r="D1382" s="29">
        <v>0.29268300000000003</v>
      </c>
      <c r="E1382" s="64">
        <f t="shared" si="103"/>
        <v>0.26330300000000001</v>
      </c>
      <c r="F1382" s="64">
        <f>AVERAGE(B1375:B1382)</f>
        <v>0.43800249999999991</v>
      </c>
      <c r="G1382" s="53">
        <f t="shared" si="102"/>
        <v>0.13821099999999997</v>
      </c>
      <c r="H1382" s="81">
        <f>(R1382-S1382)/T1382</f>
        <v>2.1202579584063741E-2</v>
      </c>
      <c r="I1382" s="81">
        <f>R1382/T1382-1</f>
        <v>5.8430175939760964E-4</v>
      </c>
      <c r="J1382" s="81">
        <f>S1382/T1382-1</f>
        <v>-2.0618277824666187E-2</v>
      </c>
      <c r="K1382" s="81">
        <f>T1382/T1381-1</f>
        <v>8.2036960268800918E-3</v>
      </c>
      <c r="L1382" s="81">
        <f>T1383/T1382-1</f>
        <v>-5.8808890043064999E-3</v>
      </c>
      <c r="M1382" s="81">
        <f>T1385/T1382-1</f>
        <v>-1.8935705165660233E-3</v>
      </c>
      <c r="N1382" s="81">
        <f>T1388/T1382-1</f>
        <v>-1.5743686294877546E-2</v>
      </c>
      <c r="O1382" s="58">
        <f t="shared" si="99"/>
        <v>0.3791596081903717</v>
      </c>
      <c r="P1382" s="58">
        <f t="shared" si="100"/>
        <v>0.47947799900108218</v>
      </c>
      <c r="Q1382" s="58">
        <f t="shared" si="101"/>
        <v>0.27884121737966122</v>
      </c>
      <c r="R1382" s="28">
        <v>1849.44</v>
      </c>
      <c r="S1382" s="28">
        <v>1810.25</v>
      </c>
      <c r="T1382" s="28">
        <v>1848.36</v>
      </c>
    </row>
    <row r="1383" spans="1:20" x14ac:dyDescent="0.2">
      <c r="A1383" s="25">
        <v>41648</v>
      </c>
      <c r="B1383" s="29">
        <v>0.43617</v>
      </c>
      <c r="C1383" s="29">
        <v>0.31383</v>
      </c>
      <c r="D1383" s="29">
        <v>0.25</v>
      </c>
      <c r="E1383" s="64">
        <f t="shared" si="103"/>
        <v>0.26021662499999998</v>
      </c>
      <c r="F1383" s="64">
        <f>AVERAGE(B1376:B1383)</f>
        <v>0.44352687499999999</v>
      </c>
      <c r="G1383" s="53">
        <f t="shared" si="102"/>
        <v>0.18617</v>
      </c>
      <c r="H1383" s="81">
        <f>(R1383-S1383)/T1383</f>
        <v>1.3991912881158556E-2</v>
      </c>
      <c r="I1383" s="81">
        <f>R1383/T1383-1</f>
        <v>6.5034367533973736E-3</v>
      </c>
      <c r="J1383" s="81">
        <f>S1383/T1383-1</f>
        <v>-7.4884761277612677E-3</v>
      </c>
      <c r="K1383" s="81">
        <f>T1383/T1382-1</f>
        <v>-5.8808890043064999E-3</v>
      </c>
      <c r="L1383" s="81">
        <f>T1384/T1383-1</f>
        <v>5.9265628656484104E-3</v>
      </c>
      <c r="M1383" s="81">
        <f>T1386/T1383-1</f>
        <v>4.0109061818023317E-3</v>
      </c>
      <c r="N1383" s="81">
        <f>T1389/T1383-1</f>
        <v>-4.7564884706855493E-3</v>
      </c>
      <c r="O1383" s="58">
        <f t="shared" si="99"/>
        <v>0.3791596081903717</v>
      </c>
      <c r="P1383" s="58">
        <f t="shared" si="100"/>
        <v>0.47947799900108218</v>
      </c>
      <c r="Q1383" s="58">
        <f t="shared" si="101"/>
        <v>0.27884121737966122</v>
      </c>
      <c r="R1383" s="28">
        <v>1849.44</v>
      </c>
      <c r="S1383" s="28">
        <v>1823.73</v>
      </c>
      <c r="T1383" s="28">
        <v>1837.49</v>
      </c>
    </row>
    <row r="1384" spans="1:20" x14ac:dyDescent="0.2">
      <c r="A1384" s="25">
        <v>41655</v>
      </c>
      <c r="B1384" s="29">
        <v>0.38991999999999999</v>
      </c>
      <c r="C1384" s="29">
        <v>0.39522499999999999</v>
      </c>
      <c r="D1384" s="29">
        <v>0.21485399999999999</v>
      </c>
      <c r="E1384" s="64">
        <f t="shared" si="103"/>
        <v>0.25022362500000001</v>
      </c>
      <c r="F1384" s="64">
        <f>AVERAGE(B1377:B1384)</f>
        <v>0.44927550000000005</v>
      </c>
      <c r="G1384" s="53">
        <f t="shared" si="102"/>
        <v>0.175066</v>
      </c>
      <c r="H1384" s="81">
        <f>(R1384-S1384)/T1384</f>
        <v>1.91086248498685E-2</v>
      </c>
      <c r="I1384" s="81">
        <f>R1384/T1384-1</f>
        <v>1.3308951622501564E-3</v>
      </c>
      <c r="J1384" s="81">
        <f>S1384/T1384-1</f>
        <v>-1.7777729687618371E-2</v>
      </c>
      <c r="K1384" s="81">
        <f>T1384/T1383-1</f>
        <v>5.9265628656484104E-3</v>
      </c>
      <c r="L1384" s="81">
        <f>T1385/T1384-1</f>
        <v>-1.904370313463799E-3</v>
      </c>
      <c r="M1384" s="81">
        <f>T1387/T1384-1</f>
        <v>-5.2337722762635375E-2</v>
      </c>
      <c r="N1384" s="81">
        <f>T1390/T1384-1</f>
        <v>-1.7420660253844034E-3</v>
      </c>
      <c r="O1384" s="58">
        <f t="shared" si="99"/>
        <v>0.3791596081903717</v>
      </c>
      <c r="P1384" s="58">
        <f t="shared" si="100"/>
        <v>0.47947799900108218</v>
      </c>
      <c r="Q1384" s="58">
        <f t="shared" si="101"/>
        <v>0.27884121737966122</v>
      </c>
      <c r="R1384" s="28">
        <v>1850.84</v>
      </c>
      <c r="S1384" s="28">
        <v>1815.52</v>
      </c>
      <c r="T1384" s="28">
        <v>1848.38</v>
      </c>
    </row>
    <row r="1385" spans="1:20" x14ac:dyDescent="0.2">
      <c r="A1385" s="25">
        <v>41662</v>
      </c>
      <c r="B1385" s="29">
        <v>0.38120100000000001</v>
      </c>
      <c r="C1385" s="29">
        <v>0.38120100000000001</v>
      </c>
      <c r="D1385" s="29">
        <v>0.237598</v>
      </c>
      <c r="E1385" s="64">
        <f t="shared" si="103"/>
        <v>0.244605875</v>
      </c>
      <c r="F1385" s="64">
        <f>AVERAGE(B1378:B1385)</f>
        <v>0.437798625</v>
      </c>
      <c r="G1385" s="53">
        <f t="shared" si="102"/>
        <v>0.14360300000000001</v>
      </c>
      <c r="H1385" s="81">
        <f>(R1385-S1385)/T1385</f>
        <v>1.9145084179829332E-2</v>
      </c>
      <c r="I1385" s="81">
        <f>R1385/T1385-1</f>
        <v>3.2414383747276787E-3</v>
      </c>
      <c r="J1385" s="81">
        <f>S1385/T1385-1</f>
        <v>-1.5903645805101729E-2</v>
      </c>
      <c r="K1385" s="81">
        <f>T1385/T1384-1</f>
        <v>-1.904370313463799E-3</v>
      </c>
      <c r="L1385" s="81">
        <f>T1386/T1385-1</f>
        <v>0</v>
      </c>
      <c r="M1385" s="81">
        <f>T1388/T1385-1</f>
        <v>-1.3876391704519486E-2</v>
      </c>
      <c r="N1385" s="81">
        <f>T1391/T1385-1</f>
        <v>1.5692247650228142E-2</v>
      </c>
      <c r="O1385" s="58">
        <f t="shared" si="99"/>
        <v>0.3791596081903717</v>
      </c>
      <c r="P1385" s="58">
        <f t="shared" si="100"/>
        <v>0.47947799900108218</v>
      </c>
      <c r="Q1385" s="58">
        <f t="shared" si="101"/>
        <v>0.27884121737966122</v>
      </c>
      <c r="R1385" s="28">
        <v>1850.84</v>
      </c>
      <c r="S1385" s="28">
        <v>1815.52</v>
      </c>
      <c r="T1385" s="28">
        <v>1844.86</v>
      </c>
    </row>
    <row r="1386" spans="1:20" x14ac:dyDescent="0.2">
      <c r="A1386" s="25">
        <v>41669</v>
      </c>
      <c r="B1386" s="29">
        <v>0.32183899999999999</v>
      </c>
      <c r="C1386" s="29">
        <v>0.35057500000000003</v>
      </c>
      <c r="D1386" s="29">
        <v>0.32758599999999999</v>
      </c>
      <c r="E1386" s="64">
        <f t="shared" si="103"/>
        <v>0.25112012499999997</v>
      </c>
      <c r="F1386" s="64">
        <f>AVERAGE(B1379:B1386)</f>
        <v>0.42472662500000002</v>
      </c>
      <c r="G1386" s="53">
        <f t="shared" si="102"/>
        <v>-5.7470000000000021E-3</v>
      </c>
      <c r="H1386" s="81">
        <f>(R1386-S1386)/T1386</f>
        <v>1.9145084179829332E-2</v>
      </c>
      <c r="I1386" s="81">
        <f>R1386/T1386-1</f>
        <v>3.2414383747276787E-3</v>
      </c>
      <c r="J1386" s="81">
        <f>S1386/T1386-1</f>
        <v>-1.5903645805101729E-2</v>
      </c>
      <c r="K1386" s="81">
        <f>T1386/T1385-1</f>
        <v>0</v>
      </c>
      <c r="L1386" s="81">
        <f>T1387/T1386-1</f>
        <v>-5.0529579480285691E-2</v>
      </c>
      <c r="M1386" s="81">
        <f>T1389/T1386-1</f>
        <v>-8.7323699359300733E-3</v>
      </c>
      <c r="N1386" s="81">
        <f>T1392/T1386-1</f>
        <v>1.2651366499355055E-2</v>
      </c>
      <c r="O1386" s="58">
        <f t="shared" si="99"/>
        <v>0.3791596081903717</v>
      </c>
      <c r="P1386" s="58">
        <f t="shared" si="100"/>
        <v>0.47947799900108218</v>
      </c>
      <c r="Q1386" s="58">
        <f t="shared" si="101"/>
        <v>0.27884121737966122</v>
      </c>
      <c r="R1386" s="28">
        <v>1850.84</v>
      </c>
      <c r="S1386" s="28">
        <v>1815.52</v>
      </c>
      <c r="T1386" s="28">
        <v>1844.86</v>
      </c>
    </row>
    <row r="1387" spans="1:20" x14ac:dyDescent="0.2">
      <c r="A1387" s="25">
        <v>41676</v>
      </c>
      <c r="B1387" s="29">
        <v>0.27895999999999999</v>
      </c>
      <c r="C1387" s="29">
        <v>0.35697400000000001</v>
      </c>
      <c r="D1387" s="29">
        <v>0.364066</v>
      </c>
      <c r="E1387" s="64">
        <f t="shared" si="103"/>
        <v>0.26537837499999994</v>
      </c>
      <c r="F1387" s="64">
        <f>AVERAGE(B1380:B1387)</f>
        <v>0.40801525</v>
      </c>
      <c r="G1387" s="53">
        <f t="shared" si="102"/>
        <v>-8.5106000000000015E-2</v>
      </c>
      <c r="H1387" s="81">
        <f>(R1387-S1387)/T1387</f>
        <v>3.4738873284464789E-2</v>
      </c>
      <c r="I1387" s="81">
        <f>R1387/T1387-1</f>
        <v>2.6906213605535356E-2</v>
      </c>
      <c r="J1387" s="81">
        <f>S1387/T1387-1</f>
        <v>-7.8326596789294323E-3</v>
      </c>
      <c r="K1387" s="81">
        <f>T1387/T1386-1</f>
        <v>-5.0529579480285691E-2</v>
      </c>
      <c r="L1387" s="81">
        <f>T1388/T1387-1</f>
        <v>3.860382270329521E-2</v>
      </c>
      <c r="M1387" s="81">
        <f>T1390/T1387-1</f>
        <v>5.3389965974743658E-2</v>
      </c>
      <c r="N1387" s="81">
        <f>T1393/T1387-1</f>
        <v>6.2301614486995005E-2</v>
      </c>
      <c r="O1387" s="58">
        <f t="shared" si="99"/>
        <v>0.3791596081903717</v>
      </c>
      <c r="P1387" s="58">
        <f t="shared" si="100"/>
        <v>0.47947799900108218</v>
      </c>
      <c r="Q1387" s="58">
        <f t="shared" si="101"/>
        <v>0.27884121737966122</v>
      </c>
      <c r="R1387" s="28">
        <v>1798.77</v>
      </c>
      <c r="S1387" s="28">
        <v>1737.92</v>
      </c>
      <c r="T1387" s="28">
        <v>1751.64</v>
      </c>
    </row>
    <row r="1388" spans="1:20" x14ac:dyDescent="0.2">
      <c r="A1388" s="25">
        <v>41683</v>
      </c>
      <c r="B1388" s="29">
        <v>0.401478</v>
      </c>
      <c r="C1388" s="29">
        <v>0.325123</v>
      </c>
      <c r="D1388" s="29">
        <v>0.273399</v>
      </c>
      <c r="E1388" s="64">
        <f t="shared" si="103"/>
        <v>0.26819737500000002</v>
      </c>
      <c r="F1388" s="64">
        <f>AVERAGE(B1381:B1388)</f>
        <v>0.39887800000000001</v>
      </c>
      <c r="G1388" s="53">
        <f t="shared" si="102"/>
        <v>0.128079</v>
      </c>
      <c r="H1388" s="81">
        <f>(R1388-S1388)/T1388</f>
        <v>4.8717610456998933E-2</v>
      </c>
      <c r="I1388" s="81">
        <f>R1388/T1388-1</f>
        <v>4.0071237756009737E-3</v>
      </c>
      <c r="J1388" s="81">
        <f>S1388/T1388-1</f>
        <v>-4.4710486681397876E-2</v>
      </c>
      <c r="K1388" s="81">
        <f>T1388/T1387-1</f>
        <v>3.860382270329521E-2</v>
      </c>
      <c r="L1388" s="81">
        <f>T1389/T1388-1</f>
        <v>5.2164066708442203E-3</v>
      </c>
      <c r="M1388" s="81">
        <f>T1391/T1388-1</f>
        <v>2.9984719061596499E-2</v>
      </c>
      <c r="N1388" s="81">
        <f>T1394/T1388-1</f>
        <v>1.8304145641634406E-2</v>
      </c>
      <c r="O1388" s="58">
        <f t="shared" si="99"/>
        <v>0.3791596081903717</v>
      </c>
      <c r="P1388" s="58">
        <f t="shared" si="100"/>
        <v>0.47947799900108218</v>
      </c>
      <c r="Q1388" s="58">
        <f t="shared" si="101"/>
        <v>0.27884121737966122</v>
      </c>
      <c r="R1388" s="28">
        <v>1826.55</v>
      </c>
      <c r="S1388" s="28">
        <v>1737.92</v>
      </c>
      <c r="T1388" s="28">
        <v>1819.26</v>
      </c>
    </row>
    <row r="1389" spans="1:20" x14ac:dyDescent="0.2">
      <c r="A1389" s="25">
        <v>41690</v>
      </c>
      <c r="B1389" s="29">
        <v>0.42199999999999999</v>
      </c>
      <c r="C1389" s="29">
        <v>0.35</v>
      </c>
      <c r="D1389" s="29">
        <v>0.22800000000000001</v>
      </c>
      <c r="E1389" s="64">
        <f t="shared" si="103"/>
        <v>0.27352325</v>
      </c>
      <c r="F1389" s="64">
        <f>AVERAGE(B1382:B1389)</f>
        <v>0.38280775</v>
      </c>
      <c r="G1389" s="53">
        <f t="shared" si="102"/>
        <v>0.19399999999999998</v>
      </c>
      <c r="H1389" s="81">
        <f>(R1389-S1389)/T1389</f>
        <v>1.1215311004784683E-2</v>
      </c>
      <c r="I1389" s="81">
        <f>R1389/T1389-1</f>
        <v>1.0252904989747069E-2</v>
      </c>
      <c r="J1389" s="81">
        <f>S1389/T1389-1</f>
        <v>-9.6240601503760903E-4</v>
      </c>
      <c r="K1389" s="81">
        <f>T1389/T1388-1</f>
        <v>5.2164066708442203E-3</v>
      </c>
      <c r="L1389" s="81">
        <f>T1390/T1389-1</f>
        <v>8.9733424470266332E-3</v>
      </c>
      <c r="M1389" s="81">
        <f>T1392/T1389-1</f>
        <v>2.157211209842802E-2</v>
      </c>
      <c r="N1389" s="81">
        <f>T1395/T1389-1</f>
        <v>3.3984962406015118E-2</v>
      </c>
      <c r="O1389" s="58">
        <f t="shared" si="99"/>
        <v>0.3791596081903717</v>
      </c>
      <c r="P1389" s="58">
        <f t="shared" si="100"/>
        <v>0.47947799900108218</v>
      </c>
      <c r="Q1389" s="58">
        <f t="shared" si="101"/>
        <v>0.27884121737966122</v>
      </c>
      <c r="R1389" s="28">
        <v>1847.5</v>
      </c>
      <c r="S1389" s="28">
        <v>1826.99</v>
      </c>
      <c r="T1389" s="28">
        <v>1828.75</v>
      </c>
    </row>
    <row r="1390" spans="1:20" x14ac:dyDescent="0.2">
      <c r="A1390" s="25">
        <v>41697</v>
      </c>
      <c r="B1390" s="29">
        <v>0.39690700000000001</v>
      </c>
      <c r="C1390" s="29">
        <v>0.39175300000000002</v>
      </c>
      <c r="D1390" s="29">
        <v>0.21134</v>
      </c>
      <c r="E1390" s="64">
        <f t="shared" si="103"/>
        <v>0.263355375</v>
      </c>
      <c r="F1390" s="64">
        <f>AVERAGE(B1383:B1390)</f>
        <v>0.37855937500000003</v>
      </c>
      <c r="G1390" s="53">
        <f t="shared" si="102"/>
        <v>0.18556700000000001</v>
      </c>
      <c r="H1390" s="81">
        <f>(R1390-S1390)/T1390</f>
        <v>1.8497040907021672E-2</v>
      </c>
      <c r="I1390" s="81">
        <f>R1390/T1390-1</f>
        <v>7.3435366038716587E-3</v>
      </c>
      <c r="J1390" s="81">
        <f>S1390/T1390-1</f>
        <v>-1.1153504303149986E-2</v>
      </c>
      <c r="K1390" s="81">
        <f>T1390/T1389-1</f>
        <v>8.9733424470266332E-3</v>
      </c>
      <c r="L1390" s="81">
        <f>T1391/T1390-1</f>
        <v>1.5527108760215791E-2</v>
      </c>
      <c r="M1390" s="81">
        <f>T1393/T1390-1</f>
        <v>8.4599709510286836E-3</v>
      </c>
      <c r="N1390" s="81">
        <f>T1396/T1390-1</f>
        <v>1.4643716534067597E-2</v>
      </c>
      <c r="O1390" s="58">
        <f t="shared" si="99"/>
        <v>0.3791596081903717</v>
      </c>
      <c r="P1390" s="58">
        <f t="shared" si="100"/>
        <v>0.47947799900108218</v>
      </c>
      <c r="Q1390" s="58">
        <f t="shared" si="101"/>
        <v>0.27884121737966122</v>
      </c>
      <c r="R1390" s="28">
        <v>1858.71</v>
      </c>
      <c r="S1390" s="28">
        <v>1824.58</v>
      </c>
      <c r="T1390" s="28">
        <v>1845.16</v>
      </c>
    </row>
    <row r="1391" spans="1:20" x14ac:dyDescent="0.2">
      <c r="A1391" s="25">
        <v>41704</v>
      </c>
      <c r="B1391" s="29">
        <v>0.40509899999999999</v>
      </c>
      <c r="C1391" s="29">
        <v>0.32861200000000002</v>
      </c>
      <c r="D1391" s="29">
        <v>0.266289</v>
      </c>
      <c r="E1391" s="64">
        <f t="shared" si="103"/>
        <v>0.2653915</v>
      </c>
      <c r="F1391" s="64">
        <f>AVERAGE(B1384:B1391)</f>
        <v>0.37467549999999999</v>
      </c>
      <c r="G1391" s="53">
        <f t="shared" si="102"/>
        <v>0.13880999999999999</v>
      </c>
      <c r="H1391" s="81">
        <f>(R1391-S1391)/T1391</f>
        <v>2.2462256045169958E-2</v>
      </c>
      <c r="I1391" s="81">
        <f>R1391/T1391-1</f>
        <v>1.4515879411467481E-3</v>
      </c>
      <c r="J1391" s="81">
        <f>S1391/T1391-1</f>
        <v>-2.10106681040233E-2</v>
      </c>
      <c r="K1391" s="81">
        <f>T1391/T1390-1</f>
        <v>1.5527108760215791E-2</v>
      </c>
      <c r="L1391" s="81">
        <f>T1392/T1391-1</f>
        <v>-2.9939001286148903E-3</v>
      </c>
      <c r="M1391" s="81">
        <f>T1394/T1391-1</f>
        <v>-1.1340530790208136E-2</v>
      </c>
      <c r="N1391" s="81">
        <f>T1397/T1391-1</f>
        <v>-6.137228427642083E-3</v>
      </c>
      <c r="O1391" s="58">
        <f t="shared" si="99"/>
        <v>0.3791596081903717</v>
      </c>
      <c r="P1391" s="58">
        <f t="shared" si="100"/>
        <v>0.47947799900108218</v>
      </c>
      <c r="Q1391" s="58">
        <f t="shared" si="101"/>
        <v>0.27884121737966122</v>
      </c>
      <c r="R1391" s="28">
        <v>1876.53</v>
      </c>
      <c r="S1391" s="28">
        <v>1834.44</v>
      </c>
      <c r="T1391" s="28">
        <v>1873.81</v>
      </c>
    </row>
    <row r="1392" spans="1:20" x14ac:dyDescent="0.2">
      <c r="A1392" s="25">
        <v>41711</v>
      </c>
      <c r="B1392" s="29">
        <v>0.413408</v>
      </c>
      <c r="C1392" s="29">
        <v>0.318436</v>
      </c>
      <c r="D1392" s="29">
        <v>0.26815600000000001</v>
      </c>
      <c r="E1392" s="64">
        <f t="shared" si="103"/>
        <v>0.27205425</v>
      </c>
      <c r="F1392" s="64">
        <f>AVERAGE(B1385:B1392)</f>
        <v>0.37761149999999999</v>
      </c>
      <c r="G1392" s="53">
        <f t="shared" si="102"/>
        <v>0.14525199999999999</v>
      </c>
      <c r="H1392" s="81">
        <f>(R1392-S1392)/T1392</f>
        <v>1.8381329622096092E-2</v>
      </c>
      <c r="I1392" s="81">
        <f>R1392/T1392-1</f>
        <v>8.2271705384862059E-3</v>
      </c>
      <c r="J1392" s="81">
        <f>S1392/T1392-1</f>
        <v>-1.0154159083609948E-2</v>
      </c>
      <c r="K1392" s="81">
        <f>T1392/T1391-1</f>
        <v>-2.9939001286148903E-3</v>
      </c>
      <c r="L1392" s="81">
        <f>T1393/T1392-1</f>
        <v>-3.9770902472968661E-3</v>
      </c>
      <c r="M1392" s="81">
        <f>T1395/T1392-1</f>
        <v>1.2150733326196317E-2</v>
      </c>
      <c r="N1392" s="81">
        <f>T1398/T1392-1</f>
        <v>3.8486243442885648E-3</v>
      </c>
      <c r="O1392" s="58">
        <f t="shared" si="99"/>
        <v>0.3791596081903717</v>
      </c>
      <c r="P1392" s="58">
        <f t="shared" si="100"/>
        <v>0.47947799900108218</v>
      </c>
      <c r="Q1392" s="58">
        <f t="shared" si="101"/>
        <v>0.27884121737966122</v>
      </c>
      <c r="R1392" s="28">
        <v>1883.57</v>
      </c>
      <c r="S1392" s="28">
        <v>1849.23</v>
      </c>
      <c r="T1392" s="28">
        <v>1868.2</v>
      </c>
    </row>
    <row r="1393" spans="1:20" x14ac:dyDescent="0.2">
      <c r="A1393" s="25">
        <v>41718</v>
      </c>
      <c r="B1393" s="29">
        <v>0.36781599999999998</v>
      </c>
      <c r="C1393" s="29">
        <v>0.37069000000000002</v>
      </c>
      <c r="D1393" s="29">
        <v>0.261494</v>
      </c>
      <c r="E1393" s="64">
        <f t="shared" si="103"/>
        <v>0.27504125000000001</v>
      </c>
      <c r="F1393" s="64">
        <f>AVERAGE(B1386:B1393)</f>
        <v>0.37593837499999994</v>
      </c>
      <c r="G1393" s="53">
        <f t="shared" si="102"/>
        <v>0.10632199999999997</v>
      </c>
      <c r="H1393" s="81">
        <f>(R1393-S1393)/T1393</f>
        <v>2.2990482434691002E-2</v>
      </c>
      <c r="I1393" s="81">
        <f>R1393/T1393-1</f>
        <v>1.1597349484353314E-2</v>
      </c>
      <c r="J1393" s="81">
        <f>S1393/T1393-1</f>
        <v>-1.1393132950337836E-2</v>
      </c>
      <c r="K1393" s="81">
        <f>T1393/T1392-1</f>
        <v>-3.9770902472968661E-3</v>
      </c>
      <c r="L1393" s="81">
        <f>T1394/T1393-1</f>
        <v>-4.4121519585977875E-3</v>
      </c>
      <c r="M1393" s="81">
        <f>T1396/T1393-1</f>
        <v>6.1318701397807818E-3</v>
      </c>
      <c r="N1393" s="81">
        <f>T1399/T1393-1</f>
        <v>1.2457208574944811E-2</v>
      </c>
      <c r="O1393" s="58">
        <f t="shared" si="99"/>
        <v>0.3791596081903717</v>
      </c>
      <c r="P1393" s="58">
        <f t="shared" si="100"/>
        <v>0.47947799900108218</v>
      </c>
      <c r="Q1393" s="58">
        <f t="shared" si="101"/>
        <v>0.27884121737966122</v>
      </c>
      <c r="R1393" s="28">
        <v>1882.35</v>
      </c>
      <c r="S1393" s="28">
        <v>1839.57</v>
      </c>
      <c r="T1393" s="28">
        <v>1860.77</v>
      </c>
    </row>
    <row r="1394" spans="1:20" x14ac:dyDescent="0.2">
      <c r="A1394" s="25">
        <v>41725</v>
      </c>
      <c r="B1394" s="29">
        <v>0.31161499999999998</v>
      </c>
      <c r="C1394" s="29">
        <v>0.40226600000000001</v>
      </c>
      <c r="D1394" s="29">
        <v>0.28611900000000001</v>
      </c>
      <c r="E1394" s="64">
        <f t="shared" si="103"/>
        <v>0.26985787500000002</v>
      </c>
      <c r="F1394" s="64">
        <f>AVERAGE(B1387:B1394)</f>
        <v>0.37466037499999993</v>
      </c>
      <c r="G1394" s="53">
        <f t="shared" si="102"/>
        <v>2.5495999999999963E-2</v>
      </c>
      <c r="H1394" s="81">
        <f>(R1394-S1394)/T1394</f>
        <v>1.8504124022973599E-2</v>
      </c>
      <c r="I1394" s="81">
        <f>R1394/T1394-1</f>
        <v>1.6954916439953394E-2</v>
      </c>
      <c r="J1394" s="81">
        <f>S1394/T1394-1</f>
        <v>-1.5492075830202401E-3</v>
      </c>
      <c r="K1394" s="81">
        <f>T1394/T1393-1</f>
        <v>-4.4121519585977875E-3</v>
      </c>
      <c r="L1394" s="81">
        <f>T1395/T1394-1</f>
        <v>2.0695685969685185E-2</v>
      </c>
      <c r="M1394" s="81">
        <f>T1397/T1394-1</f>
        <v>5.2629874336054261E-3</v>
      </c>
      <c r="N1394" s="81">
        <f>T1400/T1394-1</f>
        <v>1.3845705402254271E-2</v>
      </c>
      <c r="O1394" s="58">
        <f t="shared" si="99"/>
        <v>0.3791596081903717</v>
      </c>
      <c r="P1394" s="58">
        <f t="shared" si="100"/>
        <v>0.47947799900108218</v>
      </c>
      <c r="Q1394" s="58">
        <f t="shared" si="101"/>
        <v>0.27884121737966122</v>
      </c>
      <c r="R1394" s="28">
        <v>1883.97</v>
      </c>
      <c r="S1394" s="28">
        <v>1849.69</v>
      </c>
      <c r="T1394" s="28">
        <v>1852.56</v>
      </c>
    </row>
    <row r="1395" spans="1:20" x14ac:dyDescent="0.2">
      <c r="A1395" s="25">
        <v>41732</v>
      </c>
      <c r="B1395" s="29">
        <v>0.35357100000000002</v>
      </c>
      <c r="C1395" s="29">
        <v>0.37857099999999999</v>
      </c>
      <c r="D1395" s="29">
        <v>0.26785700000000001</v>
      </c>
      <c r="E1395" s="64">
        <f t="shared" si="103"/>
        <v>0.25783175000000003</v>
      </c>
      <c r="F1395" s="64">
        <f>AVERAGE(B1388:B1395)</f>
        <v>0.38398674999999999</v>
      </c>
      <c r="G1395" s="53">
        <f t="shared" si="102"/>
        <v>8.5714000000000012E-2</v>
      </c>
      <c r="H1395" s="81">
        <f>(R1395-S1395)/T1395</f>
        <v>2.70030144375695E-2</v>
      </c>
      <c r="I1395" s="81">
        <f>R1395/T1395-1</f>
        <v>1.2004865408006271E-3</v>
      </c>
      <c r="J1395" s="81">
        <f>S1395/T1395-1</f>
        <v>-2.5802527896768845E-2</v>
      </c>
      <c r="K1395" s="81">
        <f>T1395/T1394-1</f>
        <v>2.0695685969685185E-2</v>
      </c>
      <c r="L1395" s="81">
        <f>T1396/T1395-1</f>
        <v>-9.9000475963827439E-3</v>
      </c>
      <c r="M1395" s="81">
        <f>T1398/T1395-1</f>
        <v>-8.2024432809773007E-3</v>
      </c>
      <c r="N1395" s="81">
        <f>T1401/T1395-1</f>
        <v>-1.2533714104395743E-3</v>
      </c>
      <c r="O1395" s="58">
        <f t="shared" si="99"/>
        <v>0.3791596081903717</v>
      </c>
      <c r="P1395" s="58">
        <f t="shared" si="100"/>
        <v>0.47947799900108218</v>
      </c>
      <c r="Q1395" s="58">
        <f t="shared" si="101"/>
        <v>0.27884121737966122</v>
      </c>
      <c r="R1395" s="28">
        <v>1893.17</v>
      </c>
      <c r="S1395" s="28">
        <v>1842.11</v>
      </c>
      <c r="T1395" s="28">
        <v>1890.9</v>
      </c>
    </row>
    <row r="1396" spans="1:20" x14ac:dyDescent="0.2">
      <c r="A1396" s="25">
        <v>41739</v>
      </c>
      <c r="B1396" s="29">
        <v>0.28476800000000002</v>
      </c>
      <c r="C1396" s="29">
        <v>0.374172</v>
      </c>
      <c r="D1396" s="29">
        <v>0.34105999999999997</v>
      </c>
      <c r="E1396" s="64">
        <f t="shared" si="103"/>
        <v>0.26628937500000005</v>
      </c>
      <c r="F1396" s="64">
        <f>AVERAGE(B1389:B1396)</f>
        <v>0.369398</v>
      </c>
      <c r="G1396" s="53">
        <f t="shared" si="102"/>
        <v>-5.6291999999999953E-2</v>
      </c>
      <c r="H1396" s="81">
        <f>(R1396-S1396)/T1396</f>
        <v>3.1936031791814867E-2</v>
      </c>
      <c r="I1396" s="81">
        <f>R1396/T1396-1</f>
        <v>1.340683053979852E-2</v>
      </c>
      <c r="J1396" s="81">
        <f>S1396/T1396-1</f>
        <v>-1.8529201252016403E-2</v>
      </c>
      <c r="K1396" s="81">
        <f>T1396/T1395-1</f>
        <v>-9.9000475963827439E-3</v>
      </c>
      <c r="L1396" s="81">
        <f>T1397/T1396-1</f>
        <v>-5.271928981187779E-3</v>
      </c>
      <c r="M1396" s="81">
        <f>T1399/T1396-1</f>
        <v>6.2867886634832004E-3</v>
      </c>
      <c r="N1396" s="81">
        <f>T1402/T1396-1</f>
        <v>8.4660662970439393E-3</v>
      </c>
      <c r="O1396" s="58">
        <f t="shared" si="99"/>
        <v>0.3791596081903717</v>
      </c>
      <c r="P1396" s="58">
        <f t="shared" si="100"/>
        <v>0.47947799900108218</v>
      </c>
      <c r="Q1396" s="58">
        <f t="shared" si="101"/>
        <v>0.27884121737966122</v>
      </c>
      <c r="R1396" s="28">
        <v>1897.28</v>
      </c>
      <c r="S1396" s="28">
        <v>1837.49</v>
      </c>
      <c r="T1396" s="28">
        <v>1872.18</v>
      </c>
    </row>
    <row r="1397" spans="1:20" x14ac:dyDescent="0.2">
      <c r="A1397" s="25">
        <v>41746</v>
      </c>
      <c r="B1397" s="29">
        <v>0.272171</v>
      </c>
      <c r="C1397" s="29">
        <v>0.38532100000000002</v>
      </c>
      <c r="D1397" s="29">
        <v>0.34250799999999998</v>
      </c>
      <c r="E1397" s="64">
        <f t="shared" si="103"/>
        <v>0.28060287499999997</v>
      </c>
      <c r="F1397" s="64">
        <f>AVERAGE(B1390:B1397)</f>
        <v>0.35066937500000001</v>
      </c>
      <c r="G1397" s="53">
        <f t="shared" si="102"/>
        <v>-7.0336999999999983E-2</v>
      </c>
      <c r="H1397" s="81">
        <f>(R1397-S1397)/T1397</f>
        <v>3.123540119528976E-2</v>
      </c>
      <c r="I1397" s="81">
        <f>R1397/T1397-1</f>
        <v>5.487808152241147E-3</v>
      </c>
      <c r="J1397" s="81">
        <f>S1397/T1397-1</f>
        <v>-2.5747593043048744E-2</v>
      </c>
      <c r="K1397" s="81">
        <f>T1397/T1396-1</f>
        <v>-5.271928981187779E-3</v>
      </c>
      <c r="L1397" s="81">
        <f>T1398/T1397-1</f>
        <v>7.0235352868213141E-3</v>
      </c>
      <c r="M1397" s="81">
        <f>T1400/T1397-1</f>
        <v>8.5377837202185169E-3</v>
      </c>
      <c r="N1397" s="81">
        <f>T1403/T1397-1</f>
        <v>2.5489848628853506E-2</v>
      </c>
      <c r="O1397" s="58">
        <f t="shared" si="99"/>
        <v>0.3791596081903717</v>
      </c>
      <c r="P1397" s="58">
        <f t="shared" si="100"/>
        <v>0.47947799900108218</v>
      </c>
      <c r="Q1397" s="58">
        <f t="shared" si="101"/>
        <v>0.27884121737966122</v>
      </c>
      <c r="R1397" s="28">
        <v>1872.53</v>
      </c>
      <c r="S1397" s="28">
        <v>1814.36</v>
      </c>
      <c r="T1397" s="28">
        <v>1862.31</v>
      </c>
    </row>
    <row r="1398" spans="1:20" x14ac:dyDescent="0.2">
      <c r="A1398" s="25">
        <v>41753</v>
      </c>
      <c r="B1398" s="29">
        <v>0.34502899999999997</v>
      </c>
      <c r="C1398" s="29">
        <v>0.394737</v>
      </c>
      <c r="D1398" s="29">
        <v>0.26023400000000002</v>
      </c>
      <c r="E1398" s="64">
        <f t="shared" si="103"/>
        <v>0.286714625</v>
      </c>
      <c r="F1398" s="64">
        <f>AVERAGE(B1391:B1398)</f>
        <v>0.34418462500000002</v>
      </c>
      <c r="G1398" s="53">
        <f t="shared" si="102"/>
        <v>8.4794999999999954E-2</v>
      </c>
      <c r="H1398" s="81">
        <f>(R1398-S1398)/T1398</f>
        <v>3.6840337209860421E-2</v>
      </c>
      <c r="I1398" s="81">
        <f>R1398/T1398-1</f>
        <v>5.0656130191586435E-3</v>
      </c>
      <c r="J1398" s="81">
        <f>S1398/T1398-1</f>
        <v>-3.1774724190701709E-2</v>
      </c>
      <c r="K1398" s="81">
        <f>T1398/T1397-1</f>
        <v>7.0235352868213141E-3</v>
      </c>
      <c r="L1398" s="81">
        <f>T1399/T1398-1</f>
        <v>4.5643839414735154E-3</v>
      </c>
      <c r="M1398" s="81">
        <f>T1401/T1398-1</f>
        <v>7.0065426391310304E-3</v>
      </c>
      <c r="N1398" s="81">
        <f>T1404/T1398-1</f>
        <v>2.7988844986909456E-2</v>
      </c>
      <c r="O1398" s="58">
        <f t="shared" si="99"/>
        <v>0.3791596081903717</v>
      </c>
      <c r="P1398" s="58">
        <f t="shared" si="100"/>
        <v>0.47947799900108218</v>
      </c>
      <c r="Q1398" s="58">
        <f t="shared" si="101"/>
        <v>0.27884121737966122</v>
      </c>
      <c r="R1398" s="28">
        <v>1884.89</v>
      </c>
      <c r="S1398" s="28">
        <v>1815.8</v>
      </c>
      <c r="T1398" s="28">
        <v>1875.39</v>
      </c>
    </row>
    <row r="1399" spans="1:20" x14ac:dyDescent="0.2">
      <c r="A1399" s="25">
        <v>41760</v>
      </c>
      <c r="B1399" s="29">
        <v>0.29773500000000003</v>
      </c>
      <c r="C1399" s="29">
        <v>0.40776699999999999</v>
      </c>
      <c r="D1399" s="29">
        <v>0.29449799999999998</v>
      </c>
      <c r="E1399" s="64">
        <f t="shared" si="103"/>
        <v>0.29024074999999999</v>
      </c>
      <c r="F1399" s="64">
        <f>AVERAGE(B1392:B1399)</f>
        <v>0.33076412499999996</v>
      </c>
      <c r="G1399" s="53">
        <f t="shared" si="102"/>
        <v>3.2370000000000454E-3</v>
      </c>
      <c r="H1399" s="81">
        <f>(R1399-S1399)/T1399</f>
        <v>1.8360359882162555E-2</v>
      </c>
      <c r="I1399" s="81">
        <f>R1399/T1399-1</f>
        <v>6.6349956209021954E-4</v>
      </c>
      <c r="J1399" s="81">
        <f>S1399/T1399-1</f>
        <v>-1.7696860320072227E-2</v>
      </c>
      <c r="K1399" s="81">
        <f>T1399/T1398-1</f>
        <v>4.5643839414735154E-3</v>
      </c>
      <c r="L1399" s="81">
        <f>T1400/T1399-1</f>
        <v>-3.046789989118559E-3</v>
      </c>
      <c r="M1399" s="81">
        <f>T1402/T1399-1</f>
        <v>2.1656625706627519E-3</v>
      </c>
      <c r="N1399" s="81">
        <f>T1405/T1399-1</f>
        <v>3.1816131001353609E-2</v>
      </c>
      <c r="O1399" s="58">
        <f t="shared" si="99"/>
        <v>0.3791596081903717</v>
      </c>
      <c r="P1399" s="58">
        <f t="shared" si="100"/>
        <v>0.47947799900108218</v>
      </c>
      <c r="Q1399" s="58">
        <f t="shared" si="101"/>
        <v>0.27884121737966122</v>
      </c>
      <c r="R1399" s="28">
        <v>1885.2</v>
      </c>
      <c r="S1399" s="28">
        <v>1850.61</v>
      </c>
      <c r="T1399" s="28">
        <v>1883.95</v>
      </c>
    </row>
    <row r="1400" spans="1:20" x14ac:dyDescent="0.2">
      <c r="A1400" s="25">
        <v>41767</v>
      </c>
      <c r="B1400" s="29">
        <v>0.283439</v>
      </c>
      <c r="C1400" s="29">
        <v>0.42993599999999998</v>
      </c>
      <c r="D1400" s="29">
        <v>0.28662399999999999</v>
      </c>
      <c r="E1400" s="64">
        <f t="shared" si="103"/>
        <v>0.29254924999999998</v>
      </c>
      <c r="F1400" s="64">
        <f>AVERAGE(B1393:B1400)</f>
        <v>0.31451799999999996</v>
      </c>
      <c r="G1400" s="53">
        <f t="shared" si="102"/>
        <v>-3.1849999999999934E-3</v>
      </c>
      <c r="H1400" s="81">
        <f>(R1400-S1400)/T1400</f>
        <v>1.6792584428791224E-2</v>
      </c>
      <c r="I1400" s="81">
        <f>R1400/T1400-1</f>
        <v>6.9853743724077599E-3</v>
      </c>
      <c r="J1400" s="81">
        <f>S1400/T1400-1</f>
        <v>-9.8072100563835196E-3</v>
      </c>
      <c r="K1400" s="81">
        <f>T1400/T1399-1</f>
        <v>-3.046789989118559E-3</v>
      </c>
      <c r="L1400" s="81">
        <f>T1401/T1400-1</f>
        <v>5.4945932563450484E-3</v>
      </c>
      <c r="M1400" s="81">
        <f>T1403/T1400-1</f>
        <v>1.6808557083606068E-2</v>
      </c>
      <c r="N1400" s="81">
        <f>T1406/T1400-1</f>
        <v>4.1938867325804985E-2</v>
      </c>
      <c r="O1400" s="58">
        <f t="shared" si="99"/>
        <v>0.3791596081903717</v>
      </c>
      <c r="P1400" s="58">
        <f t="shared" si="100"/>
        <v>0.47947799900108218</v>
      </c>
      <c r="Q1400" s="58">
        <f t="shared" si="101"/>
        <v>0.27884121737966122</v>
      </c>
      <c r="R1400" s="28">
        <v>1891.33</v>
      </c>
      <c r="S1400" s="28">
        <v>1859.79</v>
      </c>
      <c r="T1400" s="28">
        <v>1878.21</v>
      </c>
    </row>
    <row r="1401" spans="1:20" x14ac:dyDescent="0.2">
      <c r="A1401" s="25">
        <v>41774</v>
      </c>
      <c r="B1401" s="29">
        <v>0.33121</v>
      </c>
      <c r="C1401" s="29">
        <v>0.44267499999999999</v>
      </c>
      <c r="D1401" s="29">
        <v>0.22611500000000001</v>
      </c>
      <c r="E1401" s="64">
        <f t="shared" si="103"/>
        <v>0.288126875</v>
      </c>
      <c r="F1401" s="64">
        <f>AVERAGE(B1394:B1401)</f>
        <v>0.30994225000000003</v>
      </c>
      <c r="G1401" s="53">
        <f t="shared" si="102"/>
        <v>0.10509499999999999</v>
      </c>
      <c r="H1401" s="81">
        <f>(R1401-S1401)/T1401</f>
        <v>2.2440734327757627E-2</v>
      </c>
      <c r="I1401" s="81">
        <f>R1401/T1401-1</f>
        <v>7.222548754851621E-3</v>
      </c>
      <c r="J1401" s="81">
        <f>S1401/T1401-1</f>
        <v>-1.5218185572905885E-2</v>
      </c>
      <c r="K1401" s="81">
        <f>T1401/T1400-1</f>
        <v>5.4945932563450484E-3</v>
      </c>
      <c r="L1401" s="81">
        <f>T1402/T1401-1</f>
        <v>-2.6475618602828099E-4</v>
      </c>
      <c r="M1401" s="81">
        <f>T1404/T1401-1</f>
        <v>2.0836311840426225E-2</v>
      </c>
      <c r="N1401" s="81">
        <f>T1407/T1401-1</f>
        <v>3.7595378416016789E-2</v>
      </c>
      <c r="O1401" s="58">
        <f t="shared" si="99"/>
        <v>0.3791596081903717</v>
      </c>
      <c r="P1401" s="58">
        <f t="shared" si="100"/>
        <v>0.47947799900108218</v>
      </c>
      <c r="Q1401" s="58">
        <f t="shared" si="101"/>
        <v>0.27884121737966122</v>
      </c>
      <c r="R1401" s="28">
        <v>1902.17</v>
      </c>
      <c r="S1401" s="28">
        <v>1859.79</v>
      </c>
      <c r="T1401" s="28">
        <v>1888.53</v>
      </c>
    </row>
    <row r="1402" spans="1:20" x14ac:dyDescent="0.2">
      <c r="A1402" s="25">
        <v>41781</v>
      </c>
      <c r="B1402" s="29">
        <v>0.30434800000000001</v>
      </c>
      <c r="C1402" s="29">
        <v>0.43167699999999998</v>
      </c>
      <c r="D1402" s="29">
        <v>0.26397500000000002</v>
      </c>
      <c r="E1402" s="64">
        <f t="shared" si="103"/>
        <v>0.28535887499999996</v>
      </c>
      <c r="F1402" s="64">
        <f>AVERAGE(B1395:B1402)</f>
        <v>0.30903387500000001</v>
      </c>
      <c r="G1402" s="53">
        <f t="shared" si="102"/>
        <v>4.0372999999999992E-2</v>
      </c>
      <c r="H1402" s="81">
        <f>(R1402-S1402)/T1402</f>
        <v>2.1085470040200723E-2</v>
      </c>
      <c r="I1402" s="81">
        <f>R1402/T1402-1</f>
        <v>7.4892877761476573E-3</v>
      </c>
      <c r="J1402" s="81">
        <f>S1402/T1402-1</f>
        <v>-1.3596182264053014E-2</v>
      </c>
      <c r="K1402" s="81">
        <f>T1402/T1401-1</f>
        <v>-2.6475618602828099E-4</v>
      </c>
      <c r="L1402" s="81">
        <f>T1403/T1402-1</f>
        <v>1.1519944068685284E-2</v>
      </c>
      <c r="M1402" s="81">
        <f>T1405/T1402-1</f>
        <v>2.9586394283989126E-2</v>
      </c>
      <c r="N1402" s="81">
        <f>T1408/T1402-1</f>
        <v>4.5862618708389036E-2</v>
      </c>
      <c r="O1402" s="58">
        <f t="shared" si="99"/>
        <v>0.3791596081903717</v>
      </c>
      <c r="P1402" s="58">
        <f t="shared" si="100"/>
        <v>0.47947799900108218</v>
      </c>
      <c r="Q1402" s="58">
        <f t="shared" si="101"/>
        <v>0.27884121737966122</v>
      </c>
      <c r="R1402" s="28">
        <v>1902.17</v>
      </c>
      <c r="S1402" s="28">
        <v>1862.36</v>
      </c>
      <c r="T1402" s="28">
        <v>1888.03</v>
      </c>
    </row>
    <row r="1403" spans="1:20" x14ac:dyDescent="0.2">
      <c r="A1403" s="25">
        <v>41788</v>
      </c>
      <c r="B1403" s="29">
        <v>0.36464099999999999</v>
      </c>
      <c r="C1403" s="29">
        <v>0.40331499999999998</v>
      </c>
      <c r="D1403" s="29">
        <v>0.232044</v>
      </c>
      <c r="E1403" s="64">
        <f t="shared" si="103"/>
        <v>0.28088225</v>
      </c>
      <c r="F1403" s="64">
        <f>AVERAGE(B1396:B1403)</f>
        <v>0.31041762500000003</v>
      </c>
      <c r="G1403" s="53">
        <f t="shared" si="102"/>
        <v>0.13259699999999999</v>
      </c>
      <c r="H1403" s="81">
        <f>(R1403-S1403)/T1403</f>
        <v>2.4254102566787766E-2</v>
      </c>
      <c r="I1403" s="81">
        <f>R1403/T1403-1</f>
        <v>2.4505440417221802E-3</v>
      </c>
      <c r="J1403" s="81">
        <f>S1403/T1403-1</f>
        <v>-2.1803558525065658E-2</v>
      </c>
      <c r="K1403" s="81">
        <f>T1403/T1402-1</f>
        <v>1.1519944068685284E-2</v>
      </c>
      <c r="L1403" s="81">
        <f>T1404/T1403-1</f>
        <v>9.4775314434123459E-3</v>
      </c>
      <c r="M1403" s="81">
        <f>T1406/T1403-1</f>
        <v>2.4714888625914977E-2</v>
      </c>
      <c r="N1403" s="81">
        <f>T1409/T1403-1</f>
        <v>3.3014273895422441E-2</v>
      </c>
      <c r="O1403" s="58">
        <f t="shared" si="99"/>
        <v>0.3791596081903717</v>
      </c>
      <c r="P1403" s="58">
        <f t="shared" si="100"/>
        <v>0.47947799900108218</v>
      </c>
      <c r="Q1403" s="58">
        <f t="shared" si="101"/>
        <v>0.27884121737966122</v>
      </c>
      <c r="R1403" s="28">
        <v>1914.46</v>
      </c>
      <c r="S1403" s="28">
        <v>1868.14</v>
      </c>
      <c r="T1403" s="28">
        <v>1909.78</v>
      </c>
    </row>
    <row r="1404" spans="1:20" x14ac:dyDescent="0.2">
      <c r="A1404" s="25">
        <v>41795</v>
      </c>
      <c r="B1404" s="29">
        <v>0.39506200000000002</v>
      </c>
      <c r="C1404" s="29">
        <v>0.382716</v>
      </c>
      <c r="D1404" s="29">
        <v>0.222222</v>
      </c>
      <c r="E1404" s="64">
        <f t="shared" si="103"/>
        <v>0.26602750000000003</v>
      </c>
      <c r="F1404" s="64">
        <f>AVERAGE(B1397:B1404)</f>
        <v>0.32420437499999999</v>
      </c>
      <c r="G1404" s="53">
        <f t="shared" si="102"/>
        <v>0.17284000000000002</v>
      </c>
      <c r="H1404" s="81">
        <f>(R1404-S1404)/T1404</f>
        <v>1.3807913355603106E-2</v>
      </c>
      <c r="I1404" s="81">
        <f>R1404/T1404-1</f>
        <v>3.8902836276122343E-4</v>
      </c>
      <c r="J1404" s="81">
        <f>S1404/T1404-1</f>
        <v>-1.341888499284194E-2</v>
      </c>
      <c r="K1404" s="81">
        <f>T1404/T1403-1</f>
        <v>9.4775314434123459E-3</v>
      </c>
      <c r="L1404" s="81">
        <f>T1405/T1404-1</f>
        <v>8.3044587837417527E-3</v>
      </c>
      <c r="M1404" s="81">
        <f>T1407/T1404-1</f>
        <v>1.6416996908521275E-2</v>
      </c>
      <c r="N1404" s="81">
        <f>T1410/T1404-1</f>
        <v>2.784924372886266E-2</v>
      </c>
      <c r="O1404" s="58">
        <f t="shared" si="99"/>
        <v>0.3791596081903717</v>
      </c>
      <c r="P1404" s="58">
        <f t="shared" si="100"/>
        <v>0.47947799900108218</v>
      </c>
      <c r="Q1404" s="58">
        <f t="shared" si="101"/>
        <v>0.27884121737966122</v>
      </c>
      <c r="R1404" s="28">
        <v>1928.63</v>
      </c>
      <c r="S1404" s="28">
        <v>1902.01</v>
      </c>
      <c r="T1404" s="28">
        <v>1927.88</v>
      </c>
    </row>
    <row r="1405" spans="1:20" x14ac:dyDescent="0.2">
      <c r="A1405" s="25">
        <v>41802</v>
      </c>
      <c r="B1405" s="29">
        <v>0.44687500000000002</v>
      </c>
      <c r="C1405" s="29">
        <v>0.34062500000000001</v>
      </c>
      <c r="D1405" s="29">
        <v>0.21249999999999999</v>
      </c>
      <c r="E1405" s="64">
        <f t="shared" si="103"/>
        <v>0.24977649999999998</v>
      </c>
      <c r="F1405" s="64">
        <f>AVERAGE(B1398:B1405)</f>
        <v>0.34604237500000001</v>
      </c>
      <c r="G1405" s="53">
        <f t="shared" si="102"/>
        <v>0.23437500000000003</v>
      </c>
      <c r="H1405" s="81">
        <f>(R1405-S1405)/T1405</f>
        <v>1.9008277217332278E-2</v>
      </c>
      <c r="I1405" s="81">
        <f>R1405/T1405-1</f>
        <v>5.9982817957806578E-3</v>
      </c>
      <c r="J1405" s="81">
        <f>S1405/T1405-1</f>
        <v>-1.3009995421551679E-2</v>
      </c>
      <c r="K1405" s="81">
        <f>T1405/T1404-1</f>
        <v>8.3044587837417527E-3</v>
      </c>
      <c r="L1405" s="81">
        <f>T1406/T1405-1</f>
        <v>6.733920129225357E-3</v>
      </c>
      <c r="M1405" s="81">
        <f>T1408/T1405-1</f>
        <v>1.5808507683047868E-2</v>
      </c>
      <c r="N1405" s="81">
        <f>T1411/T1405-1</f>
        <v>2.2182325131566039E-2</v>
      </c>
      <c r="O1405" s="58">
        <f t="shared" si="99"/>
        <v>0.3791596081903717</v>
      </c>
      <c r="P1405" s="58">
        <f t="shared" si="100"/>
        <v>0.47947799900108218</v>
      </c>
      <c r="Q1405" s="58">
        <f t="shared" si="101"/>
        <v>0.27884121737966122</v>
      </c>
      <c r="R1405" s="28">
        <v>1955.55</v>
      </c>
      <c r="S1405" s="28">
        <v>1918.6</v>
      </c>
      <c r="T1405" s="28">
        <v>1943.89</v>
      </c>
    </row>
    <row r="1406" spans="1:20" x14ac:dyDescent="0.2">
      <c r="A1406" s="25">
        <v>41809</v>
      </c>
      <c r="B1406" s="29">
        <v>0.351744</v>
      </c>
      <c r="C1406" s="29">
        <v>0.40697699999999998</v>
      </c>
      <c r="D1406" s="29">
        <v>0.24127899999999999</v>
      </c>
      <c r="E1406" s="64">
        <f t="shared" si="103"/>
        <v>0.24740712499999998</v>
      </c>
      <c r="F1406" s="64">
        <f>AVERAGE(B1399:B1406)</f>
        <v>0.34688175000000004</v>
      </c>
      <c r="G1406" s="53">
        <f t="shared" si="102"/>
        <v>0.11046500000000001</v>
      </c>
      <c r="H1406" s="81">
        <f>(R1406-S1406)/T1406</f>
        <v>1.6331285961021593E-2</v>
      </c>
      <c r="I1406" s="81">
        <f>R1406/T1406-1</f>
        <v>3.8835348342858289E-4</v>
      </c>
      <c r="J1406" s="81">
        <f>S1406/T1406-1</f>
        <v>-1.5942932477593041E-2</v>
      </c>
      <c r="K1406" s="81">
        <f>T1406/T1405-1</f>
        <v>6.733920129225357E-3</v>
      </c>
      <c r="L1406" s="81">
        <f>T1407/T1406-1</f>
        <v>1.3030281351877893E-3</v>
      </c>
      <c r="M1406" s="81">
        <f>T1409/T1406-1</f>
        <v>8.0992140951874347E-3</v>
      </c>
      <c r="N1406" s="81">
        <f>T1412/T1406-1</f>
        <v>6.6888777606310956E-3</v>
      </c>
      <c r="O1406" s="58">
        <f t="shared" si="99"/>
        <v>0.3791596081903717</v>
      </c>
      <c r="P1406" s="58">
        <f t="shared" si="100"/>
        <v>0.47947799900108218</v>
      </c>
      <c r="Q1406" s="58">
        <f t="shared" si="101"/>
        <v>0.27884121737966122</v>
      </c>
      <c r="R1406" s="28">
        <v>1957.74</v>
      </c>
      <c r="S1406" s="28">
        <v>1925.78</v>
      </c>
      <c r="T1406" s="28">
        <v>1956.98</v>
      </c>
    </row>
    <row r="1407" spans="1:20" x14ac:dyDescent="0.2">
      <c r="A1407" s="25">
        <v>41816</v>
      </c>
      <c r="B1407" s="29">
        <v>0.37220799999999998</v>
      </c>
      <c r="C1407" s="29">
        <v>0.41687299999999999</v>
      </c>
      <c r="D1407" s="29">
        <v>0.21091799999999999</v>
      </c>
      <c r="E1407" s="64">
        <f t="shared" si="103"/>
        <v>0.23695962499999998</v>
      </c>
      <c r="F1407" s="64">
        <f>AVERAGE(B1400:B1407)</f>
        <v>0.35619087500000002</v>
      </c>
      <c r="G1407" s="53">
        <f t="shared" si="102"/>
        <v>0.16128999999999999</v>
      </c>
      <c r="H1407" s="81">
        <f>(R1407-S1407)/T1407</f>
        <v>1.7667501900966109E-2</v>
      </c>
      <c r="I1407" s="81">
        <f>R1407/T1407-1</f>
        <v>4.4092205784040939E-3</v>
      </c>
      <c r="J1407" s="81">
        <f>S1407/T1407-1</f>
        <v>-1.3258281322562016E-2</v>
      </c>
      <c r="K1407" s="81">
        <f>T1407/T1406-1</f>
        <v>1.3030281351877893E-3</v>
      </c>
      <c r="L1407" s="81">
        <f>T1408/T1407-1</f>
        <v>7.7008262185318532E-3</v>
      </c>
      <c r="M1407" s="81">
        <f>T1410/T1407-1</f>
        <v>1.1247595086576911E-2</v>
      </c>
      <c r="N1407" s="81">
        <f>T1413/T1407-1</f>
        <v>-2.0050726449709844E-2</v>
      </c>
      <c r="O1407" s="58">
        <f t="shared" si="99"/>
        <v>0.3791596081903717</v>
      </c>
      <c r="P1407" s="58">
        <f t="shared" si="100"/>
        <v>0.47947799900108218</v>
      </c>
      <c r="Q1407" s="58">
        <f t="shared" si="101"/>
        <v>0.27884121737966122</v>
      </c>
      <c r="R1407" s="28">
        <v>1968.17</v>
      </c>
      <c r="S1407" s="28">
        <v>1933.55</v>
      </c>
      <c r="T1407" s="28">
        <v>1959.53</v>
      </c>
    </row>
    <row r="1408" spans="1:20" x14ac:dyDescent="0.2">
      <c r="A1408" s="25">
        <v>41823</v>
      </c>
      <c r="B1408" s="29">
        <v>0.385075</v>
      </c>
      <c r="C1408" s="29">
        <v>0.39104499999999998</v>
      </c>
      <c r="D1408" s="29">
        <v>0.223881</v>
      </c>
      <c r="E1408" s="64">
        <f t="shared" si="103"/>
        <v>0.22911675000000001</v>
      </c>
      <c r="F1408" s="64">
        <f>AVERAGE(B1401:B1408)</f>
        <v>0.36889537500000003</v>
      </c>
      <c r="G1408" s="53">
        <f t="shared" si="102"/>
        <v>0.161194</v>
      </c>
      <c r="H1408" s="81">
        <f>(R1408-S1408)/T1408</f>
        <v>1.7162795879713501E-2</v>
      </c>
      <c r="I1408" s="81">
        <f>R1408/T1408-1</f>
        <v>2.0054491497099036E-3</v>
      </c>
      <c r="J1408" s="81">
        <f>S1408/T1408-1</f>
        <v>-1.5157346730003685E-2</v>
      </c>
      <c r="K1408" s="81">
        <f>T1408/T1407-1</f>
        <v>7.7008262185318532E-3</v>
      </c>
      <c r="L1408" s="81">
        <f>T1409/T1408-1</f>
        <v>-9.0650352979304571E-4</v>
      </c>
      <c r="M1408" s="81">
        <f>T1411/T1408-1</f>
        <v>6.2746249911376228E-3</v>
      </c>
      <c r="N1408" s="81">
        <f>T1414/T1408-1</f>
        <v>-1.4129300827500968E-2</v>
      </c>
      <c r="O1408" s="58">
        <f t="shared" si="99"/>
        <v>0.3791596081903717</v>
      </c>
      <c r="P1408" s="58">
        <f t="shared" si="100"/>
        <v>0.47947799900108218</v>
      </c>
      <c r="Q1408" s="58">
        <f t="shared" si="101"/>
        <v>0.27884121737966122</v>
      </c>
      <c r="R1408" s="28">
        <v>1978.58</v>
      </c>
      <c r="S1408" s="28">
        <v>1944.69</v>
      </c>
      <c r="T1408" s="28">
        <v>1974.62</v>
      </c>
    </row>
    <row r="1409" spans="1:20" x14ac:dyDescent="0.2">
      <c r="A1409" s="25">
        <v>41830</v>
      </c>
      <c r="B1409" s="29">
        <v>0.37640400000000002</v>
      </c>
      <c r="C1409" s="29">
        <v>0.33707900000000002</v>
      </c>
      <c r="D1409" s="29">
        <v>0.28651700000000002</v>
      </c>
      <c r="E1409" s="64">
        <f t="shared" si="103"/>
        <v>0.23666700000000002</v>
      </c>
      <c r="F1409" s="64">
        <f>AVERAGE(B1402:B1409)</f>
        <v>0.37454462500000002</v>
      </c>
      <c r="G1409" s="53">
        <f t="shared" si="102"/>
        <v>8.9886999999999995E-2</v>
      </c>
      <c r="H1409" s="81">
        <f>(R1409-S1409)/T1409</f>
        <v>1.3873471104960839E-2</v>
      </c>
      <c r="I1409" s="81">
        <f>R1409/T1409-1</f>
        <v>6.4678659590537979E-3</v>
      </c>
      <c r="J1409" s="81">
        <f>S1409/T1409-1</f>
        <v>-7.405605145907046E-3</v>
      </c>
      <c r="K1409" s="81">
        <f>T1409/T1408-1</f>
        <v>-9.0650352979304571E-4</v>
      </c>
      <c r="L1409" s="81">
        <f>T1410/T1409-1</f>
        <v>4.4301840503235823E-3</v>
      </c>
      <c r="M1409" s="81">
        <f>T1412/T1409-1</f>
        <v>-1.399005489575833E-3</v>
      </c>
      <c r="N1409" s="81">
        <f>T1415/T1409-1</f>
        <v>6.9342011222457423E-3</v>
      </c>
      <c r="O1409" s="58">
        <f t="shared" ref="O1409:O1472" si="104">$B$1826</f>
        <v>0.3791596081903717</v>
      </c>
      <c r="P1409" s="58">
        <f t="shared" ref="P1409:P1472" si="105">$B$1828</f>
        <v>0.47947799900108218</v>
      </c>
      <c r="Q1409" s="58">
        <f t="shared" ref="Q1409:Q1472" si="106">$B$1829</f>
        <v>0.27884121737966122</v>
      </c>
      <c r="R1409" s="28">
        <v>1985.59</v>
      </c>
      <c r="S1409" s="28">
        <v>1958.22</v>
      </c>
      <c r="T1409" s="28">
        <v>1972.83</v>
      </c>
    </row>
    <row r="1410" spans="1:20" x14ac:dyDescent="0.2">
      <c r="A1410" s="25">
        <v>41837</v>
      </c>
      <c r="B1410" s="29">
        <v>0.323625</v>
      </c>
      <c r="C1410" s="29">
        <v>0.39158599999999999</v>
      </c>
      <c r="D1410" s="29">
        <v>0.28478999999999999</v>
      </c>
      <c r="E1410" s="64">
        <f t="shared" si="103"/>
        <v>0.23926887499999999</v>
      </c>
      <c r="F1410" s="64">
        <f>AVERAGE(B1403:B1410)</f>
        <v>0.37695424999999999</v>
      </c>
      <c r="G1410" s="53">
        <f t="shared" si="102"/>
        <v>3.8835000000000008E-2</v>
      </c>
      <c r="H1410" s="81">
        <f>(R1410-S1410)/T1410</f>
        <v>1.5684532971330892E-2</v>
      </c>
      <c r="I1410" s="81">
        <f>R1410/T1410-1</f>
        <v>1.1960213366168926E-3</v>
      </c>
      <c r="J1410" s="81">
        <f>S1410/T1410-1</f>
        <v>-1.4488511634713874E-2</v>
      </c>
      <c r="K1410" s="81">
        <f>T1410/T1409-1</f>
        <v>4.4301840503235823E-3</v>
      </c>
      <c r="L1410" s="81">
        <f>T1411/T1410-1</f>
        <v>2.745297920335954E-3</v>
      </c>
      <c r="M1410" s="81">
        <f>T1413/T1410-1</f>
        <v>-3.0950206149669146E-2</v>
      </c>
      <c r="N1410" s="81">
        <f>T1416/T1410-1</f>
        <v>9.3612640482041432E-3</v>
      </c>
      <c r="O1410" s="58">
        <f t="shared" si="104"/>
        <v>0.3791596081903717</v>
      </c>
      <c r="P1410" s="58">
        <f t="shared" si="105"/>
        <v>0.47947799900108218</v>
      </c>
      <c r="Q1410" s="58">
        <f t="shared" si="106"/>
        <v>0.27884121737966122</v>
      </c>
      <c r="R1410" s="28">
        <v>1983.94</v>
      </c>
      <c r="S1410" s="28">
        <v>1952.86</v>
      </c>
      <c r="T1410" s="28">
        <v>1981.57</v>
      </c>
    </row>
    <row r="1411" spans="1:20" x14ac:dyDescent="0.2">
      <c r="A1411" s="25">
        <v>41844</v>
      </c>
      <c r="B1411" s="29">
        <v>0.296296</v>
      </c>
      <c r="C1411" s="29">
        <v>0.40432099999999999</v>
      </c>
      <c r="D1411" s="29">
        <v>0.29938300000000001</v>
      </c>
      <c r="E1411" s="64">
        <f t="shared" si="103"/>
        <v>0.24768625000000002</v>
      </c>
      <c r="F1411" s="64">
        <f>AVERAGE(B1404:B1411)</f>
        <v>0.36841112499999995</v>
      </c>
      <c r="G1411" s="53">
        <f t="shared" si="102"/>
        <v>-3.0870000000000064E-3</v>
      </c>
      <c r="H1411" s="81">
        <f>(R1411-S1411)/T1411</f>
        <v>1.6929960090789731E-2</v>
      </c>
      <c r="I1411" s="81">
        <f>R1411/T1411-1</f>
        <v>1.1172565814967506E-3</v>
      </c>
      <c r="J1411" s="81">
        <f>S1411/T1411-1</f>
        <v>-1.5812703509292869E-2</v>
      </c>
      <c r="K1411" s="81">
        <f>T1411/T1410-1</f>
        <v>2.745297920335954E-3</v>
      </c>
      <c r="L1411" s="81">
        <f>T1412/T1411-1</f>
        <v>-8.5253722930433984E-3</v>
      </c>
      <c r="M1411" s="81">
        <f>T1414/T1411-1</f>
        <v>-2.0276697147976086E-2</v>
      </c>
      <c r="N1411" s="81">
        <f>T1417/T1411-1</f>
        <v>6.8998142938385687E-3</v>
      </c>
      <c r="O1411" s="58">
        <f t="shared" si="104"/>
        <v>0.3791596081903717</v>
      </c>
      <c r="P1411" s="58">
        <f t="shared" si="105"/>
        <v>0.47947799900108218</v>
      </c>
      <c r="Q1411" s="58">
        <f t="shared" si="106"/>
        <v>0.27884121737966122</v>
      </c>
      <c r="R1411" s="28">
        <v>1989.23</v>
      </c>
      <c r="S1411" s="28">
        <v>1955.59</v>
      </c>
      <c r="T1411" s="28">
        <v>1987.01</v>
      </c>
    </row>
    <row r="1412" spans="1:20" x14ac:dyDescent="0.2">
      <c r="A1412" s="25">
        <v>41851</v>
      </c>
      <c r="B1412" s="29">
        <v>0.311224</v>
      </c>
      <c r="C1412" s="29">
        <v>0.37755100000000003</v>
      </c>
      <c r="D1412" s="29">
        <v>0.311224</v>
      </c>
      <c r="E1412" s="64">
        <f t="shared" si="103"/>
        <v>0.25881149999999997</v>
      </c>
      <c r="F1412" s="64">
        <f>AVERAGE(B1405:B1412)</f>
        <v>0.357931375</v>
      </c>
      <c r="G1412" s="53">
        <f t="shared" si="102"/>
        <v>0</v>
      </c>
      <c r="H1412" s="81">
        <f>(R1412-S1412)/T1412</f>
        <v>1.4705061241478743E-2</v>
      </c>
      <c r="I1412" s="81">
        <f>R1412/T1412-1</f>
        <v>1.0821950489068977E-2</v>
      </c>
      <c r="J1412" s="81">
        <f>S1412/T1412-1</f>
        <v>-3.8831107524097686E-3</v>
      </c>
      <c r="K1412" s="81">
        <f>T1412/T1411-1</f>
        <v>-8.5253722930433984E-3</v>
      </c>
      <c r="L1412" s="81">
        <f>T1413/T1412-1</f>
        <v>-2.5293517489226258E-2</v>
      </c>
      <c r="M1412" s="81">
        <f>T1415/T1412-1</f>
        <v>8.3448811463553429E-3</v>
      </c>
      <c r="N1412" s="81">
        <f>T1418/T1412-1</f>
        <v>1.3004614049247021E-2</v>
      </c>
      <c r="O1412" s="58">
        <f t="shared" si="104"/>
        <v>0.3791596081903717</v>
      </c>
      <c r="P1412" s="58">
        <f t="shared" si="105"/>
        <v>0.47947799900108218</v>
      </c>
      <c r="Q1412" s="58">
        <f t="shared" si="106"/>
        <v>0.27884121737966122</v>
      </c>
      <c r="R1412" s="28">
        <v>1991.39</v>
      </c>
      <c r="S1412" s="28">
        <v>1962.42</v>
      </c>
      <c r="T1412" s="28">
        <v>1970.07</v>
      </c>
    </row>
    <row r="1413" spans="1:20" x14ac:dyDescent="0.2">
      <c r="A1413" s="25">
        <v>41858</v>
      </c>
      <c r="B1413" s="29">
        <v>0.308869</v>
      </c>
      <c r="C1413" s="29">
        <v>0.308869</v>
      </c>
      <c r="D1413" s="29">
        <v>0.38226300000000002</v>
      </c>
      <c r="E1413" s="64">
        <f t="shared" si="103"/>
        <v>0.28003187499999999</v>
      </c>
      <c r="F1413" s="64">
        <f>AVERAGE(B1406:B1413)</f>
        <v>0.34068062500000001</v>
      </c>
      <c r="G1413" s="53">
        <f t="shared" ref="G1413:G1476" si="107">B1413-D1413</f>
        <v>-7.3394000000000015E-2</v>
      </c>
      <c r="H1413" s="81">
        <f>(R1413-S1413)/T1413</f>
        <v>3.8224388618089335E-2</v>
      </c>
      <c r="I1413" s="81">
        <f>R1413/T1413-1</f>
        <v>3.364683581219019E-2</v>
      </c>
      <c r="J1413" s="81">
        <f>S1413/T1413-1</f>
        <v>-4.577552805899221E-3</v>
      </c>
      <c r="K1413" s="81">
        <f>T1413/T1412-1</f>
        <v>-2.5293517489226258E-2</v>
      </c>
      <c r="L1413" s="81">
        <f>T1414/T1413-1</f>
        <v>1.3789942923801091E-2</v>
      </c>
      <c r="M1413" s="81">
        <f>T1416/T1413-1</f>
        <v>4.1598966795817205E-2</v>
      </c>
      <c r="N1413" s="81">
        <f>T1419/T1413-1</f>
        <v>4.2354080739907429E-2</v>
      </c>
      <c r="O1413" s="58">
        <f t="shared" si="104"/>
        <v>0.3791596081903717</v>
      </c>
      <c r="P1413" s="58">
        <f t="shared" si="105"/>
        <v>0.47947799900108218</v>
      </c>
      <c r="Q1413" s="58">
        <f t="shared" si="106"/>
        <v>0.27884121737966122</v>
      </c>
      <c r="R1413" s="28">
        <v>1984.85</v>
      </c>
      <c r="S1413" s="28">
        <v>1911.45</v>
      </c>
      <c r="T1413" s="28">
        <v>1920.24</v>
      </c>
    </row>
    <row r="1414" spans="1:20" x14ac:dyDescent="0.2">
      <c r="A1414" s="25">
        <v>41865</v>
      </c>
      <c r="B1414" s="29">
        <v>0.398119</v>
      </c>
      <c r="C1414" s="29">
        <v>0.33228799999999997</v>
      </c>
      <c r="D1414" s="29">
        <v>0.269592</v>
      </c>
      <c r="E1414" s="64">
        <f t="shared" si="103"/>
        <v>0.28357099999999996</v>
      </c>
      <c r="F1414" s="64">
        <f>AVERAGE(B1407:B1414)</f>
        <v>0.34647749999999999</v>
      </c>
      <c r="G1414" s="53">
        <f t="shared" si="107"/>
        <v>0.128527</v>
      </c>
      <c r="H1414" s="81">
        <f>(R1414-S1414)/T1414</f>
        <v>1.6211884605901179E-2</v>
      </c>
      <c r="I1414" s="81">
        <f>R1414/T1414-1</f>
        <v>-5.3320456973782182E-3</v>
      </c>
      <c r="J1414" s="81">
        <f>S1414/T1414-1</f>
        <v>-2.1543930303279391E-2</v>
      </c>
      <c r="K1414" s="81">
        <f>T1414/T1413-1</f>
        <v>1.3789942923801091E-2</v>
      </c>
      <c r="L1414" s="81">
        <f>T1415/T1414-1</f>
        <v>2.0439508506616244E-2</v>
      </c>
      <c r="M1414" s="81">
        <f>T1417/T1414-1</f>
        <v>2.7738966055724568E-2</v>
      </c>
      <c r="N1414" s="81">
        <f>T1420/T1414-1</f>
        <v>2.6495849428782803E-2</v>
      </c>
      <c r="O1414" s="58">
        <f t="shared" si="104"/>
        <v>0.3791596081903717</v>
      </c>
      <c r="P1414" s="58">
        <f t="shared" si="105"/>
        <v>0.47947799900108218</v>
      </c>
      <c r="Q1414" s="58">
        <f t="shared" si="106"/>
        <v>0.27884121737966122</v>
      </c>
      <c r="R1414" s="28">
        <v>1936.34</v>
      </c>
      <c r="S1414" s="28">
        <v>1904.78</v>
      </c>
      <c r="T1414" s="28">
        <v>1946.72</v>
      </c>
    </row>
    <row r="1415" spans="1:20" x14ac:dyDescent="0.2">
      <c r="A1415" s="25">
        <v>41872</v>
      </c>
      <c r="B1415" s="29">
        <v>0.46107799999999999</v>
      </c>
      <c r="C1415" s="29">
        <v>0.30239500000000002</v>
      </c>
      <c r="D1415" s="29">
        <v>0.23652699999999999</v>
      </c>
      <c r="E1415" s="64">
        <f t="shared" si="103"/>
        <v>0.28677212499999999</v>
      </c>
      <c r="F1415" s="64">
        <f>AVERAGE(B1408:B1415)</f>
        <v>0.35758624999999999</v>
      </c>
      <c r="G1415" s="53">
        <f t="shared" si="107"/>
        <v>0.224551</v>
      </c>
      <c r="H1415" s="81">
        <f>(R1415-S1415)/T1415</f>
        <v>3.0344674831740075E-2</v>
      </c>
      <c r="I1415" s="81">
        <f>R1415/T1415-1</f>
        <v>1.0369945280919168E-3</v>
      </c>
      <c r="J1415" s="81">
        <f>S1415/T1415-1</f>
        <v>-2.9307680303648165E-2</v>
      </c>
      <c r="K1415" s="81">
        <f>T1415/T1414-1</f>
        <v>2.0439508506616244E-2</v>
      </c>
      <c r="L1415" s="81">
        <f>T1416/T1415-1</f>
        <v>6.8512114210348418E-3</v>
      </c>
      <c r="M1415" s="81">
        <f>T1418/T1415-1</f>
        <v>4.6211697902351911E-3</v>
      </c>
      <c r="N1415" s="81">
        <f>T1421/T1415-1</f>
        <v>-2.0312004470151135E-2</v>
      </c>
      <c r="O1415" s="58">
        <f t="shared" si="104"/>
        <v>0.3791596081903717</v>
      </c>
      <c r="P1415" s="58">
        <f t="shared" si="105"/>
        <v>0.47947799900108218</v>
      </c>
      <c r="Q1415" s="58">
        <f t="shared" si="106"/>
        <v>0.27884121737966122</v>
      </c>
      <c r="R1415" s="28">
        <v>1988.57</v>
      </c>
      <c r="S1415" s="28">
        <v>1928.29</v>
      </c>
      <c r="T1415" s="28">
        <v>1986.51</v>
      </c>
    </row>
    <row r="1416" spans="1:20" x14ac:dyDescent="0.2">
      <c r="A1416" s="25">
        <v>41879</v>
      </c>
      <c r="B1416" s="29">
        <v>0.519231</v>
      </c>
      <c r="C1416" s="29">
        <v>0.288462</v>
      </c>
      <c r="D1416" s="29">
        <v>0.19230800000000001</v>
      </c>
      <c r="E1416" s="64">
        <f t="shared" si="103"/>
        <v>0.28282550000000001</v>
      </c>
      <c r="F1416" s="64">
        <f>AVERAGE(B1409:B1416)</f>
        <v>0.37435575000000004</v>
      </c>
      <c r="G1416" s="53">
        <f t="shared" si="107"/>
        <v>0.32692299999999996</v>
      </c>
      <c r="H1416" s="81">
        <f>(R1416-S1416)/T1416</f>
        <v>1.6154030758154483E-2</v>
      </c>
      <c r="I1416" s="81">
        <f>R1416/T1416-1</f>
        <v>2.4598524088554896E-3</v>
      </c>
      <c r="J1416" s="81">
        <f>S1416/T1416-1</f>
        <v>-1.369417834929898E-2</v>
      </c>
      <c r="K1416" s="81">
        <f>T1416/T1415-1</f>
        <v>6.8512114210348418E-3</v>
      </c>
      <c r="L1416" s="81">
        <f>T1417/T1416-1</f>
        <v>2.999820010800569E-4</v>
      </c>
      <c r="M1416" s="81">
        <f>T1419/T1416-1</f>
        <v>7.2495650260995248E-4</v>
      </c>
      <c r="N1416" s="81">
        <f>T1422/T1416-1</f>
        <v>-1.56140631562105E-2</v>
      </c>
      <c r="O1416" s="58">
        <f t="shared" si="104"/>
        <v>0.3791596081903717</v>
      </c>
      <c r="P1416" s="58">
        <f t="shared" si="105"/>
        <v>0.47947799900108218</v>
      </c>
      <c r="Q1416" s="58">
        <f t="shared" si="106"/>
        <v>0.27884121737966122</v>
      </c>
      <c r="R1416" s="28">
        <v>2005.04</v>
      </c>
      <c r="S1416" s="28">
        <v>1972.73</v>
      </c>
      <c r="T1416" s="28">
        <v>2000.12</v>
      </c>
    </row>
    <row r="1417" spans="1:20" x14ac:dyDescent="0.2">
      <c r="A1417" s="25">
        <v>41886</v>
      </c>
      <c r="B1417" s="29">
        <v>0.44674599999999998</v>
      </c>
      <c r="C1417" s="29">
        <v>0.31360900000000003</v>
      </c>
      <c r="D1417" s="29">
        <v>0.239645</v>
      </c>
      <c r="E1417" s="64">
        <f t="shared" si="103"/>
        <v>0.2769665</v>
      </c>
      <c r="F1417" s="64">
        <f>AVERAGE(B1410:B1417)</f>
        <v>0.3831485</v>
      </c>
      <c r="G1417" s="53">
        <f t="shared" si="107"/>
        <v>0.20710099999999998</v>
      </c>
      <c r="H1417" s="81">
        <f>(R1417-S1417)/T1417</f>
        <v>9.3766244152105188E-3</v>
      </c>
      <c r="I1417" s="81">
        <f>R1417/T1417-1</f>
        <v>4.2784597544882619E-3</v>
      </c>
      <c r="J1417" s="81">
        <f>S1417/T1417-1</f>
        <v>-5.0981646607222153E-3</v>
      </c>
      <c r="K1417" s="81">
        <f>T1417/T1416-1</f>
        <v>2.999820010800569E-4</v>
      </c>
      <c r="L1417" s="81">
        <f>T1418/T1417-1</f>
        <v>-2.5140949258266598E-3</v>
      </c>
      <c r="M1417" s="81">
        <f>T1420/T1417-1</f>
        <v>-1.2095645567595792E-3</v>
      </c>
      <c r="N1417" s="81">
        <f>T1423/T1417-1</f>
        <v>-6.9090127554080505E-2</v>
      </c>
      <c r="O1417" s="58">
        <f t="shared" si="104"/>
        <v>0.3791596081903717</v>
      </c>
      <c r="P1417" s="58">
        <f t="shared" si="105"/>
        <v>0.47947799900108218</v>
      </c>
      <c r="Q1417" s="58">
        <f t="shared" si="106"/>
        <v>0.27884121737966122</v>
      </c>
      <c r="R1417" s="28">
        <v>2009.28</v>
      </c>
      <c r="S1417" s="28">
        <v>1990.52</v>
      </c>
      <c r="T1417" s="28">
        <v>2000.72</v>
      </c>
    </row>
    <row r="1418" spans="1:20" x14ac:dyDescent="0.2">
      <c r="A1418" s="25">
        <v>41893</v>
      </c>
      <c r="B1418" s="29">
        <v>0.40384599999999998</v>
      </c>
      <c r="C1418" s="29">
        <v>0.33012799999999998</v>
      </c>
      <c r="D1418" s="29">
        <v>0.26602599999999998</v>
      </c>
      <c r="E1418" s="64">
        <f t="shared" si="103"/>
        <v>0.274621</v>
      </c>
      <c r="F1418" s="64">
        <f>AVERAGE(B1411:B1418)</f>
        <v>0.39317612500000004</v>
      </c>
      <c r="G1418" s="53">
        <f t="shared" si="107"/>
        <v>0.13782</v>
      </c>
      <c r="H1418" s="81">
        <f>(R1418-S1418)/T1418</f>
        <v>1.4120429525627759E-2</v>
      </c>
      <c r="I1418" s="81">
        <f>R1418/T1418-1</f>
        <v>7.7567157223816796E-3</v>
      </c>
      <c r="J1418" s="81">
        <f>S1418/T1418-1</f>
        <v>-6.3637138032459628E-3</v>
      </c>
      <c r="K1418" s="81">
        <f>T1418/T1417-1</f>
        <v>-2.5140949258266598E-3</v>
      </c>
      <c r="L1418" s="81">
        <f>T1419/T1418-1</f>
        <v>2.9463493829200438E-3</v>
      </c>
      <c r="M1418" s="81">
        <f>T1421/T1418-1</f>
        <v>-2.4818483832659388E-2</v>
      </c>
      <c r="N1418" s="81">
        <f>T1424/T1418-1</f>
        <v>-3.4364054537528443E-2</v>
      </c>
      <c r="O1418" s="58">
        <f t="shared" si="104"/>
        <v>0.3791596081903717</v>
      </c>
      <c r="P1418" s="58">
        <f t="shared" si="105"/>
        <v>0.47947799900108218</v>
      </c>
      <c r="Q1418" s="58">
        <f t="shared" si="106"/>
        <v>0.27884121737966122</v>
      </c>
      <c r="R1418" s="28">
        <v>2011.17</v>
      </c>
      <c r="S1418" s="28">
        <v>1982.99</v>
      </c>
      <c r="T1418" s="28">
        <v>1995.69</v>
      </c>
    </row>
    <row r="1419" spans="1:20" x14ac:dyDescent="0.2">
      <c r="A1419" s="25">
        <v>41900</v>
      </c>
      <c r="B1419" s="29">
        <v>0.42236000000000001</v>
      </c>
      <c r="C1419" s="29">
        <v>0.34782600000000002</v>
      </c>
      <c r="D1419" s="29">
        <v>0.22981399999999999</v>
      </c>
      <c r="E1419" s="64">
        <f t="shared" si="103"/>
        <v>0.265924875</v>
      </c>
      <c r="F1419" s="64">
        <f>AVERAGE(B1412:B1419)</f>
        <v>0.40893412500000004</v>
      </c>
      <c r="G1419" s="53">
        <f t="shared" si="107"/>
        <v>0.19254600000000002</v>
      </c>
      <c r="H1419" s="81">
        <f>(R1419-S1419)/T1419</f>
        <v>1.6117347881912693E-2</v>
      </c>
      <c r="I1419" s="81">
        <f>R1419/T1419-1</f>
        <v>4.581403598175493E-3</v>
      </c>
      <c r="J1419" s="81">
        <f>S1419/T1419-1</f>
        <v>-1.1535944283737276E-2</v>
      </c>
      <c r="K1419" s="81">
        <f>T1419/T1418-1</f>
        <v>2.9463493829200438E-3</v>
      </c>
      <c r="L1419" s="81">
        <f>T1420/T1419-1</f>
        <v>-1.6337175317375774E-3</v>
      </c>
      <c r="M1419" s="81">
        <f>T1422/T1419-1</f>
        <v>-1.6327183161218395E-2</v>
      </c>
      <c r="N1419" s="81">
        <f>T1425/T1419-1</f>
        <v>-9.6274424576706652E-3</v>
      </c>
      <c r="O1419" s="58">
        <f t="shared" si="104"/>
        <v>0.3791596081903717</v>
      </c>
      <c r="P1419" s="58">
        <f t="shared" si="105"/>
        <v>0.47947799900108218</v>
      </c>
      <c r="Q1419" s="58">
        <f t="shared" si="106"/>
        <v>0.27884121737966122</v>
      </c>
      <c r="R1419" s="28">
        <v>2010.74</v>
      </c>
      <c r="S1419" s="28">
        <v>1978.48</v>
      </c>
      <c r="T1419" s="28">
        <v>2001.57</v>
      </c>
    </row>
    <row r="1420" spans="1:20" x14ac:dyDescent="0.2">
      <c r="A1420" s="25">
        <v>41907</v>
      </c>
      <c r="B1420" s="29">
        <v>0.41836699999999999</v>
      </c>
      <c r="C1420" s="29">
        <v>0.29931999999999997</v>
      </c>
      <c r="D1420" s="29">
        <v>0.28231299999999998</v>
      </c>
      <c r="E1420" s="64">
        <f t="shared" ref="E1420:E1483" si="108">AVERAGE(D1413:D1420)</f>
        <v>0.26231100000000002</v>
      </c>
      <c r="F1420" s="64">
        <f>AVERAGE(B1413:B1420)</f>
        <v>0.42232700000000001</v>
      </c>
      <c r="G1420" s="53">
        <f t="shared" si="107"/>
        <v>0.13605400000000001</v>
      </c>
      <c r="H1420" s="81">
        <f>(R1420-S1420)/T1420</f>
        <v>2.0332282440074005E-2</v>
      </c>
      <c r="I1420" s="81">
        <f>R1420/T1420-1</f>
        <v>1.0488915578241498E-2</v>
      </c>
      <c r="J1420" s="81">
        <f>S1420/T1420-1</f>
        <v>-9.8433668618325143E-3</v>
      </c>
      <c r="K1420" s="81">
        <f>T1420/T1419-1</f>
        <v>-1.6337175317375774E-3</v>
      </c>
      <c r="L1420" s="81">
        <f>T1421/T1420-1</f>
        <v>-2.6092178351598827E-2</v>
      </c>
      <c r="M1420" s="81">
        <f>T1423/T1420-1</f>
        <v>-6.7962768353100111E-2</v>
      </c>
      <c r="N1420" s="81">
        <f>T1426/T1420-1</f>
        <v>1.2645748886553454E-2</v>
      </c>
      <c r="O1420" s="58">
        <f t="shared" si="104"/>
        <v>0.3791596081903717</v>
      </c>
      <c r="P1420" s="58">
        <f t="shared" si="105"/>
        <v>0.47947799900108218</v>
      </c>
      <c r="Q1420" s="58">
        <f t="shared" si="106"/>
        <v>0.27884121737966122</v>
      </c>
      <c r="R1420" s="28">
        <v>2019.26</v>
      </c>
      <c r="S1420" s="28">
        <v>1978.63</v>
      </c>
      <c r="T1420" s="28">
        <v>1998.3</v>
      </c>
    </row>
    <row r="1421" spans="1:20" x14ac:dyDescent="0.2">
      <c r="A1421" s="25">
        <v>41914</v>
      </c>
      <c r="B1421" s="29">
        <v>0.35416700000000001</v>
      </c>
      <c r="C1421" s="29">
        <v>0.33680599999999999</v>
      </c>
      <c r="D1421" s="29">
        <v>0.30902800000000002</v>
      </c>
      <c r="E1421" s="64">
        <f t="shared" si="108"/>
        <v>0.25315662500000002</v>
      </c>
      <c r="F1421" s="64">
        <f>AVERAGE(B1414:B1421)</f>
        <v>0.42798924999999999</v>
      </c>
      <c r="G1421" s="53">
        <f t="shared" si="107"/>
        <v>4.5138999999999985E-2</v>
      </c>
      <c r="H1421" s="81">
        <f>(R1421-S1421)/T1421</f>
        <v>2.9838245570764959E-2</v>
      </c>
      <c r="I1421" s="81">
        <f>R1421/T1421-1</f>
        <v>2.7556829859826548E-2</v>
      </c>
      <c r="J1421" s="81">
        <f>S1421/T1421-1</f>
        <v>-2.2814157109385391E-3</v>
      </c>
      <c r="K1421" s="81">
        <f>T1421/T1420-1</f>
        <v>-2.6092178351598827E-2</v>
      </c>
      <c r="L1421" s="81">
        <f>T1422/T1421-1</f>
        <v>1.167940970937642E-2</v>
      </c>
      <c r="M1421" s="81">
        <f>T1424/T1421-1</f>
        <v>-9.7885065976076602E-3</v>
      </c>
      <c r="N1421" s="81">
        <f>T1427/T1421-1</f>
        <v>4.7318822707279828E-2</v>
      </c>
      <c r="O1421" s="58">
        <f t="shared" si="104"/>
        <v>0.3791596081903717</v>
      </c>
      <c r="P1421" s="58">
        <f t="shared" si="105"/>
        <v>0.47947799900108218</v>
      </c>
      <c r="Q1421" s="58">
        <f t="shared" si="106"/>
        <v>0.27884121737966122</v>
      </c>
      <c r="R1421" s="28">
        <v>1999.79</v>
      </c>
      <c r="S1421" s="28">
        <v>1941.72</v>
      </c>
      <c r="T1421" s="28">
        <v>1946.16</v>
      </c>
    </row>
    <row r="1422" spans="1:20" x14ac:dyDescent="0.2">
      <c r="A1422" s="25">
        <v>41921</v>
      </c>
      <c r="B1422" s="29">
        <v>0.39877299999999999</v>
      </c>
      <c r="C1422" s="29">
        <v>0.29141099999999998</v>
      </c>
      <c r="D1422" s="29">
        <v>0.30981599999999998</v>
      </c>
      <c r="E1422" s="64">
        <f t="shared" si="108"/>
        <v>0.258184625</v>
      </c>
      <c r="F1422" s="64">
        <f>AVERAGE(B1415:B1422)</f>
        <v>0.42807099999999992</v>
      </c>
      <c r="G1422" s="53">
        <f t="shared" si="107"/>
        <v>8.8957000000000008E-2</v>
      </c>
      <c r="H1422" s="81">
        <f>(R1422-S1422)/T1422</f>
        <v>3.0433391403278026E-2</v>
      </c>
      <c r="I1422" s="81">
        <f>R1422/T1422-1</f>
        <v>8.2686183585674033E-3</v>
      </c>
      <c r="J1422" s="81">
        <f>S1422/T1422-1</f>
        <v>-2.216477304471054E-2</v>
      </c>
      <c r="K1422" s="81">
        <f>T1422/T1421-1</f>
        <v>1.167940970937642E-2</v>
      </c>
      <c r="L1422" s="81">
        <f>T1423/T1422-1</f>
        <v>-5.4040601557222678E-2</v>
      </c>
      <c r="M1422" s="81">
        <f>T1425/T1422-1</f>
        <v>6.8109442376160789E-3</v>
      </c>
      <c r="N1422" s="81">
        <f>T1428/T1422-1</f>
        <v>4.0545688179633999E-2</v>
      </c>
      <c r="O1422" s="58">
        <f t="shared" si="104"/>
        <v>0.3791596081903717</v>
      </c>
      <c r="P1422" s="58">
        <f t="shared" si="105"/>
        <v>0.47947799900108218</v>
      </c>
      <c r="Q1422" s="58">
        <f t="shared" si="106"/>
        <v>0.27884121737966122</v>
      </c>
      <c r="R1422" s="28">
        <v>1985.17</v>
      </c>
      <c r="S1422" s="28">
        <v>1925.25</v>
      </c>
      <c r="T1422" s="28">
        <v>1968.89</v>
      </c>
    </row>
    <row r="1423" spans="1:20" x14ac:dyDescent="0.2">
      <c r="A1423" s="25">
        <v>41928</v>
      </c>
      <c r="B1423" s="29">
        <v>0.42663000000000001</v>
      </c>
      <c r="C1423" s="29">
        <v>0.23641300000000001</v>
      </c>
      <c r="D1423" s="29">
        <v>0.33695700000000001</v>
      </c>
      <c r="E1423" s="64">
        <f t="shared" si="108"/>
        <v>0.27073837499999998</v>
      </c>
      <c r="F1423" s="64">
        <f>AVERAGE(B1416:B1423)</f>
        <v>0.42376499999999995</v>
      </c>
      <c r="G1423" s="53">
        <f t="shared" si="107"/>
        <v>8.9673000000000003E-2</v>
      </c>
      <c r="H1423" s="81">
        <f>(R1423-S1423)/T1423</f>
        <v>8.037627047661991E-2</v>
      </c>
      <c r="I1423" s="81">
        <f>R1423/T1423-1</f>
        <v>5.7917089487728779E-2</v>
      </c>
      <c r="J1423" s="81">
        <f>S1423/T1423-1</f>
        <v>-2.2459180988891214E-2</v>
      </c>
      <c r="K1423" s="81">
        <f>T1423/T1422-1</f>
        <v>-5.4040601557222678E-2</v>
      </c>
      <c r="L1423" s="81">
        <f>T1424/T1423-1</f>
        <v>3.4695488297923793E-2</v>
      </c>
      <c r="M1423" s="81">
        <f>T1426/T1423-1</f>
        <v>8.6486370396619439E-2</v>
      </c>
      <c r="N1423" s="81">
        <f>T1429/T1423-1</f>
        <v>0.11010528915591489</v>
      </c>
      <c r="O1423" s="58">
        <f t="shared" si="104"/>
        <v>0.3791596081903717</v>
      </c>
      <c r="P1423" s="58">
        <f t="shared" si="105"/>
        <v>0.47947799900108218</v>
      </c>
      <c r="Q1423" s="58">
        <f t="shared" si="106"/>
        <v>0.27884121737966122</v>
      </c>
      <c r="R1423" s="28">
        <v>1970.36</v>
      </c>
      <c r="S1423" s="28">
        <v>1820.66</v>
      </c>
      <c r="T1423" s="28">
        <v>1862.49</v>
      </c>
    </row>
    <row r="1424" spans="1:20" x14ac:dyDescent="0.2">
      <c r="A1424" s="25">
        <v>41935</v>
      </c>
      <c r="B1424" s="29">
        <v>0.49687500000000001</v>
      </c>
      <c r="C1424" s="29">
        <v>0.27812500000000001</v>
      </c>
      <c r="D1424" s="29">
        <v>0.22500000000000001</v>
      </c>
      <c r="E1424" s="64">
        <f t="shared" si="108"/>
        <v>0.27482487500000002</v>
      </c>
      <c r="F1424" s="64">
        <f>AVERAGE(B1417:B1424)</f>
        <v>0.42097049999999997</v>
      </c>
      <c r="G1424" s="53">
        <f t="shared" si="107"/>
        <v>0.27187499999999998</v>
      </c>
      <c r="H1424" s="81">
        <f>(R1424-S1424)/T1424</f>
        <v>6.6757995132607828E-2</v>
      </c>
      <c r="I1424" s="81">
        <f>R1424/T1424-1</f>
        <v>1.1519840590314079E-2</v>
      </c>
      <c r="J1424" s="81">
        <f>S1424/T1424-1</f>
        <v>-5.523815454229386E-2</v>
      </c>
      <c r="K1424" s="81">
        <f>T1424/T1423-1</f>
        <v>3.4695488297923793E-2</v>
      </c>
      <c r="L1424" s="81">
        <f>T1425/T1424-1</f>
        <v>2.863873883691137E-2</v>
      </c>
      <c r="M1424" s="81">
        <f>T1427/T1424-1</f>
        <v>5.7671850594932295E-2</v>
      </c>
      <c r="N1424" s="81">
        <f>T1430/T1424-1</f>
        <v>7.6394186112884066E-2</v>
      </c>
      <c r="O1424" s="58">
        <f t="shared" si="104"/>
        <v>0.3791596081903717</v>
      </c>
      <c r="P1424" s="58">
        <f t="shared" si="105"/>
        <v>0.47947799900108218</v>
      </c>
      <c r="Q1424" s="58">
        <f t="shared" si="106"/>
        <v>0.27884121737966122</v>
      </c>
      <c r="R1424" s="28">
        <v>1949.31</v>
      </c>
      <c r="S1424" s="28">
        <v>1820.66</v>
      </c>
      <c r="T1424" s="28">
        <v>1927.11</v>
      </c>
    </row>
    <row r="1425" spans="1:20" x14ac:dyDescent="0.2">
      <c r="A1425" s="25">
        <v>41942</v>
      </c>
      <c r="B1425" s="29">
        <v>0.49371100000000001</v>
      </c>
      <c r="C1425" s="29">
        <v>0.295597</v>
      </c>
      <c r="D1425" s="29">
        <v>0.21069199999999999</v>
      </c>
      <c r="E1425" s="64">
        <f t="shared" si="108"/>
        <v>0.27120574999999997</v>
      </c>
      <c r="F1425" s="64">
        <f>AVERAGE(B1418:B1425)</f>
        <v>0.42684112500000004</v>
      </c>
      <c r="G1425" s="53">
        <f t="shared" si="107"/>
        <v>0.28301900000000002</v>
      </c>
      <c r="H1425" s="81">
        <f>(R1425-S1425)/T1425</f>
        <v>4.1376179185794268E-2</v>
      </c>
      <c r="I1425" s="81">
        <f>R1425/T1425-1</f>
        <v>4.5906270493871748E-3</v>
      </c>
      <c r="J1425" s="81">
        <f>S1425/T1425-1</f>
        <v>-3.6785552136407107E-2</v>
      </c>
      <c r="K1425" s="81">
        <f>T1425/T1424-1</f>
        <v>2.863873883691137E-2</v>
      </c>
      <c r="L1425" s="81">
        <f>T1426/T1425-1</f>
        <v>2.081925036573673E-2</v>
      </c>
      <c r="M1425" s="81">
        <f>T1428/T1425-1</f>
        <v>3.3506532815416268E-2</v>
      </c>
      <c r="N1425" s="81">
        <f>T1431/T1425-1</f>
        <v>2.2115724158805472E-2</v>
      </c>
      <c r="O1425" s="58">
        <f t="shared" si="104"/>
        <v>0.3791596081903717</v>
      </c>
      <c r="P1425" s="58">
        <f t="shared" si="105"/>
        <v>0.47947799900108218</v>
      </c>
      <c r="Q1425" s="58">
        <f t="shared" si="106"/>
        <v>0.27884121737966122</v>
      </c>
      <c r="R1425" s="28">
        <v>1991.4</v>
      </c>
      <c r="S1425" s="28">
        <v>1909.38</v>
      </c>
      <c r="T1425" s="28">
        <v>1982.3</v>
      </c>
    </row>
    <row r="1426" spans="1:20" x14ac:dyDescent="0.2">
      <c r="A1426" s="25">
        <v>41949</v>
      </c>
      <c r="B1426" s="29">
        <v>0.52688199999999996</v>
      </c>
      <c r="C1426" s="29">
        <v>0.32258100000000001</v>
      </c>
      <c r="D1426" s="29">
        <v>0.15053800000000001</v>
      </c>
      <c r="E1426" s="64">
        <f t="shared" si="108"/>
        <v>0.25676975000000002</v>
      </c>
      <c r="F1426" s="64">
        <f>AVERAGE(B1419:B1426)</f>
        <v>0.44222062500000009</v>
      </c>
      <c r="G1426" s="53">
        <f t="shared" si="107"/>
        <v>0.37634399999999996</v>
      </c>
      <c r="H1426" s="81">
        <f>(R1426-S1426)/T1426</f>
        <v>2.9808704418428787E-2</v>
      </c>
      <c r="I1426" s="81">
        <f>R1426/T1426-1</f>
        <v>4.3981675948945309E-4</v>
      </c>
      <c r="J1426" s="81">
        <f>S1426/T1426-1</f>
        <v>-2.9368887658939302E-2</v>
      </c>
      <c r="K1426" s="81">
        <f>T1426/T1425-1</f>
        <v>2.081925036573673E-2</v>
      </c>
      <c r="L1426" s="81">
        <f>T1427/T1426-1</f>
        <v>7.2545056509041306E-3</v>
      </c>
      <c r="M1426" s="81">
        <f>T1429/T1426-1</f>
        <v>2.1738808145999489E-2</v>
      </c>
      <c r="N1426" s="81">
        <f>T1432/T1426-1</f>
        <v>-5.277801113872882E-3</v>
      </c>
      <c r="O1426" s="58">
        <f t="shared" si="104"/>
        <v>0.3791596081903717</v>
      </c>
      <c r="P1426" s="58">
        <f t="shared" si="105"/>
        <v>0.47947799900108218</v>
      </c>
      <c r="Q1426" s="58">
        <f t="shared" si="106"/>
        <v>0.27884121737966122</v>
      </c>
      <c r="R1426" s="28">
        <v>2024.46</v>
      </c>
      <c r="S1426" s="28">
        <v>1964.14</v>
      </c>
      <c r="T1426" s="28">
        <v>2023.57</v>
      </c>
    </row>
    <row r="1427" spans="1:20" x14ac:dyDescent="0.2">
      <c r="A1427" s="25">
        <v>41956</v>
      </c>
      <c r="B1427" s="29">
        <v>0.57930999999999999</v>
      </c>
      <c r="C1427" s="29">
        <v>0.22758600000000001</v>
      </c>
      <c r="D1427" s="29">
        <v>0.193103</v>
      </c>
      <c r="E1427" s="64">
        <f t="shared" si="108"/>
        <v>0.25218087499999997</v>
      </c>
      <c r="F1427" s="64">
        <f>AVERAGE(B1420:B1427)</f>
        <v>0.46183937500000005</v>
      </c>
      <c r="G1427" s="53">
        <f t="shared" si="107"/>
        <v>0.38620699999999997</v>
      </c>
      <c r="H1427" s="81">
        <f>(R1427-S1427)/T1427</f>
        <v>1.9757144609346244E-2</v>
      </c>
      <c r="I1427" s="81">
        <f>R1427/T1427-1</f>
        <v>1.4865693609713571E-3</v>
      </c>
      <c r="J1427" s="81">
        <f>S1427/T1427-1</f>
        <v>-1.8270575248374832E-2</v>
      </c>
      <c r="K1427" s="81">
        <f>T1427/T1426-1</f>
        <v>7.2545056509041306E-3</v>
      </c>
      <c r="L1427" s="81">
        <f>T1428/T1427-1</f>
        <v>5.136759475039776E-3</v>
      </c>
      <c r="M1427" s="81">
        <f>T1430/T1427-1</f>
        <v>1.7701459585428569E-2</v>
      </c>
      <c r="N1427" s="81">
        <f>T1433/T1427-1</f>
        <v>2.566907886667491E-2</v>
      </c>
      <c r="O1427" s="58">
        <f t="shared" si="104"/>
        <v>0.3791596081903717</v>
      </c>
      <c r="P1427" s="58">
        <f t="shared" si="105"/>
        <v>0.47947799900108218</v>
      </c>
      <c r="Q1427" s="58">
        <f t="shared" si="106"/>
        <v>0.27884121737966122</v>
      </c>
      <c r="R1427" s="28">
        <v>2041.28</v>
      </c>
      <c r="S1427" s="28">
        <v>2001.01</v>
      </c>
      <c r="T1427" s="28">
        <v>2038.25</v>
      </c>
    </row>
    <row r="1428" spans="1:20" x14ac:dyDescent="0.2">
      <c r="A1428" s="25">
        <v>41963</v>
      </c>
      <c r="B1428" s="29">
        <v>0.491176</v>
      </c>
      <c r="C1428" s="29">
        <v>0.270588</v>
      </c>
      <c r="D1428" s="29">
        <v>0.238235</v>
      </c>
      <c r="E1428" s="64">
        <f t="shared" si="108"/>
        <v>0.24667112500000002</v>
      </c>
      <c r="F1428" s="64">
        <f>AVERAGE(B1421:B1428)</f>
        <v>0.47094049999999998</v>
      </c>
      <c r="G1428" s="53">
        <f t="shared" si="107"/>
        <v>0.25294099999999997</v>
      </c>
      <c r="H1428" s="81">
        <f>(R1428-S1428)/T1428</f>
        <v>1.2515131399117438E-2</v>
      </c>
      <c r="I1428" s="81">
        <f>R1428/T1428-1</f>
        <v>3.5924870162833411E-3</v>
      </c>
      <c r="J1428" s="81">
        <f>S1428/T1428-1</f>
        <v>-8.9226443828340773E-3</v>
      </c>
      <c r="K1428" s="81">
        <f>T1428/T1427-1</f>
        <v>5.136759475039776E-3</v>
      </c>
      <c r="L1428" s="81">
        <f>T1429/T1428-1</f>
        <v>9.1959857862471406E-3</v>
      </c>
      <c r="M1428" s="81">
        <f>T1431/T1428-1</f>
        <v>-1.1021515873325671E-2</v>
      </c>
      <c r="N1428" s="81">
        <f>T1434/T1428-1</f>
        <v>-1.3735405521496324E-2</v>
      </c>
      <c r="O1428" s="58">
        <f t="shared" si="104"/>
        <v>0.3791596081903717</v>
      </c>
      <c r="P1428" s="58">
        <f t="shared" si="105"/>
        <v>0.47947799900108218</v>
      </c>
      <c r="Q1428" s="58">
        <f t="shared" si="106"/>
        <v>0.27884121737966122</v>
      </c>
      <c r="R1428" s="28">
        <v>2056.08</v>
      </c>
      <c r="S1428" s="28">
        <v>2030.44</v>
      </c>
      <c r="T1428" s="28">
        <v>2048.7199999999998</v>
      </c>
    </row>
    <row r="1429" spans="1:20" x14ac:dyDescent="0.2">
      <c r="A1429" s="25">
        <v>41970</v>
      </c>
      <c r="B1429" s="29">
        <v>0.52145200000000003</v>
      </c>
      <c r="C1429" s="29">
        <v>0.27062700000000001</v>
      </c>
      <c r="D1429" s="29">
        <v>0.20792099999999999</v>
      </c>
      <c r="E1429" s="64">
        <f t="shared" si="108"/>
        <v>0.23403275000000001</v>
      </c>
      <c r="F1429" s="64">
        <f>AVERAGE(B1422:B1429)</f>
        <v>0.491851125</v>
      </c>
      <c r="G1429" s="53">
        <f t="shared" si="107"/>
        <v>0.313531</v>
      </c>
      <c r="H1429" s="81">
        <f>(R1429-S1429)/T1429</f>
        <v>1.7116794675849954E-2</v>
      </c>
      <c r="I1429" s="81">
        <f>R1429/T1429-1</f>
        <v>3.9660275880750717E-3</v>
      </c>
      <c r="J1429" s="81">
        <f>S1429/T1429-1</f>
        <v>-1.3150767087774962E-2</v>
      </c>
      <c r="K1429" s="81">
        <f>T1429/T1428-1</f>
        <v>9.1959857862471406E-3</v>
      </c>
      <c r="L1429" s="81">
        <f>T1430/T1429-1</f>
        <v>3.2743910696666489E-3</v>
      </c>
      <c r="M1429" s="81">
        <f>T1432/T1429-1</f>
        <v>-2.6441796126835393E-2</v>
      </c>
      <c r="N1429" s="81">
        <f>T1435/T1429-1</f>
        <v>-2.0149354795023999E-2</v>
      </c>
      <c r="O1429" s="58">
        <f t="shared" si="104"/>
        <v>0.3791596081903717</v>
      </c>
      <c r="P1429" s="58">
        <f t="shared" si="105"/>
        <v>0.47947799900108218</v>
      </c>
      <c r="Q1429" s="58">
        <f t="shared" si="106"/>
        <v>0.27884121737966122</v>
      </c>
      <c r="R1429" s="28">
        <v>2075.7600000000002</v>
      </c>
      <c r="S1429" s="28">
        <v>2040.37</v>
      </c>
      <c r="T1429" s="28">
        <v>2067.56</v>
      </c>
    </row>
    <row r="1430" spans="1:20" x14ac:dyDescent="0.2">
      <c r="A1430" s="25">
        <v>41977</v>
      </c>
      <c r="B1430" s="29">
        <v>0.42677799999999999</v>
      </c>
      <c r="C1430" s="29">
        <v>0.31380799999999998</v>
      </c>
      <c r="D1430" s="29">
        <v>0.25941399999999998</v>
      </c>
      <c r="E1430" s="64">
        <f t="shared" si="108"/>
        <v>0.2277325</v>
      </c>
      <c r="F1430" s="64">
        <f>AVERAGE(B1423:B1430)</f>
        <v>0.49535174999999998</v>
      </c>
      <c r="G1430" s="53">
        <f t="shared" si="107"/>
        <v>0.16736400000000001</v>
      </c>
      <c r="H1430" s="81">
        <f>(R1430-S1430)/T1430</f>
        <v>1.2876446852718727E-2</v>
      </c>
      <c r="I1430" s="81">
        <f>R1430/T1430-1</f>
        <v>9.4006257442180718E-4</v>
      </c>
      <c r="J1430" s="81">
        <f>S1430/T1430-1</f>
        <v>-1.1936384278297019E-2</v>
      </c>
      <c r="K1430" s="81">
        <f>T1430/T1429-1</f>
        <v>3.2743910696666489E-3</v>
      </c>
      <c r="L1430" s="81">
        <f>T1431/T1430-1</f>
        <v>-2.3231597672501381E-2</v>
      </c>
      <c r="M1430" s="81">
        <f>T1433/T1430-1</f>
        <v>7.8290339531319475E-3</v>
      </c>
      <c r="N1430" s="81">
        <f>T1436/T1430-1</f>
        <v>-3.0400177406680662E-2</v>
      </c>
      <c r="O1430" s="58">
        <f t="shared" si="104"/>
        <v>0.3791596081903717</v>
      </c>
      <c r="P1430" s="58">
        <f t="shared" si="105"/>
        <v>0.47947799900108218</v>
      </c>
      <c r="Q1430" s="58">
        <f t="shared" si="106"/>
        <v>0.27884121737966122</v>
      </c>
      <c r="R1430" s="28">
        <v>2076.2800000000002</v>
      </c>
      <c r="S1430" s="28">
        <v>2049.5700000000002</v>
      </c>
      <c r="T1430" s="28">
        <v>2074.33</v>
      </c>
    </row>
    <row r="1431" spans="1:20" x14ac:dyDescent="0.2">
      <c r="A1431" s="25">
        <v>41984</v>
      </c>
      <c r="B1431" s="29">
        <v>0.45017200000000002</v>
      </c>
      <c r="C1431" s="29">
        <v>0.32645999999999997</v>
      </c>
      <c r="D1431" s="29">
        <v>0.22336800000000001</v>
      </c>
      <c r="E1431" s="64">
        <f t="shared" si="108"/>
        <v>0.21353387500000001</v>
      </c>
      <c r="F1431" s="64">
        <f>AVERAGE(B1424:B1431)</f>
        <v>0.49829449999999997</v>
      </c>
      <c r="G1431" s="53">
        <f t="shared" si="107"/>
        <v>0.22680400000000001</v>
      </c>
      <c r="H1431" s="81">
        <f>(R1431-S1431)/T1431</f>
        <v>2.7248857433346069E-2</v>
      </c>
      <c r="I1431" s="81">
        <f>R1431/T1431-1</f>
        <v>2.6320984729584218E-2</v>
      </c>
      <c r="J1431" s="81">
        <f>S1431/T1431-1</f>
        <v>-9.2787270376193387E-4</v>
      </c>
      <c r="K1431" s="81">
        <f>T1431/T1430-1</f>
        <v>-2.3231597672501381E-2</v>
      </c>
      <c r="L1431" s="81">
        <f>T1432/T1431-1</f>
        <v>-6.539528364278846E-3</v>
      </c>
      <c r="M1431" s="81">
        <f>T1434/T1431-1</f>
        <v>-2.7441341664447005E-3</v>
      </c>
      <c r="N1431" s="81">
        <f>T1437/T1431-1</f>
        <v>2.9514248768593987E-3</v>
      </c>
      <c r="O1431" s="58">
        <f t="shared" si="104"/>
        <v>0.3791596081903717</v>
      </c>
      <c r="P1431" s="58">
        <f t="shared" si="105"/>
        <v>0.47947799900108218</v>
      </c>
      <c r="Q1431" s="58">
        <f t="shared" si="106"/>
        <v>0.27884121737966122</v>
      </c>
      <c r="R1431" s="28">
        <v>2079.4699999999998</v>
      </c>
      <c r="S1431" s="28">
        <v>2024.26</v>
      </c>
      <c r="T1431" s="28">
        <v>2026.14</v>
      </c>
    </row>
    <row r="1432" spans="1:20" x14ac:dyDescent="0.2">
      <c r="A1432" s="25">
        <v>41991</v>
      </c>
      <c r="B1432" s="29">
        <v>0.38735199999999997</v>
      </c>
      <c r="C1432" s="29">
        <v>0.34387400000000001</v>
      </c>
      <c r="D1432" s="29">
        <v>0.26877499999999999</v>
      </c>
      <c r="E1432" s="64">
        <f t="shared" si="108"/>
        <v>0.21900575</v>
      </c>
      <c r="F1432" s="64">
        <f>AVERAGE(B1425:B1432)</f>
        <v>0.48460412499999994</v>
      </c>
      <c r="G1432" s="53">
        <f t="shared" si="107"/>
        <v>0.11857699999999999</v>
      </c>
      <c r="H1432" s="81">
        <f>(R1432-S1432)/T1432</f>
        <v>2.8948427385500439E-2</v>
      </c>
      <c r="I1432" s="81">
        <f>R1432/T1432-1</f>
        <v>2.3702239069198994E-2</v>
      </c>
      <c r="J1432" s="81">
        <f>S1432/T1432-1</f>
        <v>-5.2461883163015255E-3</v>
      </c>
      <c r="K1432" s="81">
        <f>T1432/T1431-1</f>
        <v>-6.539528364278846E-3</v>
      </c>
      <c r="L1432" s="81">
        <f>T1433/T1432-1</f>
        <v>3.8591279205520523E-2</v>
      </c>
      <c r="M1432" s="81">
        <f>T1435/T1432-1</f>
        <v>6.4633437495342783E-3</v>
      </c>
      <c r="N1432" s="81">
        <f>T1438/T1432-1</f>
        <v>-5.3306439994237342E-3</v>
      </c>
      <c r="O1432" s="58">
        <f t="shared" si="104"/>
        <v>0.3791596081903717</v>
      </c>
      <c r="P1432" s="58">
        <f t="shared" si="105"/>
        <v>0.47947799900108218</v>
      </c>
      <c r="Q1432" s="58">
        <f t="shared" si="106"/>
        <v>0.27884121737966122</v>
      </c>
      <c r="R1432" s="28">
        <v>2060.6</v>
      </c>
      <c r="S1432" s="28">
        <v>2002.33</v>
      </c>
      <c r="T1432" s="28">
        <v>2012.89</v>
      </c>
    </row>
    <row r="1433" spans="1:20" x14ac:dyDescent="0.2">
      <c r="A1433" s="25">
        <v>41998</v>
      </c>
      <c r="B1433" s="29">
        <v>0.50943400000000005</v>
      </c>
      <c r="C1433" s="29">
        <v>0.30188700000000002</v>
      </c>
      <c r="D1433" s="29">
        <v>0.18867900000000001</v>
      </c>
      <c r="E1433" s="64">
        <f t="shared" si="108"/>
        <v>0.21625412499999999</v>
      </c>
      <c r="F1433" s="64">
        <f>AVERAGE(B1426:B1433)</f>
        <v>0.48656950000000004</v>
      </c>
      <c r="G1433" s="53">
        <f t="shared" si="107"/>
        <v>0.32075500000000001</v>
      </c>
      <c r="H1433" s="81">
        <f>(R1433-S1433)/T1433</f>
        <v>3.5669697737937572E-2</v>
      </c>
      <c r="I1433" s="81">
        <f>R1433/T1433-1</f>
        <v>1.4254485618754309E-3</v>
      </c>
      <c r="J1433" s="81">
        <f>S1433/T1433-1</f>
        <v>-3.4244249176062058E-2</v>
      </c>
      <c r="K1433" s="81">
        <f>T1433/T1432-1</f>
        <v>3.8591279205520523E-2</v>
      </c>
      <c r="L1433" s="81">
        <f>T1434/T1433-1</f>
        <v>-3.3478907666330326E-2</v>
      </c>
      <c r="M1433" s="81">
        <f>T1436/T1433-1</f>
        <v>-3.7932238576082189E-2</v>
      </c>
      <c r="N1433" s="81">
        <f>T1439/T1433-1</f>
        <v>-1.9391840502829383E-2</v>
      </c>
      <c r="O1433" s="58">
        <f t="shared" si="104"/>
        <v>0.3791596081903717</v>
      </c>
      <c r="P1433" s="58">
        <f t="shared" si="105"/>
        <v>0.47947799900108218</v>
      </c>
      <c r="Q1433" s="58">
        <f t="shared" si="106"/>
        <v>0.27884121737966122</v>
      </c>
      <c r="R1433" s="28">
        <v>2093.5500000000002</v>
      </c>
      <c r="S1433" s="28">
        <v>2018.98</v>
      </c>
      <c r="T1433" s="28">
        <v>2090.5700000000002</v>
      </c>
    </row>
    <row r="1434" spans="1:20" x14ac:dyDescent="0.2">
      <c r="A1434" s="25">
        <v>42005</v>
      </c>
      <c r="B1434" s="29">
        <v>0.51737500000000003</v>
      </c>
      <c r="C1434" s="29">
        <v>0.28957500000000003</v>
      </c>
      <c r="D1434" s="29">
        <v>0.19305</v>
      </c>
      <c r="E1434" s="64">
        <f t="shared" si="108"/>
        <v>0.221568125</v>
      </c>
      <c r="F1434" s="64">
        <f>AVERAGE(B1427:B1434)</f>
        <v>0.48538112499999997</v>
      </c>
      <c r="G1434" s="53">
        <f t="shared" si="107"/>
        <v>0.32432500000000003</v>
      </c>
      <c r="H1434" s="81">
        <f>(R1434-S1434)/T1434</f>
        <v>3.7716893169288161E-2</v>
      </c>
      <c r="I1434" s="81">
        <f>R1434/T1434-1</f>
        <v>3.6113393184135312E-2</v>
      </c>
      <c r="J1434" s="81">
        <f>S1434/T1434-1</f>
        <v>-1.6034999851527454E-3</v>
      </c>
      <c r="K1434" s="81">
        <f>T1434/T1433-1</f>
        <v>-3.3478907666330326E-2</v>
      </c>
      <c r="L1434" s="81">
        <f>T1435/T1434-1</f>
        <v>2.632907383028682E-3</v>
      </c>
      <c r="M1434" s="81">
        <f>T1437/T1434-1</f>
        <v>5.7112314285996391E-3</v>
      </c>
      <c r="N1434" s="81">
        <f>T1440/T1434-1</f>
        <v>2.3730809965455624E-2</v>
      </c>
      <c r="O1434" s="58">
        <f t="shared" si="104"/>
        <v>0.3791596081903717</v>
      </c>
      <c r="P1434" s="58">
        <f t="shared" si="105"/>
        <v>0.47947799900108218</v>
      </c>
      <c r="Q1434" s="58">
        <f t="shared" si="106"/>
        <v>0.27884121737966122</v>
      </c>
      <c r="R1434" s="28">
        <v>2093.5500000000002</v>
      </c>
      <c r="S1434" s="28">
        <v>2017.34</v>
      </c>
      <c r="T1434" s="28">
        <v>2020.58</v>
      </c>
    </row>
    <row r="1435" spans="1:20" x14ac:dyDescent="0.2">
      <c r="A1435" s="25">
        <v>42012</v>
      </c>
      <c r="B1435" s="29">
        <v>0.41007199999999999</v>
      </c>
      <c r="C1435" s="29">
        <v>0.31295000000000001</v>
      </c>
      <c r="D1435" s="29">
        <v>0.276978</v>
      </c>
      <c r="E1435" s="64">
        <f t="shared" si="108"/>
        <v>0.23205249999999999</v>
      </c>
      <c r="F1435" s="64">
        <f>AVERAGE(B1428:B1435)</f>
        <v>0.46422637500000002</v>
      </c>
      <c r="G1435" s="53">
        <f t="shared" si="107"/>
        <v>0.13309399999999999</v>
      </c>
      <c r="H1435" s="81">
        <f>(R1435-S1435)/T1435</f>
        <v>4.990868256083722E-2</v>
      </c>
      <c r="I1435" s="81">
        <f>R1435/T1435-1</f>
        <v>3.3392566266844392E-2</v>
      </c>
      <c r="J1435" s="81">
        <f>S1435/T1435-1</f>
        <v>-1.6516116293992855E-2</v>
      </c>
      <c r="K1435" s="81">
        <f>T1435/T1434-1</f>
        <v>2.632907383028682E-3</v>
      </c>
      <c r="L1435" s="81">
        <f>T1436/T1435-1</f>
        <v>-7.2214818105533762E-3</v>
      </c>
      <c r="M1435" s="81">
        <f>T1438/T1435-1</f>
        <v>-1.1718248679599141E-2</v>
      </c>
      <c r="N1435" s="81">
        <f>T1441/T1435-1</f>
        <v>3.6418381953699397E-2</v>
      </c>
      <c r="O1435" s="58">
        <f t="shared" si="104"/>
        <v>0.3791596081903717</v>
      </c>
      <c r="P1435" s="58">
        <f t="shared" si="105"/>
        <v>0.47947799900108218</v>
      </c>
      <c r="Q1435" s="58">
        <f t="shared" si="106"/>
        <v>0.27884121737966122</v>
      </c>
      <c r="R1435" s="28">
        <v>2093.5500000000002</v>
      </c>
      <c r="S1435" s="28">
        <v>1992.44</v>
      </c>
      <c r="T1435" s="28">
        <v>2025.9</v>
      </c>
    </row>
    <row r="1436" spans="1:20" x14ac:dyDescent="0.2">
      <c r="A1436" s="25">
        <v>42019</v>
      </c>
      <c r="B1436" s="29">
        <v>0.461059</v>
      </c>
      <c r="C1436" s="29">
        <v>0.323988</v>
      </c>
      <c r="D1436" s="29">
        <v>0.21495300000000001</v>
      </c>
      <c r="E1436" s="64">
        <f t="shared" si="108"/>
        <v>0.22914224999999996</v>
      </c>
      <c r="F1436" s="64">
        <f>AVERAGE(B1429:B1436)</f>
        <v>0.46046175</v>
      </c>
      <c r="G1436" s="53">
        <f t="shared" si="107"/>
        <v>0.24610599999999999</v>
      </c>
      <c r="H1436" s="81">
        <f>(R1436-S1436)/T1436</f>
        <v>3.7782097878454796E-2</v>
      </c>
      <c r="I1436" s="81">
        <f>R1436/T1436-1</f>
        <v>2.6431060971426001E-2</v>
      </c>
      <c r="J1436" s="81">
        <f>S1436/T1436-1</f>
        <v>-1.1351036907028877E-2</v>
      </c>
      <c r="K1436" s="81">
        <f>T1436/T1435-1</f>
        <v>-7.2214818105533762E-3</v>
      </c>
      <c r="L1436" s="81">
        <f>T1437/T1436-1</f>
        <v>1.0366584297483605E-2</v>
      </c>
      <c r="M1436" s="81">
        <f>T1439/T1436-1</f>
        <v>1.9271405629279093E-2</v>
      </c>
      <c r="N1436" s="81">
        <f>T1442/T1436-1</f>
        <v>5.1007572329921036E-2</v>
      </c>
      <c r="O1436" s="58">
        <f t="shared" si="104"/>
        <v>0.3791596081903717</v>
      </c>
      <c r="P1436" s="58">
        <f t="shared" si="105"/>
        <v>0.47947799900108218</v>
      </c>
      <c r="Q1436" s="58">
        <f t="shared" si="106"/>
        <v>0.27884121737966122</v>
      </c>
      <c r="R1436" s="28">
        <v>2064.4299999999998</v>
      </c>
      <c r="S1436" s="28">
        <v>1988.44</v>
      </c>
      <c r="T1436" s="28">
        <v>2011.27</v>
      </c>
    </row>
    <row r="1437" spans="1:20" x14ac:dyDescent="0.2">
      <c r="A1437" s="25">
        <v>42026</v>
      </c>
      <c r="B1437" s="29">
        <v>0.37142900000000001</v>
      </c>
      <c r="C1437" s="29">
        <v>0.320635</v>
      </c>
      <c r="D1437" s="29">
        <v>0.30793700000000002</v>
      </c>
      <c r="E1437" s="64">
        <f t="shared" si="108"/>
        <v>0.24164425</v>
      </c>
      <c r="F1437" s="64">
        <f>AVERAGE(B1430:B1437)</f>
        <v>0.441708875</v>
      </c>
      <c r="G1437" s="53">
        <f t="shared" si="107"/>
        <v>6.3491999999999993E-2</v>
      </c>
      <c r="H1437" s="81">
        <f>(R1437-S1437)/T1437</f>
        <v>3.3861189299844476E-2</v>
      </c>
      <c r="I1437" s="81">
        <f>R1437/T1437-1</f>
        <v>1.2208924669802945E-2</v>
      </c>
      <c r="J1437" s="81">
        <f>S1437/T1437-1</f>
        <v>-2.1652264630041551E-2</v>
      </c>
      <c r="K1437" s="81">
        <f>T1437/T1436-1</f>
        <v>1.0366584297483605E-2</v>
      </c>
      <c r="L1437" s="81">
        <f>T1438/T1437-1</f>
        <v>-1.4743223825364526E-2</v>
      </c>
      <c r="M1437" s="81">
        <f>T1440/T1437-1</f>
        <v>1.791724898135949E-2</v>
      </c>
      <c r="N1437" s="81">
        <f>T1443/T1437-1</f>
        <v>3.2680156683660533E-2</v>
      </c>
      <c r="O1437" s="58">
        <f t="shared" si="104"/>
        <v>0.3791596081903717</v>
      </c>
      <c r="P1437" s="58">
        <f t="shared" si="105"/>
        <v>0.47947799900108218</v>
      </c>
      <c r="Q1437" s="58">
        <f t="shared" si="106"/>
        <v>0.27884121737966122</v>
      </c>
      <c r="R1437" s="28">
        <v>2056.9299999999998</v>
      </c>
      <c r="S1437" s="28">
        <v>1988.12</v>
      </c>
      <c r="T1437" s="28">
        <v>2032.12</v>
      </c>
    </row>
    <row r="1438" spans="1:20" x14ac:dyDescent="0.2">
      <c r="A1438" s="25">
        <v>42033</v>
      </c>
      <c r="B1438" s="29">
        <v>0.441718</v>
      </c>
      <c r="C1438" s="29">
        <v>0.33435599999999999</v>
      </c>
      <c r="D1438" s="29">
        <v>0.22392599999999999</v>
      </c>
      <c r="E1438" s="64">
        <f t="shared" si="108"/>
        <v>0.23720825000000001</v>
      </c>
      <c r="F1438" s="64">
        <f>AVERAGE(B1431:B1438)</f>
        <v>0.44357637499999997</v>
      </c>
      <c r="G1438" s="53">
        <f t="shared" si="107"/>
        <v>0.21779200000000001</v>
      </c>
      <c r="H1438" s="81">
        <f>(R1438-S1438)/T1438</f>
        <v>3.1530946577696027E-2</v>
      </c>
      <c r="I1438" s="81">
        <f>R1438/T1438-1</f>
        <v>3.1196307987373606E-2</v>
      </c>
      <c r="J1438" s="81">
        <f>S1438/T1438-1</f>
        <v>-3.346385903224558E-4</v>
      </c>
      <c r="K1438" s="81">
        <f>T1438/T1437-1</f>
        <v>-1.4743223825364526E-2</v>
      </c>
      <c r="L1438" s="81">
        <f>T1439/T1438-1</f>
        <v>2.3909178087665461E-2</v>
      </c>
      <c r="M1438" s="81">
        <f>T1441/T1438-1</f>
        <v>4.8707396012306559E-2</v>
      </c>
      <c r="N1438" s="81">
        <f>T1444/T1438-1</f>
        <v>1.9019458984296911E-2</v>
      </c>
      <c r="O1438" s="58">
        <f t="shared" si="104"/>
        <v>0.3791596081903717</v>
      </c>
      <c r="P1438" s="58">
        <f t="shared" si="105"/>
        <v>0.47947799900108218</v>
      </c>
      <c r="Q1438" s="58">
        <f t="shared" si="106"/>
        <v>0.27884121737966122</v>
      </c>
      <c r="R1438" s="28">
        <v>2064.62</v>
      </c>
      <c r="S1438" s="28">
        <v>2001.49</v>
      </c>
      <c r="T1438" s="28">
        <v>2002.16</v>
      </c>
    </row>
    <row r="1439" spans="1:20" x14ac:dyDescent="0.2">
      <c r="A1439" s="25">
        <v>42040</v>
      </c>
      <c r="B1439" s="29">
        <v>0.35494900000000001</v>
      </c>
      <c r="C1439" s="29">
        <v>0.32081900000000002</v>
      </c>
      <c r="D1439" s="29">
        <v>0.32423200000000002</v>
      </c>
      <c r="E1439" s="64">
        <f t="shared" si="108"/>
        <v>0.24981624999999999</v>
      </c>
      <c r="F1439" s="64">
        <f>AVERAGE(B1432:B1439)</f>
        <v>0.43167349999999999</v>
      </c>
      <c r="G1439" s="53">
        <f t="shared" si="107"/>
        <v>3.0716999999999994E-2</v>
      </c>
      <c r="H1439" s="81">
        <f>(R1439-S1439)/T1439</f>
        <v>3.742384257791339E-2</v>
      </c>
      <c r="I1439" s="81">
        <f>R1439/T1439-1</f>
        <v>3.702384843148554E-3</v>
      </c>
      <c r="J1439" s="81">
        <f>S1439/T1439-1</f>
        <v>-3.372145773476487E-2</v>
      </c>
      <c r="K1439" s="81">
        <f>T1439/T1438-1</f>
        <v>2.3909178087665461E-2</v>
      </c>
      <c r="L1439" s="81">
        <f>T1440/T1439-1</f>
        <v>9.0242581815875855E-3</v>
      </c>
      <c r="M1439" s="81">
        <f>T1442/T1439-1</f>
        <v>3.1136129715174876E-2</v>
      </c>
      <c r="N1439" s="81">
        <f>T1445/T1439-1</f>
        <v>2.4131354175304542E-2</v>
      </c>
      <c r="O1439" s="58">
        <f t="shared" si="104"/>
        <v>0.3791596081903717</v>
      </c>
      <c r="P1439" s="58">
        <f t="shared" si="105"/>
        <v>0.47947799900108218</v>
      </c>
      <c r="Q1439" s="58">
        <f t="shared" si="106"/>
        <v>0.27884121737966122</v>
      </c>
      <c r="R1439" s="28">
        <v>2057.62</v>
      </c>
      <c r="S1439" s="28">
        <v>1980.9</v>
      </c>
      <c r="T1439" s="28">
        <v>2050.0300000000002</v>
      </c>
    </row>
    <row r="1440" spans="1:20" x14ac:dyDescent="0.2">
      <c r="A1440" s="25">
        <v>42047</v>
      </c>
      <c r="B1440" s="29">
        <v>0.4</v>
      </c>
      <c r="C1440" s="29">
        <v>0.39672099999999999</v>
      </c>
      <c r="D1440" s="29">
        <v>0.20327899999999999</v>
      </c>
      <c r="E1440" s="64">
        <f t="shared" si="108"/>
        <v>0.24162925000000002</v>
      </c>
      <c r="F1440" s="64">
        <f>AVERAGE(B1433:B1440)</f>
        <v>0.43325449999999999</v>
      </c>
      <c r="G1440" s="53">
        <f t="shared" si="107"/>
        <v>0.19672100000000003</v>
      </c>
      <c r="H1440" s="81">
        <f>(R1440-S1440)/T1440</f>
        <v>2.4543999845300757E-2</v>
      </c>
      <c r="I1440" s="81">
        <f>R1440/T1440-1</f>
        <v>2.3930037272845706E-3</v>
      </c>
      <c r="J1440" s="81">
        <f>S1440/T1440-1</f>
        <v>-2.2150996118016297E-2</v>
      </c>
      <c r="K1440" s="81">
        <f>T1440/T1439-1</f>
        <v>9.0242581815875855E-3</v>
      </c>
      <c r="L1440" s="81">
        <f>T1441/T1440-1</f>
        <v>1.5059003253518055E-2</v>
      </c>
      <c r="M1440" s="81">
        <f>T1443/T1440-1</f>
        <v>1.4503052892633983E-2</v>
      </c>
      <c r="N1440" s="81">
        <f>T1446/T1440-1</f>
        <v>-3.6160945212300177E-3</v>
      </c>
      <c r="O1440" s="58">
        <f t="shared" si="104"/>
        <v>0.3791596081903717</v>
      </c>
      <c r="P1440" s="58">
        <f t="shared" si="105"/>
        <v>0.47947799900108218</v>
      </c>
      <c r="Q1440" s="58">
        <f t="shared" si="106"/>
        <v>0.27884121737966122</v>
      </c>
      <c r="R1440" s="28">
        <v>2073.48</v>
      </c>
      <c r="S1440" s="28">
        <v>2022.71</v>
      </c>
      <c r="T1440" s="28">
        <v>2068.5300000000002</v>
      </c>
    </row>
    <row r="1441" spans="1:20" x14ac:dyDescent="0.2">
      <c r="A1441" s="25">
        <v>42054</v>
      </c>
      <c r="B1441" s="29">
        <v>0.47019899999999998</v>
      </c>
      <c r="C1441" s="29">
        <v>0.350993</v>
      </c>
      <c r="D1441" s="29">
        <v>0.17880799999999999</v>
      </c>
      <c r="E1441" s="64">
        <f t="shared" si="108"/>
        <v>0.24039537500000002</v>
      </c>
      <c r="F1441" s="64">
        <f>AVERAGE(B1434:B1441)</f>
        <v>0.42835012499999997</v>
      </c>
      <c r="G1441" s="53">
        <f t="shared" si="107"/>
        <v>0.29139099999999996</v>
      </c>
      <c r="H1441" s="81">
        <f>(R1441-S1441)/T1441</f>
        <v>2.8299550407681208E-2</v>
      </c>
      <c r="I1441" s="81">
        <f>R1441/T1441-1</f>
        <v>7.715461403643431E-4</v>
      </c>
      <c r="J1441" s="81">
        <f>S1441/T1441-1</f>
        <v>-2.752800426731683E-2</v>
      </c>
      <c r="K1441" s="81">
        <f>T1441/T1440-1</f>
        <v>1.5059003253518055E-2</v>
      </c>
      <c r="L1441" s="81">
        <f>T1442/T1441-1</f>
        <v>6.7534100434354372E-3</v>
      </c>
      <c r="M1441" s="81">
        <f>T1444/T1441-1</f>
        <v>-2.8309075668673245E-2</v>
      </c>
      <c r="N1441" s="81">
        <f>T1447/T1441-1</f>
        <v>-1.9045759353806146E-2</v>
      </c>
      <c r="O1441" s="58">
        <f t="shared" si="104"/>
        <v>0.3791596081903717</v>
      </c>
      <c r="P1441" s="58">
        <f t="shared" si="105"/>
        <v>0.47947799900108218</v>
      </c>
      <c r="Q1441" s="58">
        <f t="shared" si="106"/>
        <v>0.27884121737966122</v>
      </c>
      <c r="R1441" s="28">
        <v>2101.3000000000002</v>
      </c>
      <c r="S1441" s="28">
        <v>2041.88</v>
      </c>
      <c r="T1441" s="28">
        <v>2099.6799999999998</v>
      </c>
    </row>
    <row r="1442" spans="1:20" x14ac:dyDescent="0.2">
      <c r="A1442" s="25">
        <v>42061</v>
      </c>
      <c r="B1442" s="29">
        <v>0.453731</v>
      </c>
      <c r="C1442" s="29">
        <v>0.34328399999999998</v>
      </c>
      <c r="D1442" s="29">
        <v>0.202985</v>
      </c>
      <c r="E1442" s="64">
        <f t="shared" si="108"/>
        <v>0.24163725000000003</v>
      </c>
      <c r="F1442" s="64">
        <f>AVERAGE(B1435:B1442)</f>
        <v>0.42039462500000002</v>
      </c>
      <c r="G1442" s="53">
        <f t="shared" si="107"/>
        <v>0.25074600000000002</v>
      </c>
      <c r="H1442" s="81">
        <f>(R1442-S1442)/T1442</f>
        <v>1.6155279914469307E-2</v>
      </c>
      <c r="I1442" s="81">
        <f>R1442/T1442-1</f>
        <v>2.710680934404408E-3</v>
      </c>
      <c r="J1442" s="81">
        <f>S1442/T1442-1</f>
        <v>-1.3444598980064892E-2</v>
      </c>
      <c r="K1442" s="81">
        <f>T1442/T1441-1</f>
        <v>6.7534100434354372E-3</v>
      </c>
      <c r="L1442" s="81">
        <f>T1443/T1442-1</f>
        <v>-7.252135903039858E-3</v>
      </c>
      <c r="M1442" s="81">
        <f>T1445/T1442-1</f>
        <v>-6.7932597239174219E-3</v>
      </c>
      <c r="N1442" s="81">
        <f>T1448/T1442-1</f>
        <v>-1.5119260499749321E-2</v>
      </c>
      <c r="O1442" s="58">
        <f t="shared" si="104"/>
        <v>0.3791596081903717</v>
      </c>
      <c r="P1442" s="58">
        <f t="shared" si="105"/>
        <v>0.47947799900108218</v>
      </c>
      <c r="Q1442" s="58">
        <f t="shared" si="106"/>
        <v>0.27884121737966122</v>
      </c>
      <c r="R1442" s="28">
        <v>2119.59</v>
      </c>
      <c r="S1442" s="28">
        <v>2085.44</v>
      </c>
      <c r="T1442" s="28">
        <v>2113.86</v>
      </c>
    </row>
    <row r="1443" spans="1:20" x14ac:dyDescent="0.2">
      <c r="A1443" s="25">
        <v>42068</v>
      </c>
      <c r="B1443" s="29">
        <v>0.39802599999999999</v>
      </c>
      <c r="C1443" s="29">
        <v>0.368421</v>
      </c>
      <c r="D1443" s="29">
        <v>0.23355300000000001</v>
      </c>
      <c r="E1443" s="64">
        <f t="shared" si="108"/>
        <v>0.23620912500000002</v>
      </c>
      <c r="F1443" s="64">
        <f>AVERAGE(B1436:B1443)</f>
        <v>0.41888887499999994</v>
      </c>
      <c r="G1443" s="53">
        <f t="shared" si="107"/>
        <v>0.16447299999999998</v>
      </c>
      <c r="H1443" s="81">
        <f>(R1443-S1443)/T1443</f>
        <v>1.5234473655368402E-2</v>
      </c>
      <c r="I1443" s="81">
        <f>R1443/T1443-1</f>
        <v>1.0035596346013698E-2</v>
      </c>
      <c r="J1443" s="81">
        <f>S1443/T1443-1</f>
        <v>-5.1988773093547547E-3</v>
      </c>
      <c r="K1443" s="81">
        <f>T1443/T1442-1</f>
        <v>-7.252135903039858E-3</v>
      </c>
      <c r="L1443" s="81">
        <f>T1444/T1443-1</f>
        <v>-2.7776586467670339E-2</v>
      </c>
      <c r="M1443" s="81">
        <f>T1446/T1443-1</f>
        <v>-1.7860121132411755E-2</v>
      </c>
      <c r="N1443" s="81">
        <f>T1449/T1443-1</f>
        <v>3.8598447484667897E-3</v>
      </c>
      <c r="O1443" s="58">
        <f t="shared" si="104"/>
        <v>0.3791596081903717</v>
      </c>
      <c r="P1443" s="58">
        <f t="shared" si="105"/>
        <v>0.47947799900108218</v>
      </c>
      <c r="Q1443" s="58">
        <f t="shared" si="106"/>
        <v>0.27884121737966122</v>
      </c>
      <c r="R1443" s="28">
        <v>2119.59</v>
      </c>
      <c r="S1443" s="28">
        <v>2087.62</v>
      </c>
      <c r="T1443" s="28">
        <v>2098.5300000000002</v>
      </c>
    </row>
    <row r="1444" spans="1:20" x14ac:dyDescent="0.2">
      <c r="A1444" s="25">
        <v>42075</v>
      </c>
      <c r="B1444" s="29">
        <v>0.31596099999999999</v>
      </c>
      <c r="C1444" s="29">
        <v>0.42996699999999999</v>
      </c>
      <c r="D1444" s="29">
        <v>0.25407200000000002</v>
      </c>
      <c r="E1444" s="64">
        <f t="shared" si="108"/>
        <v>0.24109900000000004</v>
      </c>
      <c r="F1444" s="64">
        <f>AVERAGE(B1437:B1444)</f>
        <v>0.400751625</v>
      </c>
      <c r="G1444" s="53">
        <f t="shared" si="107"/>
        <v>6.1888999999999972E-2</v>
      </c>
      <c r="H1444" s="81">
        <f>(R1444-S1444)/T1444</f>
        <v>3.7284829235776265E-2</v>
      </c>
      <c r="I1444" s="81">
        <f>R1444/T1444-1</f>
        <v>3.7015253107477664E-2</v>
      </c>
      <c r="J1444" s="81">
        <f>S1444/T1444-1</f>
        <v>-2.6957612829858757E-4</v>
      </c>
      <c r="K1444" s="81">
        <f>T1444/T1443-1</f>
        <v>-2.7776586467670339E-2</v>
      </c>
      <c r="L1444" s="81">
        <f>T1445/T1444-1</f>
        <v>2.9045602478139809E-2</v>
      </c>
      <c r="M1444" s="81">
        <f>T1447/T1444-1</f>
        <v>9.5331921734698177E-3</v>
      </c>
      <c r="N1444" s="81">
        <f>T1450/T1444-1</f>
        <v>3.3192173469787978E-2</v>
      </c>
      <c r="O1444" s="58">
        <f t="shared" si="104"/>
        <v>0.3791596081903717</v>
      </c>
      <c r="P1444" s="58">
        <f t="shared" si="105"/>
        <v>0.47947799900108218</v>
      </c>
      <c r="Q1444" s="58">
        <f t="shared" si="106"/>
        <v>0.27884121737966122</v>
      </c>
      <c r="R1444" s="28">
        <v>2115.7600000000002</v>
      </c>
      <c r="S1444" s="28">
        <v>2039.69</v>
      </c>
      <c r="T1444" s="28">
        <v>2040.24</v>
      </c>
    </row>
    <row r="1445" spans="1:20" x14ac:dyDescent="0.2">
      <c r="A1445" s="25">
        <v>42082</v>
      </c>
      <c r="B1445" s="29">
        <v>0.27160499999999999</v>
      </c>
      <c r="C1445" s="29">
        <v>0.41358</v>
      </c>
      <c r="D1445" s="29">
        <v>0.31481500000000001</v>
      </c>
      <c r="E1445" s="64">
        <f t="shared" si="108"/>
        <v>0.24195875</v>
      </c>
      <c r="F1445" s="64">
        <f>AVERAGE(B1438:B1445)</f>
        <v>0.38827362500000001</v>
      </c>
      <c r="G1445" s="53">
        <f t="shared" si="107"/>
        <v>-4.3210000000000026E-2</v>
      </c>
      <c r="H1445" s="81">
        <f>(R1445-S1445)/T1445</f>
        <v>3.1988568706834891E-2</v>
      </c>
      <c r="I1445" s="81">
        <f>R1445/T1445-1</f>
        <v>3.5008335317932016E-3</v>
      </c>
      <c r="J1445" s="81">
        <f>S1445/T1445-1</f>
        <v>-2.8487735175041662E-2</v>
      </c>
      <c r="K1445" s="81">
        <f>T1445/T1444-1</f>
        <v>2.9045602478139809E-2</v>
      </c>
      <c r="L1445" s="81">
        <f>T1446/T1445-1</f>
        <v>-1.831388425815661E-2</v>
      </c>
      <c r="M1445" s="81">
        <f>T1448/T1445-1</f>
        <v>-8.3829483210288158E-3</v>
      </c>
      <c r="N1445" s="81">
        <f>T1451/T1445-1</f>
        <v>3.5008335317932016E-3</v>
      </c>
      <c r="O1445" s="58">
        <f t="shared" si="104"/>
        <v>0.3791596081903717</v>
      </c>
      <c r="P1445" s="58">
        <f t="shared" si="105"/>
        <v>0.47947799900108218</v>
      </c>
      <c r="Q1445" s="58">
        <f t="shared" si="106"/>
        <v>0.27884121737966122</v>
      </c>
      <c r="R1445" s="28">
        <v>2106.85</v>
      </c>
      <c r="S1445" s="28">
        <v>2039.69</v>
      </c>
      <c r="T1445" s="28">
        <v>2099.5</v>
      </c>
    </row>
    <row r="1446" spans="1:20" x14ac:dyDescent="0.2">
      <c r="A1446" s="25">
        <v>42089</v>
      </c>
      <c r="B1446" s="29">
        <v>0.38429799999999997</v>
      </c>
      <c r="C1446" s="29">
        <v>0.37190099999999998</v>
      </c>
      <c r="D1446" s="29">
        <v>0.24380199999999999</v>
      </c>
      <c r="E1446" s="64">
        <f t="shared" si="108"/>
        <v>0.24444325000000003</v>
      </c>
      <c r="F1446" s="64">
        <f>AVERAGE(B1439:B1446)</f>
        <v>0.38109612500000001</v>
      </c>
      <c r="G1446" s="53">
        <f t="shared" si="107"/>
        <v>0.14049599999999998</v>
      </c>
      <c r="H1446" s="81">
        <f>(R1446-S1446)/T1446</f>
        <v>2.6108051721210033E-2</v>
      </c>
      <c r="I1446" s="81">
        <f>R1446/T1446-1</f>
        <v>2.6108051721210002E-2</v>
      </c>
      <c r="J1446" s="81">
        <f>S1446/T1446-1</f>
        <v>0</v>
      </c>
      <c r="K1446" s="81">
        <f>T1446/T1445-1</f>
        <v>-1.831388425815661E-2</v>
      </c>
      <c r="L1446" s="81">
        <f>T1447/T1446-1</f>
        <v>-6.5985783945077259E-4</v>
      </c>
      <c r="M1446" s="81">
        <f>T1449/T1446-1</f>
        <v>2.2114941413357236E-2</v>
      </c>
      <c r="N1446" s="81">
        <f>T1452/T1446-1</f>
        <v>9.2671211275805465E-3</v>
      </c>
      <c r="O1446" s="58">
        <f t="shared" si="104"/>
        <v>0.3791596081903717</v>
      </c>
      <c r="P1446" s="58">
        <f t="shared" si="105"/>
        <v>0.47947799900108218</v>
      </c>
      <c r="Q1446" s="58">
        <f t="shared" si="106"/>
        <v>0.27884121737966122</v>
      </c>
      <c r="R1446" s="28">
        <v>2114.86</v>
      </c>
      <c r="S1446" s="28">
        <v>2061.0500000000002</v>
      </c>
      <c r="T1446" s="28">
        <v>2061.0500000000002</v>
      </c>
    </row>
    <row r="1447" spans="1:20" x14ac:dyDescent="0.2">
      <c r="A1447" s="25">
        <v>42096</v>
      </c>
      <c r="B1447" s="29">
        <v>0.35395199999999999</v>
      </c>
      <c r="C1447" s="29">
        <v>0.32645999999999997</v>
      </c>
      <c r="D1447" s="29">
        <v>0.31958799999999998</v>
      </c>
      <c r="E1447" s="64">
        <f t="shared" si="108"/>
        <v>0.24386275000000002</v>
      </c>
      <c r="F1447" s="64">
        <f>AVERAGE(B1440:B1447)</f>
        <v>0.38097149999999996</v>
      </c>
      <c r="G1447" s="53">
        <f t="shared" si="107"/>
        <v>3.4364000000000006E-2</v>
      </c>
      <c r="H1447" s="81">
        <f>(R1447-S1447)/T1447</f>
        <v>3.0164733527861042E-2</v>
      </c>
      <c r="I1447" s="81">
        <f>R1447/T1447-1</f>
        <v>2.3275347260995671E-2</v>
      </c>
      <c r="J1447" s="81">
        <f>S1447/T1447-1</f>
        <v>-6.889386266865416E-3</v>
      </c>
      <c r="K1447" s="81">
        <f>T1447/T1446-1</f>
        <v>-6.5985783945077259E-4</v>
      </c>
      <c r="L1447" s="81">
        <f>T1448/T1447-1</f>
        <v>1.0783176109026238E-2</v>
      </c>
      <c r="M1447" s="81">
        <f>T1450/T1447-1</f>
        <v>2.3435565546271464E-2</v>
      </c>
      <c r="N1447" s="81">
        <f>T1453/T1447-1</f>
        <v>1.8832931169253664E-2</v>
      </c>
      <c r="O1447" s="58">
        <f t="shared" si="104"/>
        <v>0.3791596081903717</v>
      </c>
      <c r="P1447" s="58">
        <f t="shared" si="105"/>
        <v>0.47947799900108218</v>
      </c>
      <c r="Q1447" s="58">
        <f t="shared" si="106"/>
        <v>0.27884121737966122</v>
      </c>
      <c r="R1447" s="28">
        <v>2107.63</v>
      </c>
      <c r="S1447" s="28">
        <v>2045.5</v>
      </c>
      <c r="T1447" s="28">
        <v>2059.69</v>
      </c>
    </row>
    <row r="1448" spans="1:20" x14ac:dyDescent="0.2">
      <c r="A1448" s="25">
        <v>42103</v>
      </c>
      <c r="B1448" s="29">
        <v>0.28701599999999999</v>
      </c>
      <c r="C1448" s="29">
        <v>0.471526</v>
      </c>
      <c r="D1448" s="29">
        <v>0.24145800000000001</v>
      </c>
      <c r="E1448" s="64">
        <f t="shared" si="108"/>
        <v>0.24863512500000001</v>
      </c>
      <c r="F1448" s="64">
        <f>AVERAGE(B1441:B1448)</f>
        <v>0.36684849999999997</v>
      </c>
      <c r="G1448" s="53">
        <f t="shared" si="107"/>
        <v>4.5557999999999987E-2</v>
      </c>
      <c r="H1448" s="81">
        <f>(R1448-S1448)/T1448</f>
        <v>1.990009126278872E-2</v>
      </c>
      <c r="I1448" s="81">
        <f>R1448/T1448-1</f>
        <v>3.7994139968298146E-3</v>
      </c>
      <c r="J1448" s="81">
        <f>S1448/T1448-1</f>
        <v>-1.6100677265958985E-2</v>
      </c>
      <c r="K1448" s="81">
        <f>T1448/T1447-1</f>
        <v>1.0783176109026238E-2</v>
      </c>
      <c r="L1448" s="81">
        <f>T1449/T1448-1</f>
        <v>1.1878572457850956E-2</v>
      </c>
      <c r="M1448" s="81">
        <f>T1451/T1448-1</f>
        <v>1.1984245160670426E-2</v>
      </c>
      <c r="N1448" s="81">
        <f>T1454/T1448-1</f>
        <v>2.1110524040539813E-2</v>
      </c>
      <c r="O1448" s="58">
        <f t="shared" si="104"/>
        <v>0.3791596081903717</v>
      </c>
      <c r="P1448" s="58">
        <f t="shared" si="105"/>
        <v>0.47947799900108218</v>
      </c>
      <c r="Q1448" s="58">
        <f t="shared" si="106"/>
        <v>0.27884121737966122</v>
      </c>
      <c r="R1448" s="28">
        <v>2089.81</v>
      </c>
      <c r="S1448" s="28">
        <v>2048.38</v>
      </c>
      <c r="T1448" s="28">
        <v>2081.9</v>
      </c>
    </row>
    <row r="1449" spans="1:20" x14ac:dyDescent="0.2">
      <c r="A1449" s="25">
        <v>42110</v>
      </c>
      <c r="B1449" s="29">
        <v>0.32067499999999999</v>
      </c>
      <c r="C1449" s="29">
        <v>0.45147700000000002</v>
      </c>
      <c r="D1449" s="29">
        <v>0.22784799999999999</v>
      </c>
      <c r="E1449" s="64">
        <f t="shared" si="108"/>
        <v>0.25476512499999998</v>
      </c>
      <c r="F1449" s="64">
        <f>AVERAGE(B1442:B1449)</f>
        <v>0.34815799999999997</v>
      </c>
      <c r="G1449" s="53">
        <f t="shared" si="107"/>
        <v>9.2826999999999993E-2</v>
      </c>
      <c r="H1449" s="81">
        <f>(R1449-S1449)/T1449</f>
        <v>1.8327850642969896E-2</v>
      </c>
      <c r="I1449" s="81">
        <f>R1449/T1449-1</f>
        <v>2.5063727375000955E-3</v>
      </c>
      <c r="J1449" s="81">
        <f>S1449/T1449-1</f>
        <v>-1.5821477905469838E-2</v>
      </c>
      <c r="K1449" s="81">
        <f>T1449/T1448-1</f>
        <v>1.1878572457850956E-2</v>
      </c>
      <c r="L1449" s="81">
        <f>T1450/T1449-1</f>
        <v>6.3134010243848238E-4</v>
      </c>
      <c r="M1449" s="81">
        <f>T1452/T1449-1</f>
        <v>-1.2569839032008479E-2</v>
      </c>
      <c r="N1449" s="81">
        <f>T1455/T1449-1</f>
        <v>7.9985569369087628E-3</v>
      </c>
      <c r="O1449" s="58">
        <f t="shared" si="104"/>
        <v>0.3791596081903717</v>
      </c>
      <c r="P1449" s="58">
        <f t="shared" si="105"/>
        <v>0.47947799900108218</v>
      </c>
      <c r="Q1449" s="58">
        <f t="shared" si="106"/>
        <v>0.27884121737966122</v>
      </c>
      <c r="R1449" s="28">
        <v>2111.91</v>
      </c>
      <c r="S1449" s="28">
        <v>2073.3000000000002</v>
      </c>
      <c r="T1449" s="28">
        <v>2106.63</v>
      </c>
    </row>
    <row r="1450" spans="1:20" x14ac:dyDescent="0.2">
      <c r="A1450" s="25">
        <v>42117</v>
      </c>
      <c r="B1450" s="29">
        <v>0.31469999999999998</v>
      </c>
      <c r="C1450" s="29">
        <v>0.45341599999999999</v>
      </c>
      <c r="D1450" s="29">
        <v>0.23188400000000001</v>
      </c>
      <c r="E1450" s="64">
        <f t="shared" si="108"/>
        <v>0.25837750000000004</v>
      </c>
      <c r="F1450" s="64">
        <f>AVERAGE(B1443:B1450)</f>
        <v>0.33077912499999995</v>
      </c>
      <c r="G1450" s="53">
        <f t="shared" si="107"/>
        <v>8.2815999999999973E-2</v>
      </c>
      <c r="H1450" s="81">
        <f>(R1450-S1450)/T1450</f>
        <v>1.8757471678779464E-2</v>
      </c>
      <c r="I1450" s="81">
        <f>R1450/T1450-1</f>
        <v>1.8738495986641013E-3</v>
      </c>
      <c r="J1450" s="81">
        <f>S1450/T1450-1</f>
        <v>-1.6883622080115401E-2</v>
      </c>
      <c r="K1450" s="81">
        <f>T1450/T1449-1</f>
        <v>6.3134010243848238E-4</v>
      </c>
      <c r="L1450" s="81">
        <f>T1451/T1450-1</f>
        <v>-5.2657545683987284E-4</v>
      </c>
      <c r="M1450" s="81">
        <f>T1453/T1450-1</f>
        <v>-4.4972390367938875E-3</v>
      </c>
      <c r="N1450" s="81">
        <f>T1456/T1450-1</f>
        <v>2.8985369741361122E-3</v>
      </c>
      <c r="O1450" s="58">
        <f t="shared" si="104"/>
        <v>0.3791596081903717</v>
      </c>
      <c r="P1450" s="58">
        <f t="shared" si="105"/>
        <v>0.47947799900108218</v>
      </c>
      <c r="Q1450" s="58">
        <f t="shared" si="106"/>
        <v>0.27884121737966122</v>
      </c>
      <c r="R1450" s="28">
        <v>2111.91</v>
      </c>
      <c r="S1450" s="28">
        <v>2072.37</v>
      </c>
      <c r="T1450" s="28">
        <v>2107.96</v>
      </c>
    </row>
    <row r="1451" spans="1:20" x14ac:dyDescent="0.2">
      <c r="A1451" s="25">
        <v>42124</v>
      </c>
      <c r="B1451" s="29">
        <v>0.30836200000000002</v>
      </c>
      <c r="C1451" s="29">
        <v>0.47212500000000002</v>
      </c>
      <c r="D1451" s="29">
        <v>0.21951200000000001</v>
      </c>
      <c r="E1451" s="64">
        <f t="shared" si="108"/>
        <v>0.25662237500000001</v>
      </c>
      <c r="F1451" s="64">
        <f>AVERAGE(B1444:B1451)</f>
        <v>0.31957112499999996</v>
      </c>
      <c r="G1451" s="53">
        <f t="shared" si="107"/>
        <v>8.8850000000000012E-2</v>
      </c>
      <c r="H1451" s="81">
        <f>(R1451-S1451)/T1451</f>
        <v>1.6550774853454159E-2</v>
      </c>
      <c r="I1451" s="81">
        <f>R1451/T1451-1</f>
        <v>9.0514274865320932E-3</v>
      </c>
      <c r="J1451" s="81">
        <f>S1451/T1451-1</f>
        <v>-7.4993473669220378E-3</v>
      </c>
      <c r="K1451" s="81">
        <f>T1451/T1450-1</f>
        <v>-5.2657545683987284E-4</v>
      </c>
      <c r="L1451" s="81">
        <f>T1452/T1451-1</f>
        <v>-1.2672947765621556E-2</v>
      </c>
      <c r="M1451" s="81">
        <f>T1454/T1451-1</f>
        <v>9.018202529843089E-3</v>
      </c>
      <c r="N1451" s="81">
        <f>T1457/T1451-1</f>
        <v>-7.8315969338116354E-4</v>
      </c>
      <c r="O1451" s="58">
        <f t="shared" si="104"/>
        <v>0.3791596081903717</v>
      </c>
      <c r="P1451" s="58">
        <f t="shared" si="105"/>
        <v>0.47947799900108218</v>
      </c>
      <c r="Q1451" s="58">
        <f t="shared" si="106"/>
        <v>0.27884121737966122</v>
      </c>
      <c r="R1451" s="28">
        <v>2125.92</v>
      </c>
      <c r="S1451" s="28">
        <v>2091.0500000000002</v>
      </c>
      <c r="T1451" s="28">
        <v>2106.85</v>
      </c>
    </row>
    <row r="1452" spans="1:20" x14ac:dyDescent="0.2">
      <c r="A1452" s="25">
        <v>42131</v>
      </c>
      <c r="B1452" s="29">
        <v>0.270563</v>
      </c>
      <c r="C1452" s="29">
        <v>0.46103899999999998</v>
      </c>
      <c r="D1452" s="29">
        <v>0.26839800000000003</v>
      </c>
      <c r="E1452" s="64">
        <f t="shared" si="108"/>
        <v>0.25841312500000002</v>
      </c>
      <c r="F1452" s="64">
        <f>AVERAGE(B1445:B1452)</f>
        <v>0.31389637500000001</v>
      </c>
      <c r="G1452" s="53">
        <f t="shared" si="107"/>
        <v>2.1649999999999725E-3</v>
      </c>
      <c r="H1452" s="81">
        <f>(R1452-S1452)/T1452</f>
        <v>2.5488546499050538E-2</v>
      </c>
      <c r="I1452" s="81">
        <f>R1452/T1452-1</f>
        <v>1.9613970146383553E-2</v>
      </c>
      <c r="J1452" s="81">
        <f>S1452/T1452-1</f>
        <v>-5.8745763526669714E-3</v>
      </c>
      <c r="K1452" s="81">
        <f>T1452/T1451-1</f>
        <v>-1.2672947765621556E-2</v>
      </c>
      <c r="L1452" s="81">
        <f>T1453/T1452-1</f>
        <v>8.8118645290002906E-3</v>
      </c>
      <c r="M1452" s="81">
        <f>T1455/T1452-1</f>
        <v>2.0830228589284294E-2</v>
      </c>
      <c r="N1452" s="81">
        <f>T1458/T1452-1</f>
        <v>9.7541042713265025E-3</v>
      </c>
      <c r="O1452" s="58">
        <f t="shared" si="104"/>
        <v>0.3791596081903717</v>
      </c>
      <c r="P1452" s="58">
        <f t="shared" si="105"/>
        <v>0.47947799900108218</v>
      </c>
      <c r="Q1452" s="58">
        <f t="shared" si="106"/>
        <v>0.27884121737966122</v>
      </c>
      <c r="R1452" s="28">
        <v>2120.9499999999998</v>
      </c>
      <c r="S1452" s="28">
        <v>2067.9299999999998</v>
      </c>
      <c r="T1452" s="28">
        <v>2080.15</v>
      </c>
    </row>
    <row r="1453" spans="1:20" x14ac:dyDescent="0.2">
      <c r="A1453" s="25">
        <v>42138</v>
      </c>
      <c r="B1453" s="29">
        <v>0.26744200000000001</v>
      </c>
      <c r="C1453" s="29">
        <v>0.46899200000000002</v>
      </c>
      <c r="D1453" s="29">
        <v>0.26356600000000002</v>
      </c>
      <c r="E1453" s="64">
        <f t="shared" si="108"/>
        <v>0.25200699999999998</v>
      </c>
      <c r="F1453" s="64">
        <f>AVERAGE(B1446:B1453)</f>
        <v>0.31337599999999999</v>
      </c>
      <c r="G1453" s="53">
        <f t="shared" si="107"/>
        <v>3.8759999999999906E-3</v>
      </c>
      <c r="H1453" s="81">
        <f>(R1453-S1453)/T1453</f>
        <v>2.3712401357172914E-2</v>
      </c>
      <c r="I1453" s="81">
        <f>R1453/T1453-1</f>
        <v>9.1542449773169832E-3</v>
      </c>
      <c r="J1453" s="81">
        <f>S1453/T1453-1</f>
        <v>-1.4558156379856024E-2</v>
      </c>
      <c r="K1453" s="81">
        <f>T1453/T1452-1</f>
        <v>8.8118645290002906E-3</v>
      </c>
      <c r="L1453" s="81">
        <f>T1454/T1453-1</f>
        <v>1.3042773817239173E-2</v>
      </c>
      <c r="M1453" s="81">
        <f>T1456/T1453-1</f>
        <v>7.4291868399984917E-3</v>
      </c>
      <c r="N1453" s="81">
        <f>T1459/T1453-1</f>
        <v>4.8130075101977532E-3</v>
      </c>
      <c r="O1453" s="58">
        <f t="shared" si="104"/>
        <v>0.3791596081903717</v>
      </c>
      <c r="P1453" s="58">
        <f t="shared" si="105"/>
        <v>0.47947799900108218</v>
      </c>
      <c r="Q1453" s="58">
        <f t="shared" si="106"/>
        <v>0.27884121737966122</v>
      </c>
      <c r="R1453" s="28">
        <v>2117.69</v>
      </c>
      <c r="S1453" s="28">
        <v>2067.9299999999998</v>
      </c>
      <c r="T1453" s="28">
        <v>2098.48</v>
      </c>
    </row>
    <row r="1454" spans="1:20" x14ac:dyDescent="0.2">
      <c r="A1454" s="25">
        <v>42145</v>
      </c>
      <c r="B1454" s="29">
        <v>0.25211899999999998</v>
      </c>
      <c r="C1454" s="29">
        <v>0.49788100000000002</v>
      </c>
      <c r="D1454" s="29">
        <v>0.25</v>
      </c>
      <c r="E1454" s="64">
        <f t="shared" si="108"/>
        <v>0.25278174999999997</v>
      </c>
      <c r="F1454" s="64">
        <f>AVERAGE(B1447:B1454)</f>
        <v>0.29685362500000001</v>
      </c>
      <c r="G1454" s="53">
        <f t="shared" si="107"/>
        <v>2.118999999999982E-3</v>
      </c>
      <c r="H1454" s="81">
        <f>(R1454-S1454)/T1454</f>
        <v>2.3120163699226023E-2</v>
      </c>
      <c r="I1454" s="81">
        <f>R1454/T1454-1</f>
        <v>4.1724486675918104E-3</v>
      </c>
      <c r="J1454" s="81">
        <f>S1454/T1454-1</f>
        <v>-1.8947715031634282E-2</v>
      </c>
      <c r="K1454" s="81">
        <f>T1454/T1453-1</f>
        <v>1.3042773817239173E-2</v>
      </c>
      <c r="L1454" s="81">
        <f>T1455/T1454-1</f>
        <v>-1.1148481783757047E-3</v>
      </c>
      <c r="M1454" s="81">
        <f>T1457/T1454-1</f>
        <v>-9.713761554201894E-3</v>
      </c>
      <c r="N1454" s="81">
        <f>T1460/T1454-1</f>
        <v>-2.2781475645036076E-2</v>
      </c>
      <c r="O1454" s="58">
        <f t="shared" si="104"/>
        <v>0.3791596081903717</v>
      </c>
      <c r="P1454" s="58">
        <f t="shared" si="105"/>
        <v>0.47947799900108218</v>
      </c>
      <c r="Q1454" s="58">
        <f t="shared" si="106"/>
        <v>0.27884121737966122</v>
      </c>
      <c r="R1454" s="28">
        <v>2134.7199999999998</v>
      </c>
      <c r="S1454" s="28">
        <v>2085.5700000000002</v>
      </c>
      <c r="T1454" s="28">
        <v>2125.85</v>
      </c>
    </row>
    <row r="1455" spans="1:20" x14ac:dyDescent="0.2">
      <c r="A1455" s="25">
        <v>42152</v>
      </c>
      <c r="B1455" s="29">
        <v>0.27001900000000001</v>
      </c>
      <c r="C1455" s="29">
        <v>0.47858499999999998</v>
      </c>
      <c r="D1455" s="29">
        <v>0.25139699999999998</v>
      </c>
      <c r="E1455" s="64">
        <f t="shared" si="108"/>
        <v>0.24425787500000001</v>
      </c>
      <c r="F1455" s="64">
        <f>AVERAGE(B1448:B1455)</f>
        <v>0.28636200000000001</v>
      </c>
      <c r="G1455" s="53">
        <f t="shared" si="107"/>
        <v>1.8622000000000027E-2</v>
      </c>
      <c r="H1455" s="81">
        <f>(R1455-S1455)/T1455</f>
        <v>1.6736677529338616E-2</v>
      </c>
      <c r="I1455" s="81">
        <f>R1455/T1455-1</f>
        <v>5.2931979580688182E-3</v>
      </c>
      <c r="J1455" s="81">
        <f>S1455/T1455-1</f>
        <v>-1.1443479571269899E-2</v>
      </c>
      <c r="K1455" s="81">
        <f>T1455/T1454-1</f>
        <v>-1.1148481783757047E-3</v>
      </c>
      <c r="L1455" s="81">
        <f>T1456/T1455-1</f>
        <v>-4.4314050520842807E-3</v>
      </c>
      <c r="M1455" s="81">
        <f>T1458/T1455-1</f>
        <v>-1.0850113963870589E-2</v>
      </c>
      <c r="N1455" s="81">
        <f>T1461/T1455-1</f>
        <v>-3.6167046546235371E-2</v>
      </c>
      <c r="O1455" s="58">
        <f t="shared" si="104"/>
        <v>0.3791596081903717</v>
      </c>
      <c r="P1455" s="58">
        <f t="shared" si="105"/>
        <v>0.47947799900108218</v>
      </c>
      <c r="Q1455" s="58">
        <f t="shared" si="106"/>
        <v>0.27884121737966122</v>
      </c>
      <c r="R1455" s="28">
        <v>2134.7199999999998</v>
      </c>
      <c r="S1455" s="28">
        <v>2099.1799999999998</v>
      </c>
      <c r="T1455" s="28">
        <v>2123.48</v>
      </c>
    </row>
    <row r="1456" spans="1:20" x14ac:dyDescent="0.2">
      <c r="A1456" s="25">
        <v>42159</v>
      </c>
      <c r="B1456" s="29">
        <v>0.273399</v>
      </c>
      <c r="C1456" s="29">
        <v>0.480296</v>
      </c>
      <c r="D1456" s="29">
        <v>0.246305</v>
      </c>
      <c r="E1456" s="64">
        <f t="shared" si="108"/>
        <v>0.24486374999999999</v>
      </c>
      <c r="F1456" s="64">
        <f>AVERAGE(B1449:B1456)</f>
        <v>0.28465987500000001</v>
      </c>
      <c r="G1456" s="53">
        <f t="shared" si="107"/>
        <v>2.7094000000000007E-2</v>
      </c>
      <c r="H1456" s="81">
        <f>(R1456-S1456)/T1456</f>
        <v>1.2809415014639973E-2</v>
      </c>
      <c r="I1456" s="81">
        <f>R1456/T1456-1</f>
        <v>5.7472079921665475E-3</v>
      </c>
      <c r="J1456" s="81">
        <f>S1456/T1456-1</f>
        <v>-7.062207022473399E-3</v>
      </c>
      <c r="K1456" s="81">
        <f>T1456/T1455-1</f>
        <v>-4.4314050520842807E-3</v>
      </c>
      <c r="L1456" s="81">
        <f>T1457/T1456-1</f>
        <v>-4.1956983448988572E-3</v>
      </c>
      <c r="M1456" s="81">
        <f>T1459/T1456-1</f>
        <v>-2.5968865742383995E-3</v>
      </c>
      <c r="N1456" s="81">
        <f>T1462/T1456-1</f>
        <v>-3.1550516302677467E-3</v>
      </c>
      <c r="O1456" s="58">
        <f t="shared" si="104"/>
        <v>0.3791596081903717</v>
      </c>
      <c r="P1456" s="58">
        <f t="shared" si="105"/>
        <v>0.47947799900108218</v>
      </c>
      <c r="Q1456" s="58">
        <f t="shared" si="106"/>
        <v>0.27884121737966122</v>
      </c>
      <c r="R1456" s="28">
        <v>2126.2199999999998</v>
      </c>
      <c r="S1456" s="28">
        <v>2099.14</v>
      </c>
      <c r="T1456" s="28">
        <v>2114.0700000000002</v>
      </c>
    </row>
    <row r="1457" spans="1:20" x14ac:dyDescent="0.2">
      <c r="A1457" s="25">
        <v>42166</v>
      </c>
      <c r="B1457" s="29">
        <v>0.200375</v>
      </c>
      <c r="C1457" s="29">
        <v>0.47378300000000001</v>
      </c>
      <c r="D1457" s="29">
        <v>0.32584299999999999</v>
      </c>
      <c r="E1457" s="64">
        <f t="shared" si="108"/>
        <v>0.257113125</v>
      </c>
      <c r="F1457" s="64">
        <f>AVERAGE(B1450:B1457)</f>
        <v>0.26962237500000003</v>
      </c>
      <c r="G1457" s="53">
        <f t="shared" si="107"/>
        <v>-0.125468</v>
      </c>
      <c r="H1457" s="81">
        <f>(R1457-S1457)/T1457</f>
        <v>2.3646209386281685E-2</v>
      </c>
      <c r="I1457" s="81">
        <f>R1457/T1457-1</f>
        <v>7.9422382671481273E-3</v>
      </c>
      <c r="J1457" s="81">
        <f>S1457/T1457-1</f>
        <v>-1.5703971119133575E-2</v>
      </c>
      <c r="K1457" s="81">
        <f>T1457/T1456-1</f>
        <v>-4.1956983448988572E-3</v>
      </c>
      <c r="L1457" s="81">
        <f>T1458/T1457-1</f>
        <v>-2.2610678320348354E-3</v>
      </c>
      <c r="M1457" s="81">
        <f>T1460/T1457-1</f>
        <v>-1.3195895876876196E-2</v>
      </c>
      <c r="N1457" s="81">
        <f>T1463/T1457-1</f>
        <v>4.2513775413264288E-3</v>
      </c>
      <c r="O1457" s="58">
        <f t="shared" si="104"/>
        <v>0.3791596081903717</v>
      </c>
      <c r="P1457" s="58">
        <f t="shared" si="105"/>
        <v>0.47947799900108218</v>
      </c>
      <c r="Q1457" s="58">
        <f t="shared" si="106"/>
        <v>0.27884121737966122</v>
      </c>
      <c r="R1457" s="28">
        <v>2121.92</v>
      </c>
      <c r="S1457" s="28">
        <v>2072.14</v>
      </c>
      <c r="T1457" s="28">
        <v>2105.1999999999998</v>
      </c>
    </row>
    <row r="1458" spans="1:20" x14ac:dyDescent="0.2">
      <c r="A1458" s="25">
        <v>42173</v>
      </c>
      <c r="B1458" s="29">
        <v>0.254083</v>
      </c>
      <c r="C1458" s="29">
        <v>0.40290399999999998</v>
      </c>
      <c r="D1458" s="29">
        <v>0.34301300000000001</v>
      </c>
      <c r="E1458" s="64">
        <f t="shared" si="108"/>
        <v>0.27100425</v>
      </c>
      <c r="F1458" s="64">
        <f>AVERAGE(B1451:B1458)</f>
        <v>0.26204525000000001</v>
      </c>
      <c r="G1458" s="53">
        <f t="shared" si="107"/>
        <v>-8.8930000000000009E-2</v>
      </c>
      <c r="H1458" s="81">
        <f>(R1458-S1458)/T1458</f>
        <v>2.0414770238616722E-2</v>
      </c>
      <c r="I1458" s="81">
        <f>R1458/T1458-1</f>
        <v>6.941402753708692E-3</v>
      </c>
      <c r="J1458" s="81">
        <f>S1458/T1458-1</f>
        <v>-1.3473367484908017E-2</v>
      </c>
      <c r="K1458" s="81">
        <f>T1458/T1457-1</f>
        <v>-2.2610678320348354E-3</v>
      </c>
      <c r="L1458" s="81">
        <f>T1459/T1458-1</f>
        <v>3.8753784921254919E-3</v>
      </c>
      <c r="M1458" s="81">
        <f>T1461/T1458-1</f>
        <v>-2.5594637314086621E-2</v>
      </c>
      <c r="N1458" s="81">
        <f>T1464/T1458-1</f>
        <v>3.8706175848870483E-3</v>
      </c>
      <c r="O1458" s="58">
        <f t="shared" si="104"/>
        <v>0.3791596081903717</v>
      </c>
      <c r="P1458" s="58">
        <f t="shared" si="105"/>
        <v>0.47947799900108218</v>
      </c>
      <c r="Q1458" s="58">
        <f t="shared" si="106"/>
        <v>0.27884121737966122</v>
      </c>
      <c r="R1458" s="28">
        <v>2115.02</v>
      </c>
      <c r="S1458" s="28">
        <v>2072.14</v>
      </c>
      <c r="T1458" s="28">
        <v>2100.44</v>
      </c>
    </row>
    <row r="1459" spans="1:20" x14ac:dyDescent="0.2">
      <c r="A1459" s="25">
        <v>42180</v>
      </c>
      <c r="B1459" s="29">
        <v>0.35555599999999998</v>
      </c>
      <c r="C1459" s="29">
        <v>0.42777799999999999</v>
      </c>
      <c r="D1459" s="29">
        <v>0.216667</v>
      </c>
      <c r="E1459" s="64">
        <f t="shared" si="108"/>
        <v>0.27064862500000003</v>
      </c>
      <c r="F1459" s="64">
        <f>AVERAGE(B1452:B1459)</f>
        <v>0.26794450000000003</v>
      </c>
      <c r="G1459" s="53">
        <f t="shared" si="107"/>
        <v>0.13888899999999998</v>
      </c>
      <c r="H1459" s="81">
        <f>(R1459-S1459)/T1459</f>
        <v>2.2655056957763035E-2</v>
      </c>
      <c r="I1459" s="81">
        <f>R1459/T1459-1</f>
        <v>1.0096842424759833E-2</v>
      </c>
      <c r="J1459" s="81">
        <f>S1459/T1459-1</f>
        <v>-1.2558214533003209E-2</v>
      </c>
      <c r="K1459" s="81">
        <f>T1459/T1458-1</f>
        <v>3.8753784921254919E-3</v>
      </c>
      <c r="L1459" s="81">
        <f>T1460/T1459-1</f>
        <v>-1.4777717705754534E-2</v>
      </c>
      <c r="M1459" s="81">
        <f>T1462/T1459-1</f>
        <v>-5.5961832133466505E-4</v>
      </c>
      <c r="N1459" s="81">
        <f>T1465/T1459-1</f>
        <v>-4.1449696003944547E-3</v>
      </c>
      <c r="O1459" s="58">
        <f t="shared" si="104"/>
        <v>0.3791596081903717</v>
      </c>
      <c r="P1459" s="58">
        <f t="shared" si="105"/>
        <v>0.47947799900108218</v>
      </c>
      <c r="Q1459" s="58">
        <f t="shared" si="106"/>
        <v>0.27884121737966122</v>
      </c>
      <c r="R1459" s="28">
        <v>2129.87</v>
      </c>
      <c r="S1459" s="28">
        <v>2082.1</v>
      </c>
      <c r="T1459" s="28">
        <v>2108.58</v>
      </c>
    </row>
    <row r="1460" spans="1:20" x14ac:dyDescent="0.2">
      <c r="A1460" s="25">
        <v>42187</v>
      </c>
      <c r="B1460" s="29">
        <v>0.22612099999999999</v>
      </c>
      <c r="C1460" s="29">
        <v>0.42300199999999999</v>
      </c>
      <c r="D1460" s="29">
        <v>0.35087699999999999</v>
      </c>
      <c r="E1460" s="64">
        <f t="shared" si="108"/>
        <v>0.28095849999999994</v>
      </c>
      <c r="F1460" s="64">
        <f>AVERAGE(B1453:B1460)</f>
        <v>0.26238924999999996</v>
      </c>
      <c r="G1460" s="53">
        <f t="shared" si="107"/>
        <v>-0.12475600000000001</v>
      </c>
      <c r="H1460" s="81">
        <f>(R1460-S1460)/T1460</f>
        <v>3.4518778099758368E-2</v>
      </c>
      <c r="I1460" s="81">
        <f>R1460/T1460-1</f>
        <v>2.436194895591659E-2</v>
      </c>
      <c r="J1460" s="81">
        <f>S1460/T1460-1</f>
        <v>-1.0156829143841861E-2</v>
      </c>
      <c r="K1460" s="81">
        <f>T1460/T1459-1</f>
        <v>-1.4777717705754534E-2</v>
      </c>
      <c r="L1460" s="81">
        <f>T1461/T1460-1</f>
        <v>-1.4797200373540265E-2</v>
      </c>
      <c r="M1460" s="81">
        <f>T1463/T1460-1</f>
        <v>1.7680584571247104E-2</v>
      </c>
      <c r="N1460" s="81">
        <f>T1466/T1460-1</f>
        <v>4.1541912564624361E-3</v>
      </c>
      <c r="O1460" s="58">
        <f t="shared" si="104"/>
        <v>0.3791596081903717</v>
      </c>
      <c r="P1460" s="58">
        <f t="shared" si="105"/>
        <v>0.47947799900108218</v>
      </c>
      <c r="Q1460" s="58">
        <f t="shared" si="106"/>
        <v>0.27884121737966122</v>
      </c>
      <c r="R1460" s="28">
        <v>2128.0300000000002</v>
      </c>
      <c r="S1460" s="28">
        <v>2056.3200000000002</v>
      </c>
      <c r="T1460" s="28">
        <v>2077.42</v>
      </c>
    </row>
    <row r="1461" spans="1:20" x14ac:dyDescent="0.2">
      <c r="A1461" s="25">
        <v>42194</v>
      </c>
      <c r="B1461" s="29">
        <v>0.27906999999999998</v>
      </c>
      <c r="C1461" s="29">
        <v>0.42917499999999997</v>
      </c>
      <c r="D1461" s="29">
        <v>0.29175499999999999</v>
      </c>
      <c r="E1461" s="64">
        <f t="shared" si="108"/>
        <v>0.28448212500000003</v>
      </c>
      <c r="F1461" s="64">
        <f>AVERAGE(B1454:B1461)</f>
        <v>0.26384275000000001</v>
      </c>
      <c r="G1461" s="53">
        <f t="shared" si="107"/>
        <v>-1.2685000000000002E-2</v>
      </c>
      <c r="H1461" s="81">
        <f>(R1461-S1461)/T1461</f>
        <v>2.6682236597807243E-2</v>
      </c>
      <c r="I1461" s="81">
        <f>R1461/T1461-1</f>
        <v>2.5382570797584325E-2</v>
      </c>
      <c r="J1461" s="81">
        <f>S1461/T1461-1</f>
        <v>-1.2996658002228934E-3</v>
      </c>
      <c r="K1461" s="81">
        <f>T1461/T1460-1</f>
        <v>-1.4797200373540265E-2</v>
      </c>
      <c r="L1461" s="81">
        <f>T1462/T1461-1</f>
        <v>2.9667559168995661E-2</v>
      </c>
      <c r="M1461" s="81">
        <f>T1464/T1461-1</f>
        <v>3.0239216682627523E-2</v>
      </c>
      <c r="N1461" s="81">
        <f>T1467/T1461-1</f>
        <v>1.6089471729825888E-2</v>
      </c>
      <c r="O1461" s="58">
        <f t="shared" si="104"/>
        <v>0.3791596081903717</v>
      </c>
      <c r="P1461" s="58">
        <f t="shared" si="105"/>
        <v>0.47947799900108218</v>
      </c>
      <c r="Q1461" s="58">
        <f t="shared" si="106"/>
        <v>0.27884121737966122</v>
      </c>
      <c r="R1461" s="28">
        <v>2098.63</v>
      </c>
      <c r="S1461" s="28">
        <v>2044.02</v>
      </c>
      <c r="T1461" s="28">
        <v>2046.68</v>
      </c>
    </row>
    <row r="1462" spans="1:20" x14ac:dyDescent="0.2">
      <c r="A1462" s="25">
        <v>42201</v>
      </c>
      <c r="B1462" s="29">
        <v>0.30810799999999999</v>
      </c>
      <c r="C1462" s="29">
        <v>0.45945900000000001</v>
      </c>
      <c r="D1462" s="29">
        <v>0.232432</v>
      </c>
      <c r="E1462" s="64">
        <f t="shared" si="108"/>
        <v>0.28228612500000005</v>
      </c>
      <c r="F1462" s="64">
        <f>AVERAGE(B1455:B1462)</f>
        <v>0.270841375</v>
      </c>
      <c r="G1462" s="53">
        <f t="shared" si="107"/>
        <v>7.5675999999999993E-2</v>
      </c>
      <c r="H1462" s="81">
        <f>(R1462-S1462)/T1462</f>
        <v>3.327322767391093E-2</v>
      </c>
      <c r="I1462" s="81">
        <f>R1462/T1462-1</f>
        <v>3.1982537724208893E-3</v>
      </c>
      <c r="J1462" s="81">
        <f>S1462/T1462-1</f>
        <v>-3.0074973901490054E-2</v>
      </c>
      <c r="K1462" s="81">
        <f>T1462/T1461-1</f>
        <v>2.9667559168995661E-2</v>
      </c>
      <c r="L1462" s="81">
        <f>T1463/T1462-1</f>
        <v>3.2029989560595773E-3</v>
      </c>
      <c r="M1462" s="81">
        <f>T1465/T1462-1</f>
        <v>-3.5873588307867577E-3</v>
      </c>
      <c r="N1462" s="81">
        <f>T1468/T1462-1</f>
        <v>-7.9192369744709112E-2</v>
      </c>
      <c r="O1462" s="58">
        <f t="shared" si="104"/>
        <v>0.3791596081903717</v>
      </c>
      <c r="P1462" s="58">
        <f t="shared" si="105"/>
        <v>0.47947799900108218</v>
      </c>
      <c r="Q1462" s="58">
        <f t="shared" si="106"/>
        <v>0.27884121737966122</v>
      </c>
      <c r="R1462" s="28">
        <v>2114.14</v>
      </c>
      <c r="S1462" s="28">
        <v>2044.02</v>
      </c>
      <c r="T1462" s="28">
        <v>2107.4</v>
      </c>
    </row>
    <row r="1463" spans="1:20" x14ac:dyDescent="0.2">
      <c r="A1463" s="25">
        <v>42208</v>
      </c>
      <c r="B1463" s="29">
        <v>0.32540000000000002</v>
      </c>
      <c r="C1463" s="29">
        <v>0.41870000000000002</v>
      </c>
      <c r="D1463" s="29">
        <v>0.25600000000000001</v>
      </c>
      <c r="E1463" s="64">
        <f t="shared" si="108"/>
        <v>0.28286149999999999</v>
      </c>
      <c r="F1463" s="64">
        <f>AVERAGE(B1456:B1463)</f>
        <v>0.27776400000000001</v>
      </c>
      <c r="G1463" s="53">
        <f t="shared" si="107"/>
        <v>6.9400000000000017E-2</v>
      </c>
      <c r="H1463" s="81">
        <f>(R1463-S1463)/T1463</f>
        <v>1.4346191140647722E-2</v>
      </c>
      <c r="I1463" s="81">
        <f>R1463/T1463-1</f>
        <v>8.8309722583543859E-3</v>
      </c>
      <c r="J1463" s="81">
        <f>S1463/T1463-1</f>
        <v>-5.5152188822932269E-3</v>
      </c>
      <c r="K1463" s="81">
        <f>T1463/T1462-1</f>
        <v>3.2029989560595773E-3</v>
      </c>
      <c r="L1463" s="81">
        <f>T1464/T1463-1</f>
        <v>-2.6393586074781039E-3</v>
      </c>
      <c r="M1463" s="81">
        <f>T1466/T1463-1</f>
        <v>-1.3291393704325527E-2</v>
      </c>
      <c r="N1463" s="81">
        <f>T1469/T1463-1</f>
        <v>-7.8182721188184479E-2</v>
      </c>
      <c r="O1463" s="58">
        <f t="shared" si="104"/>
        <v>0.3791596081903717</v>
      </c>
      <c r="P1463" s="58">
        <f t="shared" si="105"/>
        <v>0.47947799900108218</v>
      </c>
      <c r="Q1463" s="58">
        <f t="shared" si="106"/>
        <v>0.27884121737966122</v>
      </c>
      <c r="R1463" s="28">
        <v>2132.8200000000002</v>
      </c>
      <c r="S1463" s="28">
        <v>2102.4899999999998</v>
      </c>
      <c r="T1463" s="28">
        <v>2114.15</v>
      </c>
    </row>
    <row r="1464" spans="1:20" x14ac:dyDescent="0.2">
      <c r="A1464" s="25">
        <v>42215</v>
      </c>
      <c r="B1464" s="29">
        <v>0.21105499999999999</v>
      </c>
      <c r="C1464" s="29">
        <v>0.38191000000000003</v>
      </c>
      <c r="D1464" s="29">
        <v>0.40703499999999998</v>
      </c>
      <c r="E1464" s="64">
        <f t="shared" si="108"/>
        <v>0.30295275000000005</v>
      </c>
      <c r="F1464" s="64">
        <f>AVERAGE(B1457:B1464)</f>
        <v>0.26997100000000002</v>
      </c>
      <c r="G1464" s="53">
        <f t="shared" si="107"/>
        <v>-0.19597999999999999</v>
      </c>
      <c r="H1464" s="81">
        <f>(R1464-S1464)/T1464</f>
        <v>3.2865875925390274E-2</v>
      </c>
      <c r="I1464" s="81">
        <f>R1464/T1464-1</f>
        <v>1.1500685298567292E-2</v>
      </c>
      <c r="J1464" s="81">
        <f>S1464/T1464-1</f>
        <v>-2.1365190626822961E-2</v>
      </c>
      <c r="K1464" s="81">
        <f>T1464/T1463-1</f>
        <v>-2.6393586074781039E-3</v>
      </c>
      <c r="L1464" s="81">
        <f>T1465/T1464-1</f>
        <v>-4.1402467074842519E-3</v>
      </c>
      <c r="M1464" s="81">
        <f>T1467/T1464-1</f>
        <v>-1.3734426649340548E-2</v>
      </c>
      <c r="N1464" s="81">
        <f>T1470/T1464-1</f>
        <v>-7.897769578434688E-2</v>
      </c>
      <c r="O1464" s="58">
        <f t="shared" si="104"/>
        <v>0.3791596081903717</v>
      </c>
      <c r="P1464" s="58">
        <f t="shared" si="105"/>
        <v>0.47947799900108218</v>
      </c>
      <c r="Q1464" s="58">
        <f t="shared" si="106"/>
        <v>0.27884121737966122</v>
      </c>
      <c r="R1464" s="28">
        <v>2132.8200000000002</v>
      </c>
      <c r="S1464" s="28">
        <v>2063.52</v>
      </c>
      <c r="T1464" s="28">
        <v>2108.5700000000002</v>
      </c>
    </row>
    <row r="1465" spans="1:20" x14ac:dyDescent="0.2">
      <c r="A1465" s="25">
        <v>42222</v>
      </c>
      <c r="B1465" s="29">
        <v>0.24318699999999999</v>
      </c>
      <c r="C1465" s="29">
        <v>0.44025199999999998</v>
      </c>
      <c r="D1465" s="29">
        <v>0.31656200000000001</v>
      </c>
      <c r="E1465" s="64">
        <f t="shared" si="108"/>
        <v>0.30179262500000004</v>
      </c>
      <c r="F1465" s="64">
        <f>AVERAGE(B1458:B1465)</f>
        <v>0.27532249999999997</v>
      </c>
      <c r="G1465" s="53">
        <f t="shared" si="107"/>
        <v>-7.3375000000000024E-2</v>
      </c>
      <c r="H1465" s="81">
        <f>(R1465-S1465)/T1465</f>
        <v>2.4154221274001731E-2</v>
      </c>
      <c r="I1465" s="81">
        <f>R1465/T1465-1</f>
        <v>6.8576653459309078E-3</v>
      </c>
      <c r="J1465" s="81">
        <f>S1465/T1465-1</f>
        <v>-1.7296555928070778E-2</v>
      </c>
      <c r="K1465" s="81">
        <f>T1465/T1464-1</f>
        <v>-4.1402467074842519E-3</v>
      </c>
      <c r="L1465" s="81">
        <f>T1466/T1465-1</f>
        <v>-6.5671670222492429E-3</v>
      </c>
      <c r="M1465" s="81">
        <f>T1468/T1465-1</f>
        <v>-7.5877209692167047E-2</v>
      </c>
      <c r="N1465" s="81">
        <f>T1471/T1465-1</f>
        <v>-4.9779983236818093E-2</v>
      </c>
      <c r="O1465" s="58">
        <f t="shared" si="104"/>
        <v>0.3791596081903717</v>
      </c>
      <c r="P1465" s="58">
        <f t="shared" si="105"/>
        <v>0.47947799900108218</v>
      </c>
      <c r="Q1465" s="58">
        <f t="shared" si="106"/>
        <v>0.27884121737966122</v>
      </c>
      <c r="R1465" s="28">
        <v>2114.2399999999998</v>
      </c>
      <c r="S1465" s="28">
        <v>2063.52</v>
      </c>
      <c r="T1465" s="28">
        <v>2099.84</v>
      </c>
    </row>
    <row r="1466" spans="1:20" x14ac:dyDescent="0.2">
      <c r="A1466" s="25">
        <v>42229</v>
      </c>
      <c r="B1466" s="29">
        <v>0.30451899999999998</v>
      </c>
      <c r="C1466" s="29">
        <v>0.33398800000000001</v>
      </c>
      <c r="D1466" s="29">
        <v>0.36149300000000001</v>
      </c>
      <c r="E1466" s="64">
        <f t="shared" si="108"/>
        <v>0.30410262500000002</v>
      </c>
      <c r="F1466" s="64">
        <f>AVERAGE(B1459:B1466)</f>
        <v>0.28162699999999996</v>
      </c>
      <c r="G1466" s="53">
        <f t="shared" si="107"/>
        <v>-5.6974000000000025E-2</v>
      </c>
      <c r="H1466" s="81">
        <f>(R1466-S1466)/T1466</f>
        <v>2.9035737398432303E-2</v>
      </c>
      <c r="I1466" s="81">
        <f>R1466/T1466-1</f>
        <v>1.2756165959588506E-2</v>
      </c>
      <c r="J1466" s="81">
        <f>S1466/T1466-1</f>
        <v>-1.6279571438843732E-2</v>
      </c>
      <c r="K1466" s="81">
        <f>T1466/T1465-1</f>
        <v>-6.5671670222492429E-3</v>
      </c>
      <c r="L1466" s="81">
        <f>T1467/T1466-1</f>
        <v>-3.0871743246806416E-3</v>
      </c>
      <c r="M1466" s="81">
        <f>T1469/T1466-1</f>
        <v>-6.5765441863809726E-2</v>
      </c>
      <c r="N1466" s="81">
        <f>T1472/T1466-1</f>
        <v>-5.7083962512883279E-2</v>
      </c>
      <c r="O1466" s="58">
        <f t="shared" si="104"/>
        <v>0.3791596081903717</v>
      </c>
      <c r="P1466" s="58">
        <f t="shared" si="105"/>
        <v>0.47947799900108218</v>
      </c>
      <c r="Q1466" s="58">
        <f t="shared" si="106"/>
        <v>0.27884121737966122</v>
      </c>
      <c r="R1466" s="28">
        <v>2112.66</v>
      </c>
      <c r="S1466" s="28">
        <v>2052.09</v>
      </c>
      <c r="T1466" s="28">
        <v>2086.0500000000002</v>
      </c>
    </row>
    <row r="1467" spans="1:20" x14ac:dyDescent="0.2">
      <c r="A1467" s="25">
        <v>42236</v>
      </c>
      <c r="B1467" s="29">
        <v>0.26819900000000002</v>
      </c>
      <c r="C1467" s="29">
        <v>0.39846700000000002</v>
      </c>
      <c r="D1467" s="29">
        <v>0.33333299999999999</v>
      </c>
      <c r="E1467" s="64">
        <f t="shared" si="108"/>
        <v>0.31868587500000001</v>
      </c>
      <c r="F1467" s="64">
        <f>AVERAGE(B1460:B1467)</f>
        <v>0.27070737499999997</v>
      </c>
      <c r="G1467" s="53">
        <f t="shared" si="107"/>
        <v>-6.513399999999997E-2</v>
      </c>
      <c r="H1467" s="81">
        <f>(R1467-S1467)/T1467</f>
        <v>2.4706555556089676E-2</v>
      </c>
      <c r="I1467" s="81">
        <f>R1467/T1467-1</f>
        <v>1.1473305090858199E-2</v>
      </c>
      <c r="J1467" s="81">
        <f>S1467/T1467-1</f>
        <v>-1.3233250465231494E-2</v>
      </c>
      <c r="K1467" s="81">
        <f>T1467/T1466-1</f>
        <v>-3.0871743246806416E-3</v>
      </c>
      <c r="L1467" s="81">
        <f>T1468/T1467-1</f>
        <v>-6.6887541414015206E-2</v>
      </c>
      <c r="M1467" s="81">
        <f>T1470/T1467-1</f>
        <v>-6.6151826544400216E-2</v>
      </c>
      <c r="N1467" s="81">
        <f>T1473/T1467-1</f>
        <v>-9.4017628305307355E-2</v>
      </c>
      <c r="O1467" s="58">
        <f t="shared" si="104"/>
        <v>0.3791596081903717</v>
      </c>
      <c r="P1467" s="58">
        <f t="shared" si="105"/>
        <v>0.47947799900108218</v>
      </c>
      <c r="Q1467" s="58">
        <f t="shared" si="106"/>
        <v>0.27884121737966122</v>
      </c>
      <c r="R1467" s="28">
        <v>2103.4699999999998</v>
      </c>
      <c r="S1467" s="28">
        <v>2052.09</v>
      </c>
      <c r="T1467" s="28">
        <v>2079.61</v>
      </c>
    </row>
    <row r="1468" spans="1:20" x14ac:dyDescent="0.2">
      <c r="A1468" s="25">
        <v>42243</v>
      </c>
      <c r="B1468" s="29">
        <v>0.32500000000000001</v>
      </c>
      <c r="C1468" s="29">
        <v>0.29230800000000001</v>
      </c>
      <c r="D1468" s="29">
        <v>0.38269199999999998</v>
      </c>
      <c r="E1468" s="64">
        <f t="shared" si="108"/>
        <v>0.32266275</v>
      </c>
      <c r="F1468" s="64">
        <f>AVERAGE(B1461:B1468)</f>
        <v>0.28306724999999999</v>
      </c>
      <c r="G1468" s="53">
        <f t="shared" si="107"/>
        <v>-5.7691999999999966E-2</v>
      </c>
      <c r="H1468" s="81">
        <f>(R1468-S1468)/T1468</f>
        <v>0.12185456400636936</v>
      </c>
      <c r="I1468" s="81">
        <f>R1468/T1468-1</f>
        <v>8.397792332943399E-2</v>
      </c>
      <c r="J1468" s="81">
        <f>S1468/T1468-1</f>
        <v>-3.7876640676935414E-2</v>
      </c>
      <c r="K1468" s="81">
        <f>T1468/T1467-1</f>
        <v>-6.6887541414015206E-2</v>
      </c>
      <c r="L1468" s="81">
        <f>T1469/T1468-1</f>
        <v>4.3029925122777257E-3</v>
      </c>
      <c r="M1468" s="81">
        <f>T1471/T1468-1</f>
        <v>2.8239998763211815E-2</v>
      </c>
      <c r="N1468" s="81">
        <f>T1474/T1468-1</f>
        <v>2.8507969554395496E-2</v>
      </c>
      <c r="O1468" s="58">
        <f t="shared" si="104"/>
        <v>0.3791596081903717</v>
      </c>
      <c r="P1468" s="58">
        <f t="shared" si="105"/>
        <v>0.47947799900108218</v>
      </c>
      <c r="Q1468" s="58">
        <f t="shared" si="106"/>
        <v>0.27884121737966122</v>
      </c>
      <c r="R1468" s="28">
        <v>2103.4699999999998</v>
      </c>
      <c r="S1468" s="28">
        <v>1867.01</v>
      </c>
      <c r="T1468" s="28">
        <v>1940.51</v>
      </c>
    </row>
    <row r="1469" spans="1:20" x14ac:dyDescent="0.2">
      <c r="A1469" s="25">
        <v>42250</v>
      </c>
      <c r="B1469" s="29">
        <v>0.32384299999999999</v>
      </c>
      <c r="C1469" s="29">
        <v>0.359431</v>
      </c>
      <c r="D1469" s="29">
        <v>0.31672600000000001</v>
      </c>
      <c r="E1469" s="64">
        <f t="shared" si="108"/>
        <v>0.32578412500000004</v>
      </c>
      <c r="F1469" s="64">
        <f>AVERAGE(B1462:B1469)</f>
        <v>0.28866387500000001</v>
      </c>
      <c r="G1469" s="53">
        <f t="shared" si="107"/>
        <v>7.1169999999999844E-3</v>
      </c>
      <c r="H1469" s="81">
        <f>(R1469-S1469)/T1469</f>
        <v>6.4858430056545929E-2</v>
      </c>
      <c r="I1469" s="81">
        <f>R1469/T1469-1</f>
        <v>2.28954363063536E-2</v>
      </c>
      <c r="J1469" s="81">
        <f>S1469/T1469-1</f>
        <v>-4.1962993750192412E-2</v>
      </c>
      <c r="K1469" s="81">
        <f>T1469/T1468-1</f>
        <v>4.3029925122777257E-3</v>
      </c>
      <c r="L1469" s="81">
        <f>T1470/T1469-1</f>
        <v>-3.4994817483040563E-3</v>
      </c>
      <c r="M1469" s="81">
        <f>T1472/T1469-1</f>
        <v>9.2926120911713816E-3</v>
      </c>
      <c r="N1469" s="81">
        <f>T1475/T1469-1</f>
        <v>2.3285407879478415E-2</v>
      </c>
      <c r="O1469" s="58">
        <f t="shared" si="104"/>
        <v>0.3791596081903717</v>
      </c>
      <c r="P1469" s="58">
        <f t="shared" si="105"/>
        <v>0.47947799900108218</v>
      </c>
      <c r="Q1469" s="58">
        <f t="shared" si="106"/>
        <v>0.27884121737966122</v>
      </c>
      <c r="R1469" s="28">
        <v>1993.48</v>
      </c>
      <c r="S1469" s="28">
        <v>1867.08</v>
      </c>
      <c r="T1469" s="28">
        <v>1948.86</v>
      </c>
    </row>
    <row r="1470" spans="1:20" x14ac:dyDescent="0.2">
      <c r="A1470" s="25">
        <v>42257</v>
      </c>
      <c r="B1470" s="29">
        <v>0.346499</v>
      </c>
      <c r="C1470" s="29">
        <v>0.30341099999999999</v>
      </c>
      <c r="D1470" s="29">
        <v>0.35009000000000001</v>
      </c>
      <c r="E1470" s="64">
        <f t="shared" si="108"/>
        <v>0.34049137500000004</v>
      </c>
      <c r="F1470" s="64">
        <f>AVERAGE(B1463:B1470)</f>
        <v>0.29346274999999999</v>
      </c>
      <c r="G1470" s="53">
        <f t="shared" si="107"/>
        <v>-3.5910000000000108E-3</v>
      </c>
      <c r="H1470" s="81">
        <f>(R1470-S1470)/T1470</f>
        <v>4.4056765051183382E-2</v>
      </c>
      <c r="I1470" s="81">
        <f>R1470/T1470-1</f>
        <v>2.3990237070297349E-2</v>
      </c>
      <c r="J1470" s="81">
        <f>S1470/T1470-1</f>
        <v>-2.006652798088604E-2</v>
      </c>
      <c r="K1470" s="81">
        <f>T1470/T1469-1</f>
        <v>-3.4994817483040563E-3</v>
      </c>
      <c r="L1470" s="81">
        <f>T1471/T1470-1</f>
        <v>2.7429919054190455E-2</v>
      </c>
      <c r="M1470" s="81">
        <f>T1473/T1470-1</f>
        <v>-2.983975613272638E-2</v>
      </c>
      <c r="N1470" s="81">
        <f>T1476/T1470-1</f>
        <v>3.9597536610986417E-2</v>
      </c>
      <c r="O1470" s="58">
        <f t="shared" si="104"/>
        <v>0.3791596081903717</v>
      </c>
      <c r="P1470" s="58">
        <f t="shared" si="105"/>
        <v>0.47947799900108218</v>
      </c>
      <c r="Q1470" s="58">
        <f t="shared" si="106"/>
        <v>0.27884121737966122</v>
      </c>
      <c r="R1470" s="28">
        <v>1988.63</v>
      </c>
      <c r="S1470" s="28">
        <v>1903.07</v>
      </c>
      <c r="T1470" s="28">
        <v>1942.04</v>
      </c>
    </row>
    <row r="1471" spans="1:20" x14ac:dyDescent="0.2">
      <c r="A1471" s="25">
        <v>42264</v>
      </c>
      <c r="B1471" s="29">
        <v>0.33264500000000002</v>
      </c>
      <c r="C1471" s="29">
        <v>0.37603300000000001</v>
      </c>
      <c r="D1471" s="29">
        <v>0.29132200000000003</v>
      </c>
      <c r="E1471" s="64">
        <f t="shared" si="108"/>
        <v>0.34490662500000002</v>
      </c>
      <c r="F1471" s="64">
        <f>AVERAGE(B1464:B1471)</f>
        <v>0.29436837500000002</v>
      </c>
      <c r="G1471" s="53">
        <f t="shared" si="107"/>
        <v>4.1322999999999999E-2</v>
      </c>
      <c r="H1471" s="81">
        <f>(R1471-S1471)/T1471</f>
        <v>3.5062220908029351E-2</v>
      </c>
      <c r="I1471" s="81">
        <f>R1471/T1471-1</f>
        <v>9.7729174915173189E-4</v>
      </c>
      <c r="J1471" s="81">
        <f>S1471/T1471-1</f>
        <v>-3.4084929158877619E-2</v>
      </c>
      <c r="K1471" s="81">
        <f>T1471/T1470-1</f>
        <v>2.7429919054190455E-2</v>
      </c>
      <c r="L1471" s="81">
        <f>T1472/T1471-1</f>
        <v>-1.4203306754338896E-2</v>
      </c>
      <c r="M1471" s="81">
        <f>T1474/T1471-1</f>
        <v>2.6061113310715811E-4</v>
      </c>
      <c r="N1471" s="81">
        <f>T1477/T1471-1</f>
        <v>4.7631696327888884E-2</v>
      </c>
      <c r="O1471" s="58">
        <f t="shared" si="104"/>
        <v>0.3791596081903717</v>
      </c>
      <c r="P1471" s="58">
        <f t="shared" si="105"/>
        <v>0.47947799900108218</v>
      </c>
      <c r="Q1471" s="58">
        <f t="shared" si="106"/>
        <v>0.27884121737966122</v>
      </c>
      <c r="R1471" s="28">
        <v>1997.26</v>
      </c>
      <c r="S1471" s="28">
        <v>1927.3</v>
      </c>
      <c r="T1471" s="28">
        <v>1995.31</v>
      </c>
    </row>
    <row r="1472" spans="1:20" x14ac:dyDescent="0.2">
      <c r="A1472" s="25">
        <v>42271</v>
      </c>
      <c r="B1472" s="29">
        <v>0.32119900000000001</v>
      </c>
      <c r="C1472" s="29">
        <v>0.39186300000000002</v>
      </c>
      <c r="D1472" s="29">
        <v>0.28693800000000003</v>
      </c>
      <c r="E1472" s="64">
        <f t="shared" si="108"/>
        <v>0.32989450000000009</v>
      </c>
      <c r="F1472" s="64">
        <f>AVERAGE(B1465:B1472)</f>
        <v>0.30813637500000002</v>
      </c>
      <c r="G1472" s="53">
        <f t="shared" si="107"/>
        <v>3.4260999999999986E-2</v>
      </c>
      <c r="H1472" s="81">
        <f>(R1472-S1472)/T1472</f>
        <v>4.1520714601646108E-2</v>
      </c>
      <c r="I1472" s="81">
        <f>R1472/T1472-1</f>
        <v>2.7397469203902292E-2</v>
      </c>
      <c r="J1472" s="81">
        <f>S1472/T1472-1</f>
        <v>-1.4123245397743678E-2</v>
      </c>
      <c r="K1472" s="81">
        <f>T1472/T1471-1</f>
        <v>-1.4203306754338896E-2</v>
      </c>
      <c r="L1472" s="81">
        <f>T1473/T1472-1</f>
        <v>-4.2135873958423442E-2</v>
      </c>
      <c r="M1472" s="81">
        <f>T1475/T1472-1</f>
        <v>1.3863963354804554E-2</v>
      </c>
      <c r="N1472" s="81">
        <f>T1478/T1472-1</f>
        <v>6.8806336649770872E-2</v>
      </c>
      <c r="O1472" s="58">
        <f t="shared" si="104"/>
        <v>0.3791596081903717</v>
      </c>
      <c r="P1472" s="58">
        <f t="shared" si="105"/>
        <v>0.47947799900108218</v>
      </c>
      <c r="Q1472" s="58">
        <f t="shared" si="106"/>
        <v>0.27884121737966122</v>
      </c>
      <c r="R1472" s="28">
        <v>2020.86</v>
      </c>
      <c r="S1472" s="28">
        <v>1939.19</v>
      </c>
      <c r="T1472" s="28">
        <v>1966.97</v>
      </c>
    </row>
    <row r="1473" spans="1:20" x14ac:dyDescent="0.2">
      <c r="A1473" s="25">
        <v>42278</v>
      </c>
      <c r="B1473" s="29">
        <v>0.281059</v>
      </c>
      <c r="C1473" s="29">
        <v>0.31975599999999998</v>
      </c>
      <c r="D1473" s="29">
        <v>0.39918500000000001</v>
      </c>
      <c r="E1473" s="64">
        <f t="shared" si="108"/>
        <v>0.34022237500000002</v>
      </c>
      <c r="F1473" s="64">
        <f>AVERAGE(B1466:B1473)</f>
        <v>0.31287037500000003</v>
      </c>
      <c r="G1473" s="53">
        <f t="shared" si="107"/>
        <v>-0.11812600000000001</v>
      </c>
      <c r="H1473" s="81">
        <f>(R1473-S1473)/T1473</f>
        <v>5.717879719121699E-2</v>
      </c>
      <c r="I1473" s="81">
        <f>R1473/T1473-1</f>
        <v>5.0714137859656505E-2</v>
      </c>
      <c r="J1473" s="81">
        <f>S1473/T1473-1</f>
        <v>-6.464659331560485E-3</v>
      </c>
      <c r="K1473" s="81">
        <f>T1473/T1472-1</f>
        <v>-4.2135873958423442E-2</v>
      </c>
      <c r="L1473" s="81">
        <f>T1474/T1473-1</f>
        <v>5.9307145624678315E-2</v>
      </c>
      <c r="M1473" s="81">
        <f>T1476/T1473-1</f>
        <v>7.1573014027992432E-2</v>
      </c>
      <c r="N1473" s="81">
        <f>T1479/T1473-1</f>
        <v>0.10132743127982224</v>
      </c>
      <c r="O1473" s="58">
        <f t="shared" ref="O1473:O1536" si="109">$B$1826</f>
        <v>0.3791596081903717</v>
      </c>
      <c r="P1473" s="58">
        <f t="shared" ref="P1473:P1536" si="110">$B$1828</f>
        <v>0.47947799900108218</v>
      </c>
      <c r="Q1473" s="58">
        <f t="shared" ref="Q1473:Q1536" si="111">$B$1829</f>
        <v>0.27884121737966122</v>
      </c>
      <c r="R1473" s="28">
        <v>1979.64</v>
      </c>
      <c r="S1473" s="28">
        <v>1871.91</v>
      </c>
      <c r="T1473" s="28">
        <v>1884.09</v>
      </c>
    </row>
    <row r="1474" spans="1:20" x14ac:dyDescent="0.2">
      <c r="A1474" s="25">
        <v>42285</v>
      </c>
      <c r="B1474" s="29">
        <v>0.37523800000000002</v>
      </c>
      <c r="C1474" s="29">
        <v>0.34285700000000002</v>
      </c>
      <c r="D1474" s="29">
        <v>0.28190500000000002</v>
      </c>
      <c r="E1474" s="64">
        <f t="shared" si="108"/>
        <v>0.33027387500000005</v>
      </c>
      <c r="F1474" s="64">
        <f>AVERAGE(B1467:B1474)</f>
        <v>0.32171025000000003</v>
      </c>
      <c r="G1474" s="53">
        <f t="shared" si="107"/>
        <v>9.3332999999999999E-2</v>
      </c>
      <c r="H1474" s="81">
        <f>(R1474-S1474)/T1474</f>
        <v>6.3833091996813293E-2</v>
      </c>
      <c r="I1474" s="81">
        <f>R1474/T1474-1</f>
        <v>1.7436354799758025E-3</v>
      </c>
      <c r="J1474" s="81">
        <f>S1474/T1474-1</f>
        <v>-6.2089456516837505E-2</v>
      </c>
      <c r="K1474" s="81">
        <f>T1474/T1473-1</f>
        <v>5.9307145624678315E-2</v>
      </c>
      <c r="L1474" s="81">
        <f>T1475/T1474-1</f>
        <v>-7.9666103826470103E-4</v>
      </c>
      <c r="M1474" s="81">
        <f>T1477/T1474-1</f>
        <v>4.7358742979111357E-2</v>
      </c>
      <c r="N1474" s="81">
        <f>T1480/T1474-1</f>
        <v>4.3966670508009287E-2</v>
      </c>
      <c r="O1474" s="58">
        <f t="shared" si="109"/>
        <v>0.3791596081903717</v>
      </c>
      <c r="P1474" s="58">
        <f t="shared" si="110"/>
        <v>0.47947799900108218</v>
      </c>
      <c r="Q1474" s="58">
        <f t="shared" si="111"/>
        <v>0.27884121737966122</v>
      </c>
      <c r="R1474" s="28">
        <v>1999.31</v>
      </c>
      <c r="S1474" s="28">
        <v>1871.91</v>
      </c>
      <c r="T1474" s="28">
        <v>1995.83</v>
      </c>
    </row>
    <row r="1475" spans="1:20" x14ac:dyDescent="0.2">
      <c r="A1475" s="25">
        <v>42292</v>
      </c>
      <c r="B1475" s="29">
        <v>0.34081600000000001</v>
      </c>
      <c r="C1475" s="29">
        <v>0.38775500000000002</v>
      </c>
      <c r="D1475" s="29">
        <v>0.27142899999999998</v>
      </c>
      <c r="E1475" s="64">
        <f t="shared" si="108"/>
        <v>0.32253587500000003</v>
      </c>
      <c r="F1475" s="64">
        <f>AVERAGE(B1468:B1475)</f>
        <v>0.33078737499999999</v>
      </c>
      <c r="G1475" s="53">
        <f t="shared" si="107"/>
        <v>6.9387000000000032E-2</v>
      </c>
      <c r="H1475" s="81">
        <f>(R1475-S1475)/T1475</f>
        <v>2.5247713414634099E-2</v>
      </c>
      <c r="I1475" s="81">
        <f>R1475/T1475-1</f>
        <v>1.4090580872913927E-2</v>
      </c>
      <c r="J1475" s="81">
        <f>S1475/T1475-1</f>
        <v>-1.1157132541720127E-2</v>
      </c>
      <c r="K1475" s="81">
        <f>T1475/T1474-1</f>
        <v>-7.9666103826470103E-4</v>
      </c>
      <c r="L1475" s="81">
        <f>T1476/T1475-1</f>
        <v>1.2385670731707377E-2</v>
      </c>
      <c r="M1475" s="81">
        <f>T1478/T1475-1</f>
        <v>5.4191070282413323E-2</v>
      </c>
      <c r="N1475" s="81">
        <f>T1481/T1475-1</f>
        <v>4.8073451540436407E-2</v>
      </c>
      <c r="O1475" s="58">
        <f t="shared" si="109"/>
        <v>0.3791596081903717</v>
      </c>
      <c r="P1475" s="58">
        <f t="shared" si="110"/>
        <v>0.47947799900108218</v>
      </c>
      <c r="Q1475" s="58">
        <f t="shared" si="111"/>
        <v>0.27884121737966122</v>
      </c>
      <c r="R1475" s="28">
        <v>2022.34</v>
      </c>
      <c r="S1475" s="28">
        <v>1971.99</v>
      </c>
      <c r="T1475" s="28">
        <v>1994.24</v>
      </c>
    </row>
    <row r="1476" spans="1:20" x14ac:dyDescent="0.2">
      <c r="A1476" s="25">
        <v>42299</v>
      </c>
      <c r="B1476" s="29">
        <v>0.34765600000000002</v>
      </c>
      <c r="C1476" s="29">
        <v>0.412109</v>
      </c>
      <c r="D1476" s="29">
        <v>0.240234</v>
      </c>
      <c r="E1476" s="64">
        <f t="shared" si="108"/>
        <v>0.30472862500000003</v>
      </c>
      <c r="F1476" s="64">
        <f>AVERAGE(B1469:B1476)</f>
        <v>0.333619375</v>
      </c>
      <c r="G1476" s="53">
        <f t="shared" si="107"/>
        <v>0.10742200000000002</v>
      </c>
      <c r="H1476" s="81">
        <f>(R1476-S1476)/T1476</f>
        <v>2.3968022823858001E-2</v>
      </c>
      <c r="I1476" s="81">
        <f>R1476/T1476-1</f>
        <v>9.9953440914537506E-3</v>
      </c>
      <c r="J1476" s="81">
        <f>S1476/T1476-1</f>
        <v>-1.3972678732404153E-2</v>
      </c>
      <c r="K1476" s="81">
        <f>T1476/T1475-1</f>
        <v>1.2385670731707377E-2</v>
      </c>
      <c r="L1476" s="81">
        <f>T1477/T1476-1</f>
        <v>3.5370045667528327E-2</v>
      </c>
      <c r="M1476" s="81">
        <f>T1479/T1476-1</f>
        <v>2.77670460736823E-2</v>
      </c>
      <c r="N1476" s="81">
        <f>T1482/T1476-1</f>
        <v>3.0000891556955622E-2</v>
      </c>
      <c r="O1476" s="58">
        <f t="shared" si="109"/>
        <v>0.3791596081903717</v>
      </c>
      <c r="P1476" s="58">
        <f t="shared" si="110"/>
        <v>0.47947799900108218</v>
      </c>
      <c r="Q1476" s="58">
        <f t="shared" si="111"/>
        <v>0.27884121737966122</v>
      </c>
      <c r="R1476" s="28">
        <v>2039.12</v>
      </c>
      <c r="S1476" s="28">
        <v>1990.73</v>
      </c>
      <c r="T1476" s="28">
        <v>2018.94</v>
      </c>
    </row>
    <row r="1477" spans="1:20" x14ac:dyDescent="0.2">
      <c r="A1477" s="25">
        <v>42306</v>
      </c>
      <c r="B1477" s="29">
        <v>0.403922</v>
      </c>
      <c r="C1477" s="29">
        <v>0.39019599999999999</v>
      </c>
      <c r="D1477" s="29">
        <v>0.20588200000000001</v>
      </c>
      <c r="E1477" s="64">
        <f t="shared" si="108"/>
        <v>0.29087312500000001</v>
      </c>
      <c r="F1477" s="64">
        <f>AVERAGE(B1470:B1477)</f>
        <v>0.34362925</v>
      </c>
      <c r="G1477" s="53">
        <f t="shared" ref="G1477:G1540" si="112">B1477-D1477</f>
        <v>0.19803999999999999</v>
      </c>
      <c r="H1477" s="81">
        <f>(R1477-S1477)/T1477</f>
        <v>3.4984571961633161E-2</v>
      </c>
      <c r="I1477" s="81">
        <f>R1477/T1477-1</f>
        <v>0</v>
      </c>
      <c r="J1477" s="81">
        <f>S1477/T1477-1</f>
        <v>-3.4984571961633182E-2</v>
      </c>
      <c r="K1477" s="81">
        <f>T1477/T1476-1</f>
        <v>3.5370045667528327E-2</v>
      </c>
      <c r="L1477" s="81">
        <f>T1478/T1477-1</f>
        <v>5.7215298873394271E-3</v>
      </c>
      <c r="M1477" s="81">
        <f>T1480/T1477-1</f>
        <v>-3.2386920850575596E-3</v>
      </c>
      <c r="N1477" s="81">
        <f>T1483/T1477-1</f>
        <v>-2.0441552850001155E-2</v>
      </c>
      <c r="O1477" s="58">
        <f t="shared" si="109"/>
        <v>0.3791596081903717</v>
      </c>
      <c r="P1477" s="58">
        <f t="shared" si="110"/>
        <v>0.47947799900108218</v>
      </c>
      <c r="Q1477" s="58">
        <f t="shared" si="111"/>
        <v>0.27884121737966122</v>
      </c>
      <c r="R1477" s="28">
        <v>2090.35</v>
      </c>
      <c r="S1477" s="28">
        <v>2017.22</v>
      </c>
      <c r="T1477" s="28">
        <v>2090.35</v>
      </c>
    </row>
    <row r="1478" spans="1:20" x14ac:dyDescent="0.2">
      <c r="A1478" s="25">
        <v>42313</v>
      </c>
      <c r="B1478" s="29">
        <v>0.39</v>
      </c>
      <c r="C1478" s="29">
        <v>0.42399999999999999</v>
      </c>
      <c r="D1478" s="29">
        <v>0.186</v>
      </c>
      <c r="E1478" s="64">
        <f t="shared" si="108"/>
        <v>0.27036187499999997</v>
      </c>
      <c r="F1478" s="64">
        <f>AVERAGE(B1471:B1478)</f>
        <v>0.349066875</v>
      </c>
      <c r="G1478" s="53">
        <f t="shared" si="112"/>
        <v>0.20400000000000001</v>
      </c>
      <c r="H1478" s="81">
        <f>(R1478-S1478)/T1478</f>
        <v>2.7417459841793015E-2</v>
      </c>
      <c r="I1478" s="81">
        <f>R1478/T1478-1</f>
        <v>6.7402048223146327E-3</v>
      </c>
      <c r="J1478" s="81">
        <f>S1478/T1478-1</f>
        <v>-2.067725501947848E-2</v>
      </c>
      <c r="K1478" s="81">
        <f>T1478/T1477-1</f>
        <v>5.7215298873394271E-3</v>
      </c>
      <c r="L1478" s="81">
        <f>T1479/T1478-1</f>
        <v>-1.2990472385138174E-2</v>
      </c>
      <c r="M1478" s="81">
        <f>T1481/T1478-1</f>
        <v>-5.803140355133074E-3</v>
      </c>
      <c r="N1478" s="81">
        <f>T1484/T1478-1</f>
        <v>-1.3908510162630505E-2</v>
      </c>
      <c r="O1478" s="58">
        <f t="shared" si="109"/>
        <v>0.3791596081903717</v>
      </c>
      <c r="P1478" s="58">
        <f t="shared" si="110"/>
        <v>0.47947799900108218</v>
      </c>
      <c r="Q1478" s="58">
        <f t="shared" si="111"/>
        <v>0.27884121737966122</v>
      </c>
      <c r="R1478" s="28">
        <v>2116.48</v>
      </c>
      <c r="S1478" s="28">
        <v>2058.84</v>
      </c>
      <c r="T1478" s="28">
        <v>2102.31</v>
      </c>
    </row>
    <row r="1479" spans="1:20" x14ac:dyDescent="0.2">
      <c r="A1479" s="25">
        <v>42320</v>
      </c>
      <c r="B1479" s="29">
        <v>0.342723</v>
      </c>
      <c r="C1479" s="29">
        <v>0.42723</v>
      </c>
      <c r="D1479" s="29">
        <v>0.230047</v>
      </c>
      <c r="E1479" s="64">
        <f t="shared" si="108"/>
        <v>0.26270250000000001</v>
      </c>
      <c r="F1479" s="64">
        <f>AVERAGE(B1472:B1479)</f>
        <v>0.350326625</v>
      </c>
      <c r="G1479" s="53">
        <f t="shared" si="112"/>
        <v>0.112676</v>
      </c>
      <c r="H1479" s="81">
        <f>(R1479-S1479)/T1479</f>
        <v>2.3248192771084451E-2</v>
      </c>
      <c r="I1479" s="81">
        <f>R1479/T1479-1</f>
        <v>1.9990361445783034E-2</v>
      </c>
      <c r="J1479" s="81">
        <f>S1479/T1479-1</f>
        <v>-3.2578313253013302E-3</v>
      </c>
      <c r="K1479" s="81">
        <f>T1479/T1478-1</f>
        <v>-1.2990472385138174E-2</v>
      </c>
      <c r="L1479" s="81">
        <f>T1480/T1479-1</f>
        <v>4.1349397590360049E-3</v>
      </c>
      <c r="M1479" s="81">
        <f>T1482/T1479-1</f>
        <v>2.1734939759037175E-3</v>
      </c>
      <c r="N1479" s="81">
        <f>T1485/T1479-1</f>
        <v>-5.1614457831326011E-3</v>
      </c>
      <c r="O1479" s="58">
        <f t="shared" si="109"/>
        <v>0.3791596081903717</v>
      </c>
      <c r="P1479" s="58">
        <f t="shared" si="110"/>
        <v>0.47947799900108218</v>
      </c>
      <c r="Q1479" s="58">
        <f t="shared" si="111"/>
        <v>0.27884121737966122</v>
      </c>
      <c r="R1479" s="28">
        <v>2116.48</v>
      </c>
      <c r="S1479" s="28">
        <v>2068.2399999999998</v>
      </c>
      <c r="T1479" s="28">
        <v>2075</v>
      </c>
    </row>
    <row r="1480" spans="1:20" x14ac:dyDescent="0.2">
      <c r="A1480" s="25">
        <v>42327</v>
      </c>
      <c r="B1480" s="29">
        <v>0.30769200000000002</v>
      </c>
      <c r="C1480" s="29">
        <v>0.38681300000000002</v>
      </c>
      <c r="D1480" s="29">
        <v>0.30549500000000002</v>
      </c>
      <c r="E1480" s="64">
        <f t="shared" si="108"/>
        <v>0.265022125</v>
      </c>
      <c r="F1480" s="64">
        <f>AVERAGE(B1473:B1480)</f>
        <v>0.34863824999999998</v>
      </c>
      <c r="G1480" s="53">
        <f t="shared" si="112"/>
        <v>2.1970000000000045E-3</v>
      </c>
      <c r="H1480" s="81">
        <f>(R1480-S1480)/T1480</f>
        <v>3.2420161452883955E-2</v>
      </c>
      <c r="I1480" s="81">
        <f>R1480/T1480-1</f>
        <v>1.6126090670864901E-3</v>
      </c>
      <c r="J1480" s="81">
        <f>S1480/T1480-1</f>
        <v>-3.0807552385797465E-2</v>
      </c>
      <c r="K1480" s="81">
        <f>T1480/T1479-1</f>
        <v>4.1349397590360049E-3</v>
      </c>
      <c r="L1480" s="81">
        <f>T1481/T1480-1</f>
        <v>3.1340289309746971E-3</v>
      </c>
      <c r="M1480" s="81">
        <f>T1483/T1480-1</f>
        <v>-1.7258756563222954E-2</v>
      </c>
      <c r="N1480" s="81">
        <f>T1486/T1480-1</f>
        <v>-9.7044509930023226E-3</v>
      </c>
      <c r="O1480" s="58">
        <f t="shared" si="109"/>
        <v>0.3791596081903717</v>
      </c>
      <c r="P1480" s="58">
        <f t="shared" si="110"/>
        <v>0.47947799900108218</v>
      </c>
      <c r="Q1480" s="58">
        <f t="shared" si="111"/>
        <v>0.27884121737966122</v>
      </c>
      <c r="R1480" s="28">
        <v>2086.94</v>
      </c>
      <c r="S1480" s="28">
        <v>2019.39</v>
      </c>
      <c r="T1480" s="28">
        <v>2083.58</v>
      </c>
    </row>
    <row r="1481" spans="1:20" x14ac:dyDescent="0.2">
      <c r="A1481" s="25">
        <v>42334</v>
      </c>
      <c r="B1481" s="29">
        <v>0.32360100000000003</v>
      </c>
      <c r="C1481" s="29">
        <v>0.41605799999999998</v>
      </c>
      <c r="D1481" s="29">
        <v>0.26034099999999999</v>
      </c>
      <c r="E1481" s="64">
        <f t="shared" si="108"/>
        <v>0.24766662500000003</v>
      </c>
      <c r="F1481" s="64">
        <f>AVERAGE(B1474:B1481)</f>
        <v>0.35395599999999999</v>
      </c>
      <c r="G1481" s="53">
        <f t="shared" si="112"/>
        <v>6.3260000000000038E-2</v>
      </c>
      <c r="H1481" s="81">
        <f>(R1481-S1481)/T1481</f>
        <v>2.1563458382573245E-2</v>
      </c>
      <c r="I1481" s="81">
        <f>R1481/T1481-1</f>
        <v>3.3251838419987578E-3</v>
      </c>
      <c r="J1481" s="81">
        <f>S1481/T1481-1</f>
        <v>-1.8238274540574584E-2</v>
      </c>
      <c r="K1481" s="81">
        <f>T1481/T1480-1</f>
        <v>3.1340289309746971E-3</v>
      </c>
      <c r="L1481" s="81">
        <f>T1482/T1481-1</f>
        <v>-5.0715034136958881E-3</v>
      </c>
      <c r="M1481" s="81">
        <f>T1484/T1481-1</f>
        <v>-8.1526809593753802E-3</v>
      </c>
      <c r="N1481" s="81">
        <f>T1487/T1481-1</f>
        <v>-4.777260526957916E-2</v>
      </c>
      <c r="O1481" s="58">
        <f t="shared" si="109"/>
        <v>0.3791596081903717</v>
      </c>
      <c r="P1481" s="58">
        <f t="shared" si="110"/>
        <v>0.47947799900108218</v>
      </c>
      <c r="Q1481" s="58">
        <f t="shared" si="111"/>
        <v>0.27884121737966122</v>
      </c>
      <c r="R1481" s="28">
        <v>2097.06</v>
      </c>
      <c r="S1481" s="28">
        <v>2051.9899999999998</v>
      </c>
      <c r="T1481" s="28">
        <v>2090.11</v>
      </c>
    </row>
    <row r="1482" spans="1:20" x14ac:dyDescent="0.2">
      <c r="A1482" s="25">
        <v>42341</v>
      </c>
      <c r="B1482" s="29">
        <v>0.294931</v>
      </c>
      <c r="C1482" s="29">
        <v>0.49308800000000003</v>
      </c>
      <c r="D1482" s="29">
        <v>0.211982</v>
      </c>
      <c r="E1482" s="64">
        <f t="shared" si="108"/>
        <v>0.23892625000000001</v>
      </c>
      <c r="F1482" s="64">
        <f>AVERAGE(B1475:B1482)</f>
        <v>0.343917625</v>
      </c>
      <c r="G1482" s="53">
        <f t="shared" si="112"/>
        <v>8.2948999999999995E-2</v>
      </c>
      <c r="H1482" s="81">
        <f>(R1482-S1482)/T1482</f>
        <v>1.6340387879837083E-2</v>
      </c>
      <c r="I1482" s="81">
        <f>R1482/T1482-1</f>
        <v>1.1906651086073028E-2</v>
      </c>
      <c r="J1482" s="81">
        <f>S1482/T1482-1</f>
        <v>-4.4337367937640204E-3</v>
      </c>
      <c r="K1482" s="81">
        <f>T1482/T1481-1</f>
        <v>-5.0715034136958881E-3</v>
      </c>
      <c r="L1482" s="81">
        <f>T1483/T1482-1</f>
        <v>-1.5335343422248626E-2</v>
      </c>
      <c r="M1482" s="81">
        <f>T1485/T1482-1</f>
        <v>-7.3190318873197491E-3</v>
      </c>
      <c r="N1482" s="81">
        <f>T1488/T1482-1</f>
        <v>-9.0997398425590736E-2</v>
      </c>
      <c r="O1482" s="58">
        <f t="shared" si="109"/>
        <v>0.3791596081903717</v>
      </c>
      <c r="P1482" s="58">
        <f t="shared" si="110"/>
        <v>0.47947799900108218</v>
      </c>
      <c r="Q1482" s="58">
        <f t="shared" si="111"/>
        <v>0.27884121737966122</v>
      </c>
      <c r="R1482" s="28">
        <v>2104.27</v>
      </c>
      <c r="S1482" s="28">
        <v>2070.29</v>
      </c>
      <c r="T1482" s="28">
        <v>2079.5100000000002</v>
      </c>
    </row>
    <row r="1483" spans="1:20" x14ac:dyDescent="0.2">
      <c r="A1483" s="25">
        <v>42348</v>
      </c>
      <c r="B1483" s="29">
        <v>0.285057</v>
      </c>
      <c r="C1483" s="29">
        <v>0.41609200000000002</v>
      </c>
      <c r="D1483" s="29">
        <v>0.29885099999999998</v>
      </c>
      <c r="E1483" s="64">
        <f t="shared" si="108"/>
        <v>0.24235400000000001</v>
      </c>
      <c r="F1483" s="64">
        <f>AVERAGE(B1476:B1483)</f>
        <v>0.33694774999999999</v>
      </c>
      <c r="G1483" s="53">
        <f t="shared" si="112"/>
        <v>-1.3793999999999973E-2</v>
      </c>
      <c r="H1483" s="81">
        <f>(R1483-S1483)/T1483</f>
        <v>3.3082310194274336E-2</v>
      </c>
      <c r="I1483" s="81">
        <f>R1483/T1483-1</f>
        <v>2.7666266201736622E-2</v>
      </c>
      <c r="J1483" s="81">
        <f>S1483/T1483-1</f>
        <v>-5.4160439925375892E-3</v>
      </c>
      <c r="K1483" s="81">
        <f>T1483/T1482-1</f>
        <v>-1.5335343422248626E-2</v>
      </c>
      <c r="L1483" s="81">
        <f>T1484/T1483-1</f>
        <v>1.2429063986481914E-2</v>
      </c>
      <c r="M1483" s="81">
        <f>T1486/T1483-1</f>
        <v>7.6869731688498089E-3</v>
      </c>
      <c r="N1483" s="81">
        <f>T1489/T1483-1</f>
        <v>-9.1955538625330902E-2</v>
      </c>
      <c r="O1483" s="58">
        <f t="shared" si="109"/>
        <v>0.3791596081903717</v>
      </c>
      <c r="P1483" s="58">
        <f t="shared" si="110"/>
        <v>0.47947799900108218</v>
      </c>
      <c r="Q1483" s="58">
        <f t="shared" si="111"/>
        <v>0.27884121737966122</v>
      </c>
      <c r="R1483" s="28">
        <v>2104.27</v>
      </c>
      <c r="S1483" s="28">
        <v>2036.53</v>
      </c>
      <c r="T1483" s="28">
        <v>2047.62</v>
      </c>
    </row>
    <row r="1484" spans="1:20" x14ac:dyDescent="0.2">
      <c r="A1484" s="25">
        <v>42355</v>
      </c>
      <c r="B1484" s="29">
        <v>0.23866299999999999</v>
      </c>
      <c r="C1484" s="29">
        <v>0.36754199999999998</v>
      </c>
      <c r="D1484" s="29">
        <v>0.39379500000000001</v>
      </c>
      <c r="E1484" s="64">
        <f t="shared" ref="E1484:E1547" si="113">AVERAGE(D1477:D1484)</f>
        <v>0.26154912499999999</v>
      </c>
      <c r="F1484" s="64">
        <f>AVERAGE(B1477:B1484)</f>
        <v>0.323323625</v>
      </c>
      <c r="G1484" s="53">
        <f t="shared" si="112"/>
        <v>-0.15513200000000002</v>
      </c>
      <c r="H1484" s="81">
        <f>(R1484-S1484)/T1484</f>
        <v>4.2000511318961702E-2</v>
      </c>
      <c r="I1484" s="81">
        <f>R1484/T1484-1</f>
        <v>3.5020525114926038E-3</v>
      </c>
      <c r="J1484" s="81">
        <f>S1484/T1484-1</f>
        <v>-3.849845880746916E-2</v>
      </c>
      <c r="K1484" s="81">
        <f>T1484/T1483-1</f>
        <v>1.2429063986481914E-2</v>
      </c>
      <c r="L1484" s="81">
        <f>T1485/T1484-1</f>
        <v>-4.2352646075627387E-3</v>
      </c>
      <c r="M1484" s="81">
        <f>T1487/T1484-1</f>
        <v>-3.9945587944449579E-2</v>
      </c>
      <c r="N1484" s="81">
        <f>T1490/T1484-1</f>
        <v>-9.1709397174239204E-2</v>
      </c>
      <c r="O1484" s="58">
        <f t="shared" si="109"/>
        <v>0.3791596081903717</v>
      </c>
      <c r="P1484" s="58">
        <f t="shared" si="110"/>
        <v>0.47947799900108218</v>
      </c>
      <c r="Q1484" s="58">
        <f t="shared" si="111"/>
        <v>0.27884121737966122</v>
      </c>
      <c r="R1484" s="28">
        <v>2080.33</v>
      </c>
      <c r="S1484" s="28">
        <v>1993.26</v>
      </c>
      <c r="T1484" s="28">
        <v>2073.0700000000002</v>
      </c>
    </row>
    <row r="1485" spans="1:20" x14ac:dyDescent="0.2">
      <c r="A1485" s="25">
        <v>42362</v>
      </c>
      <c r="B1485" s="29">
        <v>0.26380399999999998</v>
      </c>
      <c r="C1485" s="29">
        <v>0.42126799999999998</v>
      </c>
      <c r="D1485" s="29">
        <v>0.31492799999999999</v>
      </c>
      <c r="E1485" s="64">
        <f t="shared" si="113"/>
        <v>0.27517987500000002</v>
      </c>
      <c r="F1485" s="64">
        <f>AVERAGE(B1478:B1485)</f>
        <v>0.30580887499999998</v>
      </c>
      <c r="G1485" s="53">
        <f t="shared" si="112"/>
        <v>-5.1124000000000003E-2</v>
      </c>
      <c r="H1485" s="81">
        <f>(R1485-S1485)/T1485</f>
        <v>4.0430365888513634E-2</v>
      </c>
      <c r="I1485" s="81">
        <f>R1485/T1485-1</f>
        <v>6.0214407859360275E-3</v>
      </c>
      <c r="J1485" s="81">
        <f>S1485/T1485-1</f>
        <v>-3.4408925102577648E-2</v>
      </c>
      <c r="K1485" s="81">
        <f>T1485/T1484-1</f>
        <v>-4.2352646075627387E-3</v>
      </c>
      <c r="L1485" s="81">
        <f>T1486/T1485-1</f>
        <v>-4.5051809581009294E-4</v>
      </c>
      <c r="M1485" s="81">
        <f>T1488/T1485-1</f>
        <v>-8.429532672250506E-2</v>
      </c>
      <c r="N1485" s="81">
        <f>T1491/T1485-1</f>
        <v>-7.3516802387261437E-2</v>
      </c>
      <c r="O1485" s="58">
        <f t="shared" si="109"/>
        <v>0.3791596081903717</v>
      </c>
      <c r="P1485" s="58">
        <f t="shared" si="110"/>
        <v>0.47947799900108218</v>
      </c>
      <c r="Q1485" s="58">
        <f t="shared" si="111"/>
        <v>0.27884121737966122</v>
      </c>
      <c r="R1485" s="28">
        <v>2076.7199999999998</v>
      </c>
      <c r="S1485" s="28">
        <v>1993.26</v>
      </c>
      <c r="T1485" s="28">
        <v>2064.29</v>
      </c>
    </row>
    <row r="1486" spans="1:20" x14ac:dyDescent="0.2">
      <c r="A1486" s="25">
        <v>42369</v>
      </c>
      <c r="B1486" s="29">
        <v>0.25072899999999998</v>
      </c>
      <c r="C1486" s="29">
        <v>0.51312000000000002</v>
      </c>
      <c r="D1486" s="29">
        <v>0.236152</v>
      </c>
      <c r="E1486" s="64">
        <f t="shared" si="113"/>
        <v>0.28144887499999999</v>
      </c>
      <c r="F1486" s="64">
        <f>AVERAGE(B1479:B1486)</f>
        <v>0.28839999999999999</v>
      </c>
      <c r="G1486" s="53">
        <f t="shared" si="112"/>
        <v>1.4576999999999979E-2</v>
      </c>
      <c r="H1486" s="81">
        <f>(R1486-S1486)/T1486</f>
        <v>3.6653807382133932E-2</v>
      </c>
      <c r="I1486" s="81">
        <f>R1486/T1486-1</f>
        <v>8.8205645161290036E-3</v>
      </c>
      <c r="J1486" s="81">
        <f>S1486/T1486-1</f>
        <v>-2.783324286600497E-2</v>
      </c>
      <c r="K1486" s="81">
        <f>T1486/T1485-1</f>
        <v>-4.5051809581009294E-4</v>
      </c>
      <c r="L1486" s="81">
        <f>T1487/T1486-1</f>
        <v>-3.5427651985111774E-2</v>
      </c>
      <c r="M1486" s="81">
        <f>T1489/T1486-1</f>
        <v>-9.8882405397022421E-2</v>
      </c>
      <c r="N1486" s="81">
        <f>T1492/T1486-1</f>
        <v>-0.10250271401985123</v>
      </c>
      <c r="O1486" s="58">
        <f t="shared" si="109"/>
        <v>0.3791596081903717</v>
      </c>
      <c r="P1486" s="58">
        <f t="shared" si="110"/>
        <v>0.47947799900108218</v>
      </c>
      <c r="Q1486" s="58">
        <f t="shared" si="111"/>
        <v>0.27884121737966122</v>
      </c>
      <c r="R1486" s="28">
        <v>2081.56</v>
      </c>
      <c r="S1486" s="28">
        <v>2005.93</v>
      </c>
      <c r="T1486" s="28">
        <v>2063.36</v>
      </c>
    </row>
    <row r="1487" spans="1:20" x14ac:dyDescent="0.2">
      <c r="A1487" s="25">
        <v>42376</v>
      </c>
      <c r="B1487" s="29">
        <v>0.22173899999999999</v>
      </c>
      <c r="C1487" s="29">
        <v>0.395652</v>
      </c>
      <c r="D1487" s="29">
        <v>0.38260899999999998</v>
      </c>
      <c r="E1487" s="64">
        <f t="shared" si="113"/>
        <v>0.300519125</v>
      </c>
      <c r="F1487" s="64">
        <f>AVERAGE(B1480:B1487)</f>
        <v>0.27327699999999999</v>
      </c>
      <c r="G1487" s="53">
        <f t="shared" si="112"/>
        <v>-0.16086999999999999</v>
      </c>
      <c r="H1487" s="81">
        <f>(R1487-S1487)/T1487</f>
        <v>5.1505833408700366E-2</v>
      </c>
      <c r="I1487" s="81">
        <f>R1487/T1487-1</f>
        <v>4.5873403474922858E-2</v>
      </c>
      <c r="J1487" s="81">
        <f>S1487/T1487-1</f>
        <v>-5.6324299337775496E-3</v>
      </c>
      <c r="K1487" s="81">
        <f>T1487/T1486-1</f>
        <v>-3.5427651985111774E-2</v>
      </c>
      <c r="L1487" s="81">
        <f>T1488/T1487-1</f>
        <v>-5.0234642709997668E-2</v>
      </c>
      <c r="M1487" s="81">
        <f>T1490/T1487-1</f>
        <v>-5.3917578607820094E-2</v>
      </c>
      <c r="N1487" s="81">
        <f>T1493/T1487-1</f>
        <v>-3.187523238169887E-2</v>
      </c>
      <c r="O1487" s="58">
        <f t="shared" si="109"/>
        <v>0.3791596081903717</v>
      </c>
      <c r="P1487" s="58">
        <f t="shared" si="110"/>
        <v>0.47947799900108218</v>
      </c>
      <c r="Q1487" s="58">
        <f t="shared" si="111"/>
        <v>0.27884121737966122</v>
      </c>
      <c r="R1487" s="28">
        <v>2081.56</v>
      </c>
      <c r="S1487" s="28">
        <v>1979.05</v>
      </c>
      <c r="T1487" s="28">
        <v>1990.26</v>
      </c>
    </row>
    <row r="1488" spans="1:20" x14ac:dyDescent="0.2">
      <c r="A1488" s="25">
        <v>42383</v>
      </c>
      <c r="B1488" s="29">
        <v>0.17898800000000001</v>
      </c>
      <c r="C1488" s="29">
        <v>0.365759</v>
      </c>
      <c r="D1488" s="29">
        <v>0.45525300000000002</v>
      </c>
      <c r="E1488" s="64">
        <f t="shared" si="113"/>
        <v>0.31923887500000003</v>
      </c>
      <c r="F1488" s="64">
        <f>AVERAGE(B1481:B1488)</f>
        <v>0.257189</v>
      </c>
      <c r="G1488" s="53">
        <f t="shared" si="112"/>
        <v>-0.27626499999999998</v>
      </c>
      <c r="H1488" s="81">
        <f>(R1488-S1488)/T1488</f>
        <v>7.1698372727849832E-2</v>
      </c>
      <c r="I1488" s="81">
        <f>R1488/T1488-1</f>
        <v>6.9651056986266724E-2</v>
      </c>
      <c r="J1488" s="81">
        <f>S1488/T1488-1</f>
        <v>-2.0473157415832333E-3</v>
      </c>
      <c r="K1488" s="81">
        <f>T1488/T1487-1</f>
        <v>-5.0234642709997668E-2</v>
      </c>
      <c r="L1488" s="81">
        <f>T1489/T1488-1</f>
        <v>-1.63732357111116E-2</v>
      </c>
      <c r="M1488" s="81">
        <f>T1491/T1488-1</f>
        <v>1.1770742958715052E-2</v>
      </c>
      <c r="N1488" s="81">
        <f>T1494/T1488-1</f>
        <v>2.0906955583299913E-2</v>
      </c>
      <c r="O1488" s="58">
        <f t="shared" si="109"/>
        <v>0.3791596081903717</v>
      </c>
      <c r="P1488" s="58">
        <f t="shared" si="110"/>
        <v>0.47947799900108218</v>
      </c>
      <c r="Q1488" s="58">
        <f t="shared" si="111"/>
        <v>0.27884121737966122</v>
      </c>
      <c r="R1488" s="28">
        <v>2021.94</v>
      </c>
      <c r="S1488" s="28">
        <v>1886.41</v>
      </c>
      <c r="T1488" s="28">
        <v>1890.28</v>
      </c>
    </row>
    <row r="1489" spans="1:20" x14ac:dyDescent="0.2">
      <c r="A1489" s="25">
        <v>42390</v>
      </c>
      <c r="B1489" s="29">
        <v>0.21521000000000001</v>
      </c>
      <c r="C1489" s="29">
        <v>0.29773500000000003</v>
      </c>
      <c r="D1489" s="29">
        <v>0.48705500000000002</v>
      </c>
      <c r="E1489" s="64">
        <f t="shared" si="113"/>
        <v>0.34757812499999996</v>
      </c>
      <c r="F1489" s="64">
        <f>AVERAGE(B1482:B1489)</f>
        <v>0.24364012499999999</v>
      </c>
      <c r="G1489" s="53">
        <f t="shared" si="112"/>
        <v>-0.271845</v>
      </c>
      <c r="H1489" s="81">
        <f>(R1489-S1489)/T1489</f>
        <v>7.4241796776258098E-2</v>
      </c>
      <c r="I1489" s="81">
        <f>R1489/T1489-1</f>
        <v>4.8942360957979547E-2</v>
      </c>
      <c r="J1489" s="81">
        <f>S1489/T1489-1</f>
        <v>-2.5299435818278648E-2</v>
      </c>
      <c r="K1489" s="81">
        <f>T1489/T1488-1</f>
        <v>-1.63732357111116E-2</v>
      </c>
      <c r="L1489" s="81">
        <f>T1490/T1489-1</f>
        <v>1.2703500723378891E-2</v>
      </c>
      <c r="M1489" s="81">
        <f>T1492/T1489-1</f>
        <v>-4.0175762236934753E-3</v>
      </c>
      <c r="N1489" s="81">
        <f>T1495/T1489-1</f>
        <v>6.836871346130069E-2</v>
      </c>
      <c r="O1489" s="58">
        <f t="shared" si="109"/>
        <v>0.3791596081903717</v>
      </c>
      <c r="P1489" s="58">
        <f t="shared" si="110"/>
        <v>0.47947799900108218</v>
      </c>
      <c r="Q1489" s="58">
        <f t="shared" si="111"/>
        <v>0.27884121737966122</v>
      </c>
      <c r="R1489" s="28">
        <v>1950.33</v>
      </c>
      <c r="S1489" s="28">
        <v>1812.29</v>
      </c>
      <c r="T1489" s="28">
        <v>1859.33</v>
      </c>
    </row>
    <row r="1490" spans="1:20" x14ac:dyDescent="0.2">
      <c r="A1490" s="25">
        <v>42397</v>
      </c>
      <c r="B1490" s="29">
        <v>0.29753499999999999</v>
      </c>
      <c r="C1490" s="29">
        <v>0.302817</v>
      </c>
      <c r="D1490" s="29">
        <v>0.399648</v>
      </c>
      <c r="E1490" s="64">
        <f t="shared" si="113"/>
        <v>0.37103637499999997</v>
      </c>
      <c r="F1490" s="64">
        <f>AVERAGE(B1483:B1490)</f>
        <v>0.24396562499999996</v>
      </c>
      <c r="G1490" s="53">
        <f t="shared" si="112"/>
        <v>-0.10211300000000001</v>
      </c>
      <c r="H1490" s="81">
        <f>(R1490-S1490)/T1490</f>
        <v>5.5604238030749646E-2</v>
      </c>
      <c r="I1490" s="81">
        <f>R1490/T1490-1</f>
        <v>1.8078015879338327E-2</v>
      </c>
      <c r="J1490" s="81">
        <f>S1490/T1490-1</f>
        <v>-3.7526222151411437E-2</v>
      </c>
      <c r="K1490" s="81">
        <f>T1490/T1489-1</f>
        <v>1.2703500723378891E-2</v>
      </c>
      <c r="L1490" s="81">
        <f>T1491/T1490-1</f>
        <v>1.5709392177168713E-2</v>
      </c>
      <c r="M1490" s="81">
        <f>T1493/T1490-1</f>
        <v>2.3298547491967359E-2</v>
      </c>
      <c r="N1490" s="81">
        <f>T1496/T1490-1</f>
        <v>5.6459279322339961E-2</v>
      </c>
      <c r="O1490" s="58">
        <f t="shared" si="109"/>
        <v>0.3791596081903717</v>
      </c>
      <c r="P1490" s="58">
        <f t="shared" si="110"/>
        <v>0.47947799900108218</v>
      </c>
      <c r="Q1490" s="58">
        <f t="shared" si="111"/>
        <v>0.27884121737966122</v>
      </c>
      <c r="R1490" s="28">
        <v>1916.99</v>
      </c>
      <c r="S1490" s="28">
        <v>1812.29</v>
      </c>
      <c r="T1490" s="28">
        <v>1882.95</v>
      </c>
    </row>
    <row r="1491" spans="1:20" x14ac:dyDescent="0.2">
      <c r="A1491" s="25">
        <v>42404</v>
      </c>
      <c r="B1491" s="29">
        <v>0.27547199999999999</v>
      </c>
      <c r="C1491" s="29">
        <v>0.37735800000000003</v>
      </c>
      <c r="D1491" s="29">
        <v>0.34716999999999998</v>
      </c>
      <c r="E1491" s="64">
        <f t="shared" si="113"/>
        <v>0.37707625</v>
      </c>
      <c r="F1491" s="64">
        <f>AVERAGE(B1484:B1491)</f>
        <v>0.2427675</v>
      </c>
      <c r="G1491" s="53">
        <f t="shared" si="112"/>
        <v>-7.1697999999999984E-2</v>
      </c>
      <c r="H1491" s="81">
        <f>(R1491-S1491)/T1491</f>
        <v>3.9199385107684601E-2</v>
      </c>
      <c r="I1491" s="81">
        <f>R1491/T1491-1</f>
        <v>1.8127820217199275E-2</v>
      </c>
      <c r="J1491" s="81">
        <f>S1491/T1491-1</f>
        <v>-2.1071564890485339E-2</v>
      </c>
      <c r="K1491" s="81">
        <f>T1491/T1490-1</f>
        <v>1.5709392177168713E-2</v>
      </c>
      <c r="L1491" s="81">
        <f>T1492/T1491-1</f>
        <v>-3.1722378211060831E-2</v>
      </c>
      <c r="M1491" s="81">
        <f>T1494/T1491-1</f>
        <v>9.0299237136148847E-3</v>
      </c>
      <c r="N1491" s="81">
        <f>T1497/T1491-1</f>
        <v>5.9967163913768662E-2</v>
      </c>
      <c r="O1491" s="58">
        <f t="shared" si="109"/>
        <v>0.3791596081903717</v>
      </c>
      <c r="P1491" s="58">
        <f t="shared" si="110"/>
        <v>0.47947799900108218</v>
      </c>
      <c r="Q1491" s="58">
        <f t="shared" si="111"/>
        <v>0.27884121737966122</v>
      </c>
      <c r="R1491" s="28">
        <v>1947.2</v>
      </c>
      <c r="S1491" s="28">
        <v>1872.23</v>
      </c>
      <c r="T1491" s="28">
        <v>1912.53</v>
      </c>
    </row>
    <row r="1492" spans="1:20" x14ac:dyDescent="0.2">
      <c r="A1492" s="25">
        <v>42411</v>
      </c>
      <c r="B1492" s="29">
        <v>0.192385</v>
      </c>
      <c r="C1492" s="29">
        <v>0.32064100000000001</v>
      </c>
      <c r="D1492" s="29">
        <v>0.48697400000000002</v>
      </c>
      <c r="E1492" s="64">
        <f t="shared" si="113"/>
        <v>0.38872362500000002</v>
      </c>
      <c r="F1492" s="64">
        <f>AVERAGE(B1485:B1492)</f>
        <v>0.23698274999999996</v>
      </c>
      <c r="G1492" s="53">
        <f t="shared" si="112"/>
        <v>-0.29458899999999999</v>
      </c>
      <c r="H1492" s="81">
        <f>(R1492-S1492)/T1492</f>
        <v>5.76717462443165E-2</v>
      </c>
      <c r="I1492" s="81">
        <f>R1492/T1492-1</f>
        <v>4.5035801842471912E-2</v>
      </c>
      <c r="J1492" s="81">
        <f>S1492/T1492-1</f>
        <v>-1.2635944401844568E-2</v>
      </c>
      <c r="K1492" s="81">
        <f>T1492/T1491-1</f>
        <v>-3.1722378211060831E-2</v>
      </c>
      <c r="L1492" s="81">
        <f>T1493/T1492-1</f>
        <v>4.0478221895823729E-2</v>
      </c>
      <c r="M1492" s="81">
        <f>T1495/T1492-1</f>
        <v>7.2678280215567215E-2</v>
      </c>
      <c r="N1492" s="81">
        <f>T1498/T1492-1</f>
        <v>9.9818539738425249E-2</v>
      </c>
      <c r="O1492" s="58">
        <f t="shared" si="109"/>
        <v>0.3791596081903717</v>
      </c>
      <c r="P1492" s="58">
        <f t="shared" si="110"/>
        <v>0.47947799900108218</v>
      </c>
      <c r="Q1492" s="58">
        <f t="shared" si="111"/>
        <v>0.27884121737966122</v>
      </c>
      <c r="R1492" s="28">
        <v>1935.26</v>
      </c>
      <c r="S1492" s="28">
        <v>1828.46</v>
      </c>
      <c r="T1492" s="28">
        <v>1851.86</v>
      </c>
    </row>
    <row r="1493" spans="1:20" x14ac:dyDescent="0.2">
      <c r="A1493" s="25">
        <v>42418</v>
      </c>
      <c r="B1493" s="29">
        <v>0.27560499999999999</v>
      </c>
      <c r="C1493" s="29">
        <v>0.34636899999999998</v>
      </c>
      <c r="D1493" s="29">
        <v>0.37802599999999997</v>
      </c>
      <c r="E1493" s="64">
        <f t="shared" si="113"/>
        <v>0.39661087500000003</v>
      </c>
      <c r="F1493" s="64">
        <f>AVERAGE(B1486:B1493)</f>
        <v>0.23845787499999999</v>
      </c>
      <c r="G1493" s="53">
        <f t="shared" si="112"/>
        <v>-0.10242099999999998</v>
      </c>
      <c r="H1493" s="81">
        <f>(R1493-S1493)/T1493</f>
        <v>6.2579794687620094E-2</v>
      </c>
      <c r="I1493" s="81">
        <f>R1493/T1493-1</f>
        <v>2.0033007753708088E-3</v>
      </c>
      <c r="J1493" s="81">
        <f>S1493/T1493-1</f>
        <v>-6.0576493912249174E-2</v>
      </c>
      <c r="K1493" s="81">
        <f>T1493/T1492-1</f>
        <v>4.0478221895823729E-2</v>
      </c>
      <c r="L1493" s="81">
        <f>T1494/T1493-1</f>
        <v>1.5465897177733279E-3</v>
      </c>
      <c r="M1493" s="81">
        <f>T1496/T1493-1</f>
        <v>3.2405725495894711E-2</v>
      </c>
      <c r="N1493" s="81">
        <f>T1499/T1493-1</f>
        <v>7.1169051078979972E-2</v>
      </c>
      <c r="O1493" s="58">
        <f t="shared" si="109"/>
        <v>0.3791596081903717</v>
      </c>
      <c r="P1493" s="58">
        <f t="shared" si="110"/>
        <v>0.47947799900108218</v>
      </c>
      <c r="Q1493" s="58">
        <f t="shared" si="111"/>
        <v>0.27884121737966122</v>
      </c>
      <c r="R1493" s="28">
        <v>1930.68</v>
      </c>
      <c r="S1493" s="28">
        <v>1810.1</v>
      </c>
      <c r="T1493" s="28">
        <v>1926.82</v>
      </c>
    </row>
    <row r="1494" spans="1:20" x14ac:dyDescent="0.2">
      <c r="A1494" s="25">
        <v>42425</v>
      </c>
      <c r="B1494" s="29">
        <v>0.31194699999999997</v>
      </c>
      <c r="C1494" s="29">
        <v>0.373894</v>
      </c>
      <c r="D1494" s="29">
        <v>0.31415900000000002</v>
      </c>
      <c r="E1494" s="64">
        <f t="shared" si="113"/>
        <v>0.40636175000000008</v>
      </c>
      <c r="F1494" s="64">
        <f>AVERAGE(B1487:B1494)</f>
        <v>0.24611012500000001</v>
      </c>
      <c r="G1494" s="53">
        <f t="shared" si="112"/>
        <v>-2.2120000000000473E-3</v>
      </c>
      <c r="H1494" s="81">
        <f>(R1494-S1494)/T1494</f>
        <v>3.8998859985490721E-2</v>
      </c>
      <c r="I1494" s="81">
        <f>R1494/T1494-1</f>
        <v>8.7573841848895828E-3</v>
      </c>
      <c r="J1494" s="81">
        <f>S1494/T1494-1</f>
        <v>-3.0241475800600992E-2</v>
      </c>
      <c r="K1494" s="81">
        <f>T1494/T1493-1</f>
        <v>1.5465897177733279E-3</v>
      </c>
      <c r="L1494" s="81">
        <f>T1495/T1494-1</f>
        <v>2.9355373613846103E-2</v>
      </c>
      <c r="M1494" s="81">
        <f>T1497/T1494-1</f>
        <v>5.0481397035962328E-2</v>
      </c>
      <c r="N1494" s="81">
        <f>T1500/T1494-1</f>
        <v>7.0919220644626524E-2</v>
      </c>
      <c r="O1494" s="58">
        <f t="shared" si="109"/>
        <v>0.3791596081903717</v>
      </c>
      <c r="P1494" s="58">
        <f t="shared" si="110"/>
        <v>0.47947799900108218</v>
      </c>
      <c r="Q1494" s="58">
        <f t="shared" si="111"/>
        <v>0.27884121737966122</v>
      </c>
      <c r="R1494" s="28">
        <v>1946.7</v>
      </c>
      <c r="S1494" s="28">
        <v>1871.44</v>
      </c>
      <c r="T1494" s="28">
        <v>1929.8</v>
      </c>
    </row>
    <row r="1495" spans="1:20" x14ac:dyDescent="0.2">
      <c r="A1495" s="25">
        <v>42432</v>
      </c>
      <c r="B1495" s="29">
        <v>0.320158</v>
      </c>
      <c r="C1495" s="29">
        <v>0.38735199999999997</v>
      </c>
      <c r="D1495" s="29">
        <v>0.29249000000000003</v>
      </c>
      <c r="E1495" s="64">
        <f t="shared" si="113"/>
        <v>0.39509687500000001</v>
      </c>
      <c r="F1495" s="64">
        <f>AVERAGE(B1488:B1495)</f>
        <v>0.25841250000000004</v>
      </c>
      <c r="G1495" s="53">
        <f t="shared" si="112"/>
        <v>2.766799999999997E-2</v>
      </c>
      <c r="H1495" s="81">
        <f>(R1495-S1495)/T1495</f>
        <v>4.8080747061340579E-2</v>
      </c>
      <c r="I1495" s="81">
        <f>R1495/T1495-1</f>
        <v>3.0204636411568231E-5</v>
      </c>
      <c r="J1495" s="81">
        <f>S1495/T1495-1</f>
        <v>-4.8050542424928899E-2</v>
      </c>
      <c r="K1495" s="81">
        <f>T1495/T1494-1</f>
        <v>2.9355373613846103E-2</v>
      </c>
      <c r="L1495" s="81">
        <f>T1496/T1495-1</f>
        <v>1.4145838052808113E-3</v>
      </c>
      <c r="M1495" s="81">
        <f>T1498/T1495-1</f>
        <v>2.5301397467844655E-2</v>
      </c>
      <c r="N1495" s="81">
        <f>T1501/T1495-1</f>
        <v>4.8312276674469468E-2</v>
      </c>
      <c r="O1495" s="58">
        <f t="shared" si="109"/>
        <v>0.3791596081903717</v>
      </c>
      <c r="P1495" s="58">
        <f t="shared" si="110"/>
        <v>0.47947799900108218</v>
      </c>
      <c r="Q1495" s="58">
        <f t="shared" si="111"/>
        <v>0.27884121737966122</v>
      </c>
      <c r="R1495" s="28">
        <v>1986.51</v>
      </c>
      <c r="S1495" s="28">
        <v>1891</v>
      </c>
      <c r="T1495" s="28">
        <v>1986.45</v>
      </c>
    </row>
    <row r="1496" spans="1:20" x14ac:dyDescent="0.2">
      <c r="A1496" s="25">
        <v>42439</v>
      </c>
      <c r="B1496" s="29">
        <v>0.37357600000000002</v>
      </c>
      <c r="C1496" s="29">
        <v>0.38268799999999997</v>
      </c>
      <c r="D1496" s="29">
        <v>0.24373600000000001</v>
      </c>
      <c r="E1496" s="64">
        <f t="shared" si="113"/>
        <v>0.36865725000000005</v>
      </c>
      <c r="F1496" s="64">
        <f>AVERAGE(B1489:B1496)</f>
        <v>0.28273599999999999</v>
      </c>
      <c r="G1496" s="53">
        <f t="shared" si="112"/>
        <v>0.12984000000000001</v>
      </c>
      <c r="H1496" s="81">
        <f>(R1496-S1496)/T1496</f>
        <v>2.027387068558165E-2</v>
      </c>
      <c r="I1496" s="81">
        <f>R1496/T1496-1</f>
        <v>9.9886389913836915E-3</v>
      </c>
      <c r="J1496" s="81">
        <f>S1496/T1496-1</f>
        <v>-1.0285231694197816E-2</v>
      </c>
      <c r="K1496" s="81">
        <f>T1496/T1495-1</f>
        <v>1.4145838052808113E-3</v>
      </c>
      <c r="L1496" s="81">
        <f>T1497/T1496-1</f>
        <v>1.9081970179865904E-2</v>
      </c>
      <c r="M1496" s="81">
        <f>T1499/T1496-1</f>
        <v>3.7546600746006131E-2</v>
      </c>
      <c r="N1496" s="81">
        <f>T1502/T1496-1</f>
        <v>5.6875371746277548E-2</v>
      </c>
      <c r="O1496" s="58">
        <f t="shared" si="109"/>
        <v>0.3791596081903717</v>
      </c>
      <c r="P1496" s="58">
        <f t="shared" si="110"/>
        <v>0.47947799900108218</v>
      </c>
      <c r="Q1496" s="58">
        <f t="shared" si="111"/>
        <v>0.27884121737966122</v>
      </c>
      <c r="R1496" s="28">
        <v>2009.13</v>
      </c>
      <c r="S1496" s="28">
        <v>1968.8</v>
      </c>
      <c r="T1496" s="28">
        <v>1989.26</v>
      </c>
    </row>
    <row r="1497" spans="1:20" x14ac:dyDescent="0.2">
      <c r="A1497" s="25">
        <v>42446</v>
      </c>
      <c r="B1497" s="29">
        <v>0.29958699999999999</v>
      </c>
      <c r="C1497" s="29">
        <v>0.43181799999999998</v>
      </c>
      <c r="D1497" s="29">
        <v>0.26859499999999997</v>
      </c>
      <c r="E1497" s="64">
        <f t="shared" si="113"/>
        <v>0.34134975000000001</v>
      </c>
      <c r="F1497" s="64">
        <f>AVERAGE(B1490:B1497)</f>
        <v>0.29328312499999998</v>
      </c>
      <c r="G1497" s="53">
        <f t="shared" si="112"/>
        <v>3.099200000000002E-2</v>
      </c>
      <c r="H1497" s="81">
        <f>(R1497-S1497)/T1497</f>
        <v>3.0963610739638849E-2</v>
      </c>
      <c r="I1497" s="81">
        <f>R1497/T1497-1</f>
        <v>2.3682789081989064E-3</v>
      </c>
      <c r="J1497" s="81">
        <f>S1497/T1497-1</f>
        <v>-2.859533183144003E-2</v>
      </c>
      <c r="K1497" s="81">
        <f>T1497/T1496-1</f>
        <v>1.9081970179865904E-2</v>
      </c>
      <c r="L1497" s="81">
        <f>T1498/T1497-1</f>
        <v>4.681764032401059E-3</v>
      </c>
      <c r="M1497" s="81">
        <f>T1500/T1497-1</f>
        <v>1.9455674004633883E-2</v>
      </c>
      <c r="N1497" s="81">
        <f>T1503/T1497-1</f>
        <v>3.3509404755973637E-2</v>
      </c>
      <c r="O1497" s="58">
        <f t="shared" si="109"/>
        <v>0.3791596081903717</v>
      </c>
      <c r="P1497" s="58">
        <f t="shared" si="110"/>
        <v>0.47947799900108218</v>
      </c>
      <c r="Q1497" s="58">
        <f t="shared" si="111"/>
        <v>0.27884121737966122</v>
      </c>
      <c r="R1497" s="28">
        <v>2032.0200199999999</v>
      </c>
      <c r="S1497" s="28">
        <v>1969.25</v>
      </c>
      <c r="T1497" s="28">
        <v>2027.2190000000001</v>
      </c>
    </row>
    <row r="1498" spans="1:20" x14ac:dyDescent="0.2">
      <c r="A1498" s="25">
        <v>42453</v>
      </c>
      <c r="B1498" s="29">
        <v>0.337808</v>
      </c>
      <c r="C1498" s="29">
        <v>0.42505599999999999</v>
      </c>
      <c r="D1498" s="29">
        <v>0.23713600000000001</v>
      </c>
      <c r="E1498" s="64">
        <f t="shared" si="113"/>
        <v>0.32103575000000001</v>
      </c>
      <c r="F1498" s="64">
        <f>AVERAGE(B1491:B1498)</f>
        <v>0.29831724999999998</v>
      </c>
      <c r="G1498" s="53">
        <f t="shared" si="112"/>
        <v>0.10067199999999998</v>
      </c>
      <c r="H1498" s="81">
        <f>(R1498-S1498)/T1498</f>
        <v>2.2860426811650434E-2</v>
      </c>
      <c r="I1498" s="81">
        <f>R1498/T1498-1</f>
        <v>9.7658171172463337E-3</v>
      </c>
      <c r="J1498" s="81">
        <f>S1498/T1498-1</f>
        <v>-1.3094609694404125E-2</v>
      </c>
      <c r="K1498" s="81">
        <f>T1498/T1497-1</f>
        <v>4.681764032401059E-3</v>
      </c>
      <c r="L1498" s="81">
        <f>T1499/T1498-1</f>
        <v>1.3374506199510972E-2</v>
      </c>
      <c r="M1498" s="81">
        <f>T1501/T1498-1</f>
        <v>2.2443038957572936E-2</v>
      </c>
      <c r="N1498" s="81">
        <f>T1504/T1498-1</f>
        <v>7.075212610500925E-3</v>
      </c>
      <c r="O1498" s="58">
        <f t="shared" si="109"/>
        <v>0.3791596081903717</v>
      </c>
      <c r="P1498" s="58">
        <f t="shared" si="110"/>
        <v>0.47947799900108218</v>
      </c>
      <c r="Q1498" s="58">
        <f t="shared" si="111"/>
        <v>0.27884121737966122</v>
      </c>
      <c r="R1498" s="28">
        <v>2056.6000979999999</v>
      </c>
      <c r="S1498" s="28">
        <v>2010.040039</v>
      </c>
      <c r="T1498" s="28">
        <v>2036.709961</v>
      </c>
    </row>
    <row r="1499" spans="1:20" x14ac:dyDescent="0.2">
      <c r="A1499" s="25">
        <v>42460</v>
      </c>
      <c r="B1499" s="29">
        <v>0.27180500000000002</v>
      </c>
      <c r="C1499" s="29">
        <v>0.47058800000000001</v>
      </c>
      <c r="D1499" s="29">
        <v>0.257606</v>
      </c>
      <c r="E1499" s="64">
        <f t="shared" si="113"/>
        <v>0.30984025000000004</v>
      </c>
      <c r="F1499" s="64">
        <f>AVERAGE(B1492:B1499)</f>
        <v>0.29785887500000002</v>
      </c>
      <c r="G1499" s="53">
        <f t="shared" si="112"/>
        <v>1.4199000000000017E-2</v>
      </c>
      <c r="H1499" s="81">
        <f>(R1499-S1499)/T1499</f>
        <v>2.4089717377066371E-2</v>
      </c>
      <c r="I1499" s="81">
        <f>R1499/T1499-1</f>
        <v>4.0020398731073215E-3</v>
      </c>
      <c r="J1499" s="81">
        <f>S1499/T1499-1</f>
        <v>-2.0087677503959012E-2</v>
      </c>
      <c r="K1499" s="81">
        <f>T1499/T1498-1</f>
        <v>1.3374506199510972E-2</v>
      </c>
      <c r="L1499" s="81">
        <f>T1500/T1499-1</f>
        <v>1.3129974390546639E-3</v>
      </c>
      <c r="M1499" s="81">
        <f>T1502/T1499-1</f>
        <v>1.8629303962225841E-2</v>
      </c>
      <c r="N1499" s="81">
        <f>T1505/T1499-1</f>
        <v>2.471038601263853E-4</v>
      </c>
      <c r="O1499" s="58">
        <f t="shared" si="109"/>
        <v>0.3791596081903717</v>
      </c>
      <c r="P1499" s="58">
        <f t="shared" si="110"/>
        <v>0.47947799900108218</v>
      </c>
      <c r="Q1499" s="58">
        <f t="shared" si="111"/>
        <v>0.27884121737966122</v>
      </c>
      <c r="R1499" s="28">
        <v>2072.209961</v>
      </c>
      <c r="S1499" s="28">
        <v>2022.48999</v>
      </c>
      <c r="T1499" s="28">
        <v>2063.9499510000001</v>
      </c>
    </row>
    <row r="1500" spans="1:20" x14ac:dyDescent="0.2">
      <c r="A1500" s="25">
        <v>42467</v>
      </c>
      <c r="B1500" s="29">
        <v>0.32191799999999998</v>
      </c>
      <c r="C1500" s="29">
        <v>0.46346999999999999</v>
      </c>
      <c r="D1500" s="29">
        <v>0.214612</v>
      </c>
      <c r="E1500" s="64">
        <f t="shared" si="113"/>
        <v>0.27579500000000001</v>
      </c>
      <c r="F1500" s="64">
        <f>AVERAGE(B1493:B1500)</f>
        <v>0.31405050000000007</v>
      </c>
      <c r="G1500" s="53">
        <f t="shared" si="112"/>
        <v>0.10730599999999998</v>
      </c>
      <c r="H1500" s="81">
        <f>(R1500-S1500)/T1500</f>
        <v>1.5730700930149014E-2</v>
      </c>
      <c r="I1500" s="81">
        <f>R1500/T1500-1</f>
        <v>4.0694436230976905E-3</v>
      </c>
      <c r="J1500" s="81">
        <f>S1500/T1500-1</f>
        <v>-1.1661257307051365E-2</v>
      </c>
      <c r="K1500" s="81">
        <f>T1500/T1499-1</f>
        <v>1.3129974390546639E-3</v>
      </c>
      <c r="L1500" s="81">
        <f>T1501/T1500-1</f>
        <v>7.6258362145071867E-3</v>
      </c>
      <c r="M1500" s="81">
        <f>T1503/T1500-1</f>
        <v>1.3785524088687051E-2</v>
      </c>
      <c r="N1500" s="81">
        <f>T1506/T1500-1</f>
        <v>-9.2080496115996002E-3</v>
      </c>
      <c r="O1500" s="58">
        <f t="shared" si="109"/>
        <v>0.3791596081903717</v>
      </c>
      <c r="P1500" s="58">
        <f t="shared" si="110"/>
        <v>0.47947799900108218</v>
      </c>
      <c r="Q1500" s="58">
        <f t="shared" si="111"/>
        <v>0.27884121737966122</v>
      </c>
      <c r="R1500" s="28">
        <v>2075.070068</v>
      </c>
      <c r="S1500" s="28">
        <v>2042.5600589999999</v>
      </c>
      <c r="T1500" s="28">
        <v>2066.6599120000001</v>
      </c>
    </row>
    <row r="1501" spans="1:20" x14ac:dyDescent="0.2">
      <c r="A1501" s="25">
        <v>42474</v>
      </c>
      <c r="B1501" s="29">
        <v>0.27848099999999998</v>
      </c>
      <c r="C1501" s="29">
        <v>0.47257399999999999</v>
      </c>
      <c r="D1501" s="29">
        <v>0.248945</v>
      </c>
      <c r="E1501" s="64">
        <f t="shared" si="113"/>
        <v>0.25965987499999998</v>
      </c>
      <c r="F1501" s="64">
        <f>AVERAGE(B1494:B1501)</f>
        <v>0.31441000000000008</v>
      </c>
      <c r="G1501" s="53">
        <f t="shared" si="112"/>
        <v>2.9535999999999979E-2</v>
      </c>
      <c r="H1501" s="81">
        <f>(R1501-S1501)/T1501</f>
        <v>2.3712740393193408E-2</v>
      </c>
      <c r="I1501" s="81">
        <f>R1501/T1501-1</f>
        <v>3.6496481423875515E-4</v>
      </c>
      <c r="J1501" s="81">
        <f>S1501/T1501-1</f>
        <v>-2.3347775578954622E-2</v>
      </c>
      <c r="K1501" s="81">
        <f>T1501/T1500-1</f>
        <v>7.6258362145071867E-3</v>
      </c>
      <c r="L1501" s="81">
        <f>T1502/T1501-1</f>
        <v>9.5945970305599815E-3</v>
      </c>
      <c r="M1501" s="81">
        <f>T1504/T1501-1</f>
        <v>-1.5030496332333887E-2</v>
      </c>
      <c r="N1501" s="81">
        <f>T1507/T1501-1</f>
        <v>3.8993657879535792E-3</v>
      </c>
      <c r="O1501" s="58">
        <f t="shared" si="109"/>
        <v>0.3791596081903717</v>
      </c>
      <c r="P1501" s="58">
        <f t="shared" si="110"/>
        <v>0.47947799900108218</v>
      </c>
      <c r="Q1501" s="58">
        <f t="shared" si="111"/>
        <v>0.27884121737966122</v>
      </c>
      <c r="R1501" s="28">
        <v>2083.179932</v>
      </c>
      <c r="S1501" s="28">
        <v>2033.8000489999999</v>
      </c>
      <c r="T1501" s="28">
        <v>2082.419922</v>
      </c>
    </row>
    <row r="1502" spans="1:20" x14ac:dyDescent="0.2">
      <c r="A1502" s="25">
        <v>42481</v>
      </c>
      <c r="B1502" s="29">
        <v>0.33405200000000002</v>
      </c>
      <c r="C1502" s="29">
        <v>0.42672399999999999</v>
      </c>
      <c r="D1502" s="29">
        <v>0.23922399999999999</v>
      </c>
      <c r="E1502" s="64">
        <f t="shared" si="113"/>
        <v>0.25029299999999999</v>
      </c>
      <c r="F1502" s="64">
        <f>AVERAGE(B1495:B1502)</f>
        <v>0.31717312500000006</v>
      </c>
      <c r="G1502" s="53">
        <f t="shared" si="112"/>
        <v>9.4828000000000023E-2</v>
      </c>
      <c r="H1502" s="81">
        <f>(R1502-S1502)/T1502</f>
        <v>2.1466005091166477E-2</v>
      </c>
      <c r="I1502" s="81">
        <f>R1502/T1502-1</f>
        <v>4.1144156217716166E-3</v>
      </c>
      <c r="J1502" s="81">
        <f>S1502/T1502-1</f>
        <v>-1.7351589469394857E-2</v>
      </c>
      <c r="K1502" s="81">
        <f>T1502/T1501-1</f>
        <v>9.5945970305599815E-3</v>
      </c>
      <c r="L1502" s="81">
        <f>T1503/T1502-1</f>
        <v>-3.4484400389779291E-3</v>
      </c>
      <c r="M1502" s="81">
        <f>T1505/T1502-1</f>
        <v>-1.8046015395980608E-2</v>
      </c>
      <c r="N1502" s="81">
        <f>T1508/T1502-1</f>
        <v>-1.4601522750642415E-3</v>
      </c>
      <c r="O1502" s="58">
        <f t="shared" si="109"/>
        <v>0.3791596081903717</v>
      </c>
      <c r="P1502" s="58">
        <f t="shared" si="110"/>
        <v>0.47947799900108218</v>
      </c>
      <c r="Q1502" s="58">
        <f t="shared" si="111"/>
        <v>0.27884121737966122</v>
      </c>
      <c r="R1502" s="28">
        <v>2111.0500489999999</v>
      </c>
      <c r="S1502" s="28">
        <v>2065.919922</v>
      </c>
      <c r="T1502" s="28">
        <v>2102.3999020000001</v>
      </c>
    </row>
    <row r="1503" spans="1:20" x14ac:dyDescent="0.2">
      <c r="A1503" s="25">
        <v>42488</v>
      </c>
      <c r="B1503" s="29">
        <v>0.27366299999999999</v>
      </c>
      <c r="C1503" s="29">
        <v>0.44032900000000003</v>
      </c>
      <c r="D1503" s="29">
        <v>0.28600799999999998</v>
      </c>
      <c r="E1503" s="64">
        <f t="shared" si="113"/>
        <v>0.24948275</v>
      </c>
      <c r="F1503" s="64">
        <f>AVERAGE(B1496:B1503)</f>
        <v>0.31136125000000003</v>
      </c>
      <c r="G1503" s="53">
        <f t="shared" si="112"/>
        <v>-1.2344999999999995E-2</v>
      </c>
      <c r="H1503" s="81">
        <f>(R1503-S1503)/T1503</f>
        <v>1.6003642015300541E-2</v>
      </c>
      <c r="I1503" s="81">
        <f>R1503/T1503-1</f>
        <v>7.5890259617328315E-3</v>
      </c>
      <c r="J1503" s="81">
        <f>S1503/T1503-1</f>
        <v>-8.4146160535677472E-3</v>
      </c>
      <c r="K1503" s="81">
        <f>T1503/T1502-1</f>
        <v>-3.4484400389779291E-3</v>
      </c>
      <c r="L1503" s="81">
        <f>T1504/T1503-1</f>
        <v>-2.1015100140553189E-2</v>
      </c>
      <c r="M1503" s="81">
        <f>T1506/T1503-1</f>
        <v>-2.2680905530739537E-2</v>
      </c>
      <c r="N1503" s="81">
        <f>T1509/T1503-1</f>
        <v>8.1044229741227269E-3</v>
      </c>
      <c r="O1503" s="58">
        <f t="shared" si="109"/>
        <v>0.3791596081903717</v>
      </c>
      <c r="P1503" s="58">
        <f t="shared" si="110"/>
        <v>0.47947799900108218</v>
      </c>
      <c r="Q1503" s="58">
        <f t="shared" si="111"/>
        <v>0.27884121737966122</v>
      </c>
      <c r="R1503" s="28">
        <v>2111.0500489999999</v>
      </c>
      <c r="S1503" s="28">
        <v>2077.5200199999999</v>
      </c>
      <c r="T1503" s="28">
        <v>2095.1499020000001</v>
      </c>
    </row>
    <row r="1504" spans="1:20" x14ac:dyDescent="0.2">
      <c r="A1504" s="25">
        <v>42495</v>
      </c>
      <c r="B1504" s="29">
        <v>0.223301</v>
      </c>
      <c r="C1504" s="29">
        <v>0.47330100000000003</v>
      </c>
      <c r="D1504" s="29">
        <v>0.303398</v>
      </c>
      <c r="E1504" s="64">
        <f t="shared" si="113"/>
        <v>0.25694049999999996</v>
      </c>
      <c r="F1504" s="64">
        <f>AVERAGE(B1497:B1504)</f>
        <v>0.29257687500000001</v>
      </c>
      <c r="G1504" s="53">
        <f t="shared" si="112"/>
        <v>-8.0097000000000002E-2</v>
      </c>
      <c r="H1504" s="81">
        <f>(R1504-S1504)/T1504</f>
        <v>2.6492765367382962E-2</v>
      </c>
      <c r="I1504" s="81">
        <f>R1504/T1504-1</f>
        <v>2.3777142838095511E-2</v>
      </c>
      <c r="J1504" s="81">
        <f>S1504/T1504-1</f>
        <v>-2.7156225292874758E-3</v>
      </c>
      <c r="K1504" s="81">
        <f>T1504/T1503-1</f>
        <v>-2.1015100140553189E-2</v>
      </c>
      <c r="L1504" s="81">
        <f>T1505/T1504-1</f>
        <v>6.5036873703481213E-3</v>
      </c>
      <c r="M1504" s="81">
        <f>T1507/T1504-1</f>
        <v>1.9218729158415382E-2</v>
      </c>
      <c r="N1504" s="81">
        <f>T1510/T1504-1</f>
        <v>9.9359773379863459E-3</v>
      </c>
      <c r="O1504" s="58">
        <f t="shared" si="109"/>
        <v>0.3791596081903717</v>
      </c>
      <c r="P1504" s="58">
        <f t="shared" si="110"/>
        <v>0.47947799900108218</v>
      </c>
      <c r="Q1504" s="58">
        <f t="shared" si="111"/>
        <v>0.27884121737966122</v>
      </c>
      <c r="R1504" s="28">
        <v>2099.889893</v>
      </c>
      <c r="S1504" s="28">
        <v>2045.5500489999999</v>
      </c>
      <c r="T1504" s="28">
        <v>2051.1201169999999</v>
      </c>
    </row>
    <row r="1505" spans="1:20" x14ac:dyDescent="0.2">
      <c r="A1505" s="25">
        <v>42502</v>
      </c>
      <c r="B1505" s="29">
        <v>0.20408200000000001</v>
      </c>
      <c r="C1505" s="29">
        <v>0.48299300000000001</v>
      </c>
      <c r="D1505" s="29">
        <v>0.31292500000000001</v>
      </c>
      <c r="E1505" s="64">
        <f t="shared" si="113"/>
        <v>0.26248175000000001</v>
      </c>
      <c r="F1505" s="64">
        <f>AVERAGE(B1498:B1505)</f>
        <v>0.28063874999999999</v>
      </c>
      <c r="G1505" s="53">
        <f t="shared" si="112"/>
        <v>-0.108843</v>
      </c>
      <c r="H1505" s="81">
        <f>(R1505-S1505)/T1505</f>
        <v>2.2000991473818118E-2</v>
      </c>
      <c r="I1505" s="81">
        <f>R1505/T1505-1</f>
        <v>9.8864382868018019E-3</v>
      </c>
      <c r="J1505" s="81">
        <f>S1505/T1505-1</f>
        <v>-1.2114553187016264E-2</v>
      </c>
      <c r="K1505" s="81">
        <f>T1505/T1504-1</f>
        <v>6.5036873703481213E-3</v>
      </c>
      <c r="L1505" s="81">
        <f>T1506/T1505-1</f>
        <v>-8.1522317303008851E-3</v>
      </c>
      <c r="M1505" s="81">
        <f>T1508/T1505-1</f>
        <v>1.6890672456107758E-2</v>
      </c>
      <c r="N1505" s="81">
        <f>T1511/T1505-1</f>
        <v>1.0167303021867635E-2</v>
      </c>
      <c r="O1505" s="58">
        <f t="shared" si="109"/>
        <v>0.3791596081903717</v>
      </c>
      <c r="P1505" s="58">
        <f t="shared" si="110"/>
        <v>0.47947799900108218</v>
      </c>
      <c r="Q1505" s="58">
        <f t="shared" si="111"/>
        <v>0.27884121737966122</v>
      </c>
      <c r="R1505" s="28">
        <v>2084.8701169999999</v>
      </c>
      <c r="S1505" s="28">
        <v>2039.4499510000001</v>
      </c>
      <c r="T1505" s="28">
        <v>2064.459961</v>
      </c>
    </row>
    <row r="1506" spans="1:20" x14ac:dyDescent="0.2">
      <c r="A1506" s="25">
        <v>42509</v>
      </c>
      <c r="B1506" s="29">
        <v>0.193384</v>
      </c>
      <c r="C1506" s="29">
        <v>0.46564899999999998</v>
      </c>
      <c r="D1506" s="29">
        <v>0.34096700000000002</v>
      </c>
      <c r="E1506" s="64">
        <f t="shared" si="113"/>
        <v>0.27546062500000001</v>
      </c>
      <c r="F1506" s="64">
        <f>AVERAGE(B1499:B1506)</f>
        <v>0.26258575000000001</v>
      </c>
      <c r="G1506" s="53">
        <f t="shared" si="112"/>
        <v>-0.14758300000000002</v>
      </c>
      <c r="H1506" s="81">
        <f>(R1506-S1506)/T1506</f>
        <v>2.3832454535652275E-2</v>
      </c>
      <c r="I1506" s="81">
        <f>R1506/T1506-1</f>
        <v>1.7415272247878644E-2</v>
      </c>
      <c r="J1506" s="81">
        <f>S1506/T1506-1</f>
        <v>-6.4171822877736595E-3</v>
      </c>
      <c r="K1506" s="81">
        <f>T1506/T1505-1</f>
        <v>-8.1522317303008851E-3</v>
      </c>
      <c r="L1506" s="81">
        <f>T1507/T1506-1</f>
        <v>2.0955950975137139E-2</v>
      </c>
      <c r="M1506" s="81">
        <f>T1509/T1506-1</f>
        <v>3.1499771854534897E-2</v>
      </c>
      <c r="N1506" s="81">
        <f>T1512/T1506-1</f>
        <v>1.1300867316602847E-2</v>
      </c>
      <c r="O1506" s="58">
        <f t="shared" si="109"/>
        <v>0.3791596081903717</v>
      </c>
      <c r="P1506" s="58">
        <f t="shared" si="110"/>
        <v>0.47947799900108218</v>
      </c>
      <c r="Q1506" s="58">
        <f t="shared" si="111"/>
        <v>0.27884121737966122</v>
      </c>
      <c r="R1506" s="28">
        <v>2083.290039</v>
      </c>
      <c r="S1506" s="28">
        <v>2034.48999</v>
      </c>
      <c r="T1506" s="28">
        <v>2047.630005</v>
      </c>
    </row>
    <row r="1507" spans="1:20" x14ac:dyDescent="0.2">
      <c r="A1507" s="25">
        <v>42516</v>
      </c>
      <c r="B1507" s="29">
        <v>0.17751500000000001</v>
      </c>
      <c r="C1507" s="29">
        <v>0.52859999999999996</v>
      </c>
      <c r="D1507" s="29">
        <v>0.29388599999999998</v>
      </c>
      <c r="E1507" s="64">
        <f t="shared" si="113"/>
        <v>0.27999562500000003</v>
      </c>
      <c r="F1507" s="64">
        <f>AVERAGE(B1500:B1507)</f>
        <v>0.25079950000000001</v>
      </c>
      <c r="G1507" s="53">
        <f t="shared" si="112"/>
        <v>-0.11637099999999997</v>
      </c>
      <c r="H1507" s="81">
        <f>(R1507-S1507)/T1507</f>
        <v>3.2919697645647471E-2</v>
      </c>
      <c r="I1507" s="81">
        <f>R1507/T1507-1</f>
        <v>2.004238580383344E-3</v>
      </c>
      <c r="J1507" s="81">
        <f>S1507/T1507-1</f>
        <v>-3.091545906526405E-2</v>
      </c>
      <c r="K1507" s="81">
        <f>T1507/T1506-1</f>
        <v>2.0955950975137139E-2</v>
      </c>
      <c r="L1507" s="81">
        <f>T1508/T1507-1</f>
        <v>4.2046738335634881E-3</v>
      </c>
      <c r="M1507" s="81">
        <f>T1510/T1507-1</f>
        <v>-9.1077131481813733E-3</v>
      </c>
      <c r="N1507" s="81">
        <f>T1513/T1507-1</f>
        <v>4.3959650753191415E-3</v>
      </c>
      <c r="O1507" s="58">
        <f t="shared" si="109"/>
        <v>0.3791596081903717</v>
      </c>
      <c r="P1507" s="58">
        <f t="shared" si="110"/>
        <v>0.47947799900108218</v>
      </c>
      <c r="Q1507" s="58">
        <f t="shared" si="111"/>
        <v>0.27884121737966122</v>
      </c>
      <c r="R1507" s="28">
        <v>2094.7299800000001</v>
      </c>
      <c r="S1507" s="28">
        <v>2025.910034</v>
      </c>
      <c r="T1507" s="28">
        <v>2090.540039</v>
      </c>
    </row>
    <row r="1508" spans="1:20" x14ac:dyDescent="0.2">
      <c r="A1508" s="25">
        <v>42523</v>
      </c>
      <c r="B1508" s="29">
        <v>0.301676</v>
      </c>
      <c r="C1508" s="29">
        <v>0.40782099999999999</v>
      </c>
      <c r="D1508" s="29">
        <v>0.29050300000000001</v>
      </c>
      <c r="E1508" s="64">
        <f t="shared" si="113"/>
        <v>0.28948200000000002</v>
      </c>
      <c r="F1508" s="64">
        <f>AVERAGE(B1501:B1508)</f>
        <v>0.24826925000000002</v>
      </c>
      <c r="G1508" s="53">
        <f t="shared" si="112"/>
        <v>1.1172999999999988E-2</v>
      </c>
      <c r="H1508" s="81">
        <f>(R1508-S1508)/T1508</f>
        <v>1.1694229629381827E-2</v>
      </c>
      <c r="I1508" s="81">
        <f>R1508/T1508-1</f>
        <v>1.9767744212733085E-3</v>
      </c>
      <c r="J1508" s="81">
        <f>S1508/T1508-1</f>
        <v>-9.7174552081085164E-3</v>
      </c>
      <c r="K1508" s="81">
        <f>T1508/T1507-1</f>
        <v>4.2046738335634881E-3</v>
      </c>
      <c r="L1508" s="81">
        <f>T1509/T1508-1</f>
        <v>6.0970902737669253E-3</v>
      </c>
      <c r="M1508" s="81">
        <f>T1511/T1508-1</f>
        <v>-6.6116934852014086E-3</v>
      </c>
      <c r="N1508" s="81">
        <f>T1514/T1508-1</f>
        <v>2.5293713721563638E-2</v>
      </c>
      <c r="O1508" s="58">
        <f t="shared" si="109"/>
        <v>0.3791596081903717</v>
      </c>
      <c r="P1508" s="58">
        <f t="shared" si="110"/>
        <v>0.47947799900108218</v>
      </c>
      <c r="Q1508" s="58">
        <f t="shared" si="111"/>
        <v>0.27884121737966122</v>
      </c>
      <c r="R1508" s="28">
        <v>2103.4799800000001</v>
      </c>
      <c r="S1508" s="28">
        <v>2078.929932</v>
      </c>
      <c r="T1508" s="28">
        <v>2099.330078</v>
      </c>
    </row>
    <row r="1509" spans="1:20" x14ac:dyDescent="0.2">
      <c r="A1509" s="25">
        <v>42530</v>
      </c>
      <c r="B1509" s="29">
        <v>0.27831699999999998</v>
      </c>
      <c r="C1509" s="29">
        <v>0.44336599999999998</v>
      </c>
      <c r="D1509" s="29">
        <v>0.27831699999999998</v>
      </c>
      <c r="E1509" s="64">
        <f t="shared" si="113"/>
        <v>0.29315350000000001</v>
      </c>
      <c r="F1509" s="64">
        <f>AVERAGE(B1502:B1509)</f>
        <v>0.24824875000000002</v>
      </c>
      <c r="G1509" s="53">
        <f t="shared" si="112"/>
        <v>0</v>
      </c>
      <c r="H1509" s="81">
        <f>(R1509-S1509)/T1509</f>
        <v>1.6154249449630127E-2</v>
      </c>
      <c r="I1509" s="81">
        <f>R1509/T1509-1</f>
        <v>3.35684280453874E-3</v>
      </c>
      <c r="J1509" s="81">
        <f>S1509/T1509-1</f>
        <v>-1.2797406645091325E-2</v>
      </c>
      <c r="K1509" s="81">
        <f>T1509/T1508-1</f>
        <v>6.0970902737669253E-3</v>
      </c>
      <c r="L1509" s="81">
        <f>T1510/T1509-1</f>
        <v>-1.9236451000016475E-2</v>
      </c>
      <c r="M1509" s="81">
        <f>T1512/T1509-1</f>
        <v>-1.9582073684433543E-2</v>
      </c>
      <c r="N1509" s="81">
        <f>T1515/T1509-1</f>
        <v>2.8828774920562017E-2</v>
      </c>
      <c r="O1509" s="58">
        <f t="shared" si="109"/>
        <v>0.3791596081903717</v>
      </c>
      <c r="P1509" s="58">
        <f t="shared" si="110"/>
        <v>0.47947799900108218</v>
      </c>
      <c r="Q1509" s="58">
        <f t="shared" si="111"/>
        <v>0.27884121737966122</v>
      </c>
      <c r="R1509" s="28">
        <v>2119.219971</v>
      </c>
      <c r="S1509" s="28">
        <v>2085.1000979999999</v>
      </c>
      <c r="T1509" s="28">
        <v>2112.1298830000001</v>
      </c>
    </row>
    <row r="1510" spans="1:20" x14ac:dyDescent="0.2">
      <c r="A1510" s="25">
        <v>42537</v>
      </c>
      <c r="B1510" s="29">
        <v>0.25347199999999998</v>
      </c>
      <c r="C1510" s="29">
        <v>0.37152800000000002</v>
      </c>
      <c r="D1510" s="29">
        <v>0.375</v>
      </c>
      <c r="E1510" s="64">
        <f t="shared" si="113"/>
        <v>0.3101255</v>
      </c>
      <c r="F1510" s="64">
        <f>AVERAGE(B1503:B1510)</f>
        <v>0.23817624999999998</v>
      </c>
      <c r="G1510" s="53">
        <f t="shared" si="112"/>
        <v>-0.12152800000000002</v>
      </c>
      <c r="H1510" s="81">
        <f>(R1510-S1510)/T1510</f>
        <v>2.7250760801351703E-2</v>
      </c>
      <c r="I1510" s="81">
        <f>R1510/T1510-1</f>
        <v>2.3678517499396534E-2</v>
      </c>
      <c r="J1510" s="81">
        <f>S1510/T1510-1</f>
        <v>-3.572243301955158E-3</v>
      </c>
      <c r="K1510" s="81">
        <f>T1510/T1509-1</f>
        <v>-1.9236451000016475E-2</v>
      </c>
      <c r="L1510" s="81">
        <f>T1511/T1510-1</f>
        <v>6.7342268887280454E-3</v>
      </c>
      <c r="M1510" s="81">
        <f>T1513/T1510-1</f>
        <v>1.3627796282886795E-2</v>
      </c>
      <c r="N1510" s="81">
        <f>T1516/T1510-1</f>
        <v>4.5899144581221352E-2</v>
      </c>
      <c r="O1510" s="58">
        <f t="shared" si="109"/>
        <v>0.3791596081903717</v>
      </c>
      <c r="P1510" s="58">
        <f t="shared" si="110"/>
        <v>0.47947799900108218</v>
      </c>
      <c r="Q1510" s="58">
        <f t="shared" si="111"/>
        <v>0.27884121737966122</v>
      </c>
      <c r="R1510" s="28">
        <v>2120.5500489999999</v>
      </c>
      <c r="S1510" s="28">
        <v>2064.1000979999999</v>
      </c>
      <c r="T1510" s="28">
        <v>2071.5</v>
      </c>
    </row>
    <row r="1511" spans="1:20" x14ac:dyDescent="0.2">
      <c r="A1511" s="25">
        <v>42544</v>
      </c>
      <c r="B1511" s="29">
        <v>0.219697</v>
      </c>
      <c r="C1511" s="29">
        <v>0.42803000000000002</v>
      </c>
      <c r="D1511" s="29">
        <v>0.352273</v>
      </c>
      <c r="E1511" s="64">
        <f t="shared" si="113"/>
        <v>0.31840862499999995</v>
      </c>
      <c r="F1511" s="64">
        <f>AVERAGE(B1504:B1511)</f>
        <v>0.23143049999999998</v>
      </c>
      <c r="G1511" s="53">
        <f t="shared" si="112"/>
        <v>-0.132576</v>
      </c>
      <c r="H1511" s="81">
        <f>(R1511-S1511)/T1511</f>
        <v>2.4114601731815975E-2</v>
      </c>
      <c r="I1511" s="81">
        <f>R1511/T1511-1</f>
        <v>7.2933713862117777E-3</v>
      </c>
      <c r="J1511" s="81">
        <f>S1511/T1511-1</f>
        <v>-1.6821230345604232E-2</v>
      </c>
      <c r="K1511" s="81">
        <f>T1511/T1510-1</f>
        <v>6.7342268887280454E-3</v>
      </c>
      <c r="L1511" s="81">
        <f>T1512/T1511-1</f>
        <v>-7.0392247931727603E-3</v>
      </c>
      <c r="M1511" s="81">
        <f>T1514/T1511-1</f>
        <v>3.2117759991258543E-2</v>
      </c>
      <c r="N1511" s="81">
        <f>T1517/T1511-1</f>
        <v>3.756505830429302E-2</v>
      </c>
      <c r="O1511" s="58">
        <f t="shared" si="109"/>
        <v>0.3791596081903717</v>
      </c>
      <c r="P1511" s="58">
        <f t="shared" si="110"/>
        <v>0.47947799900108218</v>
      </c>
      <c r="Q1511" s="58">
        <f t="shared" si="111"/>
        <v>0.27884121737966122</v>
      </c>
      <c r="R1511" s="28">
        <v>2100.6599120000001</v>
      </c>
      <c r="S1511" s="28">
        <v>2050.3701169999999</v>
      </c>
      <c r="T1511" s="28">
        <v>2085.4499510000001</v>
      </c>
    </row>
    <row r="1512" spans="1:20" x14ac:dyDescent="0.2">
      <c r="A1512" s="25">
        <v>42551</v>
      </c>
      <c r="B1512" s="29">
        <v>0.28912500000000002</v>
      </c>
      <c r="C1512" s="29">
        <v>0.37665799999999999</v>
      </c>
      <c r="D1512" s="29">
        <v>0.33421800000000002</v>
      </c>
      <c r="E1512" s="64">
        <f t="shared" si="113"/>
        <v>0.32226112499999998</v>
      </c>
      <c r="F1512" s="64">
        <f>AVERAGE(B1505:B1512)</f>
        <v>0.2396585</v>
      </c>
      <c r="G1512" s="53">
        <f t="shared" si="112"/>
        <v>-4.5092999999999994E-2</v>
      </c>
      <c r="H1512" s="81">
        <f>(R1512-S1512)/T1512</f>
        <v>5.8741434345678224E-2</v>
      </c>
      <c r="I1512" s="81">
        <f>R1512/T1512-1</f>
        <v>2.0547912129304624E-2</v>
      </c>
      <c r="J1512" s="81">
        <f>S1512/T1512-1</f>
        <v>-3.8193522216373621E-2</v>
      </c>
      <c r="K1512" s="81">
        <f>T1512/T1511-1</f>
        <v>-7.0392247931727603E-3</v>
      </c>
      <c r="L1512" s="81">
        <f>T1513/T1512-1</f>
        <v>1.3985126305673834E-2</v>
      </c>
      <c r="M1512" s="81">
        <f>T1515/T1512-1</f>
        <v>4.9377767690279573E-2</v>
      </c>
      <c r="N1512" s="81">
        <f>T1518/T1512-1</f>
        <v>5.0570560709301215E-2</v>
      </c>
      <c r="O1512" s="58">
        <f t="shared" si="109"/>
        <v>0.3791596081903717</v>
      </c>
      <c r="P1512" s="58">
        <f t="shared" si="110"/>
        <v>0.47947799900108218</v>
      </c>
      <c r="Q1512" s="58">
        <f t="shared" si="111"/>
        <v>0.27884121737966122</v>
      </c>
      <c r="R1512" s="28">
        <v>2113.3200000000002</v>
      </c>
      <c r="S1512" s="28">
        <v>1991.68</v>
      </c>
      <c r="T1512" s="28">
        <v>2070.77</v>
      </c>
    </row>
    <row r="1513" spans="1:20" x14ac:dyDescent="0.2">
      <c r="A1513" s="25">
        <v>42558</v>
      </c>
      <c r="B1513" s="29">
        <v>0.31057299999999999</v>
      </c>
      <c r="C1513" s="29">
        <v>0.42290699999999998</v>
      </c>
      <c r="D1513" s="29">
        <v>0.26651999999999998</v>
      </c>
      <c r="E1513" s="64">
        <f t="shared" si="113"/>
        <v>0.31646049999999998</v>
      </c>
      <c r="F1513" s="64">
        <f>AVERAGE(B1506:B1513)</f>
        <v>0.25296987500000001</v>
      </c>
      <c r="G1513" s="53">
        <f t="shared" si="112"/>
        <v>4.4053000000000009E-2</v>
      </c>
      <c r="H1513" s="81">
        <f>(R1513-S1513)/T1513</f>
        <v>3.1442147623191023E-2</v>
      </c>
      <c r="I1513" s="81">
        <f>R1513/T1513-1</f>
        <v>4.276731334759587E-3</v>
      </c>
      <c r="J1513" s="81">
        <f>S1513/T1513-1</f>
        <v>-2.7165416288431499E-2</v>
      </c>
      <c r="K1513" s="81">
        <f>T1513/T1512-1</f>
        <v>1.3985126305673834E-2</v>
      </c>
      <c r="L1513" s="81">
        <f>T1514/T1513-1</f>
        <v>2.509844241972492E-2</v>
      </c>
      <c r="M1513" s="81">
        <f>T1516/T1513-1</f>
        <v>3.1837473692688745E-2</v>
      </c>
      <c r="N1513" s="81">
        <f>T1519/T1513-1</f>
        <v>3.928601333777193E-2</v>
      </c>
      <c r="O1513" s="58">
        <f t="shared" si="109"/>
        <v>0.3791596081903717</v>
      </c>
      <c r="P1513" s="58">
        <f t="shared" si="110"/>
        <v>0.47947799900108218</v>
      </c>
      <c r="Q1513" s="58">
        <f t="shared" si="111"/>
        <v>0.27884121737966122</v>
      </c>
      <c r="R1513" s="28">
        <v>2108.709961</v>
      </c>
      <c r="S1513" s="28">
        <v>2042.6899410000001</v>
      </c>
      <c r="T1513" s="28">
        <v>2099.7299800000001</v>
      </c>
    </row>
    <row r="1514" spans="1:20" x14ac:dyDescent="0.2">
      <c r="A1514" s="25">
        <v>42565</v>
      </c>
      <c r="B1514" s="29">
        <v>0.36866399999999999</v>
      </c>
      <c r="C1514" s="29">
        <v>0.38709700000000002</v>
      </c>
      <c r="D1514" s="29">
        <v>0.24424000000000001</v>
      </c>
      <c r="E1514" s="64">
        <f t="shared" si="113"/>
        <v>0.30436962499999998</v>
      </c>
      <c r="F1514" s="64">
        <f>AVERAGE(B1507:B1514)</f>
        <v>0.274879875</v>
      </c>
      <c r="G1514" s="53">
        <f t="shared" si="112"/>
        <v>0.12442399999999998</v>
      </c>
      <c r="H1514" s="81">
        <f>(R1514-S1514)/T1514</f>
        <v>3.8296220366814765E-2</v>
      </c>
      <c r="I1514" s="81">
        <f>R1514/T1514-1</f>
        <v>1.8676654418501304E-3</v>
      </c>
      <c r="J1514" s="81">
        <f>S1514/T1514-1</f>
        <v>-3.6428554924964773E-2</v>
      </c>
      <c r="K1514" s="81">
        <f>T1514/T1513-1</f>
        <v>2.509844241972492E-2</v>
      </c>
      <c r="L1514" s="81">
        <f>T1515/T1514-1</f>
        <v>9.5659643521441851E-3</v>
      </c>
      <c r="M1514" s="81">
        <f>T1517/T1514-1</f>
        <v>5.2777875976870448E-3</v>
      </c>
      <c r="N1514" s="81">
        <f>T1520/T1514-1</f>
        <v>1.0690275050495801E-2</v>
      </c>
      <c r="O1514" s="58">
        <f t="shared" si="109"/>
        <v>0.3791596081903717</v>
      </c>
      <c r="P1514" s="58">
        <f t="shared" si="110"/>
        <v>0.47947799900108218</v>
      </c>
      <c r="Q1514" s="58">
        <f t="shared" si="111"/>
        <v>0.27884121737966122</v>
      </c>
      <c r="R1514" s="28">
        <v>2156.4499510000001</v>
      </c>
      <c r="S1514" s="28">
        <v>2074.0200199999999</v>
      </c>
      <c r="T1514" s="28">
        <v>2152.429932</v>
      </c>
    </row>
    <row r="1515" spans="1:20" x14ac:dyDescent="0.2">
      <c r="A1515" s="25">
        <v>42572</v>
      </c>
      <c r="B1515" s="29">
        <v>0.35425099999999998</v>
      </c>
      <c r="C1515" s="29">
        <v>0.37854300000000002</v>
      </c>
      <c r="D1515" s="29">
        <v>0.267206</v>
      </c>
      <c r="E1515" s="64">
        <f t="shared" si="113"/>
        <v>0.30103462499999994</v>
      </c>
      <c r="F1515" s="64">
        <f>AVERAGE(B1508:B1515)</f>
        <v>0.296971875</v>
      </c>
      <c r="G1515" s="53">
        <f t="shared" si="112"/>
        <v>8.7044999999999983E-2</v>
      </c>
      <c r="H1515" s="81">
        <f>(R1515-S1515)/T1515</f>
        <v>1.3538761723315971E-2</v>
      </c>
      <c r="I1515" s="81">
        <f>R1515/T1515-1</f>
        <v>1.2010934091726266E-3</v>
      </c>
      <c r="J1515" s="81">
        <f>S1515/T1515-1</f>
        <v>-1.2337668314143402E-2</v>
      </c>
      <c r="K1515" s="81">
        <f>T1515/T1514-1</f>
        <v>9.5659643521441851E-3</v>
      </c>
      <c r="L1515" s="81">
        <f>T1516/T1515-1</f>
        <v>-2.96358155930454E-3</v>
      </c>
      <c r="M1515" s="81">
        <f>T1518/T1515-1</f>
        <v>1.1366669427799181E-3</v>
      </c>
      <c r="N1515" s="81">
        <f>T1521/T1515-1</f>
        <v>-9.9400833862539617E-4</v>
      </c>
      <c r="O1515" s="58">
        <f t="shared" si="109"/>
        <v>0.3791596081903717</v>
      </c>
      <c r="P1515" s="58">
        <f t="shared" si="110"/>
        <v>0.47947799900108218</v>
      </c>
      <c r="Q1515" s="58">
        <f t="shared" si="111"/>
        <v>0.27884121737966122</v>
      </c>
      <c r="R1515" s="28">
        <v>2175.63</v>
      </c>
      <c r="S1515" s="28">
        <v>2146.21</v>
      </c>
      <c r="T1515" s="28">
        <v>2173.02</v>
      </c>
    </row>
    <row r="1516" spans="1:20" x14ac:dyDescent="0.2">
      <c r="A1516" s="25">
        <v>42579</v>
      </c>
      <c r="B1516" s="29">
        <v>0.3125</v>
      </c>
      <c r="C1516" s="29">
        <v>0.40340900000000002</v>
      </c>
      <c r="D1516" s="29">
        <v>0.28409099999999998</v>
      </c>
      <c r="E1516" s="64">
        <f t="shared" si="113"/>
        <v>0.30023312499999999</v>
      </c>
      <c r="F1516" s="64">
        <f>AVERAGE(B1509:B1516)</f>
        <v>0.29832487499999999</v>
      </c>
      <c r="G1516" s="53">
        <f t="shared" si="112"/>
        <v>2.8409000000000018E-2</v>
      </c>
      <c r="H1516" s="81">
        <f>(R1516-S1516)/T1516</f>
        <v>7.6432969951826871E-3</v>
      </c>
      <c r="I1516" s="81">
        <f>R1516/T1516-1</f>
        <v>4.1770000065513013E-3</v>
      </c>
      <c r="J1516" s="81">
        <f>S1516/T1516-1</f>
        <v>-3.4662969886313233E-3</v>
      </c>
      <c r="K1516" s="81">
        <f>T1516/T1515-1</f>
        <v>-2.96358155930454E-3</v>
      </c>
      <c r="L1516" s="81">
        <f>T1517/T1516-1</f>
        <v>-1.2877797725231455E-3</v>
      </c>
      <c r="M1516" s="81">
        <f>T1519/T1516-1</f>
        <v>7.2187140271489092E-3</v>
      </c>
      <c r="N1516" s="81">
        <f>T1522/T1516-1</f>
        <v>9.0372076245039956E-3</v>
      </c>
      <c r="O1516" s="58">
        <f t="shared" si="109"/>
        <v>0.3791596081903717</v>
      </c>
      <c r="P1516" s="58">
        <f t="shared" si="110"/>
        <v>0.47947799900108218</v>
      </c>
      <c r="Q1516" s="58">
        <f t="shared" si="111"/>
        <v>0.27884121737966122</v>
      </c>
      <c r="R1516" s="28">
        <v>2175.6298830000001</v>
      </c>
      <c r="S1516" s="28">
        <v>2159.070068</v>
      </c>
      <c r="T1516" s="28">
        <v>2166.580078</v>
      </c>
    </row>
    <row r="1517" spans="1:20" x14ac:dyDescent="0.2">
      <c r="A1517" s="25">
        <v>42586</v>
      </c>
      <c r="B1517" s="29">
        <v>0.29787200000000003</v>
      </c>
      <c r="C1517" s="29">
        <v>0.43439699999999998</v>
      </c>
      <c r="D1517" s="29">
        <v>0.26773000000000002</v>
      </c>
      <c r="E1517" s="64">
        <f t="shared" si="113"/>
        <v>0.29890974999999997</v>
      </c>
      <c r="F1517" s="64">
        <f>AVERAGE(B1510:B1517)</f>
        <v>0.30076924999999999</v>
      </c>
      <c r="G1517" s="53">
        <f t="shared" si="112"/>
        <v>3.0142000000000002E-2</v>
      </c>
      <c r="H1517" s="81">
        <f>(R1517-S1517)/T1517</f>
        <v>1.4192689678758122E-2</v>
      </c>
      <c r="I1517" s="81">
        <f>R1517/T1517-1</f>
        <v>6.7012048304133653E-3</v>
      </c>
      <c r="J1517" s="81">
        <f>S1517/T1517-1</f>
        <v>-7.4914848483448315E-3</v>
      </c>
      <c r="K1517" s="81">
        <f>T1517/T1516-1</f>
        <v>-1.2877797725231455E-3</v>
      </c>
      <c r="L1517" s="81">
        <f>T1518/T1517-1</f>
        <v>5.4071790700576106E-3</v>
      </c>
      <c r="M1517" s="81">
        <f>T1520/T1517-1</f>
        <v>5.384071467194218E-3</v>
      </c>
      <c r="N1517" s="81">
        <f>T1523/T1517-1</f>
        <v>-1.757101197435984E-2</v>
      </c>
      <c r="O1517" s="58">
        <f t="shared" si="109"/>
        <v>0.3791596081903717</v>
      </c>
      <c r="P1517" s="58">
        <f t="shared" si="110"/>
        <v>0.47947799900108218</v>
      </c>
      <c r="Q1517" s="58">
        <f t="shared" si="111"/>
        <v>0.27884121737966122</v>
      </c>
      <c r="R1517" s="28">
        <v>2178.29</v>
      </c>
      <c r="S1517" s="28">
        <v>2147.58</v>
      </c>
      <c r="T1517" s="28">
        <v>2163.79</v>
      </c>
    </row>
    <row r="1518" spans="1:20" x14ac:dyDescent="0.2">
      <c r="A1518" s="25">
        <v>42593</v>
      </c>
      <c r="B1518" s="29">
        <v>0.31292500000000001</v>
      </c>
      <c r="C1518" s="29">
        <v>0.41950100000000001</v>
      </c>
      <c r="D1518" s="29">
        <v>0.26757399999999998</v>
      </c>
      <c r="E1518" s="64">
        <f t="shared" si="113"/>
        <v>0.28548149999999994</v>
      </c>
      <c r="F1518" s="64">
        <f>AVERAGE(B1511:B1518)</f>
        <v>0.30820087499999999</v>
      </c>
      <c r="G1518" s="53">
        <f t="shared" si="112"/>
        <v>4.535100000000003E-2</v>
      </c>
      <c r="H1518" s="81">
        <f>(R1518-S1518)/T1518</f>
        <v>1.6134296181549865E-2</v>
      </c>
      <c r="I1518" s="81">
        <f>R1518/T1518-1</f>
        <v>5.5941420093863492E-3</v>
      </c>
      <c r="J1518" s="81">
        <f>S1518/T1518-1</f>
        <v>-1.0540154172163474E-2</v>
      </c>
      <c r="K1518" s="81">
        <f>T1518/T1517-1</f>
        <v>5.4071790700576106E-3</v>
      </c>
      <c r="L1518" s="81">
        <f>T1519/T1518-1</f>
        <v>3.093555934525094E-3</v>
      </c>
      <c r="M1518" s="81">
        <f>T1521/T1518-1</f>
        <v>-2.1282561629791807E-3</v>
      </c>
      <c r="N1518" s="81">
        <f>T1524/T1518-1</f>
        <v>-5.6860215399748837E-3</v>
      </c>
      <c r="O1518" s="58">
        <f t="shared" si="109"/>
        <v>0.3791596081903717</v>
      </c>
      <c r="P1518" s="58">
        <f t="shared" si="110"/>
        <v>0.47947799900108218</v>
      </c>
      <c r="Q1518" s="58">
        <f t="shared" si="111"/>
        <v>0.27884121737966122</v>
      </c>
      <c r="R1518" s="28">
        <v>2187.66</v>
      </c>
      <c r="S1518" s="28">
        <v>2152.56</v>
      </c>
      <c r="T1518" s="28">
        <v>2175.4899999999998</v>
      </c>
    </row>
    <row r="1519" spans="1:20" x14ac:dyDescent="0.2">
      <c r="A1519" s="25">
        <v>42600</v>
      </c>
      <c r="B1519" s="29">
        <v>0.35564899999999999</v>
      </c>
      <c r="C1519" s="29">
        <v>0.38075300000000001</v>
      </c>
      <c r="D1519" s="29">
        <v>0.263598</v>
      </c>
      <c r="E1519" s="64">
        <f t="shared" si="113"/>
        <v>0.27439712500000002</v>
      </c>
      <c r="F1519" s="64">
        <f>AVERAGE(B1512:B1519)</f>
        <v>0.32519487499999999</v>
      </c>
      <c r="G1519" s="53">
        <f t="shared" si="112"/>
        <v>9.2050999999999994E-2</v>
      </c>
      <c r="H1519" s="81">
        <f>(R1519-S1519)/T1519</f>
        <v>1.1598280649980272E-2</v>
      </c>
      <c r="I1519" s="81">
        <f>R1519/T1519-1</f>
        <v>5.3111052047916107E-3</v>
      </c>
      <c r="J1519" s="81">
        <f>S1519/T1519-1</f>
        <v>-6.2871754451887529E-3</v>
      </c>
      <c r="K1519" s="81">
        <f>T1519/T1518-1</f>
        <v>3.093555934525094E-3</v>
      </c>
      <c r="L1519" s="81">
        <f>T1520/T1519-1</f>
        <v>-3.1069278074620232E-3</v>
      </c>
      <c r="M1519" s="81">
        <f>T1522/T1519-1</f>
        <v>1.8054604943591457E-3</v>
      </c>
      <c r="N1519" s="81">
        <f>T1525/T1519-1</f>
        <v>-4.9719473746917542E-3</v>
      </c>
      <c r="O1519" s="58">
        <f t="shared" si="109"/>
        <v>0.3791596081903717</v>
      </c>
      <c r="P1519" s="58">
        <f t="shared" si="110"/>
        <v>0.47947799900108218</v>
      </c>
      <c r="Q1519" s="58">
        <f t="shared" si="111"/>
        <v>0.27884121737966122</v>
      </c>
      <c r="R1519" s="28">
        <v>2193.81</v>
      </c>
      <c r="S1519" s="28">
        <v>2168.5</v>
      </c>
      <c r="T1519" s="28">
        <v>2182.2199999999998</v>
      </c>
    </row>
    <row r="1520" spans="1:20" x14ac:dyDescent="0.2">
      <c r="A1520" s="25">
        <v>42607</v>
      </c>
      <c r="B1520" s="29">
        <v>0.29424299999999998</v>
      </c>
      <c r="C1520" s="29">
        <v>0.40938200000000002</v>
      </c>
      <c r="D1520" s="29">
        <v>0.296375</v>
      </c>
      <c r="E1520" s="64">
        <f t="shared" si="113"/>
        <v>0.26966674999999996</v>
      </c>
      <c r="F1520" s="64">
        <f>AVERAGE(B1513:B1520)</f>
        <v>0.32583462499999999</v>
      </c>
      <c r="G1520" s="53">
        <f t="shared" si="112"/>
        <v>-2.1320000000000228E-3</v>
      </c>
      <c r="H1520" s="81">
        <f>(R1520-S1520)/T1520</f>
        <v>1.1455153899900743E-2</v>
      </c>
      <c r="I1520" s="81">
        <f>R1520/T1520-1</f>
        <v>8.264994667745329E-3</v>
      </c>
      <c r="J1520" s="81">
        <f>S1520/T1520-1</f>
        <v>-3.1901592321553762E-3</v>
      </c>
      <c r="K1520" s="81">
        <f>T1520/T1519-1</f>
        <v>-3.1069278074620232E-3</v>
      </c>
      <c r="L1520" s="81">
        <f>T1521/T1520-1</f>
        <v>-2.1053212223733908E-3</v>
      </c>
      <c r="M1520" s="81">
        <f>T1523/T1520-1</f>
        <v>-2.2832153495384921E-2</v>
      </c>
      <c r="N1520" s="81">
        <f>T1526/T1520-1</f>
        <v>-7.2215367925568819E-3</v>
      </c>
      <c r="O1520" s="58">
        <f t="shared" si="109"/>
        <v>0.3791596081903717</v>
      </c>
      <c r="P1520" s="58">
        <f t="shared" si="110"/>
        <v>0.47947799900108218</v>
      </c>
      <c r="Q1520" s="58">
        <f t="shared" si="111"/>
        <v>0.27884121737966122</v>
      </c>
      <c r="R1520" s="28">
        <v>2193.42</v>
      </c>
      <c r="S1520" s="28">
        <v>2168.5</v>
      </c>
      <c r="T1520" s="28">
        <v>2175.44</v>
      </c>
    </row>
    <row r="1521" spans="1:20" x14ac:dyDescent="0.2">
      <c r="A1521" s="25">
        <v>42614</v>
      </c>
      <c r="B1521" s="29">
        <v>0.28599999999999998</v>
      </c>
      <c r="C1521" s="29">
        <v>0.3987</v>
      </c>
      <c r="D1521" s="29">
        <v>0.31519999999999998</v>
      </c>
      <c r="E1521" s="64">
        <f t="shared" si="113"/>
        <v>0.27575175000000002</v>
      </c>
      <c r="F1521" s="64">
        <f>AVERAGE(B1514:B1521)</f>
        <v>0.32276299999999997</v>
      </c>
      <c r="G1521" s="53">
        <f t="shared" si="112"/>
        <v>-2.9200000000000004E-2</v>
      </c>
      <c r="H1521" s="81">
        <f>(R1521-S1521)/T1521</f>
        <v>1.4210957869231506E-2</v>
      </c>
      <c r="I1521" s="81">
        <f>R1521/T1521-1</f>
        <v>7.8678496079893634E-3</v>
      </c>
      <c r="J1521" s="81">
        <f>S1521/T1521-1</f>
        <v>-6.3431082612420697E-3</v>
      </c>
      <c r="K1521" s="81">
        <f>T1521/T1520-1</f>
        <v>-2.1053212223733908E-3</v>
      </c>
      <c r="L1521" s="81">
        <f>T1522/T1521-1</f>
        <v>7.0478575311165859E-3</v>
      </c>
      <c r="M1521" s="81">
        <f>T1524/T1521-1</f>
        <v>-3.565353362262047E-3</v>
      </c>
      <c r="N1521" s="81">
        <f>T1527/T1521-1</f>
        <v>-1.4593326147241292E-2</v>
      </c>
      <c r="O1521" s="58">
        <f t="shared" si="109"/>
        <v>0.3791596081903717</v>
      </c>
      <c r="P1521" s="58">
        <f t="shared" si="110"/>
        <v>0.47947799900108218</v>
      </c>
      <c r="Q1521" s="58">
        <f t="shared" si="111"/>
        <v>0.27884121737966122</v>
      </c>
      <c r="R1521" s="28">
        <v>2187.94</v>
      </c>
      <c r="S1521" s="28">
        <v>2157.09</v>
      </c>
      <c r="T1521" s="28">
        <v>2170.86</v>
      </c>
    </row>
    <row r="1522" spans="1:20" x14ac:dyDescent="0.2">
      <c r="A1522" s="25">
        <v>42621</v>
      </c>
      <c r="B1522" s="29">
        <v>0.29746800000000001</v>
      </c>
      <c r="C1522" s="29">
        <v>0.41772199999999998</v>
      </c>
      <c r="D1522" s="29">
        <v>0.28481000000000001</v>
      </c>
      <c r="E1522" s="64">
        <f t="shared" si="113"/>
        <v>0.28082299999999999</v>
      </c>
      <c r="F1522" s="64">
        <f>AVERAGE(B1515:B1522)</f>
        <v>0.31386349999999996</v>
      </c>
      <c r="G1522" s="53">
        <f t="shared" si="112"/>
        <v>1.2658000000000003E-2</v>
      </c>
      <c r="H1522" s="81">
        <f>(R1522-S1522)/T1522</f>
        <v>1.4079495663169956E-2</v>
      </c>
      <c r="I1522" s="81">
        <f>R1522/T1522-1</f>
        <v>7.8228723828144275E-4</v>
      </c>
      <c r="J1522" s="81">
        <f>S1522/T1522-1</f>
        <v>-1.3297208424888574E-2</v>
      </c>
      <c r="K1522" s="81">
        <f>T1522/T1521-1</f>
        <v>7.0478575311165859E-3</v>
      </c>
      <c r="L1522" s="81">
        <f>T1523/T1522-1</f>
        <v>-2.7623730390679779E-2</v>
      </c>
      <c r="M1522" s="81">
        <f>T1525/T1522-1</f>
        <v>-6.7651935793067164E-3</v>
      </c>
      <c r="N1522" s="81">
        <f>T1528/T1522-1</f>
        <v>-1.9152246260748407E-2</v>
      </c>
      <c r="O1522" s="58">
        <f t="shared" si="109"/>
        <v>0.3791596081903717</v>
      </c>
      <c r="P1522" s="58">
        <f t="shared" si="110"/>
        <v>0.47947799900108218</v>
      </c>
      <c r="Q1522" s="58">
        <f t="shared" si="111"/>
        <v>0.27884121737966122</v>
      </c>
      <c r="R1522" s="28">
        <v>2187.8701169999999</v>
      </c>
      <c r="S1522" s="28">
        <v>2157.0900879999999</v>
      </c>
      <c r="T1522" s="28">
        <v>2186.1599120000001</v>
      </c>
    </row>
    <row r="1523" spans="1:20" x14ac:dyDescent="0.2">
      <c r="A1523" s="25">
        <v>42628</v>
      </c>
      <c r="B1523" s="29">
        <v>0.27937899999999999</v>
      </c>
      <c r="C1523" s="29">
        <v>0.36141899999999999</v>
      </c>
      <c r="D1523" s="29">
        <v>0.35920200000000002</v>
      </c>
      <c r="E1523" s="64">
        <f t="shared" si="113"/>
        <v>0.29232250000000004</v>
      </c>
      <c r="F1523" s="64">
        <f>AVERAGE(B1516:B1523)</f>
        <v>0.30450450000000001</v>
      </c>
      <c r="G1523" s="53">
        <f t="shared" si="112"/>
        <v>-7.9823000000000033E-2</v>
      </c>
      <c r="H1523" s="81">
        <f>(R1523-S1523)/T1523</f>
        <v>3.2341221935193162E-2</v>
      </c>
      <c r="I1523" s="81">
        <f>R1523/T1523-1</f>
        <v>2.9212989371258491E-2</v>
      </c>
      <c r="J1523" s="81">
        <f>S1523/T1523-1</f>
        <v>-3.1282325639346853E-3</v>
      </c>
      <c r="K1523" s="81">
        <f>T1523/T1522-1</f>
        <v>-2.7623730390679779E-2</v>
      </c>
      <c r="L1523" s="81">
        <f>T1524/T1523-1</f>
        <v>1.7570149474589014E-2</v>
      </c>
      <c r="M1523" s="81">
        <f>T1526/T1523-1</f>
        <v>1.5975368774840515E-2</v>
      </c>
      <c r="N1523" s="81">
        <f>T1529/T1523-1</f>
        <v>6.425865390650376E-3</v>
      </c>
      <c r="O1523" s="58">
        <f t="shared" si="109"/>
        <v>0.3791596081903717</v>
      </c>
      <c r="P1523" s="58">
        <f t="shared" si="110"/>
        <v>0.47947799900108218</v>
      </c>
      <c r="Q1523" s="58">
        <f t="shared" si="111"/>
        <v>0.27884121737966122</v>
      </c>
      <c r="R1523" s="28">
        <v>2187.8701169999999</v>
      </c>
      <c r="S1523" s="28">
        <v>2119.1201169999999</v>
      </c>
      <c r="T1523" s="28">
        <v>2125.7700199999999</v>
      </c>
    </row>
    <row r="1524" spans="1:20" x14ac:dyDescent="0.2">
      <c r="A1524" s="25">
        <v>42635</v>
      </c>
      <c r="B1524" s="29">
        <v>0.24826000000000001</v>
      </c>
      <c r="C1524" s="29">
        <v>0.36891000000000002</v>
      </c>
      <c r="D1524" s="29">
        <v>0.38283099999999998</v>
      </c>
      <c r="E1524" s="64">
        <f t="shared" si="113"/>
        <v>0.30466500000000002</v>
      </c>
      <c r="F1524" s="64">
        <f>AVERAGE(B1517:B1524)</f>
        <v>0.29647450000000003</v>
      </c>
      <c r="G1524" s="53">
        <f t="shared" si="112"/>
        <v>-0.13457099999999997</v>
      </c>
      <c r="H1524" s="81">
        <f>(R1524-S1524)/T1524</f>
        <v>2.0900459777842221E-2</v>
      </c>
      <c r="I1524" s="81">
        <f>R1524/T1524-1</f>
        <v>9.1996278170625168E-4</v>
      </c>
      <c r="J1524" s="81">
        <f>S1524/T1524-1</f>
        <v>-1.9980496996136021E-2</v>
      </c>
      <c r="K1524" s="81">
        <f>T1524/T1523-1</f>
        <v>1.7570149474589014E-2</v>
      </c>
      <c r="L1524" s="81">
        <f>T1525/T1524-1</f>
        <v>3.8139352203159227E-3</v>
      </c>
      <c r="M1524" s="81">
        <f>T1527/T1524-1</f>
        <v>-1.1067432091197094E-2</v>
      </c>
      <c r="N1524" s="81">
        <f>T1530/T1524-1</f>
        <v>-3.013245380492191E-2</v>
      </c>
      <c r="O1524" s="58">
        <f t="shared" si="109"/>
        <v>0.3791596081903717</v>
      </c>
      <c r="P1524" s="58">
        <f t="shared" si="110"/>
        <v>0.47947799900108218</v>
      </c>
      <c r="Q1524" s="58">
        <f t="shared" si="111"/>
        <v>0.27884121737966122</v>
      </c>
      <c r="R1524" s="28">
        <v>2165.110107</v>
      </c>
      <c r="S1524" s="28">
        <v>2119.8999020000001</v>
      </c>
      <c r="T1524" s="28">
        <v>2163.1201169999999</v>
      </c>
    </row>
    <row r="1525" spans="1:20" x14ac:dyDescent="0.2">
      <c r="A1525" s="25">
        <v>42642</v>
      </c>
      <c r="B1525" s="29">
        <v>0.24</v>
      </c>
      <c r="C1525" s="29">
        <v>0.38888899999999998</v>
      </c>
      <c r="D1525" s="29">
        <v>0.37111100000000002</v>
      </c>
      <c r="E1525" s="64">
        <f t="shared" si="113"/>
        <v>0.31758762499999998</v>
      </c>
      <c r="F1525" s="64">
        <f>AVERAGE(B1518:B1525)</f>
        <v>0.28924050000000001</v>
      </c>
      <c r="G1525" s="53">
        <f t="shared" si="112"/>
        <v>-0.13111100000000003</v>
      </c>
      <c r="H1525" s="81">
        <f>(R1525-S1525)/T1525</f>
        <v>1.8614938873638392E-2</v>
      </c>
      <c r="I1525" s="81">
        <f>R1525/T1525-1</f>
        <v>3.9697852210978102E-3</v>
      </c>
      <c r="J1525" s="81">
        <f>S1525/T1525-1</f>
        <v>-1.4645153652540599E-2</v>
      </c>
      <c r="K1525" s="81">
        <f>T1525/T1524-1</f>
        <v>3.8139352203159227E-3</v>
      </c>
      <c r="L1525" s="81">
        <f>T1526/T1525-1</f>
        <v>-5.3607337177883352E-3</v>
      </c>
      <c r="M1525" s="81">
        <f>T1528/T1525-1</f>
        <v>-1.2471424280911747E-2</v>
      </c>
      <c r="N1525" s="81">
        <f>T1531/T1525-1</f>
        <v>-3.7350228487094128E-3</v>
      </c>
      <c r="O1525" s="58">
        <f t="shared" si="109"/>
        <v>0.3791596081903717</v>
      </c>
      <c r="P1525" s="58">
        <f t="shared" si="110"/>
        <v>0.47947799900108218</v>
      </c>
      <c r="Q1525" s="58">
        <f t="shared" si="111"/>
        <v>0.27884121737966122</v>
      </c>
      <c r="R1525" s="28">
        <v>2179.98999</v>
      </c>
      <c r="S1525" s="28">
        <v>2139.570068</v>
      </c>
      <c r="T1525" s="28">
        <v>2171.3701169999999</v>
      </c>
    </row>
    <row r="1526" spans="1:20" x14ac:dyDescent="0.2">
      <c r="A1526" s="25">
        <v>42649</v>
      </c>
      <c r="B1526" s="29">
        <v>0.28794599999999998</v>
      </c>
      <c r="C1526" s="29">
        <v>0.43303599999999998</v>
      </c>
      <c r="D1526" s="29">
        <v>0.27901799999999999</v>
      </c>
      <c r="E1526" s="64">
        <f t="shared" si="113"/>
        <v>0.31901812500000004</v>
      </c>
      <c r="F1526" s="64">
        <f>AVERAGE(B1519:B1526)</f>
        <v>0.286118125</v>
      </c>
      <c r="G1526" s="53">
        <f t="shared" si="112"/>
        <v>8.9279999999999915E-3</v>
      </c>
      <c r="H1526" s="81">
        <f>(R1526-S1526)/T1526</f>
        <v>1.4487940293350921E-2</v>
      </c>
      <c r="I1526" s="81">
        <f>R1526/T1526-1</f>
        <v>7.209266502843148E-3</v>
      </c>
      <c r="J1526" s="81">
        <f>S1526/T1526-1</f>
        <v>-7.2786737905078391E-3</v>
      </c>
      <c r="K1526" s="81">
        <f>T1526/T1525-1</f>
        <v>-5.3607337177883352E-3</v>
      </c>
      <c r="L1526" s="81">
        <f>T1527/T1526-1</f>
        <v>-9.515100586787284E-3</v>
      </c>
      <c r="M1526" s="81">
        <f>T1529/T1526-1</f>
        <v>-9.3993453755732981E-3</v>
      </c>
      <c r="N1526" s="81">
        <f>T1532/T1526-1</f>
        <v>2.069712436922222E-3</v>
      </c>
      <c r="O1526" s="58">
        <f t="shared" si="109"/>
        <v>0.3791596081903717</v>
      </c>
      <c r="P1526" s="58">
        <f t="shared" si="110"/>
        <v>0.47947799900108218</v>
      </c>
      <c r="Q1526" s="58">
        <f t="shared" si="111"/>
        <v>0.27884121737966122</v>
      </c>
      <c r="R1526" s="28">
        <v>2175.3000489999999</v>
      </c>
      <c r="S1526" s="28">
        <v>2144.01001</v>
      </c>
      <c r="T1526" s="28">
        <v>2159.7299800000001</v>
      </c>
    </row>
    <row r="1527" spans="1:20" x14ac:dyDescent="0.2">
      <c r="A1527" s="25">
        <v>42656</v>
      </c>
      <c r="B1527" s="29">
        <v>0.25471700000000003</v>
      </c>
      <c r="C1527" s="29">
        <v>0.40801900000000002</v>
      </c>
      <c r="D1527" s="29">
        <v>0.33726400000000001</v>
      </c>
      <c r="E1527" s="64">
        <f t="shared" si="113"/>
        <v>0.32822637500000007</v>
      </c>
      <c r="F1527" s="64">
        <f>AVERAGE(B1520:B1527)</f>
        <v>0.27350162499999997</v>
      </c>
      <c r="G1527" s="53">
        <f t="shared" si="112"/>
        <v>-8.2546999999999982E-2</v>
      </c>
      <c r="H1527" s="81">
        <f>(R1527-S1527)/T1527</f>
        <v>1.9054035329273071E-2</v>
      </c>
      <c r="I1527" s="81">
        <f>R1527/T1527-1</f>
        <v>1.4220480262059576E-2</v>
      </c>
      <c r="J1527" s="81">
        <f>S1527/T1527-1</f>
        <v>-4.8335550672135019E-3</v>
      </c>
      <c r="K1527" s="81">
        <f>T1527/T1526-1</f>
        <v>-9.515100586787284E-3</v>
      </c>
      <c r="L1527" s="81">
        <f>T1528/T1527-1</f>
        <v>2.3888158838618612E-3</v>
      </c>
      <c r="M1527" s="81">
        <f>T1530/T1527-1</f>
        <v>-1.9278383918571618E-2</v>
      </c>
      <c r="N1527" s="81">
        <f>T1533/T1527-1</f>
        <v>3.0637940745229297E-2</v>
      </c>
      <c r="O1527" s="58">
        <f t="shared" si="109"/>
        <v>0.3791596081903717</v>
      </c>
      <c r="P1527" s="58">
        <f t="shared" si="110"/>
        <v>0.47947799900108218</v>
      </c>
      <c r="Q1527" s="58">
        <f t="shared" si="111"/>
        <v>0.27884121737966122</v>
      </c>
      <c r="R1527" s="28">
        <v>2169.6000979999999</v>
      </c>
      <c r="S1527" s="28">
        <v>2128.8400879999999</v>
      </c>
      <c r="T1527" s="28">
        <v>2139.179932</v>
      </c>
    </row>
    <row r="1528" spans="1:20" x14ac:dyDescent="0.2">
      <c r="A1528" s="25">
        <v>42663</v>
      </c>
      <c r="B1528" s="29">
        <v>0.23739499999999999</v>
      </c>
      <c r="C1528" s="29">
        <v>0.38445400000000002</v>
      </c>
      <c r="D1528" s="29">
        <v>0.37815100000000001</v>
      </c>
      <c r="E1528" s="64">
        <f t="shared" si="113"/>
        <v>0.33844837499999997</v>
      </c>
      <c r="F1528" s="64">
        <f>AVERAGE(B1521:B1528)</f>
        <v>0.26639562499999997</v>
      </c>
      <c r="G1528" s="53">
        <f t="shared" si="112"/>
        <v>-0.14075600000000002</v>
      </c>
      <c r="H1528" s="81">
        <f>(R1528-S1528)/T1528</f>
        <v>1.6075236732468964E-2</v>
      </c>
      <c r="I1528" s="81">
        <f>R1528/T1528-1</f>
        <v>2.2850929262747677E-3</v>
      </c>
      <c r="J1528" s="81">
        <f>S1528/T1528-1</f>
        <v>-1.3790143806194255E-2</v>
      </c>
      <c r="K1528" s="81">
        <f>T1528/T1527-1</f>
        <v>2.3888158838618612E-3</v>
      </c>
      <c r="L1528" s="81">
        <f>T1529/T1528-1</f>
        <v>-2.266534336123005E-3</v>
      </c>
      <c r="M1528" s="81">
        <f>T1531/T1528-1</f>
        <v>8.846732790330547E-3</v>
      </c>
      <c r="N1528" s="81">
        <f>T1534/T1528-1</f>
        <v>2.5425646721478845E-2</v>
      </c>
      <c r="O1528" s="58">
        <f t="shared" si="109"/>
        <v>0.3791596081903717</v>
      </c>
      <c r="P1528" s="58">
        <f t="shared" si="110"/>
        <v>0.47947799900108218</v>
      </c>
      <c r="Q1528" s="58">
        <f t="shared" si="111"/>
        <v>0.27884121737966122</v>
      </c>
      <c r="R1528" s="28">
        <v>2149.1899410000001</v>
      </c>
      <c r="S1528" s="28">
        <v>2114.719971</v>
      </c>
      <c r="T1528" s="28">
        <v>2144.290039</v>
      </c>
    </row>
    <row r="1529" spans="1:20" x14ac:dyDescent="0.2">
      <c r="A1529" s="25">
        <v>42670</v>
      </c>
      <c r="B1529" s="29">
        <v>0.24754899999999999</v>
      </c>
      <c r="C1529" s="29">
        <v>0.41176499999999999</v>
      </c>
      <c r="D1529" s="29">
        <v>0.34068599999999999</v>
      </c>
      <c r="E1529" s="64">
        <f t="shared" si="113"/>
        <v>0.34163412499999996</v>
      </c>
      <c r="F1529" s="64">
        <f>AVERAGE(B1522:B1529)</f>
        <v>0.26158925</v>
      </c>
      <c r="G1529" s="53">
        <f t="shared" si="112"/>
        <v>-9.3136999999999998E-2</v>
      </c>
      <c r="H1529" s="81">
        <f>(R1529-S1529)/T1529</f>
        <v>1.1545108643455239E-2</v>
      </c>
      <c r="I1529" s="81">
        <f>R1529/T1529-1</f>
        <v>7.1795326270118753E-3</v>
      </c>
      <c r="J1529" s="81">
        <f>S1529/T1529-1</f>
        <v>-4.3655760164432733E-3</v>
      </c>
      <c r="K1529" s="81">
        <f>T1529/T1528-1</f>
        <v>-2.266534336123005E-3</v>
      </c>
      <c r="L1529" s="81">
        <f>T1530/T1529-1</f>
        <v>-1.9392984728980545E-2</v>
      </c>
      <c r="M1529" s="81">
        <f>T1532/T1529-1</f>
        <v>1.1577882327206579E-2</v>
      </c>
      <c r="N1529" s="81">
        <f>T1535/T1529-1</f>
        <v>4.7638890377083909E-2</v>
      </c>
      <c r="O1529" s="58">
        <f t="shared" si="109"/>
        <v>0.3791596081903717</v>
      </c>
      <c r="P1529" s="58">
        <f t="shared" si="110"/>
        <v>0.47947799900108218</v>
      </c>
      <c r="Q1529" s="58">
        <f t="shared" si="111"/>
        <v>0.27884121737966122</v>
      </c>
      <c r="R1529" s="28">
        <v>2154.790039</v>
      </c>
      <c r="S1529" s="28">
        <v>2130.0900879999999</v>
      </c>
      <c r="T1529" s="28">
        <v>2139.429932</v>
      </c>
    </row>
    <row r="1530" spans="1:20" x14ac:dyDescent="0.2">
      <c r="A1530" s="25">
        <v>42677</v>
      </c>
      <c r="B1530" s="29">
        <v>0.23636399999999999</v>
      </c>
      <c r="C1530" s="29">
        <v>0.42045500000000002</v>
      </c>
      <c r="D1530" s="29">
        <v>0.34318199999999999</v>
      </c>
      <c r="E1530" s="64">
        <f t="shared" si="113"/>
        <v>0.34893062499999999</v>
      </c>
      <c r="F1530" s="64">
        <f>AVERAGE(B1523:B1530)</f>
        <v>0.25395125000000002</v>
      </c>
      <c r="G1530" s="53">
        <f t="shared" si="112"/>
        <v>-0.106818</v>
      </c>
      <c r="H1530" s="81">
        <f>(R1530-S1530)/T1530</f>
        <v>2.5324842464512859E-2</v>
      </c>
      <c r="I1530" s="81">
        <f>R1530/T1530-1</f>
        <v>2.3446809727637685E-2</v>
      </c>
      <c r="J1530" s="81">
        <f>S1530/T1530-1</f>
        <v>-1.878032736875257E-3</v>
      </c>
      <c r="K1530" s="81">
        <f>T1530/T1529-1</f>
        <v>-1.9392984728980545E-2</v>
      </c>
      <c r="L1530" s="81">
        <f>T1531/T1530-1</f>
        <v>3.1135304155504917E-2</v>
      </c>
      <c r="M1530" s="81">
        <f>T1533/T1530-1</f>
        <v>5.0897547117648712E-2</v>
      </c>
      <c r="N1530" s="81">
        <f>T1536/T1530-1</f>
        <v>7.4044062270608446E-2</v>
      </c>
      <c r="O1530" s="58">
        <f t="shared" si="109"/>
        <v>0.3791596081903717</v>
      </c>
      <c r="P1530" s="58">
        <f t="shared" si="110"/>
        <v>0.47947799900108218</v>
      </c>
      <c r="Q1530" s="58">
        <f t="shared" si="111"/>
        <v>0.27884121737966122</v>
      </c>
      <c r="R1530" s="28">
        <v>2147.13</v>
      </c>
      <c r="S1530" s="28">
        <v>2094</v>
      </c>
      <c r="T1530" s="28">
        <v>2097.94</v>
      </c>
    </row>
    <row r="1531" spans="1:20" x14ac:dyDescent="0.2">
      <c r="A1531" s="25">
        <v>42684</v>
      </c>
      <c r="B1531" s="29">
        <v>0.38888899999999998</v>
      </c>
      <c r="C1531" s="29">
        <v>0.317778</v>
      </c>
      <c r="D1531" s="29">
        <v>0.29333300000000001</v>
      </c>
      <c r="E1531" s="64">
        <f t="shared" si="113"/>
        <v>0.34069700000000003</v>
      </c>
      <c r="F1531" s="64">
        <f>AVERAGE(B1524:B1531)</f>
        <v>0.26763999999999999</v>
      </c>
      <c r="G1531" s="53">
        <f t="shared" si="112"/>
        <v>9.5555999999999974E-2</v>
      </c>
      <c r="H1531" s="81">
        <f>(R1531-S1531)/T1531</f>
        <v>3.9898116731229692E-2</v>
      </c>
      <c r="I1531" s="81">
        <f>R1531/T1531-1</f>
        <v>3.1618945480431648E-3</v>
      </c>
      <c r="J1531" s="81">
        <f>S1531/T1531-1</f>
        <v>-3.6736222183186618E-2</v>
      </c>
      <c r="K1531" s="81">
        <f>T1531/T1530-1</f>
        <v>3.1135304155504917E-2</v>
      </c>
      <c r="L1531" s="81">
        <f>T1532/T1531-1</f>
        <v>4.3452936771326556E-4</v>
      </c>
      <c r="M1531" s="81">
        <f>T1534/T1531-1</f>
        <v>1.6433530874698343E-2</v>
      </c>
      <c r="N1531" s="81">
        <f>T1537/T1531-1</f>
        <v>4.410010817007648E-2</v>
      </c>
      <c r="O1531" s="58">
        <f t="shared" si="109"/>
        <v>0.3791596081903717</v>
      </c>
      <c r="P1531" s="58">
        <f t="shared" si="110"/>
        <v>0.47947799900108218</v>
      </c>
      <c r="Q1531" s="58">
        <f t="shared" si="111"/>
        <v>0.27884121737966122</v>
      </c>
      <c r="R1531" s="28">
        <v>2170.1</v>
      </c>
      <c r="S1531" s="28">
        <v>2083.79</v>
      </c>
      <c r="T1531" s="28">
        <v>2163.2600000000002</v>
      </c>
    </row>
    <row r="1532" spans="1:20" x14ac:dyDescent="0.2">
      <c r="A1532" s="25">
        <v>42691</v>
      </c>
      <c r="B1532" s="29">
        <v>0.46653099999999997</v>
      </c>
      <c r="C1532" s="29">
        <v>0.26774799999999999</v>
      </c>
      <c r="D1532" s="29">
        <v>0.26572000000000001</v>
      </c>
      <c r="E1532" s="64">
        <f t="shared" si="113"/>
        <v>0.32605812499999998</v>
      </c>
      <c r="F1532" s="64">
        <f>AVERAGE(B1525:B1532)</f>
        <v>0.294923875</v>
      </c>
      <c r="G1532" s="53">
        <f t="shared" si="112"/>
        <v>0.20081099999999996</v>
      </c>
      <c r="H1532" s="81">
        <f>(R1532-S1532)/T1532</f>
        <v>3.7755290638573163E-2</v>
      </c>
      <c r="I1532" s="81">
        <f>R1532/T1532-1</f>
        <v>8.3633675261067797E-3</v>
      </c>
      <c r="J1532" s="81">
        <f>S1532/T1532-1</f>
        <v>-2.9391923112466301E-2</v>
      </c>
      <c r="K1532" s="81">
        <f>T1532/T1531-1</f>
        <v>4.3452936771326556E-4</v>
      </c>
      <c r="L1532" s="81">
        <f>T1533/T1532-1</f>
        <v>1.8722853710377851E-2</v>
      </c>
      <c r="M1532" s="81">
        <f>T1535/T1532-1</f>
        <v>3.5648276499399278E-2</v>
      </c>
      <c r="N1532" s="81">
        <f>T1538/T1532-1</f>
        <v>3.9608169300434426E-2</v>
      </c>
      <c r="O1532" s="58">
        <f t="shared" si="109"/>
        <v>0.3791596081903717</v>
      </c>
      <c r="P1532" s="58">
        <f t="shared" si="110"/>
        <v>0.47947799900108218</v>
      </c>
      <c r="Q1532" s="58">
        <f t="shared" si="111"/>
        <v>0.27884121737966122</v>
      </c>
      <c r="R1532" s="28">
        <v>2182.3000000000002</v>
      </c>
      <c r="S1532" s="28">
        <v>2100.59</v>
      </c>
      <c r="T1532" s="28">
        <v>2164.1999999999998</v>
      </c>
    </row>
    <row r="1533" spans="1:20" x14ac:dyDescent="0.2">
      <c r="A1533" s="25">
        <v>42698</v>
      </c>
      <c r="B1533" s="29">
        <v>0.49893799999999999</v>
      </c>
      <c r="C1533" s="29">
        <v>0.28025499999999998</v>
      </c>
      <c r="D1533" s="29">
        <v>0.220807</v>
      </c>
      <c r="E1533" s="64">
        <f t="shared" si="113"/>
        <v>0.30727012500000001</v>
      </c>
      <c r="F1533" s="64">
        <f>AVERAGE(B1526:B1533)</f>
        <v>0.32729112499999996</v>
      </c>
      <c r="G1533" s="53">
        <f t="shared" si="112"/>
        <v>0.27813100000000002</v>
      </c>
      <c r="H1533" s="81">
        <f>(R1533-S1533)/T1533</f>
        <v>1.4786458144345026E-2</v>
      </c>
      <c r="I1533" s="81">
        <f>R1533/T1533-1</f>
        <v>3.628578685743733E-5</v>
      </c>
      <c r="J1533" s="81">
        <f>S1533/T1533-1</f>
        <v>-1.4750172357487545E-2</v>
      </c>
      <c r="K1533" s="81">
        <f>T1533/T1532-1</f>
        <v>1.8722853710377851E-2</v>
      </c>
      <c r="L1533" s="81">
        <f>T1534/T1533-1</f>
        <v>-2.680612504082136E-3</v>
      </c>
      <c r="M1533" s="81">
        <f>T1536/T1533-1</f>
        <v>2.2025472622374087E-2</v>
      </c>
      <c r="N1533" s="81">
        <f>T1539/T1533-1</f>
        <v>2.9949381327334157E-2</v>
      </c>
      <c r="O1533" s="58">
        <f t="shared" si="109"/>
        <v>0.3791596081903717</v>
      </c>
      <c r="P1533" s="58">
        <f t="shared" si="110"/>
        <v>0.47947799900108218</v>
      </c>
      <c r="Q1533" s="58">
        <f t="shared" si="111"/>
        <v>0.27884121737966122</v>
      </c>
      <c r="R1533" s="28">
        <v>2204.8000000000002</v>
      </c>
      <c r="S1533" s="28">
        <v>2172.1999999999998</v>
      </c>
      <c r="T1533" s="28">
        <v>2204.7199999999998</v>
      </c>
    </row>
    <row r="1534" spans="1:20" x14ac:dyDescent="0.2">
      <c r="A1534" s="25">
        <v>42705</v>
      </c>
      <c r="B1534" s="29">
        <v>0.437751</v>
      </c>
      <c r="C1534" s="29">
        <v>0.31124499999999999</v>
      </c>
      <c r="D1534" s="29">
        <v>0.251004</v>
      </c>
      <c r="E1534" s="64">
        <f t="shared" si="113"/>
        <v>0.30376837500000003</v>
      </c>
      <c r="F1534" s="64">
        <f>AVERAGE(B1527:B1534)</f>
        <v>0.34601674999999998</v>
      </c>
      <c r="G1534" s="53">
        <f t="shared" si="112"/>
        <v>0.186747</v>
      </c>
      <c r="H1534" s="81">
        <f>(R1534-S1534)/T1534</f>
        <v>8.9093646108575515E-3</v>
      </c>
      <c r="I1534" s="81">
        <f>R1534/T1534-1</f>
        <v>6.9537613527317355E-3</v>
      </c>
      <c r="J1534" s="81">
        <f>S1534/T1534-1</f>
        <v>-1.9556032581258265E-3</v>
      </c>
      <c r="K1534" s="81">
        <f>T1534/T1533-1</f>
        <v>-2.680612504082136E-3</v>
      </c>
      <c r="L1534" s="81">
        <f>T1535/T1534-1</f>
        <v>1.934682851178593E-2</v>
      </c>
      <c r="M1534" s="81">
        <f>T1537/T1534-1</f>
        <v>2.7219268604381508E-2</v>
      </c>
      <c r="N1534" s="81">
        <f>T1540/T1534-1</f>
        <v>3.4796094250981291E-2</v>
      </c>
      <c r="O1534" s="58">
        <f t="shared" si="109"/>
        <v>0.3791596081903717</v>
      </c>
      <c r="P1534" s="58">
        <f t="shared" si="110"/>
        <v>0.47947799900108218</v>
      </c>
      <c r="Q1534" s="58">
        <f t="shared" si="111"/>
        <v>0.27884121737966122</v>
      </c>
      <c r="R1534" s="28">
        <v>2214.1</v>
      </c>
      <c r="S1534" s="28">
        <v>2194.5100000000002</v>
      </c>
      <c r="T1534" s="28">
        <v>2198.81</v>
      </c>
    </row>
    <row r="1535" spans="1:20" x14ac:dyDescent="0.2">
      <c r="A1535" s="25">
        <v>42712</v>
      </c>
      <c r="B1535" s="29">
        <v>0.43121100000000001</v>
      </c>
      <c r="C1535" s="29">
        <v>0.30390099999999998</v>
      </c>
      <c r="D1535" s="29">
        <v>0.26488699999999998</v>
      </c>
      <c r="E1535" s="64">
        <f t="shared" si="113"/>
        <v>0.29472124999999993</v>
      </c>
      <c r="F1535" s="64">
        <f>AVERAGE(B1528:B1535)</f>
        <v>0.36807849999999998</v>
      </c>
      <c r="G1535" s="53">
        <f t="shared" si="112"/>
        <v>0.16632400000000003</v>
      </c>
      <c r="H1535" s="81">
        <f>(R1535-S1535)/T1535</f>
        <v>2.4177393088986573E-2</v>
      </c>
      <c r="I1535" s="81">
        <f>R1535/T1535-1</f>
        <v>1.2492471055391974E-4</v>
      </c>
      <c r="J1535" s="81">
        <f>S1535/T1535-1</f>
        <v>-2.4052468378432557E-2</v>
      </c>
      <c r="K1535" s="81">
        <f>T1535/T1534-1</f>
        <v>1.934682851178593E-2</v>
      </c>
      <c r="L1535" s="81">
        <f>T1536/T1535-1</f>
        <v>5.3226849889576044E-3</v>
      </c>
      <c r="M1535" s="81">
        <f>T1538/T1535-1</f>
        <v>3.8235884623107896E-3</v>
      </c>
      <c r="N1535" s="81">
        <f>T1541/T1535-1</f>
        <v>1.3625716643986818E-2</v>
      </c>
      <c r="O1535" s="58">
        <f t="shared" si="109"/>
        <v>0.3791596081903717</v>
      </c>
      <c r="P1535" s="58">
        <f t="shared" si="110"/>
        <v>0.47947799900108218</v>
      </c>
      <c r="Q1535" s="58">
        <f t="shared" si="111"/>
        <v>0.27884121737966122</v>
      </c>
      <c r="R1535" s="28">
        <v>2241.63</v>
      </c>
      <c r="S1535" s="28">
        <v>2187.44</v>
      </c>
      <c r="T1535" s="28">
        <v>2241.35</v>
      </c>
    </row>
    <row r="1536" spans="1:20" x14ac:dyDescent="0.2">
      <c r="A1536" s="25">
        <v>42719</v>
      </c>
      <c r="B1536" s="29">
        <v>0.446575</v>
      </c>
      <c r="C1536" s="29">
        <v>0.23013700000000001</v>
      </c>
      <c r="D1536" s="29">
        <v>0.32328800000000002</v>
      </c>
      <c r="E1536" s="64">
        <f t="shared" si="113"/>
        <v>0.28786337500000003</v>
      </c>
      <c r="F1536" s="64">
        <f>AVERAGE(B1529:B1536)</f>
        <v>0.39422599999999997</v>
      </c>
      <c r="G1536" s="53">
        <f t="shared" si="112"/>
        <v>0.12328699999999998</v>
      </c>
      <c r="H1536" s="81">
        <f>(R1536-S1536)/T1536</f>
        <v>3.0444507562309327E-2</v>
      </c>
      <c r="I1536" s="81">
        <f>R1536/T1536-1</f>
        <v>1.0762089043527601E-2</v>
      </c>
      <c r="J1536" s="81">
        <f>S1536/T1536-1</f>
        <v>-1.9682418518781719E-2</v>
      </c>
      <c r="K1536" s="81">
        <f>T1536/T1535-1</f>
        <v>5.3226849889576044E-3</v>
      </c>
      <c r="L1536" s="81">
        <f>T1537/T1536-1</f>
        <v>2.3876304764607337E-3</v>
      </c>
      <c r="M1536" s="81">
        <f>T1539/T1536-1</f>
        <v>7.7531420862031464E-3</v>
      </c>
      <c r="N1536" s="81">
        <f>T1542/T1536-1</f>
        <v>2.0010828658666435E-2</v>
      </c>
      <c r="O1536" s="58">
        <f t="shared" si="109"/>
        <v>0.3791596081903717</v>
      </c>
      <c r="P1536" s="58">
        <f t="shared" si="110"/>
        <v>0.47947799900108218</v>
      </c>
      <c r="Q1536" s="58">
        <f t="shared" si="111"/>
        <v>0.27884121737966122</v>
      </c>
      <c r="R1536" s="28">
        <v>2277.5300000000002</v>
      </c>
      <c r="S1536" s="28">
        <v>2208.9299999999998</v>
      </c>
      <c r="T1536" s="28">
        <v>2253.2800000000002</v>
      </c>
    </row>
    <row r="1537" spans="1:20" x14ac:dyDescent="0.2">
      <c r="A1537" s="25">
        <v>42726</v>
      </c>
      <c r="B1537" s="29">
        <v>0.44606400000000002</v>
      </c>
      <c r="C1537" s="29">
        <v>0.26239099999999999</v>
      </c>
      <c r="D1537" s="29">
        <v>0.291545</v>
      </c>
      <c r="E1537" s="64">
        <f t="shared" si="113"/>
        <v>0.28172074999999996</v>
      </c>
      <c r="F1537" s="64">
        <f>AVERAGE(B1530:B1537)</f>
        <v>0.41904037500000002</v>
      </c>
      <c r="G1537" s="53">
        <f t="shared" si="112"/>
        <v>0.15451900000000002</v>
      </c>
      <c r="H1537" s="81">
        <f>(R1537-S1537)/T1537</f>
        <v>8.3190918509204424E-3</v>
      </c>
      <c r="I1537" s="81">
        <f>R1537/T1537-1</f>
        <v>6.1540913639059891E-3</v>
      </c>
      <c r="J1537" s="81">
        <f>S1537/T1537-1</f>
        <v>-2.1650004870144013E-3</v>
      </c>
      <c r="K1537" s="81">
        <f>T1537/T1536-1</f>
        <v>2.3876304764607337E-3</v>
      </c>
      <c r="L1537" s="81">
        <f>T1538/T1537-1</f>
        <v>-3.8695509727005861E-3</v>
      </c>
      <c r="M1537" s="81">
        <f>T1540/T1537-1</f>
        <v>7.3760548289696359E-3</v>
      </c>
      <c r="N1537" s="81">
        <f>T1543/T1537-1</f>
        <v>9.248846661294996E-3</v>
      </c>
      <c r="O1537" s="58">
        <f t="shared" ref="O1537:O1600" si="114">$B$1826</f>
        <v>0.3791596081903717</v>
      </c>
      <c r="P1537" s="58">
        <f t="shared" ref="P1537:P1600" si="115">$B$1828</f>
        <v>0.47947799900108218</v>
      </c>
      <c r="Q1537" s="58">
        <f t="shared" ref="Q1537:Q1600" si="116">$B$1829</f>
        <v>0.27884121737966122</v>
      </c>
      <c r="R1537" s="28">
        <v>2272.56</v>
      </c>
      <c r="S1537" s="28">
        <v>2253.77</v>
      </c>
      <c r="T1537" s="28">
        <v>2258.66</v>
      </c>
    </row>
    <row r="1538" spans="1:20" x14ac:dyDescent="0.2">
      <c r="A1538" s="25">
        <v>42733</v>
      </c>
      <c r="B1538" s="29">
        <v>0.45569599999999999</v>
      </c>
      <c r="C1538" s="29">
        <v>0.28692000000000001</v>
      </c>
      <c r="D1538" s="29">
        <v>0.257384</v>
      </c>
      <c r="E1538" s="64">
        <f t="shared" si="113"/>
        <v>0.27099600000000001</v>
      </c>
      <c r="F1538" s="64">
        <f>AVERAGE(B1531:B1538)</f>
        <v>0.44645687500000003</v>
      </c>
      <c r="G1538" s="53">
        <f t="shared" si="112"/>
        <v>0.19831199999999999</v>
      </c>
      <c r="H1538" s="81">
        <f>(R1538-S1538)/T1538</f>
        <v>1.0982612715118776E-2</v>
      </c>
      <c r="I1538" s="81">
        <f>R1538/T1538-1</f>
        <v>1.0622599914663633E-2</v>
      </c>
      <c r="J1538" s="81">
        <f>S1538/T1538-1</f>
        <v>-3.6001280045505624E-4</v>
      </c>
      <c r="K1538" s="81">
        <f>T1538/T1537-1</f>
        <v>-3.8695509727005861E-3</v>
      </c>
      <c r="L1538" s="81">
        <f>T1539/T1538-1</f>
        <v>9.2581069549140249E-3</v>
      </c>
      <c r="M1538" s="81">
        <f>T1541/T1538-1</f>
        <v>9.7647916370358079E-3</v>
      </c>
      <c r="N1538" s="81">
        <f>T1544/T1538-1</f>
        <v>1.9889596074527116E-2</v>
      </c>
      <c r="O1538" s="58">
        <f t="shared" si="114"/>
        <v>0.3791596081903717</v>
      </c>
      <c r="P1538" s="58">
        <f t="shared" si="115"/>
        <v>0.47947799900108218</v>
      </c>
      <c r="Q1538" s="58">
        <f t="shared" si="116"/>
        <v>0.27884121737966122</v>
      </c>
      <c r="R1538" s="28">
        <v>2273.8200000000002</v>
      </c>
      <c r="S1538" s="28">
        <v>2249.11</v>
      </c>
      <c r="T1538" s="28">
        <v>2249.92</v>
      </c>
    </row>
    <row r="1539" spans="1:20" x14ac:dyDescent="0.2">
      <c r="A1539" s="25">
        <v>42740</v>
      </c>
      <c r="B1539" s="29">
        <v>0.46200600000000003</v>
      </c>
      <c r="C1539" s="29">
        <v>0.28571400000000002</v>
      </c>
      <c r="D1539" s="29">
        <v>0.25228</v>
      </c>
      <c r="E1539" s="64">
        <f t="shared" si="113"/>
        <v>0.26586437499999999</v>
      </c>
      <c r="F1539" s="64">
        <f>AVERAGE(B1532:B1539)</f>
        <v>0.45559650000000007</v>
      </c>
      <c r="G1539" s="53">
        <f t="shared" si="112"/>
        <v>0.20972600000000002</v>
      </c>
      <c r="H1539" s="81">
        <f>(R1539-S1539)/T1539</f>
        <v>1.7703401959705063E-2</v>
      </c>
      <c r="I1539" s="81">
        <f>R1539/T1539-1</f>
        <v>1.3519762193108242E-3</v>
      </c>
      <c r="J1539" s="81">
        <f>S1539/T1539-1</f>
        <v>-1.6351425740394165E-2</v>
      </c>
      <c r="K1539" s="81">
        <f>T1539/T1538-1</f>
        <v>9.2581069549140249E-3</v>
      </c>
      <c r="L1539" s="81">
        <f>T1540/T1539-1</f>
        <v>2.0125509192998603E-3</v>
      </c>
      <c r="M1539" s="81">
        <f>T1542/T1539-1</f>
        <v>1.2163382142463819E-2</v>
      </c>
      <c r="N1539" s="81">
        <f>T1545/T1539-1</f>
        <v>3.3676098205438709E-2</v>
      </c>
      <c r="O1539" s="58">
        <f t="shared" si="114"/>
        <v>0.3791596081903717</v>
      </c>
      <c r="P1539" s="58">
        <f t="shared" si="115"/>
        <v>0.47947799900108218</v>
      </c>
      <c r="Q1539" s="58">
        <f t="shared" si="116"/>
        <v>0.27884121737966122</v>
      </c>
      <c r="R1539" s="28">
        <v>2273.8200000000002</v>
      </c>
      <c r="S1539" s="28">
        <v>2233.62</v>
      </c>
      <c r="T1539" s="28">
        <v>2270.75</v>
      </c>
    </row>
    <row r="1540" spans="1:20" x14ac:dyDescent="0.2">
      <c r="A1540" s="25">
        <v>42747</v>
      </c>
      <c r="B1540" s="29">
        <v>0.43636399999999997</v>
      </c>
      <c r="C1540" s="29">
        <v>0.29393900000000001</v>
      </c>
      <c r="D1540" s="29">
        <v>0.26969700000000002</v>
      </c>
      <c r="E1540" s="64">
        <f t="shared" si="113"/>
        <v>0.26636149999999997</v>
      </c>
      <c r="F1540" s="64">
        <f>AVERAGE(B1533:B1540)</f>
        <v>0.45182562500000001</v>
      </c>
      <c r="G1540" s="53">
        <f t="shared" si="112"/>
        <v>0.16666699999999995</v>
      </c>
      <c r="H1540" s="81">
        <f>(R1540-S1540)/T1540</f>
        <v>9.5151451224443542E-3</v>
      </c>
      <c r="I1540" s="81">
        <f>R1540/T1540-1</f>
        <v>2.9798006434258451E-3</v>
      </c>
      <c r="J1540" s="81">
        <f>S1540/T1540-1</f>
        <v>-6.53534447901849E-3</v>
      </c>
      <c r="K1540" s="81">
        <f>T1540/T1539-1</f>
        <v>2.0125509192998603E-3</v>
      </c>
      <c r="L1540" s="81">
        <f>T1541/T1540-1</f>
        <v>-1.5074802665120401E-3</v>
      </c>
      <c r="M1540" s="81">
        <f>T1543/T1540-1</f>
        <v>1.859079162491506E-3</v>
      </c>
      <c r="N1540" s="81">
        <f>T1546/T1540-1</f>
        <v>3.8456129247754101E-2</v>
      </c>
      <c r="O1540" s="58">
        <f t="shared" si="114"/>
        <v>0.3791596081903717</v>
      </c>
      <c r="P1540" s="58">
        <f t="shared" si="115"/>
        <v>0.47947799900108218</v>
      </c>
      <c r="Q1540" s="58">
        <f t="shared" si="116"/>
        <v>0.27884121737966122</v>
      </c>
      <c r="R1540" s="28">
        <v>2282.1</v>
      </c>
      <c r="S1540" s="28">
        <v>2260.4499999999998</v>
      </c>
      <c r="T1540" s="28">
        <v>2275.3200000000002</v>
      </c>
    </row>
    <row r="1541" spans="1:20" x14ac:dyDescent="0.2">
      <c r="A1541" s="25">
        <v>42754</v>
      </c>
      <c r="B1541" s="29">
        <v>0.37007899999999999</v>
      </c>
      <c r="C1541" s="29">
        <v>0.30314999999999998</v>
      </c>
      <c r="D1541" s="29">
        <v>0.32677200000000001</v>
      </c>
      <c r="E1541" s="64">
        <f t="shared" si="113"/>
        <v>0.27960712500000001</v>
      </c>
      <c r="F1541" s="64">
        <f>AVERAGE(B1534:B1541)</f>
        <v>0.43571825000000003</v>
      </c>
      <c r="G1541" s="53">
        <f t="shared" ref="G1541:G1604" si="117">B1541-D1541</f>
        <v>4.3306999999999984E-2</v>
      </c>
      <c r="H1541" s="81">
        <f>(R1541-S1541)/T1541</f>
        <v>1.1012857136569104E-2</v>
      </c>
      <c r="I1541" s="81">
        <f>R1541/T1541-1</f>
        <v>3.2483967093477339E-3</v>
      </c>
      <c r="J1541" s="81">
        <f>S1541/T1541-1</f>
        <v>-7.7644604272213424E-3</v>
      </c>
      <c r="K1541" s="81">
        <f>T1541/T1540-1</f>
        <v>-1.5074802665120401E-3</v>
      </c>
      <c r="L1541" s="81">
        <f>T1542/T1541-1</f>
        <v>1.1655493883946821E-2</v>
      </c>
      <c r="M1541" s="81">
        <f>T1544/T1541-1</f>
        <v>1.0026893907715717E-2</v>
      </c>
      <c r="N1541" s="81">
        <f>T1547/T1541-1</f>
        <v>5.4610918662435282E-2</v>
      </c>
      <c r="O1541" s="58">
        <f t="shared" si="114"/>
        <v>0.3791596081903717</v>
      </c>
      <c r="P1541" s="58">
        <f t="shared" si="115"/>
        <v>0.47947799900108218</v>
      </c>
      <c r="Q1541" s="58">
        <f t="shared" si="116"/>
        <v>0.27884121737966122</v>
      </c>
      <c r="R1541" s="28">
        <v>2279.27</v>
      </c>
      <c r="S1541" s="28">
        <v>2254.25</v>
      </c>
      <c r="T1541" s="28">
        <v>2271.89</v>
      </c>
    </row>
    <row r="1542" spans="1:20" x14ac:dyDescent="0.2">
      <c r="A1542" s="25">
        <v>42761</v>
      </c>
      <c r="B1542" s="29">
        <v>0.31578899999999999</v>
      </c>
      <c r="C1542" s="29">
        <v>0.34928199999999998</v>
      </c>
      <c r="D1542" s="29">
        <v>0.334928</v>
      </c>
      <c r="E1542" s="64">
        <f t="shared" si="113"/>
        <v>0.29009762500000003</v>
      </c>
      <c r="F1542" s="64">
        <f>AVERAGE(B1535:B1542)</f>
        <v>0.42047299999999999</v>
      </c>
      <c r="G1542" s="53">
        <f t="shared" si="117"/>
        <v>-1.9139000000000017E-2</v>
      </c>
      <c r="H1542" s="81">
        <f>(R1542-S1542)/T1542</f>
        <v>1.8504418348655873E-2</v>
      </c>
      <c r="I1542" s="81">
        <f>R1542/T1542-1</f>
        <v>5.13407327801918E-4</v>
      </c>
      <c r="J1542" s="81">
        <f>S1542/T1542-1</f>
        <v>-1.7991011020853875E-2</v>
      </c>
      <c r="K1542" s="81">
        <f>T1542/T1541-1</f>
        <v>1.1655493883946821E-2</v>
      </c>
      <c r="L1542" s="81">
        <f>T1543/T1542-1</f>
        <v>-8.1884117874840845E-3</v>
      </c>
      <c r="M1542" s="81">
        <f>T1545/T1542-1</f>
        <v>2.1254193189086168E-2</v>
      </c>
      <c r="N1542" s="81">
        <f>T1548/T1542-1</f>
        <v>2.8111226651931664E-2</v>
      </c>
      <c r="O1542" s="58">
        <f t="shared" si="114"/>
        <v>0.3791596081903717</v>
      </c>
      <c r="P1542" s="58">
        <f t="shared" si="115"/>
        <v>0.47947799900108218</v>
      </c>
      <c r="Q1542" s="58">
        <f t="shared" si="116"/>
        <v>0.27884121737966122</v>
      </c>
      <c r="R1542" s="28">
        <v>2299.5500000000002</v>
      </c>
      <c r="S1542" s="28">
        <v>2257.02</v>
      </c>
      <c r="T1542" s="28">
        <v>2298.37</v>
      </c>
    </row>
    <row r="1543" spans="1:20" x14ac:dyDescent="0.2">
      <c r="A1543" s="25">
        <v>42768</v>
      </c>
      <c r="B1543" s="29">
        <v>0.327982</v>
      </c>
      <c r="C1543" s="29">
        <v>0.33027499999999999</v>
      </c>
      <c r="D1543" s="29">
        <v>0.34174300000000002</v>
      </c>
      <c r="E1543" s="64">
        <f t="shared" si="113"/>
        <v>0.29970462500000006</v>
      </c>
      <c r="F1543" s="64">
        <f>AVERAGE(B1536:B1543)</f>
        <v>0.40756937500000007</v>
      </c>
      <c r="G1543" s="53">
        <f t="shared" si="117"/>
        <v>-1.3761000000000023E-2</v>
      </c>
      <c r="H1543" s="81">
        <f>(R1543-S1543)/T1543</f>
        <v>1.4818714219911712E-2</v>
      </c>
      <c r="I1543" s="81">
        <f>R1543/T1543-1</f>
        <v>9.4053650939875943E-3</v>
      </c>
      <c r="J1543" s="81">
        <f>S1543/T1543-1</f>
        <v>-5.4133491259240607E-3</v>
      </c>
      <c r="K1543" s="81">
        <f>T1543/T1542-1</f>
        <v>-8.1884117874840845E-3</v>
      </c>
      <c r="L1543" s="81">
        <f>T1544/T1543-1</f>
        <v>6.6328880700137205E-3</v>
      </c>
      <c r="M1543" s="81">
        <f>T1546/T1543-1</f>
        <v>3.652913952315151E-2</v>
      </c>
      <c r="N1543" s="81">
        <f>T1549/T1543-1</f>
        <v>4.6373187690552875E-2</v>
      </c>
      <c r="O1543" s="58">
        <f t="shared" si="114"/>
        <v>0.3791596081903717</v>
      </c>
      <c r="P1543" s="58">
        <f t="shared" si="115"/>
        <v>0.47947799900108218</v>
      </c>
      <c r="Q1543" s="58">
        <f t="shared" si="116"/>
        <v>0.27884121737966122</v>
      </c>
      <c r="R1543" s="28">
        <v>2300.9899999999998</v>
      </c>
      <c r="S1543" s="28">
        <v>2267.21</v>
      </c>
      <c r="T1543" s="28">
        <v>2279.5500000000002</v>
      </c>
    </row>
    <row r="1544" spans="1:20" x14ac:dyDescent="0.2">
      <c r="A1544" s="25">
        <v>42775</v>
      </c>
      <c r="B1544" s="29">
        <v>0.35802499999999998</v>
      </c>
      <c r="C1544" s="29">
        <v>0.36543199999999998</v>
      </c>
      <c r="D1544" s="29">
        <v>0.27654299999999998</v>
      </c>
      <c r="E1544" s="64">
        <f t="shared" si="113"/>
        <v>0.2938615</v>
      </c>
      <c r="F1544" s="64">
        <f>AVERAGE(B1537:B1544)</f>
        <v>0.396500625</v>
      </c>
      <c r="G1544" s="53">
        <f t="shared" si="117"/>
        <v>8.1481999999999999E-2</v>
      </c>
      <c r="H1544" s="81">
        <f>(R1544-S1544)/T1544</f>
        <v>1.2093242165540143E-2</v>
      </c>
      <c r="I1544" s="81">
        <f>R1544/T1544-1</f>
        <v>2.0612985745227519E-3</v>
      </c>
      <c r="J1544" s="81">
        <f>S1544/T1544-1</f>
        <v>-1.0031943591017445E-2</v>
      </c>
      <c r="K1544" s="81">
        <f>T1544/T1543-1</f>
        <v>6.6328880700137205E-3</v>
      </c>
      <c r="L1544" s="81">
        <f>T1545/T1544-1</f>
        <v>2.2900896425193995E-2</v>
      </c>
      <c r="M1544" s="81">
        <f>T1547/T1544-1</f>
        <v>4.4141423385497758E-2</v>
      </c>
      <c r="N1544" s="81">
        <f>T1550/T1544-1</f>
        <v>2.3436921213071837E-2</v>
      </c>
      <c r="O1544" s="58">
        <f t="shared" si="114"/>
        <v>0.3791596081903717</v>
      </c>
      <c r="P1544" s="58">
        <f t="shared" si="115"/>
        <v>0.47947799900108218</v>
      </c>
      <c r="Q1544" s="58">
        <f t="shared" si="116"/>
        <v>0.27884121737966122</v>
      </c>
      <c r="R1544" s="28">
        <v>2299.4</v>
      </c>
      <c r="S1544" s="28">
        <v>2271.65</v>
      </c>
      <c r="T1544" s="28">
        <v>2294.67</v>
      </c>
    </row>
    <row r="1545" spans="1:20" x14ac:dyDescent="0.2">
      <c r="A1545" s="25">
        <v>42782</v>
      </c>
      <c r="B1545" s="29">
        <v>0.33090900000000001</v>
      </c>
      <c r="C1545" s="29">
        <v>0.34545500000000001</v>
      </c>
      <c r="D1545" s="29">
        <v>0.32363599999999998</v>
      </c>
      <c r="E1545" s="64">
        <f t="shared" si="113"/>
        <v>0.29787287499999998</v>
      </c>
      <c r="F1545" s="64">
        <f>AVERAGE(B1538:B1545)</f>
        <v>0.38210625000000004</v>
      </c>
      <c r="G1545" s="53">
        <f t="shared" si="117"/>
        <v>7.2730000000000294E-3</v>
      </c>
      <c r="H1545" s="81">
        <f>(R1545-S1545)/T1545</f>
        <v>2.3304164074948161E-2</v>
      </c>
      <c r="I1545" s="81">
        <f>R1545/T1545-1</f>
        <v>1.7424868567923468E-3</v>
      </c>
      <c r="J1545" s="81">
        <f>S1545/T1545-1</f>
        <v>-2.1561677218155828E-2</v>
      </c>
      <c r="K1545" s="81">
        <f>T1545/T1544-1</f>
        <v>2.2900896425193995E-2</v>
      </c>
      <c r="L1545" s="81">
        <f>T1546/T1545-1</f>
        <v>6.646160138376711E-3</v>
      </c>
      <c r="M1545" s="81">
        <f>T1548/T1545-1</f>
        <v>6.7143258833854969E-3</v>
      </c>
      <c r="N1545" s="81">
        <f>T1551/T1545-1</f>
        <v>5.9261594567190379E-3</v>
      </c>
      <c r="O1545" s="58">
        <f t="shared" si="114"/>
        <v>0.3791596081903717</v>
      </c>
      <c r="P1545" s="58">
        <f t="shared" si="115"/>
        <v>0.47947799900108218</v>
      </c>
      <c r="Q1545" s="58">
        <f t="shared" si="116"/>
        <v>0.27884121737966122</v>
      </c>
      <c r="R1545" s="28">
        <v>2351.31</v>
      </c>
      <c r="S1545" s="28">
        <v>2296.61</v>
      </c>
      <c r="T1545" s="28">
        <v>2347.2199999999998</v>
      </c>
    </row>
    <row r="1546" spans="1:20" x14ac:dyDescent="0.2">
      <c r="A1546" s="25">
        <v>42789</v>
      </c>
      <c r="B1546" s="29">
        <v>0.38461499999999998</v>
      </c>
      <c r="C1546" s="29">
        <v>0.29230800000000001</v>
      </c>
      <c r="D1546" s="29">
        <v>0.323077</v>
      </c>
      <c r="E1546" s="64">
        <f t="shared" si="113"/>
        <v>0.30608449999999998</v>
      </c>
      <c r="F1546" s="64">
        <f>AVERAGE(B1539:B1546)</f>
        <v>0.37322112500000004</v>
      </c>
      <c r="G1546" s="53">
        <f t="shared" si="117"/>
        <v>6.1537999999999982E-2</v>
      </c>
      <c r="H1546" s="81">
        <f>(R1546-S1546)/T1546</f>
        <v>1.8850356777071448E-2</v>
      </c>
      <c r="I1546" s="81">
        <f>R1546/T1546-1</f>
        <v>1.6463378505344739E-3</v>
      </c>
      <c r="J1546" s="81">
        <f>S1546/T1546-1</f>
        <v>-1.7204018926537001E-2</v>
      </c>
      <c r="K1546" s="81">
        <f>T1546/T1545-1</f>
        <v>6.646160138376711E-3</v>
      </c>
      <c r="L1546" s="81">
        <f>T1547/T1546-1</f>
        <v>1.4025613461880138E-2</v>
      </c>
      <c r="M1546" s="81">
        <f>T1549/T1546-1</f>
        <v>9.4971263151657492E-3</v>
      </c>
      <c r="N1546" s="81">
        <f>T1552/T1546-1</f>
        <v>-4.1772119755209003E-3</v>
      </c>
      <c r="O1546" s="58">
        <f t="shared" si="114"/>
        <v>0.3791596081903717</v>
      </c>
      <c r="P1546" s="58">
        <f t="shared" si="115"/>
        <v>0.47947799900108218</v>
      </c>
      <c r="Q1546" s="58">
        <f t="shared" si="116"/>
        <v>0.27884121737966122</v>
      </c>
      <c r="R1546" s="28">
        <v>2366.71</v>
      </c>
      <c r="S1546" s="28">
        <v>2322.17</v>
      </c>
      <c r="T1546" s="28">
        <v>2362.8200000000002</v>
      </c>
    </row>
    <row r="1547" spans="1:20" x14ac:dyDescent="0.2">
      <c r="A1547" s="25">
        <v>42796</v>
      </c>
      <c r="B1547" s="29">
        <v>0.37908500000000001</v>
      </c>
      <c r="C1547" s="29">
        <v>0.264706</v>
      </c>
      <c r="D1547" s="29">
        <v>0.356209</v>
      </c>
      <c r="E1547" s="64">
        <f t="shared" si="113"/>
        <v>0.31907562499999997</v>
      </c>
      <c r="F1547" s="64">
        <f>AVERAGE(B1540:B1547)</f>
        <v>0.36285600000000001</v>
      </c>
      <c r="G1547" s="53">
        <f t="shared" si="117"/>
        <v>2.2876000000000007E-2</v>
      </c>
      <c r="H1547" s="81">
        <f>(R1547-S1547)/T1547</f>
        <v>2.0079634050651985E-2</v>
      </c>
      <c r="I1547" s="81">
        <f>R1547/T1547-1</f>
        <v>2.0951935758526385E-3</v>
      </c>
      <c r="J1547" s="81">
        <f>S1547/T1547-1</f>
        <v>-1.7984440474799301E-2</v>
      </c>
      <c r="K1547" s="81">
        <f>T1547/T1546-1</f>
        <v>1.4025613461880138E-2</v>
      </c>
      <c r="L1547" s="81">
        <f>T1548/T1547-1</f>
        <v>-1.3764837476418657E-2</v>
      </c>
      <c r="M1547" s="81">
        <f>T1550/T1547-1</f>
        <v>-1.9829212507721405E-2</v>
      </c>
      <c r="N1547" s="81">
        <f>T1553/T1547-1</f>
        <v>-2.1298352226247652E-2</v>
      </c>
      <c r="O1547" s="58">
        <f t="shared" si="114"/>
        <v>0.3791596081903717</v>
      </c>
      <c r="P1547" s="58">
        <f t="shared" si="115"/>
        <v>0.47947799900108218</v>
      </c>
      <c r="Q1547" s="58">
        <f t="shared" si="116"/>
        <v>0.27884121737966122</v>
      </c>
      <c r="R1547" s="28">
        <v>2400.98</v>
      </c>
      <c r="S1547" s="28">
        <v>2352.87</v>
      </c>
      <c r="T1547" s="28">
        <v>2395.96</v>
      </c>
    </row>
    <row r="1548" spans="1:20" x14ac:dyDescent="0.2">
      <c r="A1548" s="25">
        <v>42803</v>
      </c>
      <c r="B1548" s="29">
        <v>0.3</v>
      </c>
      <c r="C1548" s="29">
        <v>0.23499999999999999</v>
      </c>
      <c r="D1548" s="29">
        <v>0.46500000000000002</v>
      </c>
      <c r="E1548" s="64">
        <f t="shared" ref="E1548:E1611" si="118">AVERAGE(D1541:D1548)</f>
        <v>0.34348849999999997</v>
      </c>
      <c r="F1548" s="64">
        <f>AVERAGE(B1541:B1548)</f>
        <v>0.34581049999999997</v>
      </c>
      <c r="G1548" s="53">
        <f t="shared" si="117"/>
        <v>-0.16500000000000004</v>
      </c>
      <c r="H1548" s="81">
        <f>(R1548-S1548)/T1548</f>
        <v>1.6915081803485346E-2</v>
      </c>
      <c r="I1548" s="81">
        <f>R1548/T1548-1</f>
        <v>1.6081388754877413E-2</v>
      </c>
      <c r="J1548" s="81">
        <f>S1548/T1548-1</f>
        <v>-8.3369304860803073E-4</v>
      </c>
      <c r="K1548" s="81">
        <f>T1548/T1547-1</f>
        <v>-1.3764837476418657E-2</v>
      </c>
      <c r="L1548" s="81">
        <f>T1549/T1548-1</f>
        <v>9.4287721436492333E-3</v>
      </c>
      <c r="M1548" s="81">
        <f>T1551/T1548-1</f>
        <v>-7.8290971569794365E-4</v>
      </c>
      <c r="N1548" s="81">
        <f>T1554/T1548-1</f>
        <v>-1.0499454079171189E-2</v>
      </c>
      <c r="O1548" s="58">
        <f t="shared" si="114"/>
        <v>0.3791596081903717</v>
      </c>
      <c r="P1548" s="58">
        <f t="shared" si="115"/>
        <v>0.47947799900108218</v>
      </c>
      <c r="Q1548" s="58">
        <f t="shared" si="116"/>
        <v>0.27884121737966122</v>
      </c>
      <c r="R1548" s="28">
        <v>2400.98</v>
      </c>
      <c r="S1548" s="28">
        <v>2361.0100000000002</v>
      </c>
      <c r="T1548" s="28">
        <v>2362.98</v>
      </c>
    </row>
    <row r="1549" spans="1:20" x14ac:dyDescent="0.2">
      <c r="A1549" s="25">
        <v>42810</v>
      </c>
      <c r="B1549" s="29">
        <v>0.31168800000000002</v>
      </c>
      <c r="C1549" s="29">
        <v>0.30129899999999998</v>
      </c>
      <c r="D1549" s="29">
        <v>0.387013</v>
      </c>
      <c r="E1549" s="64">
        <f t="shared" si="118"/>
        <v>0.35101862500000003</v>
      </c>
      <c r="F1549" s="64">
        <f>AVERAGE(B1542:B1549)</f>
        <v>0.33851162499999998</v>
      </c>
      <c r="G1549" s="53">
        <f t="shared" si="117"/>
        <v>-7.5324999999999975E-2</v>
      </c>
      <c r="H1549" s="81">
        <f>(R1549-S1549)/T1549</f>
        <v>1.4870496298097587E-2</v>
      </c>
      <c r="I1549" s="81">
        <f>R1549/T1549-1</f>
        <v>1.9913971642504524E-3</v>
      </c>
      <c r="J1549" s="81">
        <f>S1549/T1549-1</f>
        <v>-1.2879099133847105E-2</v>
      </c>
      <c r="K1549" s="81">
        <f>T1549/T1548-1</f>
        <v>9.4287721436492333E-3</v>
      </c>
      <c r="L1549" s="81">
        <f>T1550/T1549-1</f>
        <v>-1.54322799191704E-2</v>
      </c>
      <c r="M1549" s="81">
        <f>T1552/T1549-1</f>
        <v>-1.3545693131985725E-2</v>
      </c>
      <c r="N1549" s="81">
        <f>T1555/T1549-1</f>
        <v>9.1813890309633273E-4</v>
      </c>
      <c r="O1549" s="58">
        <f t="shared" si="114"/>
        <v>0.3791596081903717</v>
      </c>
      <c r="P1549" s="58">
        <f t="shared" si="115"/>
        <v>0.47947799900108218</v>
      </c>
      <c r="Q1549" s="58">
        <f t="shared" si="116"/>
        <v>0.27884121737966122</v>
      </c>
      <c r="R1549" s="28">
        <v>2390.0100000000002</v>
      </c>
      <c r="S1549" s="28">
        <v>2354.54</v>
      </c>
      <c r="T1549" s="28">
        <v>2385.2600000000002</v>
      </c>
    </row>
    <row r="1550" spans="1:20" x14ac:dyDescent="0.2">
      <c r="A1550" s="25">
        <v>42817</v>
      </c>
      <c r="B1550" s="29">
        <v>0.35278500000000002</v>
      </c>
      <c r="C1550" s="29">
        <v>0.34217500000000001</v>
      </c>
      <c r="D1550" s="29">
        <v>0.30503999999999998</v>
      </c>
      <c r="E1550" s="64">
        <f t="shared" si="118"/>
        <v>0.34728262500000001</v>
      </c>
      <c r="F1550" s="64">
        <f>AVERAGE(B1543:B1550)</f>
        <v>0.34313612500000001</v>
      </c>
      <c r="G1550" s="53">
        <f t="shared" si="117"/>
        <v>4.7745000000000037E-2</v>
      </c>
      <c r="H1550" s="81">
        <f>(R1550-S1550)/T1550</f>
        <v>2.2806531967893888E-2</v>
      </c>
      <c r="I1550" s="81">
        <f>R1550/T1550-1</f>
        <v>1.7696778726394191E-2</v>
      </c>
      <c r="J1550" s="81">
        <f>S1550/T1550-1</f>
        <v>-5.1097532414997593E-3</v>
      </c>
      <c r="K1550" s="81">
        <f>T1550/T1549-1</f>
        <v>-1.54322799191704E-2</v>
      </c>
      <c r="L1550" s="81">
        <f>T1551/T1550-1</f>
        <v>5.3993059251848941E-3</v>
      </c>
      <c r="M1550" s="81">
        <f>T1553/T1550-1</f>
        <v>-1.4988609508399531E-3</v>
      </c>
      <c r="N1550" s="81">
        <f>T1556/T1550-1</f>
        <v>1.6896250718559269E-2</v>
      </c>
      <c r="O1550" s="58">
        <f t="shared" si="114"/>
        <v>0.3791596081903717</v>
      </c>
      <c r="P1550" s="58">
        <f t="shared" si="115"/>
        <v>0.47947799900108218</v>
      </c>
      <c r="Q1550" s="58">
        <f t="shared" si="116"/>
        <v>0.27884121737966122</v>
      </c>
      <c r="R1550" s="28">
        <v>2390.0100000000002</v>
      </c>
      <c r="S1550" s="28">
        <v>2336.4499999999998</v>
      </c>
      <c r="T1550" s="28">
        <v>2348.4499999999998</v>
      </c>
    </row>
    <row r="1551" spans="1:20" x14ac:dyDescent="0.2">
      <c r="A1551" s="25">
        <v>42824</v>
      </c>
      <c r="B1551" s="29">
        <v>0.30218099999999998</v>
      </c>
      <c r="C1551" s="29">
        <v>0.323988</v>
      </c>
      <c r="D1551" s="29">
        <v>0.373832</v>
      </c>
      <c r="E1551" s="64">
        <f t="shared" si="118"/>
        <v>0.35129375000000002</v>
      </c>
      <c r="F1551" s="64">
        <f>AVERAGE(B1544:B1551)</f>
        <v>0.33991099999999996</v>
      </c>
      <c r="G1551" s="53">
        <f t="shared" si="117"/>
        <v>-7.165100000000002E-2</v>
      </c>
      <c r="H1551" s="81">
        <f>(R1551-S1551)/T1551</f>
        <v>1.7589035758302254E-2</v>
      </c>
      <c r="I1551" s="81">
        <f>R1551/T1551-1</f>
        <v>1.1223439624248321E-3</v>
      </c>
      <c r="J1551" s="81">
        <f>S1551/T1551-1</f>
        <v>-1.6466691795877453E-2</v>
      </c>
      <c r="K1551" s="81">
        <f>T1551/T1550-1</f>
        <v>5.3993059251848941E-3</v>
      </c>
      <c r="L1551" s="81">
        <f>T1552/T1551-1</f>
        <v>-3.4644428726924303E-3</v>
      </c>
      <c r="M1551" s="81">
        <f>T1554/T1551-1</f>
        <v>-9.7241575008576442E-3</v>
      </c>
      <c r="N1551" s="81">
        <f>T1557/T1551-1</f>
        <v>1.6305751906925847E-2</v>
      </c>
      <c r="O1551" s="58">
        <f t="shared" si="114"/>
        <v>0.3791596081903717</v>
      </c>
      <c r="P1551" s="58">
        <f t="shared" si="115"/>
        <v>0.47947799900108218</v>
      </c>
      <c r="Q1551" s="58">
        <f t="shared" si="116"/>
        <v>0.27884121737966122</v>
      </c>
      <c r="R1551" s="28">
        <v>2363.7800000000002</v>
      </c>
      <c r="S1551" s="28">
        <v>2322.25</v>
      </c>
      <c r="T1551" s="28">
        <v>2361.13</v>
      </c>
    </row>
    <row r="1552" spans="1:20" x14ac:dyDescent="0.2">
      <c r="A1552" s="25">
        <v>42831</v>
      </c>
      <c r="B1552" s="29">
        <v>0.28301900000000002</v>
      </c>
      <c r="C1552" s="29">
        <v>0.32075500000000001</v>
      </c>
      <c r="D1552" s="29">
        <v>0.39622600000000002</v>
      </c>
      <c r="E1552" s="64">
        <f t="shared" si="118"/>
        <v>0.36625412500000004</v>
      </c>
      <c r="F1552" s="64">
        <f>AVERAGE(B1545:B1552)</f>
        <v>0.33053525</v>
      </c>
      <c r="G1552" s="53">
        <f t="shared" si="117"/>
        <v>-0.113207</v>
      </c>
      <c r="H1552" s="81">
        <f>(R1552-S1552)/T1552</f>
        <v>1.4292696402388538E-2</v>
      </c>
      <c r="I1552" s="81">
        <f>R1552/T1552-1</f>
        <v>1.0799209502964535E-2</v>
      </c>
      <c r="J1552" s="81">
        <f>S1552/T1552-1</f>
        <v>-3.4934868994240809E-3</v>
      </c>
      <c r="K1552" s="81">
        <f>T1552/T1551-1</f>
        <v>-3.4644428726924303E-3</v>
      </c>
      <c r="L1552" s="81">
        <f>T1553/T1552-1</f>
        <v>-3.4084872181728842E-3</v>
      </c>
      <c r="M1552" s="81">
        <f>T1555/T1552-1</f>
        <v>1.4662445015831249E-2</v>
      </c>
      <c r="N1552" s="81">
        <f>T1558/T1552-1</f>
        <v>1.7339934975244553E-3</v>
      </c>
      <c r="O1552" s="58">
        <f t="shared" si="114"/>
        <v>0.3791596081903717</v>
      </c>
      <c r="P1552" s="58">
        <f t="shared" si="115"/>
        <v>0.47947799900108218</v>
      </c>
      <c r="Q1552" s="58">
        <f t="shared" si="116"/>
        <v>0.27884121737966122</v>
      </c>
      <c r="R1552" s="28">
        <v>2378.36</v>
      </c>
      <c r="S1552" s="28">
        <v>2344.73</v>
      </c>
      <c r="T1552" s="28">
        <v>2352.9499999999998</v>
      </c>
    </row>
    <row r="1553" spans="1:20" x14ac:dyDescent="0.2">
      <c r="A1553" s="25">
        <v>42838</v>
      </c>
      <c r="B1553" s="29">
        <v>0.28971999999999998</v>
      </c>
      <c r="C1553" s="29">
        <v>0.336449</v>
      </c>
      <c r="D1553" s="29">
        <v>0.373832</v>
      </c>
      <c r="E1553" s="64">
        <f t="shared" si="118"/>
        <v>0.37252862500000006</v>
      </c>
      <c r="F1553" s="64">
        <f>AVERAGE(B1546:B1553)</f>
        <v>0.32538662499999998</v>
      </c>
      <c r="G1553" s="53">
        <f t="shared" si="117"/>
        <v>-8.411200000000002E-2</v>
      </c>
      <c r="H1553" s="81">
        <f>(R1553-S1553)/T1553</f>
        <v>1.7531440170922001E-2</v>
      </c>
      <c r="I1553" s="81">
        <f>R1553/T1553-1</f>
        <v>1.4256289100314401E-2</v>
      </c>
      <c r="J1553" s="81">
        <f>S1553/T1553-1</f>
        <v>-3.275151070607607E-3</v>
      </c>
      <c r="K1553" s="81">
        <f>T1553/T1552-1</f>
        <v>-3.4084872181728842E-3</v>
      </c>
      <c r="L1553" s="81">
        <f>T1554/T1553-1</f>
        <v>-2.8828152652743411E-3</v>
      </c>
      <c r="M1553" s="81">
        <f>T1556/T1553-1</f>
        <v>1.842272477216822E-2</v>
      </c>
      <c r="N1553" s="81">
        <f>T1559/T1553-1</f>
        <v>2.5356833679470281E-2</v>
      </c>
      <c r="O1553" s="58">
        <f t="shared" si="114"/>
        <v>0.3791596081903717</v>
      </c>
      <c r="P1553" s="58">
        <f t="shared" si="115"/>
        <v>0.47947799900108218</v>
      </c>
      <c r="Q1553" s="58">
        <f t="shared" si="116"/>
        <v>0.27884121737966122</v>
      </c>
      <c r="R1553" s="28">
        <v>2378.36</v>
      </c>
      <c r="S1553" s="28">
        <v>2337.25</v>
      </c>
      <c r="T1553" s="28">
        <v>2344.9299999999998</v>
      </c>
    </row>
    <row r="1554" spans="1:20" x14ac:dyDescent="0.2">
      <c r="A1554" s="25">
        <v>42845</v>
      </c>
      <c r="B1554" s="29">
        <v>0.25706200000000001</v>
      </c>
      <c r="C1554" s="29">
        <v>0.35593200000000003</v>
      </c>
      <c r="D1554" s="29">
        <v>0.38700600000000002</v>
      </c>
      <c r="E1554" s="64">
        <f t="shared" si="118"/>
        <v>0.38051975000000005</v>
      </c>
      <c r="F1554" s="64">
        <f>AVERAGE(B1547:B1554)</f>
        <v>0.30944249999999995</v>
      </c>
      <c r="G1554" s="53">
        <f t="shared" si="117"/>
        <v>-0.129944</v>
      </c>
      <c r="H1554" s="81">
        <f>(R1554-S1554)/T1554</f>
        <v>1.1235282293417494E-2</v>
      </c>
      <c r="I1554" s="81">
        <f>R1554/T1554-1</f>
        <v>7.2920275257999378E-3</v>
      </c>
      <c r="J1554" s="81">
        <f>S1554/T1554-1</f>
        <v>-3.9432547676174767E-3</v>
      </c>
      <c r="K1554" s="81">
        <f>T1554/T1553-1</f>
        <v>-2.8828152652743411E-3</v>
      </c>
      <c r="L1554" s="81">
        <f>T1555/T1554-1</f>
        <v>2.1076311816506044E-2</v>
      </c>
      <c r="M1554" s="81">
        <f>T1557/T1554-1</f>
        <v>2.6285513884790168E-2</v>
      </c>
      <c r="N1554" s="81">
        <f>T1560/T1554-1</f>
        <v>3.1490439104085777E-2</v>
      </c>
      <c r="O1554" s="58">
        <f t="shared" si="114"/>
        <v>0.3791596081903717</v>
      </c>
      <c r="P1554" s="58">
        <f t="shared" si="115"/>
        <v>0.47947799900108218</v>
      </c>
      <c r="Q1554" s="58">
        <f t="shared" si="116"/>
        <v>0.27884121737966122</v>
      </c>
      <c r="R1554" s="28">
        <v>2355.2199999999998</v>
      </c>
      <c r="S1554" s="28">
        <v>2328.9499999999998</v>
      </c>
      <c r="T1554" s="28">
        <v>2338.17</v>
      </c>
    </row>
    <row r="1555" spans="1:20" x14ac:dyDescent="0.2">
      <c r="A1555" s="25">
        <v>42852</v>
      </c>
      <c r="B1555" s="29">
        <v>0.38048799999999999</v>
      </c>
      <c r="C1555" s="29">
        <v>0.30243900000000001</v>
      </c>
      <c r="D1555" s="29">
        <v>0.31707299999999999</v>
      </c>
      <c r="E1555" s="64">
        <f t="shared" si="118"/>
        <v>0.37562774999999998</v>
      </c>
      <c r="F1555" s="64">
        <f>AVERAGE(B1548:B1555)</f>
        <v>0.30961787499999999</v>
      </c>
      <c r="G1555" s="53">
        <f t="shared" si="117"/>
        <v>6.3414999999999999E-2</v>
      </c>
      <c r="H1555" s="81">
        <f>(R1555-S1555)/T1555</f>
        <v>2.6434061446312877E-2</v>
      </c>
      <c r="I1555" s="81">
        <f>R1555/T1555-1</f>
        <v>4.4859578211062789E-3</v>
      </c>
      <c r="J1555" s="81">
        <f>S1555/T1555-1</f>
        <v>-2.1948103625206605E-2</v>
      </c>
      <c r="K1555" s="81">
        <f>T1555/T1554-1</f>
        <v>2.1076311816506044E-2</v>
      </c>
      <c r="L1555" s="81">
        <f>T1556/T1555-1</f>
        <v>2.8482271880059251E-4</v>
      </c>
      <c r="M1555" s="81">
        <f>T1558/T1555-1</f>
        <v>-1.2741628096923363E-2</v>
      </c>
      <c r="N1555" s="81">
        <f>T1561/T1555-1</f>
        <v>1.9137573561750054E-2</v>
      </c>
      <c r="O1555" s="58">
        <f t="shared" si="114"/>
        <v>0.3791596081903717</v>
      </c>
      <c r="P1555" s="58">
        <f t="shared" si="115"/>
        <v>0.47947799900108218</v>
      </c>
      <c r="Q1555" s="58">
        <f t="shared" si="116"/>
        <v>0.27884121737966122</v>
      </c>
      <c r="R1555" s="28">
        <v>2398.16</v>
      </c>
      <c r="S1555" s="28">
        <v>2335.0500000000002</v>
      </c>
      <c r="T1555" s="28">
        <v>2387.4499999999998</v>
      </c>
    </row>
    <row r="1556" spans="1:20" x14ac:dyDescent="0.2">
      <c r="A1556" s="25">
        <v>42859</v>
      </c>
      <c r="B1556" s="29">
        <v>0.38071100000000002</v>
      </c>
      <c r="C1556" s="29">
        <v>0.319797</v>
      </c>
      <c r="D1556" s="29">
        <v>0.29949199999999998</v>
      </c>
      <c r="E1556" s="64">
        <f t="shared" si="118"/>
        <v>0.35493924999999998</v>
      </c>
      <c r="F1556" s="64">
        <f>AVERAGE(B1549:B1556)</f>
        <v>0.31970675000000004</v>
      </c>
      <c r="G1556" s="53">
        <f t="shared" si="117"/>
        <v>8.1219000000000041E-2</v>
      </c>
      <c r="H1556" s="81">
        <f>(R1556-S1556)/T1556</f>
        <v>7.7089605674732341E-3</v>
      </c>
      <c r="I1556" s="81">
        <f>R1556/T1556-1</f>
        <v>4.1999388642994795E-3</v>
      </c>
      <c r="J1556" s="81">
        <f>S1556/T1556-1</f>
        <v>-3.509021703173687E-3</v>
      </c>
      <c r="K1556" s="81">
        <f>T1556/T1555-1</f>
        <v>2.8482271880059251E-4</v>
      </c>
      <c r="L1556" s="81">
        <f>T1557/T1556-1</f>
        <v>4.8154832442119933E-3</v>
      </c>
      <c r="M1556" s="81">
        <f>T1559/T1556-1</f>
        <v>6.8086745696422923E-3</v>
      </c>
      <c r="N1556" s="81">
        <f>T1562/T1556-1</f>
        <v>2.084894875907084E-2</v>
      </c>
      <c r="O1556" s="58">
        <f t="shared" si="114"/>
        <v>0.3791596081903717</v>
      </c>
      <c r="P1556" s="58">
        <f t="shared" si="115"/>
        <v>0.47947799900108218</v>
      </c>
      <c r="Q1556" s="58">
        <f t="shared" si="116"/>
        <v>0.27884121737966122</v>
      </c>
      <c r="R1556" s="28">
        <v>2398.16</v>
      </c>
      <c r="S1556" s="28">
        <v>2379.75</v>
      </c>
      <c r="T1556" s="28">
        <v>2388.13</v>
      </c>
    </row>
    <row r="1557" spans="1:20" x14ac:dyDescent="0.2">
      <c r="A1557" s="25">
        <v>42866</v>
      </c>
      <c r="B1557" s="29">
        <v>0.32733800000000002</v>
      </c>
      <c r="C1557" s="29">
        <v>0.370504</v>
      </c>
      <c r="D1557" s="29">
        <v>0.30215799999999998</v>
      </c>
      <c r="E1557" s="64">
        <f t="shared" si="118"/>
        <v>0.34433237499999997</v>
      </c>
      <c r="F1557" s="64">
        <f>AVERAGE(B1550:B1557)</f>
        <v>0.32166299999999998</v>
      </c>
      <c r="G1557" s="53">
        <f t="shared" si="117"/>
        <v>2.5180000000000036E-2</v>
      </c>
      <c r="H1557" s="81">
        <f>(R1557-S1557)/T1557</f>
        <v>1.0051549613898763E-2</v>
      </c>
      <c r="I1557" s="81">
        <f>R1557/T1557-1</f>
        <v>1.7669390697732101E-3</v>
      </c>
      <c r="J1557" s="81">
        <f>S1557/T1557-1</f>
        <v>-8.284610544125548E-3</v>
      </c>
      <c r="K1557" s="81">
        <f>T1557/T1556-1</f>
        <v>4.8154832442119933E-3</v>
      </c>
      <c r="L1557" s="81">
        <f>T1558/T1557-1</f>
        <v>-1.7752736880269016E-2</v>
      </c>
      <c r="M1557" s="81">
        <f>T1560/T1557-1</f>
        <v>5.0716152073444487E-3</v>
      </c>
      <c r="N1557" s="81">
        <f>T1563/T1557-1</f>
        <v>1.4993978238311723E-2</v>
      </c>
      <c r="O1557" s="58">
        <f t="shared" si="114"/>
        <v>0.3791596081903717</v>
      </c>
      <c r="P1557" s="58">
        <f t="shared" si="115"/>
        <v>0.47947799900108218</v>
      </c>
      <c r="Q1557" s="58">
        <f t="shared" si="116"/>
        <v>0.27884121737966122</v>
      </c>
      <c r="R1557" s="28">
        <v>2403.87</v>
      </c>
      <c r="S1557" s="28">
        <v>2379.75</v>
      </c>
      <c r="T1557" s="28">
        <v>2399.63</v>
      </c>
    </row>
    <row r="1558" spans="1:20" x14ac:dyDescent="0.2">
      <c r="A1558" s="25">
        <v>42873</v>
      </c>
      <c r="B1558" s="29">
        <v>0.23853199999999999</v>
      </c>
      <c r="C1558" s="29">
        <v>0.41896</v>
      </c>
      <c r="D1558" s="29">
        <v>0.34250799999999998</v>
      </c>
      <c r="E1558" s="64">
        <f t="shared" si="118"/>
        <v>0.34901587499999998</v>
      </c>
      <c r="F1558" s="64">
        <f>AVERAGE(B1551:B1558)</f>
        <v>0.30738137500000001</v>
      </c>
      <c r="G1558" s="53">
        <f t="shared" si="117"/>
        <v>-0.10397599999999999</v>
      </c>
      <c r="H1558" s="81">
        <f>(R1558-S1558)/T1558</f>
        <v>2.1026461266933361E-2</v>
      </c>
      <c r="I1558" s="81">
        <f>R1558/T1558-1</f>
        <v>2.0678565822242367E-2</v>
      </c>
      <c r="J1558" s="81">
        <f>S1558/T1558-1</f>
        <v>-3.4789544469104872E-4</v>
      </c>
      <c r="K1558" s="81">
        <f>T1558/T1557-1</f>
        <v>-1.7752736880269016E-2</v>
      </c>
      <c r="L1558" s="81">
        <f>T1559/T1558-1</f>
        <v>2.0093083244591581E-2</v>
      </c>
      <c r="M1558" s="81">
        <f>T1561/T1558-1</f>
        <v>3.2290636945647488E-2</v>
      </c>
      <c r="N1558" s="81">
        <f>T1564/T1558-1</f>
        <v>3.5493820613229365E-2</v>
      </c>
      <c r="O1558" s="58">
        <f t="shared" si="114"/>
        <v>0.3791596081903717</v>
      </c>
      <c r="P1558" s="58">
        <f t="shared" si="115"/>
        <v>0.47947799900108218</v>
      </c>
      <c r="Q1558" s="58">
        <f t="shared" si="116"/>
        <v>0.27884121737966122</v>
      </c>
      <c r="R1558" s="28">
        <v>2405.77</v>
      </c>
      <c r="S1558" s="28">
        <v>2356.21</v>
      </c>
      <c r="T1558" s="28">
        <v>2357.0300000000002</v>
      </c>
    </row>
    <row r="1559" spans="1:20" x14ac:dyDescent="0.2">
      <c r="A1559" s="25">
        <v>42880</v>
      </c>
      <c r="B1559" s="29">
        <v>0.328571</v>
      </c>
      <c r="C1559" s="29">
        <v>0.37142900000000001</v>
      </c>
      <c r="D1559" s="29">
        <v>0.3</v>
      </c>
      <c r="E1559" s="64">
        <f t="shared" si="118"/>
        <v>0.33978687499999999</v>
      </c>
      <c r="F1559" s="64">
        <f>AVERAGE(B1552:B1559)</f>
        <v>0.31068012500000003</v>
      </c>
      <c r="G1559" s="53">
        <f t="shared" si="117"/>
        <v>2.8571000000000013E-2</v>
      </c>
      <c r="H1559" s="81">
        <f>(R1559-S1559)/T1559</f>
        <v>2.1984786161978766E-2</v>
      </c>
      <c r="I1559" s="81">
        <f>R1559/T1559-1</f>
        <v>4.9492802748307696E-4</v>
      </c>
      <c r="J1559" s="81">
        <f>S1559/T1559-1</f>
        <v>-2.1489858134495665E-2</v>
      </c>
      <c r="K1559" s="81">
        <f>T1559/T1558-1</f>
        <v>2.0093083244591581E-2</v>
      </c>
      <c r="L1559" s="81">
        <f>T1560/T1559-1</f>
        <v>3.0818627593693915E-3</v>
      </c>
      <c r="M1559" s="81">
        <f>T1562/T1559-1</f>
        <v>1.394532500966994E-2</v>
      </c>
      <c r="N1559" s="81">
        <f>T1565/T1559-1</f>
        <v>1.1707751238359876E-2</v>
      </c>
      <c r="O1559" s="58">
        <f t="shared" si="114"/>
        <v>0.3791596081903717</v>
      </c>
      <c r="P1559" s="58">
        <f t="shared" si="115"/>
        <v>0.47947799900108218</v>
      </c>
      <c r="Q1559" s="58">
        <f t="shared" si="116"/>
        <v>0.27884121737966122</v>
      </c>
      <c r="R1559" s="28">
        <v>2405.58</v>
      </c>
      <c r="S1559" s="28">
        <v>2352.7199999999998</v>
      </c>
      <c r="T1559" s="28">
        <v>2404.39</v>
      </c>
    </row>
    <row r="1560" spans="1:20" x14ac:dyDescent="0.2">
      <c r="A1560" s="25">
        <v>42887</v>
      </c>
      <c r="B1560" s="29">
        <v>0.269231</v>
      </c>
      <c r="C1560" s="29">
        <v>0.415385</v>
      </c>
      <c r="D1560" s="29">
        <v>0.31538500000000003</v>
      </c>
      <c r="E1560" s="64">
        <f t="shared" si="118"/>
        <v>0.32968175</v>
      </c>
      <c r="F1560" s="64">
        <f>AVERAGE(B1553:B1560)</f>
        <v>0.30895662499999998</v>
      </c>
      <c r="G1560" s="53">
        <f t="shared" si="117"/>
        <v>-4.6154000000000028E-2</v>
      </c>
      <c r="H1560" s="81">
        <f>(R1560-S1560)/T1560</f>
        <v>1.0295215191972769E-2</v>
      </c>
      <c r="I1560" s="81">
        <f>R1560/T1560-1</f>
        <v>2.8650800232190576E-3</v>
      </c>
      <c r="J1560" s="81">
        <f>S1560/T1560-1</f>
        <v>-7.4301351687536821E-3</v>
      </c>
      <c r="K1560" s="81">
        <f>T1560/T1559-1</f>
        <v>3.0818627593693915E-3</v>
      </c>
      <c r="L1560" s="81">
        <f>T1561/T1560-1</f>
        <v>8.8481631976116137E-3</v>
      </c>
      <c r="M1560" s="81">
        <f>T1563/T1560-1</f>
        <v>9.8722945517870642E-3</v>
      </c>
      <c r="N1560" s="81">
        <f>T1566/T1560-1</f>
        <v>1.3040053072393976E-2</v>
      </c>
      <c r="O1560" s="58">
        <f t="shared" si="114"/>
        <v>0.3791596081903717</v>
      </c>
      <c r="P1560" s="58">
        <f t="shared" si="115"/>
        <v>0.47947799900108218</v>
      </c>
      <c r="Q1560" s="58">
        <f t="shared" si="116"/>
        <v>0.27884121737966122</v>
      </c>
      <c r="R1560" s="28">
        <v>2418.71</v>
      </c>
      <c r="S1560" s="28">
        <v>2393.88</v>
      </c>
      <c r="T1560" s="28">
        <v>2411.8000000000002</v>
      </c>
    </row>
    <row r="1561" spans="1:20" x14ac:dyDescent="0.2">
      <c r="A1561" s="25">
        <v>42894</v>
      </c>
      <c r="B1561" s="29">
        <v>0.35433100000000001</v>
      </c>
      <c r="C1561" s="29">
        <v>0.35039399999999998</v>
      </c>
      <c r="D1561" s="29">
        <v>0.29527599999999998</v>
      </c>
      <c r="E1561" s="64">
        <f t="shared" si="118"/>
        <v>0.31986224999999996</v>
      </c>
      <c r="F1561" s="64">
        <f>AVERAGE(B1554:B1561)</f>
        <v>0.31703300000000001</v>
      </c>
      <c r="G1561" s="53">
        <f t="shared" si="117"/>
        <v>5.9055000000000024E-2</v>
      </c>
      <c r="H1561" s="81">
        <f>(R1561-S1561)/T1561</f>
        <v>1.50587306936715E-2</v>
      </c>
      <c r="I1561" s="81">
        <f>R1561/T1561-1</f>
        <v>2.913930147874888E-3</v>
      </c>
      <c r="J1561" s="81">
        <f>S1561/T1561-1</f>
        <v>-1.2144800545796697E-2</v>
      </c>
      <c r="K1561" s="81">
        <f>T1561/T1560-1</f>
        <v>8.8481631976116137E-3</v>
      </c>
      <c r="L1561" s="81">
        <f>T1562/T1561-1</f>
        <v>1.9645396483556343E-3</v>
      </c>
      <c r="M1561" s="81">
        <f>T1564/T1561-1</f>
        <v>3.1029862646620998E-3</v>
      </c>
      <c r="N1561" s="81">
        <f>T1567/T1561-1</f>
        <v>1.6723246504516842E-2</v>
      </c>
      <c r="O1561" s="58">
        <f t="shared" si="114"/>
        <v>0.3791596081903717</v>
      </c>
      <c r="P1561" s="58">
        <f t="shared" si="115"/>
        <v>0.47947799900108218</v>
      </c>
      <c r="Q1561" s="58">
        <f t="shared" si="116"/>
        <v>0.27884121737966122</v>
      </c>
      <c r="R1561" s="28">
        <v>2440.23</v>
      </c>
      <c r="S1561" s="28">
        <v>2403.59</v>
      </c>
      <c r="T1561" s="28">
        <v>2433.14</v>
      </c>
    </row>
    <row r="1562" spans="1:20" x14ac:dyDescent="0.2">
      <c r="A1562" s="25">
        <v>42901</v>
      </c>
      <c r="B1562" s="29">
        <v>0.32270900000000002</v>
      </c>
      <c r="C1562" s="29">
        <v>0.38246999999999998</v>
      </c>
      <c r="D1562" s="29">
        <v>0.294821</v>
      </c>
      <c r="E1562" s="64">
        <f t="shared" si="118"/>
        <v>0.30833912500000005</v>
      </c>
      <c r="F1562" s="64">
        <f>AVERAGE(B1555:B1562)</f>
        <v>0.32523887500000004</v>
      </c>
      <c r="G1562" s="53">
        <f t="shared" si="117"/>
        <v>2.7888000000000024E-2</v>
      </c>
      <c r="H1562" s="81">
        <f>(R1562-S1562)/T1562</f>
        <v>1.2510664829034587E-2</v>
      </c>
      <c r="I1562" s="81">
        <f>R1562/T1562-1</f>
        <v>3.396337861783616E-3</v>
      </c>
      <c r="J1562" s="81">
        <f>S1562/T1562-1</f>
        <v>-9.1143269672508964E-3</v>
      </c>
      <c r="K1562" s="81">
        <f>T1562/T1561-1</f>
        <v>1.9645396483556343E-3</v>
      </c>
      <c r="L1562" s="81">
        <f>T1563/T1562-1</f>
        <v>-9.4752904114980829E-4</v>
      </c>
      <c r="M1562" s="81">
        <f>T1565/T1562-1</f>
        <v>-2.2067992386953783E-3</v>
      </c>
      <c r="N1562" s="81">
        <f>T1568/T1562-1</f>
        <v>1.6370512568090856E-2</v>
      </c>
      <c r="O1562" s="58">
        <f t="shared" si="114"/>
        <v>0.3791596081903717</v>
      </c>
      <c r="P1562" s="58">
        <f t="shared" si="115"/>
        <v>0.47947799900108218</v>
      </c>
      <c r="Q1562" s="58">
        <f t="shared" si="116"/>
        <v>0.27884121737966122</v>
      </c>
      <c r="R1562" s="28">
        <v>2446.1999999999998</v>
      </c>
      <c r="S1562" s="28">
        <v>2415.6999999999998</v>
      </c>
      <c r="T1562" s="28">
        <v>2437.92</v>
      </c>
    </row>
    <row r="1563" spans="1:20" x14ac:dyDescent="0.2">
      <c r="A1563" s="25">
        <v>42908</v>
      </c>
      <c r="B1563" s="29">
        <v>0.32653100000000002</v>
      </c>
      <c r="C1563" s="29">
        <v>0.38435399999999997</v>
      </c>
      <c r="D1563" s="29">
        <v>0.28911599999999998</v>
      </c>
      <c r="E1563" s="64">
        <f t="shared" si="118"/>
        <v>0.30484449999999996</v>
      </c>
      <c r="F1563" s="64">
        <f>AVERAGE(B1556:B1563)</f>
        <v>0.31849425000000003</v>
      </c>
      <c r="G1563" s="53">
        <f t="shared" si="117"/>
        <v>3.7415000000000032E-2</v>
      </c>
      <c r="H1563" s="81">
        <f>(R1563-S1563)/T1563</f>
        <v>1.4489183407852638E-2</v>
      </c>
      <c r="I1563" s="81">
        <f>R1563/T1563-1</f>
        <v>7.4765664453668723E-3</v>
      </c>
      <c r="J1563" s="81">
        <f>S1563/T1563-1</f>
        <v>-7.0126169624857848E-3</v>
      </c>
      <c r="K1563" s="81">
        <f>T1563/T1562-1</f>
        <v>-9.4752904114980829E-4</v>
      </c>
      <c r="L1563" s="81">
        <f>T1564/T1563-1</f>
        <v>2.0857197991468457E-3</v>
      </c>
      <c r="M1563" s="81">
        <f>T1566/T1563-1</f>
        <v>3.1367911939923498E-3</v>
      </c>
      <c r="N1563" s="81">
        <f>T1569/T1563-1</f>
        <v>1.7227717081141902E-2</v>
      </c>
      <c r="O1563" s="58">
        <f t="shared" si="114"/>
        <v>0.3791596081903717</v>
      </c>
      <c r="P1563" s="58">
        <f t="shared" si="115"/>
        <v>0.47947799900108218</v>
      </c>
      <c r="Q1563" s="58">
        <f t="shared" si="116"/>
        <v>0.27884121737966122</v>
      </c>
      <c r="R1563" s="28">
        <v>2453.8200000000002</v>
      </c>
      <c r="S1563" s="28">
        <v>2418.5300000000002</v>
      </c>
      <c r="T1563" s="28">
        <v>2435.61</v>
      </c>
    </row>
    <row r="1564" spans="1:20" x14ac:dyDescent="0.2">
      <c r="A1564" s="25">
        <v>42915</v>
      </c>
      <c r="B1564" s="29">
        <v>0.29714299999999999</v>
      </c>
      <c r="C1564" s="29">
        <v>0.43428600000000001</v>
      </c>
      <c r="D1564" s="29">
        <v>0.268571</v>
      </c>
      <c r="E1564" s="64">
        <f t="shared" si="118"/>
        <v>0.30097937500000005</v>
      </c>
      <c r="F1564" s="64">
        <f>AVERAGE(B1557:B1564)</f>
        <v>0.30804825000000002</v>
      </c>
      <c r="G1564" s="53">
        <f t="shared" si="117"/>
        <v>2.8571999999999986E-2</v>
      </c>
      <c r="H1564" s="81">
        <f>(R1564-S1564)/T1564</f>
        <v>1.2717715072377058E-2</v>
      </c>
      <c r="I1564" s="81">
        <f>R1564/T1564-1</f>
        <v>3.9865775661800384E-3</v>
      </c>
      <c r="J1564" s="81">
        <f>S1564/T1564-1</f>
        <v>-8.7311375061970287E-3</v>
      </c>
      <c r="K1564" s="81">
        <f>T1564/T1563-1</f>
        <v>2.0857197991468457E-3</v>
      </c>
      <c r="L1564" s="81">
        <f>T1565/T1564-1</f>
        <v>-3.3392196469032021E-3</v>
      </c>
      <c r="M1564" s="81">
        <f>T1567/T1564-1</f>
        <v>1.3578127496732373E-2</v>
      </c>
      <c r="N1564" s="81">
        <f>T1570/T1564-1</f>
        <v>1.3655974335126553E-2</v>
      </c>
      <c r="O1564" s="58">
        <f t="shared" si="114"/>
        <v>0.3791596081903717</v>
      </c>
      <c r="P1564" s="58">
        <f t="shared" si="115"/>
        <v>0.47947799900108218</v>
      </c>
      <c r="Q1564" s="58">
        <f t="shared" si="116"/>
        <v>0.27884121737966122</v>
      </c>
      <c r="R1564" s="28">
        <v>2450.42</v>
      </c>
      <c r="S1564" s="28">
        <v>2419.38</v>
      </c>
      <c r="T1564" s="28">
        <v>2440.69</v>
      </c>
    </row>
    <row r="1565" spans="1:20" x14ac:dyDescent="0.2">
      <c r="A1565" s="25">
        <v>42922</v>
      </c>
      <c r="B1565" s="29">
        <v>0.29577500000000001</v>
      </c>
      <c r="C1565" s="29">
        <v>0.40563399999999999</v>
      </c>
      <c r="D1565" s="29">
        <v>0.29859200000000002</v>
      </c>
      <c r="E1565" s="64">
        <f t="shared" si="118"/>
        <v>0.30053362500000003</v>
      </c>
      <c r="F1565" s="64">
        <f>AVERAGE(B1558:B1565)</f>
        <v>0.30410287500000005</v>
      </c>
      <c r="G1565" s="53">
        <f t="shared" si="117"/>
        <v>-2.8170000000000139E-3</v>
      </c>
      <c r="H1565" s="81">
        <f>(R1565-S1565)/T1565</f>
        <v>1.5321433563271305E-2</v>
      </c>
      <c r="I1565" s="81">
        <f>R1565/T1565-1</f>
        <v>4.2876992772986622E-3</v>
      </c>
      <c r="J1565" s="81">
        <f>S1565/T1565-1</f>
        <v>-1.1033734285972763E-2</v>
      </c>
      <c r="K1565" s="81">
        <f>T1565/T1564-1</f>
        <v>-3.3392196469032021E-3</v>
      </c>
      <c r="L1565" s="81">
        <f>T1566/T1565-1</f>
        <v>4.402805298165724E-3</v>
      </c>
      <c r="M1565" s="81">
        <f>T1568/T1565-1</f>
        <v>1.8618398875249742E-2</v>
      </c>
      <c r="N1565" s="81">
        <f>T1571/T1565-1</f>
        <v>1.4622575579435582E-2</v>
      </c>
      <c r="O1565" s="58">
        <f t="shared" si="114"/>
        <v>0.3791596081903717</v>
      </c>
      <c r="P1565" s="58">
        <f t="shared" si="115"/>
        <v>0.47947799900108218</v>
      </c>
      <c r="Q1565" s="58">
        <f t="shared" si="116"/>
        <v>0.27884121737966122</v>
      </c>
      <c r="R1565" s="28">
        <v>2442.9699999999998</v>
      </c>
      <c r="S1565" s="28">
        <v>2405.6999999999998</v>
      </c>
      <c r="T1565" s="28">
        <v>2432.54</v>
      </c>
    </row>
    <row r="1566" spans="1:20" x14ac:dyDescent="0.2">
      <c r="A1566" s="25">
        <v>42929</v>
      </c>
      <c r="B1566" s="29">
        <v>0.28240700000000002</v>
      </c>
      <c r="C1566" s="29">
        <v>0.421296</v>
      </c>
      <c r="D1566" s="29">
        <v>0.296296</v>
      </c>
      <c r="E1566" s="64">
        <f t="shared" si="118"/>
        <v>0.29475712500000001</v>
      </c>
      <c r="F1566" s="64">
        <f>AVERAGE(B1559:B1566)</f>
        <v>0.30958725000000004</v>
      </c>
      <c r="G1566" s="53">
        <f t="shared" si="117"/>
        <v>-1.3888999999999985E-2</v>
      </c>
      <c r="H1566" s="81">
        <f>(R1566-S1566)/T1566</f>
        <v>1.5577611787578185E-2</v>
      </c>
      <c r="I1566" s="81">
        <f>R1566/T1566-1</f>
        <v>1.0273201678092647E-3</v>
      </c>
      <c r="J1566" s="81">
        <f>S1566/T1566-1</f>
        <v>-1.455029161976884E-2</v>
      </c>
      <c r="K1566" s="81">
        <f>T1566/T1565-1</f>
        <v>4.402805298165724E-3</v>
      </c>
      <c r="L1566" s="81">
        <f>T1567/T1566-1</f>
        <v>1.2516115829325658E-2</v>
      </c>
      <c r="M1566" s="81">
        <f>T1569/T1566-1</f>
        <v>1.4046863808451882E-2</v>
      </c>
      <c r="N1566" s="81">
        <f>T1572/T1566-1</f>
        <v>3.2333981377252741E-4</v>
      </c>
      <c r="O1566" s="58">
        <f t="shared" si="114"/>
        <v>0.3791596081903717</v>
      </c>
      <c r="P1566" s="58">
        <f t="shared" si="115"/>
        <v>0.47947799900108218</v>
      </c>
      <c r="Q1566" s="58">
        <f t="shared" si="116"/>
        <v>0.27884121737966122</v>
      </c>
      <c r="R1566" s="28">
        <v>2445.7600000000002</v>
      </c>
      <c r="S1566" s="28">
        <v>2407.6999999999998</v>
      </c>
      <c r="T1566" s="28">
        <v>2443.25</v>
      </c>
    </row>
    <row r="1567" spans="1:20" x14ac:dyDescent="0.2">
      <c r="A1567" s="25">
        <v>42936</v>
      </c>
      <c r="B1567" s="29">
        <v>0.35483900000000002</v>
      </c>
      <c r="C1567" s="29">
        <v>0.38709700000000002</v>
      </c>
      <c r="D1567" s="29">
        <v>0.25806499999999999</v>
      </c>
      <c r="E1567" s="64">
        <f t="shared" si="118"/>
        <v>0.28951525</v>
      </c>
      <c r="F1567" s="64">
        <f>AVERAGE(B1560:B1567)</f>
        <v>0.31287075000000003</v>
      </c>
      <c r="G1567" s="53">
        <f t="shared" si="117"/>
        <v>9.6774000000000027E-2</v>
      </c>
      <c r="H1567" s="81">
        <f>(R1567-S1567)/T1567</f>
        <v>1.539313534074691E-2</v>
      </c>
      <c r="I1567" s="81">
        <f>R1567/T1567-1</f>
        <v>0</v>
      </c>
      <c r="J1567" s="81">
        <f>S1567/T1567-1</f>
        <v>-1.5393135340746933E-2</v>
      </c>
      <c r="K1567" s="81">
        <f>T1567/T1566-1</f>
        <v>1.2516115829325658E-2</v>
      </c>
      <c r="L1567" s="81">
        <f>T1568/T1567-1</f>
        <v>1.6169259811709136E-3</v>
      </c>
      <c r="M1567" s="81">
        <f>T1570/T1567-1</f>
        <v>7.6803984105699996E-5</v>
      </c>
      <c r="N1567" s="81">
        <f>T1573/T1567-1</f>
        <v>-6.5647194835537492E-3</v>
      </c>
      <c r="O1567" s="58">
        <f t="shared" si="114"/>
        <v>0.3791596081903717</v>
      </c>
      <c r="P1567" s="58">
        <f t="shared" si="115"/>
        <v>0.47947799900108218</v>
      </c>
      <c r="Q1567" s="58">
        <f t="shared" si="116"/>
        <v>0.27884121737966122</v>
      </c>
      <c r="R1567" s="28">
        <v>2473.83</v>
      </c>
      <c r="S1567" s="28">
        <v>2435.75</v>
      </c>
      <c r="T1567" s="28">
        <v>2473.83</v>
      </c>
    </row>
    <row r="1568" spans="1:20" x14ac:dyDescent="0.2">
      <c r="A1568" s="25">
        <v>42943</v>
      </c>
      <c r="B1568" s="29">
        <v>0.34459499999999998</v>
      </c>
      <c r="C1568" s="29">
        <v>0.41216199999999997</v>
      </c>
      <c r="D1568" s="29">
        <v>0.24324299999999999</v>
      </c>
      <c r="E1568" s="64">
        <f t="shared" si="118"/>
        <v>0.28049750000000001</v>
      </c>
      <c r="F1568" s="64">
        <f>AVERAGE(B1561:B1568)</f>
        <v>0.32229125000000003</v>
      </c>
      <c r="G1568" s="53">
        <f t="shared" si="117"/>
        <v>0.101352</v>
      </c>
      <c r="H1568" s="81">
        <f>(R1568-S1568)/T1568</f>
        <v>7.1998482543193625E-3</v>
      </c>
      <c r="I1568" s="81">
        <f>R1568/T1568-1</f>
        <v>1.5578147007664356E-3</v>
      </c>
      <c r="J1568" s="81">
        <f>S1568/T1568-1</f>
        <v>-5.642033553552861E-3</v>
      </c>
      <c r="K1568" s="81">
        <f>T1568/T1567-1</f>
        <v>1.6169259811709136E-3</v>
      </c>
      <c r="L1568" s="81">
        <f>T1569/T1568-1</f>
        <v>-1.0493052388571567E-4</v>
      </c>
      <c r="M1568" s="81">
        <f>T1571/T1568-1</f>
        <v>-3.9227872775774442E-3</v>
      </c>
      <c r="N1568" s="81">
        <f>T1574/T1568-1</f>
        <v>-4.9599851482950985E-3</v>
      </c>
      <c r="O1568" s="58">
        <f t="shared" si="114"/>
        <v>0.3791596081903717</v>
      </c>
      <c r="P1568" s="58">
        <f t="shared" si="115"/>
        <v>0.47947799900108218</v>
      </c>
      <c r="Q1568" s="58">
        <f t="shared" si="116"/>
        <v>0.27884121737966122</v>
      </c>
      <c r="R1568" s="28">
        <v>2481.69</v>
      </c>
      <c r="S1568" s="28">
        <v>2463.85</v>
      </c>
      <c r="T1568" s="28">
        <v>2477.83</v>
      </c>
    </row>
    <row r="1569" spans="1:20" x14ac:dyDescent="0.2">
      <c r="A1569" s="25">
        <v>42950</v>
      </c>
      <c r="B1569" s="29">
        <v>0.36111100000000002</v>
      </c>
      <c r="C1569" s="29">
        <v>0.31790099999999999</v>
      </c>
      <c r="D1569" s="29">
        <v>0.320988</v>
      </c>
      <c r="E1569" s="64">
        <f t="shared" si="118"/>
        <v>0.28371149999999995</v>
      </c>
      <c r="F1569" s="64">
        <f>AVERAGE(B1562:B1569)</f>
        <v>0.32313875000000003</v>
      </c>
      <c r="G1569" s="53">
        <f t="shared" si="117"/>
        <v>4.012300000000002E-2</v>
      </c>
      <c r="H1569" s="81">
        <f>(R1569-S1569)/T1569</f>
        <v>5.5457565275652274E-3</v>
      </c>
      <c r="I1569" s="81">
        <f>R1569/T1569-1</f>
        <v>2.6114297476962367E-3</v>
      </c>
      <c r="J1569" s="81">
        <f>S1569/T1569-1</f>
        <v>-2.9343267798689343E-3</v>
      </c>
      <c r="K1569" s="81">
        <f>T1569/T1568-1</f>
        <v>-1.0493052388571567E-4</v>
      </c>
      <c r="L1569" s="81">
        <f>T1570/T1569-1</f>
        <v>-1.4328555802661791E-3</v>
      </c>
      <c r="M1569" s="81">
        <f>T1572/T1569-1</f>
        <v>-1.3533421860936423E-2</v>
      </c>
      <c r="N1569" s="81">
        <f>T1575/T1569-1</f>
        <v>8.3953228364888055E-3</v>
      </c>
      <c r="O1569" s="58">
        <f t="shared" si="114"/>
        <v>0.3791596081903717</v>
      </c>
      <c r="P1569" s="58">
        <f t="shared" si="115"/>
        <v>0.47947799900108218</v>
      </c>
      <c r="Q1569" s="58">
        <f t="shared" si="116"/>
        <v>0.27884121737966122</v>
      </c>
      <c r="R1569" s="28">
        <v>2484.04</v>
      </c>
      <c r="S1569" s="28">
        <v>2470.3000000000002</v>
      </c>
      <c r="T1569" s="28">
        <v>2477.5700000000002</v>
      </c>
    </row>
    <row r="1570" spans="1:20" x14ac:dyDescent="0.2">
      <c r="A1570" s="25">
        <v>42957</v>
      </c>
      <c r="B1570" s="29">
        <v>0.33666699999999999</v>
      </c>
      <c r="C1570" s="29">
        <v>0.34</v>
      </c>
      <c r="D1570" s="29">
        <v>0.32333299999999998</v>
      </c>
      <c r="E1570" s="64">
        <f t="shared" si="118"/>
        <v>0.28727550000000002</v>
      </c>
      <c r="F1570" s="64">
        <f>AVERAGE(B1563:B1570)</f>
        <v>0.32488349999999999</v>
      </c>
      <c r="G1570" s="53">
        <f t="shared" si="117"/>
        <v>1.3334000000000013E-2</v>
      </c>
      <c r="H1570" s="81">
        <f>(R1570-S1570)/T1570</f>
        <v>1.1636930986814967E-2</v>
      </c>
      <c r="I1570" s="81">
        <f>R1570/T1570-1</f>
        <v>6.810777600827711E-3</v>
      </c>
      <c r="J1570" s="81">
        <f>S1570/T1570-1</f>
        <v>-4.8261533859872419E-3</v>
      </c>
      <c r="K1570" s="81">
        <f>T1570/T1569-1</f>
        <v>-1.4328555802661791E-3</v>
      </c>
      <c r="L1570" s="81">
        <f>T1571/T1570-1</f>
        <v>-2.3888246659282686E-3</v>
      </c>
      <c r="M1570" s="81">
        <f>T1573/T1570-1</f>
        <v>-6.6410134113709107E-3</v>
      </c>
      <c r="N1570" s="81">
        <f>T1576/T1570-1</f>
        <v>1.3831739436221069E-2</v>
      </c>
      <c r="O1570" s="58">
        <f t="shared" si="114"/>
        <v>0.3791596081903717</v>
      </c>
      <c r="P1570" s="58">
        <f t="shared" si="115"/>
        <v>0.47947799900108218</v>
      </c>
      <c r="Q1570" s="58">
        <f t="shared" si="116"/>
        <v>0.27884121737966122</v>
      </c>
      <c r="R1570" s="28">
        <v>2490.87</v>
      </c>
      <c r="S1570" s="28">
        <v>2462.08</v>
      </c>
      <c r="T1570" s="28">
        <v>2474.02</v>
      </c>
    </row>
    <row r="1571" spans="1:20" x14ac:dyDescent="0.2">
      <c r="A1571" s="25">
        <v>42964</v>
      </c>
      <c r="B1571" s="29">
        <v>0.34174300000000002</v>
      </c>
      <c r="C1571" s="29">
        <v>0.33027499999999999</v>
      </c>
      <c r="D1571" s="29">
        <v>0.327982</v>
      </c>
      <c r="E1571" s="64">
        <f t="shared" si="118"/>
        <v>0.29213375000000003</v>
      </c>
      <c r="F1571" s="64">
        <f>AVERAGE(B1564:B1571)</f>
        <v>0.32678500000000005</v>
      </c>
      <c r="G1571" s="53">
        <f t="shared" si="117"/>
        <v>1.3761000000000023E-2</v>
      </c>
      <c r="H1571" s="81">
        <f>(R1571-S1571)/T1571</f>
        <v>1.5064158404609129E-2</v>
      </c>
      <c r="I1571" s="81">
        <f>R1571/T1571-1</f>
        <v>2.7632479913779484E-3</v>
      </c>
      <c r="J1571" s="81">
        <f>S1571/T1571-1</f>
        <v>-1.2300910413231225E-2</v>
      </c>
      <c r="K1571" s="81">
        <f>T1571/T1570-1</f>
        <v>-2.3888246659282686E-3</v>
      </c>
      <c r="L1571" s="81">
        <f>T1572/T1571-1</f>
        <v>-9.7524016352594778E-3</v>
      </c>
      <c r="M1571" s="81">
        <f>T1574/T1571-1</f>
        <v>-1.0412826008565634E-3</v>
      </c>
      <c r="N1571" s="81">
        <f>T1577/T1571-1</f>
        <v>1.5773202977176881E-2</v>
      </c>
      <c r="O1571" s="58">
        <f t="shared" si="114"/>
        <v>0.3791596081903717</v>
      </c>
      <c r="P1571" s="58">
        <f t="shared" si="115"/>
        <v>0.47947799900108218</v>
      </c>
      <c r="Q1571" s="58">
        <f t="shared" si="116"/>
        <v>0.27884121737966122</v>
      </c>
      <c r="R1571" s="28">
        <v>2474.9299999999998</v>
      </c>
      <c r="S1571" s="28">
        <v>2437.75</v>
      </c>
      <c r="T1571" s="28">
        <v>2468.11</v>
      </c>
    </row>
    <row r="1572" spans="1:20" x14ac:dyDescent="0.2">
      <c r="A1572" s="25">
        <v>42971</v>
      </c>
      <c r="B1572" s="29">
        <v>0.28099200000000002</v>
      </c>
      <c r="C1572" s="29">
        <v>0.336088</v>
      </c>
      <c r="D1572" s="29">
        <v>0.38291999999999998</v>
      </c>
      <c r="E1572" s="64">
        <f t="shared" si="118"/>
        <v>0.306427375</v>
      </c>
      <c r="F1572" s="64">
        <f>AVERAGE(B1565:B1572)</f>
        <v>0.32476612500000002</v>
      </c>
      <c r="G1572" s="53">
        <f t="shared" si="117"/>
        <v>-0.10192799999999996</v>
      </c>
      <c r="H1572" s="81">
        <f>(R1572-S1572)/T1572</f>
        <v>2.3559352547421454E-2</v>
      </c>
      <c r="I1572" s="81">
        <f>R1572/T1572-1</f>
        <v>1.2638909346819105E-2</v>
      </c>
      <c r="J1572" s="81">
        <f>S1572/T1572-1</f>
        <v>-1.0920443200602259E-2</v>
      </c>
      <c r="K1572" s="81">
        <f>T1572/T1571-1</f>
        <v>-9.7524016352594778E-3</v>
      </c>
      <c r="L1572" s="81">
        <f>T1573/T1572-1</f>
        <v>5.5440991145807583E-3</v>
      </c>
      <c r="M1572" s="81">
        <f>T1575/T1572-1</f>
        <v>2.2229587077134516E-2</v>
      </c>
      <c r="N1572" s="81">
        <f>T1578/T1572-1</f>
        <v>3.8338161404886995E-2</v>
      </c>
      <c r="O1572" s="58">
        <f t="shared" si="114"/>
        <v>0.3791596081903717</v>
      </c>
      <c r="P1572" s="58">
        <f t="shared" si="115"/>
        <v>0.47947799900108218</v>
      </c>
      <c r="Q1572" s="58">
        <f t="shared" si="116"/>
        <v>0.27884121737966122</v>
      </c>
      <c r="R1572" s="28">
        <v>2474.9299999999998</v>
      </c>
      <c r="S1572" s="28">
        <v>2417.35</v>
      </c>
      <c r="T1572" s="28">
        <v>2444.04</v>
      </c>
    </row>
    <row r="1573" spans="1:20" x14ac:dyDescent="0.2">
      <c r="A1573" s="25">
        <v>42978</v>
      </c>
      <c r="B1573" s="29">
        <v>0.25</v>
      </c>
      <c r="C1573" s="29">
        <v>0.35106399999999999</v>
      </c>
      <c r="D1573" s="29">
        <v>0.39893600000000001</v>
      </c>
      <c r="E1573" s="64">
        <f t="shared" si="118"/>
        <v>0.31897037499999997</v>
      </c>
      <c r="F1573" s="64">
        <f>AVERAGE(B1566:B1573)</f>
        <v>0.31904424999999997</v>
      </c>
      <c r="G1573" s="53">
        <f t="shared" si="117"/>
        <v>-0.14893600000000001</v>
      </c>
      <c r="H1573" s="81">
        <f>(R1573-S1573)/T1573</f>
        <v>1.3065645612164814E-2</v>
      </c>
      <c r="I1573" s="81">
        <f>R1573/T1573-1</f>
        <v>1.1067753368136923E-3</v>
      </c>
      <c r="J1573" s="81">
        <f>S1573/T1573-1</f>
        <v>-1.1958870275351141E-2</v>
      </c>
      <c r="K1573" s="81">
        <f>T1573/T1572-1</f>
        <v>5.5440991145807583E-3</v>
      </c>
      <c r="L1573" s="81">
        <f>T1574/T1573-1</f>
        <v>3.2348764439957822E-3</v>
      </c>
      <c r="M1573" s="81">
        <f>T1576/T1573-1</f>
        <v>2.0609621621181518E-2</v>
      </c>
      <c r="N1573" s="81">
        <f>T1579/T1573-1</f>
        <v>3.9734048397006783E-2</v>
      </c>
      <c r="O1573" s="58">
        <f t="shared" si="114"/>
        <v>0.3791596081903717</v>
      </c>
      <c r="P1573" s="58">
        <f t="shared" si="115"/>
        <v>0.47947799900108218</v>
      </c>
      <c r="Q1573" s="58">
        <f t="shared" si="116"/>
        <v>0.27884121737966122</v>
      </c>
      <c r="R1573" s="28">
        <v>2460.31</v>
      </c>
      <c r="S1573" s="28">
        <v>2428.1999999999998</v>
      </c>
      <c r="T1573" s="28">
        <v>2457.59</v>
      </c>
    </row>
    <row r="1574" spans="1:20" x14ac:dyDescent="0.2">
      <c r="A1574" s="25">
        <v>42985</v>
      </c>
      <c r="B1574" s="29">
        <v>0.29277599999999998</v>
      </c>
      <c r="C1574" s="29">
        <v>0.34981000000000001</v>
      </c>
      <c r="D1574" s="29">
        <v>0.35741400000000001</v>
      </c>
      <c r="E1574" s="64">
        <f t="shared" si="118"/>
        <v>0.32661012499999997</v>
      </c>
      <c r="F1574" s="64">
        <f>AVERAGE(B1567:B1574)</f>
        <v>0.32034037500000001</v>
      </c>
      <c r="G1574" s="53">
        <f t="shared" si="117"/>
        <v>-6.4638000000000029E-2</v>
      </c>
      <c r="H1574" s="81">
        <f>(R1574-S1574)/T1574</f>
        <v>2.1163720726494112E-2</v>
      </c>
      <c r="I1574" s="81">
        <f>R1574/T1574-1</f>
        <v>6.0189654193403275E-3</v>
      </c>
      <c r="J1574" s="81">
        <f>S1574/T1574-1</f>
        <v>-1.5144755307153868E-2</v>
      </c>
      <c r="K1574" s="81">
        <f>T1574/T1573-1</f>
        <v>3.2348764439957822E-3</v>
      </c>
      <c r="L1574" s="81">
        <f>T1575/T1574-1</f>
        <v>1.3315541422974198E-2</v>
      </c>
      <c r="M1574" s="81">
        <f>T1577/T1574-1</f>
        <v>1.6832012459745194E-2</v>
      </c>
      <c r="N1574" s="81">
        <f>T1580/T1574-1</f>
        <v>3.8823138136067747E-2</v>
      </c>
      <c r="O1574" s="58">
        <f t="shared" si="114"/>
        <v>0.3791596081903717</v>
      </c>
      <c r="P1574" s="58">
        <f t="shared" si="115"/>
        <v>0.47947799900108218</v>
      </c>
      <c r="Q1574" s="58">
        <f t="shared" si="116"/>
        <v>0.27884121737966122</v>
      </c>
      <c r="R1574" s="28">
        <v>2480.38</v>
      </c>
      <c r="S1574" s="28">
        <v>2428.1999999999998</v>
      </c>
      <c r="T1574" s="28">
        <v>2465.54</v>
      </c>
    </row>
    <row r="1575" spans="1:20" x14ac:dyDescent="0.2">
      <c r="A1575" s="25">
        <v>42992</v>
      </c>
      <c r="B1575" s="29">
        <v>0.412879</v>
      </c>
      <c r="C1575" s="29">
        <v>0.36742399999999997</v>
      </c>
      <c r="D1575" s="29">
        <v>0.219697</v>
      </c>
      <c r="E1575" s="64">
        <f t="shared" si="118"/>
        <v>0.32181412499999995</v>
      </c>
      <c r="F1575" s="64">
        <f>AVERAGE(B1568:B1575)</f>
        <v>0.32759537500000002</v>
      </c>
      <c r="G1575" s="53">
        <f t="shared" si="117"/>
        <v>0.19318199999999999</v>
      </c>
      <c r="H1575" s="81">
        <f>(R1575-S1575)/T1575</f>
        <v>1.5678222200874999E-2</v>
      </c>
      <c r="I1575" s="81">
        <f>R1575/T1575-1</f>
        <v>0</v>
      </c>
      <c r="J1575" s="81">
        <f>S1575/T1575-1</f>
        <v>-1.5678222200875003E-2</v>
      </c>
      <c r="K1575" s="81">
        <f>T1575/T1574-1</f>
        <v>1.3315541422974198E-2</v>
      </c>
      <c r="L1575" s="81">
        <f>T1576/T1575-1</f>
        <v>3.9505757754054738E-3</v>
      </c>
      <c r="M1575" s="81">
        <f>T1578/T1575-1</f>
        <v>1.5758274394905403E-2</v>
      </c>
      <c r="N1575" s="81">
        <f>T1581/T1575-1</f>
        <v>2.3527339825566429E-2</v>
      </c>
      <c r="O1575" s="58">
        <f t="shared" si="114"/>
        <v>0.3791596081903717</v>
      </c>
      <c r="P1575" s="58">
        <f t="shared" si="115"/>
        <v>0.47947799900108218</v>
      </c>
      <c r="Q1575" s="58">
        <f t="shared" si="116"/>
        <v>0.27884121737966122</v>
      </c>
      <c r="R1575" s="28">
        <v>2498.37</v>
      </c>
      <c r="S1575" s="28">
        <v>2459.1999999999998</v>
      </c>
      <c r="T1575" s="28">
        <v>2498.37</v>
      </c>
    </row>
    <row r="1576" spans="1:20" x14ac:dyDescent="0.2">
      <c r="A1576" s="25">
        <v>42999</v>
      </c>
      <c r="B1576" s="29">
        <v>0.40136100000000002</v>
      </c>
      <c r="C1576" s="29">
        <v>0.32653100000000002</v>
      </c>
      <c r="D1576" s="29">
        <v>0.27210899999999999</v>
      </c>
      <c r="E1576" s="64">
        <f t="shared" si="118"/>
        <v>0.32542237499999999</v>
      </c>
      <c r="F1576" s="64">
        <f>AVERAGE(B1569:B1576)</f>
        <v>0.33469112500000003</v>
      </c>
      <c r="G1576" s="53">
        <f t="shared" si="117"/>
        <v>0.12925200000000003</v>
      </c>
      <c r="H1576" s="81">
        <f>(R1576-S1576)/T1576</f>
        <v>6.9770037954900652E-3</v>
      </c>
      <c r="I1576" s="81">
        <f>R1576/T1576-1</f>
        <v>2.4319841801423436E-4</v>
      </c>
      <c r="J1576" s="81">
        <f>S1576/T1576-1</f>
        <v>-6.73380537747581E-3</v>
      </c>
      <c r="K1576" s="81">
        <f>T1576/T1575-1</f>
        <v>3.9505757754054738E-3</v>
      </c>
      <c r="L1576" s="81">
        <f>T1577/T1576-1</f>
        <v>-4.7842311740498022E-4</v>
      </c>
      <c r="M1576" s="81">
        <f>T1579/T1576-1</f>
        <v>1.8738238765030557E-2</v>
      </c>
      <c r="N1576" s="81">
        <f>T1582/T1576-1</f>
        <v>2.8354543424871759E-2</v>
      </c>
      <c r="O1576" s="58">
        <f t="shared" si="114"/>
        <v>0.3791596081903717</v>
      </c>
      <c r="P1576" s="58">
        <f t="shared" si="115"/>
        <v>0.47947799900108218</v>
      </c>
      <c r="Q1576" s="58">
        <f t="shared" si="116"/>
        <v>0.27884121737966122</v>
      </c>
      <c r="R1576" s="28">
        <v>2508.85</v>
      </c>
      <c r="S1576" s="28">
        <v>2491.35</v>
      </c>
      <c r="T1576" s="28">
        <v>2508.2399999999998</v>
      </c>
    </row>
    <row r="1577" spans="1:20" x14ac:dyDescent="0.2">
      <c r="A1577" s="25">
        <v>43006</v>
      </c>
      <c r="B1577" s="29">
        <v>0.33333299999999999</v>
      </c>
      <c r="C1577" s="29">
        <v>0.37930999999999998</v>
      </c>
      <c r="D1577" s="29">
        <v>0.287356</v>
      </c>
      <c r="E1577" s="64">
        <f t="shared" si="118"/>
        <v>0.321218375</v>
      </c>
      <c r="F1577" s="64">
        <f>AVERAGE(B1570:B1577)</f>
        <v>0.33121887499999997</v>
      </c>
      <c r="G1577" s="53">
        <f t="shared" si="117"/>
        <v>4.597699999999999E-2</v>
      </c>
      <c r="H1577" s="81">
        <f>(R1577-S1577)/T1577</f>
        <v>9.4613568191970615E-3</v>
      </c>
      <c r="I1577" s="81">
        <f>R1577/T1577-1</f>
        <v>1.8787095538963516E-3</v>
      </c>
      <c r="J1577" s="81">
        <f>S1577/T1577-1</f>
        <v>-7.5826472653007793E-3</v>
      </c>
      <c r="K1577" s="81">
        <f>T1577/T1576-1</f>
        <v>-4.7842311740498022E-4</v>
      </c>
      <c r="L1577" s="81">
        <f>T1578/T1577-1</f>
        <v>1.2245516625183361E-2</v>
      </c>
      <c r="M1577" s="81">
        <f>T1580/T1577-1</f>
        <v>2.1627098091773655E-2</v>
      </c>
      <c r="N1577" s="81">
        <f>T1583/T1577-1</f>
        <v>3.4837896483502551E-2</v>
      </c>
      <c r="O1577" s="58">
        <f t="shared" si="114"/>
        <v>0.3791596081903717</v>
      </c>
      <c r="P1577" s="58">
        <f t="shared" si="115"/>
        <v>0.47947799900108218</v>
      </c>
      <c r="Q1577" s="58">
        <f t="shared" si="116"/>
        <v>0.27884121737966122</v>
      </c>
      <c r="R1577" s="28">
        <v>2511.75</v>
      </c>
      <c r="S1577" s="28">
        <v>2488.0300000000002</v>
      </c>
      <c r="T1577" s="28">
        <v>2507.04</v>
      </c>
    </row>
    <row r="1578" spans="1:20" x14ac:dyDescent="0.2">
      <c r="A1578" s="25">
        <v>43013</v>
      </c>
      <c r="B1578" s="29">
        <v>0.35599999999999998</v>
      </c>
      <c r="C1578" s="29">
        <v>0.316</v>
      </c>
      <c r="D1578" s="29">
        <v>0.32800000000000001</v>
      </c>
      <c r="E1578" s="64">
        <f t="shared" si="118"/>
        <v>0.32180174999999994</v>
      </c>
      <c r="F1578" s="64">
        <f>AVERAGE(B1571:B1578)</f>
        <v>0.33363549999999997</v>
      </c>
      <c r="G1578" s="53">
        <f t="shared" si="117"/>
        <v>2.7999999999999969E-2</v>
      </c>
      <c r="H1578" s="81">
        <f>(R1578-S1578)/T1578</f>
        <v>1.758257347088368E-2</v>
      </c>
      <c r="I1578" s="81">
        <f>R1578/T1578-1</f>
        <v>1.0994034061804214E-3</v>
      </c>
      <c r="J1578" s="81">
        <f>S1578/T1578-1</f>
        <v>-1.6483170064703234E-2</v>
      </c>
      <c r="K1578" s="81">
        <f>T1578/T1577-1</f>
        <v>1.2245516625183361E-2</v>
      </c>
      <c r="L1578" s="81">
        <f>T1579/T1578-1</f>
        <v>6.8958995011310087E-3</v>
      </c>
      <c r="M1578" s="81">
        <f>T1581/T1578-1</f>
        <v>7.6485376752544187E-3</v>
      </c>
      <c r="N1578" s="81">
        <f>T1584/T1578-1</f>
        <v>1.0592101633737139E-2</v>
      </c>
      <c r="O1578" s="58">
        <f t="shared" si="114"/>
        <v>0.3791596081903717</v>
      </c>
      <c r="P1578" s="58">
        <f t="shared" si="115"/>
        <v>0.47947799900108218</v>
      </c>
      <c r="Q1578" s="58">
        <f t="shared" si="116"/>
        <v>0.27884121737966122</v>
      </c>
      <c r="R1578" s="28">
        <v>2540.5300000000002</v>
      </c>
      <c r="S1578" s="28">
        <v>2495.91</v>
      </c>
      <c r="T1578" s="28">
        <v>2537.7399999999998</v>
      </c>
    </row>
    <row r="1579" spans="1:20" x14ac:dyDescent="0.2">
      <c r="A1579" s="25">
        <v>43020</v>
      </c>
      <c r="B1579" s="29">
        <v>0.39766099999999999</v>
      </c>
      <c r="C1579" s="29">
        <v>0.33333299999999999</v>
      </c>
      <c r="D1579" s="29">
        <v>0.26900600000000002</v>
      </c>
      <c r="E1579" s="64">
        <f t="shared" si="118"/>
        <v>0.31442975000000001</v>
      </c>
      <c r="F1579" s="64">
        <f>AVERAGE(B1572:B1579)</f>
        <v>0.34062524999999999</v>
      </c>
      <c r="G1579" s="53">
        <f t="shared" si="117"/>
        <v>0.12865499999999996</v>
      </c>
      <c r="H1579" s="81">
        <f>(R1579-S1579)/T1579</f>
        <v>9.1733066169908117E-3</v>
      </c>
      <c r="I1579" s="81">
        <f>R1579/T1579-1</f>
        <v>0</v>
      </c>
      <c r="J1579" s="81">
        <f>S1579/T1579-1</f>
        <v>-9.173306616990784E-3</v>
      </c>
      <c r="K1579" s="81">
        <f>T1579/T1578-1</f>
        <v>6.8958995011310087E-3</v>
      </c>
      <c r="L1579" s="81">
        <f>T1580/T1579-1</f>
        <v>2.3559430816677551E-3</v>
      </c>
      <c r="M1579" s="81">
        <f>T1582/T1579-1</f>
        <v>9.4394264335249112E-3</v>
      </c>
      <c r="N1579" s="81">
        <f>T1585/T1579-1</f>
        <v>1.8464019035393964E-2</v>
      </c>
      <c r="O1579" s="58">
        <f t="shared" si="114"/>
        <v>0.3791596081903717</v>
      </c>
      <c r="P1579" s="58">
        <f t="shared" si="115"/>
        <v>0.47947799900108218</v>
      </c>
      <c r="Q1579" s="58">
        <f t="shared" si="116"/>
        <v>0.27884121737966122</v>
      </c>
      <c r="R1579" s="28">
        <v>2555.2399999999998</v>
      </c>
      <c r="S1579" s="28">
        <v>2531.8000000000002</v>
      </c>
      <c r="T1579" s="28">
        <v>2555.2399999999998</v>
      </c>
    </row>
    <row r="1580" spans="1:20" x14ac:dyDescent="0.2">
      <c r="A1580" s="25">
        <v>43027</v>
      </c>
      <c r="B1580" s="29">
        <v>0.37930999999999998</v>
      </c>
      <c r="C1580" s="29">
        <v>0.34137899999999999</v>
      </c>
      <c r="D1580" s="29">
        <v>0.27931</v>
      </c>
      <c r="E1580" s="64">
        <f t="shared" si="118"/>
        <v>0.30147850000000004</v>
      </c>
      <c r="F1580" s="64">
        <f>AVERAGE(B1573:B1580)</f>
        <v>0.35291499999999992</v>
      </c>
      <c r="G1580" s="53">
        <f t="shared" si="117"/>
        <v>9.9999999999999978E-2</v>
      </c>
      <c r="H1580" s="81">
        <f>(R1580-S1580)/T1580</f>
        <v>6.3093945948479689E-3</v>
      </c>
      <c r="I1580" s="81">
        <f>R1580/T1580-1</f>
        <v>1.1127335764427038E-3</v>
      </c>
      <c r="J1580" s="81">
        <f>S1580/T1580-1</f>
        <v>-5.1966610184052131E-3</v>
      </c>
      <c r="K1580" s="81">
        <f>T1580/T1579-1</f>
        <v>2.3559430816677551E-3</v>
      </c>
      <c r="L1580" s="81">
        <f>T1581/T1580-1</f>
        <v>-1.6046789470808287E-3</v>
      </c>
      <c r="M1580" s="81">
        <f>T1583/T1580-1</f>
        <v>1.2931135456767384E-2</v>
      </c>
      <c r="N1580" s="81">
        <f>T1586/T1580-1</f>
        <v>2.5303951961144211E-2</v>
      </c>
      <c r="O1580" s="58">
        <f t="shared" si="114"/>
        <v>0.3791596081903717</v>
      </c>
      <c r="P1580" s="58">
        <f t="shared" si="115"/>
        <v>0.47947799900108218</v>
      </c>
      <c r="Q1580" s="58">
        <f t="shared" si="116"/>
        <v>0.27884121737966122</v>
      </c>
      <c r="R1580" s="28">
        <v>2564.11</v>
      </c>
      <c r="S1580" s="28">
        <v>2547.9499999999998</v>
      </c>
      <c r="T1580" s="28">
        <v>2561.2600000000002</v>
      </c>
    </row>
    <row r="1581" spans="1:20" x14ac:dyDescent="0.2">
      <c r="A1581" s="25">
        <v>43034</v>
      </c>
      <c r="B1581" s="29">
        <v>0.39639600000000003</v>
      </c>
      <c r="C1581" s="29">
        <v>0.27327299999999999</v>
      </c>
      <c r="D1581" s="29">
        <v>0.33033000000000001</v>
      </c>
      <c r="E1581" s="64">
        <f t="shared" si="118"/>
        <v>0.29290275000000005</v>
      </c>
      <c r="F1581" s="64">
        <f>AVERAGE(B1574:B1581)</f>
        <v>0.37121449999999995</v>
      </c>
      <c r="G1581" s="53">
        <f t="shared" si="117"/>
        <v>6.6066000000000014E-2</v>
      </c>
      <c r="H1581" s="81">
        <f>(R1581-S1581)/T1581</f>
        <v>1.3409459750112415E-2</v>
      </c>
      <c r="I1581" s="81">
        <f>R1581/T1581-1</f>
        <v>8.2670160139217685E-3</v>
      </c>
      <c r="J1581" s="81">
        <f>S1581/T1581-1</f>
        <v>-5.1424437361907716E-3</v>
      </c>
      <c r="K1581" s="81">
        <f>T1581/T1580-1</f>
        <v>-1.6046789470808287E-3</v>
      </c>
      <c r="L1581" s="81">
        <f>T1582/T1581-1</f>
        <v>8.6854505992999265E-3</v>
      </c>
      <c r="M1581" s="81">
        <f>T1584/T1581-1</f>
        <v>2.9212208904443315E-3</v>
      </c>
      <c r="N1581" s="81">
        <f>T1587/T1581-1</f>
        <v>2.8203273175214649E-2</v>
      </c>
      <c r="O1581" s="58">
        <f t="shared" si="114"/>
        <v>0.3791596081903717</v>
      </c>
      <c r="P1581" s="58">
        <f t="shared" si="115"/>
        <v>0.47947799900108218</v>
      </c>
      <c r="Q1581" s="58">
        <f t="shared" si="116"/>
        <v>0.27884121737966122</v>
      </c>
      <c r="R1581" s="28">
        <v>2578.29</v>
      </c>
      <c r="S1581" s="28">
        <v>2544</v>
      </c>
      <c r="T1581" s="28">
        <v>2557.15</v>
      </c>
    </row>
    <row r="1582" spans="1:20" x14ac:dyDescent="0.2">
      <c r="A1582" s="25">
        <v>43041</v>
      </c>
      <c r="B1582" s="29">
        <v>0.45054899999999998</v>
      </c>
      <c r="C1582" s="29">
        <v>0.26373600000000003</v>
      </c>
      <c r="D1582" s="29">
        <v>0.28571400000000002</v>
      </c>
      <c r="E1582" s="64">
        <f t="shared" si="118"/>
        <v>0.28394025000000001</v>
      </c>
      <c r="F1582" s="64">
        <f>AVERAGE(B1575:B1582)</f>
        <v>0.39093612500000002</v>
      </c>
      <c r="G1582" s="53">
        <f t="shared" si="117"/>
        <v>0.16483499999999995</v>
      </c>
      <c r="H1582" s="81">
        <f>(R1582-S1582)/T1582</f>
        <v>1.7213572359034833E-2</v>
      </c>
      <c r="I1582" s="81">
        <f>R1582/T1582-1</f>
        <v>3.5047453631908976E-3</v>
      </c>
      <c r="J1582" s="81">
        <f>S1582/T1582-1</f>
        <v>-1.370882699584397E-2</v>
      </c>
      <c r="K1582" s="81">
        <f>T1582/T1581-1</f>
        <v>8.6854505992999265E-3</v>
      </c>
      <c r="L1582" s="81">
        <f>T1583/T1582-1</f>
        <v>5.8231499286645061E-3</v>
      </c>
      <c r="M1582" s="81">
        <f>T1585/T1582-1</f>
        <v>8.9402022207059062E-3</v>
      </c>
      <c r="N1582" s="81">
        <f>T1588/T1582-1</f>
        <v>3.2368494510266022E-2</v>
      </c>
      <c r="O1582" s="58">
        <f t="shared" si="114"/>
        <v>0.3791596081903717</v>
      </c>
      <c r="P1582" s="58">
        <f t="shared" si="115"/>
        <v>0.47947799900108218</v>
      </c>
      <c r="Q1582" s="58">
        <f t="shared" si="116"/>
        <v>0.27884121737966122</v>
      </c>
      <c r="R1582" s="28">
        <v>2588.4</v>
      </c>
      <c r="S1582" s="28">
        <v>2544</v>
      </c>
      <c r="T1582" s="28">
        <v>2579.36</v>
      </c>
    </row>
    <row r="1583" spans="1:20" x14ac:dyDescent="0.2">
      <c r="A1583" s="25">
        <v>43048</v>
      </c>
      <c r="B1583" s="29">
        <v>0.45104899999999998</v>
      </c>
      <c r="C1583" s="29">
        <v>0.31818200000000002</v>
      </c>
      <c r="D1583" s="29">
        <v>0.230769</v>
      </c>
      <c r="E1583" s="64">
        <f t="shared" si="118"/>
        <v>0.28532425</v>
      </c>
      <c r="F1583" s="64">
        <f>AVERAGE(B1576:B1583)</f>
        <v>0.39570737500000003</v>
      </c>
      <c r="G1583" s="53">
        <f t="shared" si="117"/>
        <v>0.22027999999999998</v>
      </c>
      <c r="H1583" s="81">
        <f>(R1583-S1583)/T1583</f>
        <v>1.1891087658708404E-2</v>
      </c>
      <c r="I1583" s="81">
        <f>R1583/T1583-1</f>
        <v>1.0175841626900439E-3</v>
      </c>
      <c r="J1583" s="81">
        <f>S1583/T1583-1</f>
        <v>-1.0873503496018344E-2</v>
      </c>
      <c r="K1583" s="81">
        <f>T1583/T1582-1</f>
        <v>5.8231499286645061E-3</v>
      </c>
      <c r="L1583" s="81">
        <f>T1584/T1583-1</f>
        <v>-1.1470948743052323E-2</v>
      </c>
      <c r="M1583" s="81">
        <f>T1586/T1583-1</f>
        <v>1.221486443774622E-2</v>
      </c>
      <c r="N1583" s="81">
        <f>T1589/T1583-1</f>
        <v>3.2713018139208572E-2</v>
      </c>
      <c r="O1583" s="58">
        <f t="shared" si="114"/>
        <v>0.3791596081903717</v>
      </c>
      <c r="P1583" s="58">
        <f t="shared" si="115"/>
        <v>0.47947799900108218</v>
      </c>
      <c r="Q1583" s="58">
        <f t="shared" si="116"/>
        <v>0.27884121737966122</v>
      </c>
      <c r="R1583" s="28">
        <v>2597.02</v>
      </c>
      <c r="S1583" s="28">
        <v>2566.17</v>
      </c>
      <c r="T1583" s="28">
        <v>2594.38</v>
      </c>
    </row>
    <row r="1584" spans="1:20" x14ac:dyDescent="0.2">
      <c r="A1584" s="25">
        <v>43055</v>
      </c>
      <c r="B1584" s="29">
        <v>0.29347800000000002</v>
      </c>
      <c r="C1584" s="29">
        <v>0.354348</v>
      </c>
      <c r="D1584" s="29">
        <v>0.35217399999999999</v>
      </c>
      <c r="E1584" s="64">
        <f t="shared" si="118"/>
        <v>0.29533237499999998</v>
      </c>
      <c r="F1584" s="64">
        <f>AVERAGE(B1577:B1584)</f>
        <v>0.38222199999999995</v>
      </c>
      <c r="G1584" s="53">
        <f t="shared" si="117"/>
        <v>-5.869599999999997E-2</v>
      </c>
      <c r="H1584" s="81">
        <f>(R1584-S1584)/T1584</f>
        <v>1.4824808353674222E-2</v>
      </c>
      <c r="I1584" s="81">
        <f>R1584/T1584-1</f>
        <v>1.2029072533162877E-2</v>
      </c>
      <c r="J1584" s="81">
        <f>S1584/T1584-1</f>
        <v>-2.7957358205114025E-3</v>
      </c>
      <c r="K1584" s="81">
        <f>T1584/T1583-1</f>
        <v>-1.1470948743052323E-2</v>
      </c>
      <c r="L1584" s="81">
        <f>T1585/T1584-1</f>
        <v>1.4739025664620931E-2</v>
      </c>
      <c r="M1584" s="81">
        <f>T1587/T1584-1</f>
        <v>2.5208412942268277E-2</v>
      </c>
      <c r="N1584" s="81">
        <f>T1590/T1584-1</f>
        <v>4.6010715037705374E-2</v>
      </c>
      <c r="O1584" s="58">
        <f t="shared" si="114"/>
        <v>0.3791596081903717</v>
      </c>
      <c r="P1584" s="58">
        <f t="shared" si="115"/>
        <v>0.47947799900108218</v>
      </c>
      <c r="Q1584" s="58">
        <f t="shared" si="116"/>
        <v>0.27884121737966122</v>
      </c>
      <c r="R1584" s="28">
        <v>2595.4699999999998</v>
      </c>
      <c r="S1584" s="28">
        <v>2557.4499999999998</v>
      </c>
      <c r="T1584" s="28">
        <v>2564.62</v>
      </c>
    </row>
    <row r="1585" spans="1:20" x14ac:dyDescent="0.2">
      <c r="A1585" s="25">
        <v>43062</v>
      </c>
      <c r="B1585" s="29">
        <v>0.35493000000000002</v>
      </c>
      <c r="C1585" s="29">
        <v>0.35493000000000002</v>
      </c>
      <c r="D1585" s="29">
        <v>0.29014099999999998</v>
      </c>
      <c r="E1585" s="64">
        <f t="shared" si="118"/>
        <v>0.29568050000000001</v>
      </c>
      <c r="F1585" s="64">
        <f>AVERAGE(B1578:B1585)</f>
        <v>0.38492162499999993</v>
      </c>
      <c r="G1585" s="53">
        <f t="shared" si="117"/>
        <v>6.4789000000000041E-2</v>
      </c>
      <c r="H1585" s="81">
        <f>(R1585-S1585)/T1585</f>
        <v>1.6807433081516526E-2</v>
      </c>
      <c r="I1585" s="81">
        <f>R1585/T1585-1</f>
        <v>-4.7263700709343492E-4</v>
      </c>
      <c r="J1585" s="81">
        <f>S1585/T1585-1</f>
        <v>-1.7280070088609878E-2</v>
      </c>
      <c r="K1585" s="81">
        <f>T1585/T1584-1</f>
        <v>1.4739025664620931E-2</v>
      </c>
      <c r="L1585" s="81">
        <f>T1586/T1585-1</f>
        <v>9.0876952989908943E-3</v>
      </c>
      <c r="M1585" s="81">
        <f>T1588/T1585-1</f>
        <v>2.3220694584271451E-2</v>
      </c>
      <c r="N1585" s="81">
        <f>T1591/T1585-1</f>
        <v>4.2514275174645011E-2</v>
      </c>
      <c r="O1585" s="58">
        <f t="shared" si="114"/>
        <v>0.3791596081903717</v>
      </c>
      <c r="P1585" s="58">
        <f t="shared" si="115"/>
        <v>0.47947799900108218</v>
      </c>
      <c r="Q1585" s="58">
        <f t="shared" si="116"/>
        <v>0.27884121737966122</v>
      </c>
      <c r="R1585" s="28">
        <v>2601.19</v>
      </c>
      <c r="S1585" s="28">
        <v>2557.4499999999998</v>
      </c>
      <c r="T1585" s="28">
        <v>2602.42</v>
      </c>
    </row>
    <row r="1586" spans="1:20" x14ac:dyDescent="0.2">
      <c r="A1586" s="25">
        <v>43069</v>
      </c>
      <c r="B1586" s="29">
        <v>0.35945899999999997</v>
      </c>
      <c r="C1586" s="29">
        <v>0.324324</v>
      </c>
      <c r="D1586" s="29">
        <v>0.316216</v>
      </c>
      <c r="E1586" s="64">
        <f t="shared" si="118"/>
        <v>0.29420749999999996</v>
      </c>
      <c r="F1586" s="64">
        <f>AVERAGE(B1579:B1586)</f>
        <v>0.38535399999999997</v>
      </c>
      <c r="G1586" s="53">
        <f t="shared" si="117"/>
        <v>4.3242999999999976E-2</v>
      </c>
      <c r="H1586" s="81">
        <f>(R1586-S1586)/T1586</f>
        <v>1.7410046190695524E-2</v>
      </c>
      <c r="I1586" s="81">
        <f>R1586/T1586-1</f>
        <v>3.3586309580475593E-3</v>
      </c>
      <c r="J1586" s="81">
        <f>S1586/T1586-1</f>
        <v>-1.4051415232648079E-2</v>
      </c>
      <c r="K1586" s="81">
        <f>T1586/T1585-1</f>
        <v>9.0876952989908943E-3</v>
      </c>
      <c r="L1586" s="81">
        <f>T1587/T1586-1</f>
        <v>1.2185509144844175E-3</v>
      </c>
      <c r="M1586" s="81">
        <f>T1589/T1586-1</f>
        <v>2.0250793010087254E-2</v>
      </c>
      <c r="N1586" s="81">
        <f>T1592/T1586-1</f>
        <v>4.6518181160441152E-2</v>
      </c>
      <c r="O1586" s="58">
        <f t="shared" si="114"/>
        <v>0.3791596081903717</v>
      </c>
      <c r="P1586" s="58">
        <f t="shared" si="115"/>
        <v>0.47947799900108218</v>
      </c>
      <c r="Q1586" s="58">
        <f t="shared" si="116"/>
        <v>0.27884121737966122</v>
      </c>
      <c r="R1586" s="28">
        <v>2634.89</v>
      </c>
      <c r="S1586" s="28">
        <v>2589.17</v>
      </c>
      <c r="T1586" s="28">
        <v>2626.07</v>
      </c>
    </row>
    <row r="1587" spans="1:20" x14ac:dyDescent="0.2">
      <c r="A1587" s="25">
        <v>43076</v>
      </c>
      <c r="B1587" s="29">
        <v>0.36877100000000002</v>
      </c>
      <c r="C1587" s="29">
        <v>0.28903699999999999</v>
      </c>
      <c r="D1587" s="29">
        <v>0.34219300000000002</v>
      </c>
      <c r="E1587" s="64">
        <f t="shared" si="118"/>
        <v>0.303355875</v>
      </c>
      <c r="F1587" s="64">
        <f>AVERAGE(B1580:B1587)</f>
        <v>0.38174275000000008</v>
      </c>
      <c r="G1587" s="53">
        <f t="shared" si="117"/>
        <v>2.6577999999999991E-2</v>
      </c>
      <c r="H1587" s="81">
        <f>(R1587-S1587)/T1587</f>
        <v>1.7065573334043248E-2</v>
      </c>
      <c r="I1587" s="81">
        <f>R1587/T1587-1</f>
        <v>1.3661586676149584E-2</v>
      </c>
      <c r="J1587" s="81">
        <f>S1587/T1587-1</f>
        <v>-3.4039866578935429E-3</v>
      </c>
      <c r="K1587" s="81">
        <f>T1587/T1586-1</f>
        <v>1.2185509144844175E-3</v>
      </c>
      <c r="L1587" s="81">
        <f>T1588/T1587-1</f>
        <v>1.2771605806934927E-2</v>
      </c>
      <c r="M1587" s="81">
        <f>T1590/T1587-1</f>
        <v>2.0290803150684322E-2</v>
      </c>
      <c r="N1587" s="81">
        <f>T1593/T1587-1</f>
        <v>6.5908027703507122E-2</v>
      </c>
      <c r="O1587" s="58">
        <f t="shared" si="114"/>
        <v>0.3791596081903717</v>
      </c>
      <c r="P1587" s="58">
        <f t="shared" si="115"/>
        <v>0.47947799900108218</v>
      </c>
      <c r="Q1587" s="58">
        <f t="shared" si="116"/>
        <v>0.27884121737966122</v>
      </c>
      <c r="R1587" s="28">
        <v>2665.19</v>
      </c>
      <c r="S1587" s="28">
        <v>2620.3200000000002</v>
      </c>
      <c r="T1587" s="28">
        <v>2629.27</v>
      </c>
    </row>
    <row r="1588" spans="1:20" x14ac:dyDescent="0.2">
      <c r="A1588" s="25">
        <v>43083</v>
      </c>
      <c r="B1588" s="29">
        <v>0.45</v>
      </c>
      <c r="C1588" s="29">
        <v>0.26874999999999999</v>
      </c>
      <c r="D1588" s="29">
        <v>0.28125</v>
      </c>
      <c r="E1588" s="64">
        <f t="shared" si="118"/>
        <v>0.30359837500000003</v>
      </c>
      <c r="F1588" s="64">
        <f>AVERAGE(B1581:B1588)</f>
        <v>0.39057900000000007</v>
      </c>
      <c r="G1588" s="53">
        <f t="shared" si="117"/>
        <v>0.16875000000000001</v>
      </c>
      <c r="H1588" s="81">
        <f>(R1588-S1588)/T1588</f>
        <v>1.7699081810841809E-2</v>
      </c>
      <c r="I1588" s="81">
        <f>R1588/T1588-1</f>
        <v>3.3911035169087445E-3</v>
      </c>
      <c r="J1588" s="81">
        <f>S1588/T1588-1</f>
        <v>-1.4307978293933155E-2</v>
      </c>
      <c r="K1588" s="81">
        <f>T1588/T1587-1</f>
        <v>1.2771605806934927E-2</v>
      </c>
      <c r="L1588" s="81">
        <f>T1589/T1588-1</f>
        <v>6.1588148036877399E-3</v>
      </c>
      <c r="M1588" s="81">
        <f>T1591/T1588-1</f>
        <v>1.8855737273973494E-2</v>
      </c>
      <c r="N1588" s="81">
        <f>T1594/T1588-1</f>
        <v>6.5602643783915671E-2</v>
      </c>
      <c r="O1588" s="58">
        <f t="shared" si="114"/>
        <v>0.3791596081903717</v>
      </c>
      <c r="P1588" s="58">
        <f t="shared" si="115"/>
        <v>0.47947799900108218</v>
      </c>
      <c r="Q1588" s="58">
        <f t="shared" si="116"/>
        <v>0.27884121737966122</v>
      </c>
      <c r="R1588" s="28">
        <v>2671.88</v>
      </c>
      <c r="S1588" s="28">
        <v>2624.75</v>
      </c>
      <c r="T1588" s="28">
        <v>2662.85</v>
      </c>
    </row>
    <row r="1589" spans="1:20" x14ac:dyDescent="0.2">
      <c r="A1589" s="25">
        <v>43090</v>
      </c>
      <c r="B1589" s="29">
        <v>0.50497499999999995</v>
      </c>
      <c r="C1589" s="29">
        <v>0.23880599999999999</v>
      </c>
      <c r="D1589" s="29">
        <v>0.25621899999999997</v>
      </c>
      <c r="E1589" s="64">
        <f t="shared" si="118"/>
        <v>0.29433449999999994</v>
      </c>
      <c r="F1589" s="64">
        <f>AVERAGE(B1582:B1589)</f>
        <v>0.40415137499999998</v>
      </c>
      <c r="G1589" s="53">
        <f t="shared" si="117"/>
        <v>0.24875599999999998</v>
      </c>
      <c r="H1589" s="81">
        <f>(R1589-S1589)/T1589</f>
        <v>1.6034337967714689E-2</v>
      </c>
      <c r="I1589" s="81">
        <f>R1589/T1589-1</f>
        <v>5.8673136138844839E-3</v>
      </c>
      <c r="J1589" s="81">
        <f>S1589/T1589-1</f>
        <v>-1.0167024353830323E-2</v>
      </c>
      <c r="K1589" s="81">
        <f>T1589/T1588-1</f>
        <v>6.1588148036877399E-3</v>
      </c>
      <c r="L1589" s="81">
        <f>T1590/T1589-1</f>
        <v>1.2578146869459683E-3</v>
      </c>
      <c r="M1589" s="81">
        <f>T1592/T1589-1</f>
        <v>2.5746011010544079E-2</v>
      </c>
      <c r="N1589" s="81">
        <f>T1595/T1589-1</f>
        <v>5.3955397965848695E-2</v>
      </c>
      <c r="O1589" s="58">
        <f t="shared" si="114"/>
        <v>0.3791596081903717</v>
      </c>
      <c r="P1589" s="58">
        <f t="shared" si="115"/>
        <v>0.47947799900108218</v>
      </c>
      <c r="Q1589" s="58">
        <f t="shared" si="116"/>
        <v>0.27884121737966122</v>
      </c>
      <c r="R1589" s="28">
        <v>2694.97</v>
      </c>
      <c r="S1589" s="28">
        <v>2652.01</v>
      </c>
      <c r="T1589" s="28">
        <v>2679.25</v>
      </c>
    </row>
    <row r="1590" spans="1:20" x14ac:dyDescent="0.2">
      <c r="A1590" s="25">
        <v>43097</v>
      </c>
      <c r="B1590" s="29">
        <v>0.52645500000000001</v>
      </c>
      <c r="C1590" s="29">
        <v>0.26719599999999999</v>
      </c>
      <c r="D1590" s="29">
        <v>0.206349</v>
      </c>
      <c r="E1590" s="64">
        <f t="shared" si="118"/>
        <v>0.28441387499999998</v>
      </c>
      <c r="F1590" s="64">
        <f>AVERAGE(B1583:B1590)</f>
        <v>0.41363962499999996</v>
      </c>
      <c r="G1590" s="53">
        <f t="shared" si="117"/>
        <v>0.320106</v>
      </c>
      <c r="H1590" s="81">
        <f>(R1590-S1590)/T1590</f>
        <v>6.8328723412186326E-3</v>
      </c>
      <c r="I1590" s="81">
        <f>R1590/T1590-1</f>
        <v>4.4061402658595039E-3</v>
      </c>
      <c r="J1590" s="81">
        <f>S1590/T1590-1</f>
        <v>-2.4267320753590393E-3</v>
      </c>
      <c r="K1590" s="81">
        <f>T1590/T1589-1</f>
        <v>1.2578146869459683E-3</v>
      </c>
      <c r="L1590" s="81">
        <f>T1591/T1590-1</f>
        <v>1.1347115879252412E-2</v>
      </c>
      <c r="M1590" s="81">
        <f>T1593/T1590-1</f>
        <v>4.4710022291640339E-2</v>
      </c>
      <c r="N1590" s="81">
        <f>T1596/T1590-1</f>
        <v>-3.5785910788710407E-4</v>
      </c>
      <c r="O1590" s="58">
        <f t="shared" si="114"/>
        <v>0.3791596081903717</v>
      </c>
      <c r="P1590" s="58">
        <f t="shared" si="115"/>
        <v>0.47947799900108218</v>
      </c>
      <c r="Q1590" s="58">
        <f t="shared" si="116"/>
        <v>0.27884121737966122</v>
      </c>
      <c r="R1590" s="28">
        <v>2694.44</v>
      </c>
      <c r="S1590" s="28">
        <v>2676.11</v>
      </c>
      <c r="T1590" s="28">
        <v>2682.62</v>
      </c>
    </row>
    <row r="1591" spans="1:20" x14ac:dyDescent="0.2">
      <c r="A1591" s="25">
        <v>43104</v>
      </c>
      <c r="B1591" s="29">
        <v>0.59753100000000003</v>
      </c>
      <c r="C1591" s="29">
        <v>0.24691399999999999</v>
      </c>
      <c r="D1591" s="29">
        <v>0.155556</v>
      </c>
      <c r="E1591" s="64">
        <f t="shared" si="118"/>
        <v>0.27501224999999996</v>
      </c>
      <c r="F1591" s="64">
        <f>AVERAGE(B1584:B1591)</f>
        <v>0.43194987499999998</v>
      </c>
      <c r="G1591" s="53">
        <f t="shared" si="117"/>
        <v>0.44197500000000001</v>
      </c>
      <c r="H1591" s="81">
        <f>(R1591-S1591)/T1591</f>
        <v>1.5023626458684941E-2</v>
      </c>
      <c r="I1591" s="81">
        <f>R1591/T1591-1</f>
        <v>4.8284962367217688E-4</v>
      </c>
      <c r="J1591" s="81">
        <f>S1591/T1591-1</f>
        <v>-1.4540776835012759E-2</v>
      </c>
      <c r="K1591" s="81">
        <f>T1591/T1590-1</f>
        <v>1.1347115879252412E-2</v>
      </c>
      <c r="L1591" s="81">
        <f>T1592/T1591-1</f>
        <v>1.296322233935121E-2</v>
      </c>
      <c r="M1591" s="81">
        <f>T1594/T1591-1</f>
        <v>4.5881771873825139E-2</v>
      </c>
      <c r="N1591" s="81">
        <f>T1597/T1591-1</f>
        <v>-5.3187176103735023E-3</v>
      </c>
      <c r="O1591" s="58">
        <f t="shared" si="114"/>
        <v>0.3791596081903717</v>
      </c>
      <c r="P1591" s="58">
        <f t="shared" si="115"/>
        <v>0.47947799900108218</v>
      </c>
      <c r="Q1591" s="58">
        <f t="shared" si="116"/>
        <v>0.27884121737966122</v>
      </c>
      <c r="R1591" s="28">
        <v>2714.37</v>
      </c>
      <c r="S1591" s="28">
        <v>2673.61</v>
      </c>
      <c r="T1591" s="28">
        <v>2713.06</v>
      </c>
    </row>
    <row r="1592" spans="1:20" x14ac:dyDescent="0.2">
      <c r="A1592" s="25">
        <v>43111</v>
      </c>
      <c r="B1592" s="29">
        <v>0.48672599999999999</v>
      </c>
      <c r="C1592" s="29">
        <v>0.26253700000000002</v>
      </c>
      <c r="D1592" s="29">
        <v>0.25073699999999999</v>
      </c>
      <c r="E1592" s="64">
        <f t="shared" si="118"/>
        <v>0.26233262499999999</v>
      </c>
      <c r="F1592" s="64">
        <f>AVERAGE(B1585:B1592)</f>
        <v>0.45610587499999994</v>
      </c>
      <c r="G1592" s="53">
        <f t="shared" si="117"/>
        <v>0.235989</v>
      </c>
      <c r="H1592" s="81">
        <f>(R1592-S1592)/T1592</f>
        <v>2.2330736510408476E-2</v>
      </c>
      <c r="I1592" s="81">
        <f>R1592/T1592-1</f>
        <v>3.9698278528361719E-3</v>
      </c>
      <c r="J1592" s="81">
        <f>S1592/T1592-1</f>
        <v>-1.8360908657572339E-2</v>
      </c>
      <c r="K1592" s="81">
        <f>T1592/T1591-1</f>
        <v>1.296322233935121E-2</v>
      </c>
      <c r="L1592" s="81">
        <f>T1593/T1592-1</f>
        <v>1.9769087740109104E-2</v>
      </c>
      <c r="M1592" s="81">
        <f>T1595/T1592-1</f>
        <v>2.7501337224322464E-2</v>
      </c>
      <c r="N1592" s="81">
        <f>T1598/T1592-1</f>
        <v>-1.706552944986417E-2</v>
      </c>
      <c r="O1592" s="58">
        <f t="shared" si="114"/>
        <v>0.3791596081903717</v>
      </c>
      <c r="P1592" s="58">
        <f t="shared" si="115"/>
        <v>0.47947799900108218</v>
      </c>
      <c r="Q1592" s="58">
        <f t="shared" si="116"/>
        <v>0.27884121737966122</v>
      </c>
      <c r="R1592" s="28">
        <v>2759.14</v>
      </c>
      <c r="S1592" s="28">
        <v>2697.77</v>
      </c>
      <c r="T1592" s="28">
        <v>2748.23</v>
      </c>
    </row>
    <row r="1593" spans="1:20" x14ac:dyDescent="0.2">
      <c r="A1593" s="25">
        <v>43118</v>
      </c>
      <c r="B1593" s="29">
        <v>0.54113299999999998</v>
      </c>
      <c r="C1593" s="29">
        <v>0.244973</v>
      </c>
      <c r="D1593" s="29">
        <v>0.213894</v>
      </c>
      <c r="E1593" s="64">
        <f t="shared" si="118"/>
        <v>0.25280174999999999</v>
      </c>
      <c r="F1593" s="64">
        <f>AVERAGE(B1586:B1593)</f>
        <v>0.47938124999999998</v>
      </c>
      <c r="G1593" s="53">
        <f t="shared" si="117"/>
        <v>0.32723899999999995</v>
      </c>
      <c r="H1593" s="81">
        <f>(R1593-S1593)/T1593</f>
        <v>2.5505252340717065E-2</v>
      </c>
      <c r="I1593" s="81">
        <f>R1593/T1593-1</f>
        <v>1.7769467915049741E-3</v>
      </c>
      <c r="J1593" s="81">
        <f>S1593/T1593-1</f>
        <v>-2.3728305549212125E-2</v>
      </c>
      <c r="K1593" s="81">
        <f>T1593/T1592-1</f>
        <v>1.9769087740109104E-2</v>
      </c>
      <c r="L1593" s="81">
        <f>T1594/T1593-1</f>
        <v>1.2481445535510449E-2</v>
      </c>
      <c r="M1593" s="81">
        <f>T1596/T1593-1</f>
        <v>-4.3139129938342125E-2</v>
      </c>
      <c r="N1593" s="81">
        <f>T1599/T1593-1</f>
        <v>-3.1660339118520175E-2</v>
      </c>
      <c r="O1593" s="58">
        <f t="shared" si="114"/>
        <v>0.3791596081903717</v>
      </c>
      <c r="P1593" s="58">
        <f t="shared" si="115"/>
        <v>0.47947799900108218</v>
      </c>
      <c r="Q1593" s="58">
        <f t="shared" si="116"/>
        <v>0.27884121737966122</v>
      </c>
      <c r="R1593" s="28">
        <v>2807.54</v>
      </c>
      <c r="S1593" s="28">
        <v>2736.06</v>
      </c>
      <c r="T1593" s="28">
        <v>2802.56</v>
      </c>
    </row>
    <row r="1594" spans="1:20" x14ac:dyDescent="0.2">
      <c r="A1594" s="25">
        <v>43125</v>
      </c>
      <c r="B1594" s="29">
        <v>0.45454499999999998</v>
      </c>
      <c r="C1594" s="29">
        <v>0.30519499999999999</v>
      </c>
      <c r="D1594" s="29">
        <v>0.24026</v>
      </c>
      <c r="E1594" s="64">
        <f t="shared" si="118"/>
        <v>0.24330725</v>
      </c>
      <c r="F1594" s="64">
        <f>AVERAGE(B1587:B1594)</f>
        <v>0.49126699999999995</v>
      </c>
      <c r="G1594" s="53">
        <f t="shared" si="117"/>
        <v>0.21428499999999998</v>
      </c>
      <c r="H1594" s="81">
        <f>(R1594-S1594)/T1594</f>
        <v>2.6286854106021305E-2</v>
      </c>
      <c r="I1594" s="81">
        <f>R1594/T1594-1</f>
        <v>5.4378088062194685E-3</v>
      </c>
      <c r="J1594" s="81">
        <f>S1594/T1594-1</f>
        <v>-2.0849045299801916E-2</v>
      </c>
      <c r="K1594" s="81">
        <f>T1594/T1593-1</f>
        <v>1.2481445535510449E-2</v>
      </c>
      <c r="L1594" s="81">
        <f>T1595/T1594-1</f>
        <v>-4.8386983090987767E-3</v>
      </c>
      <c r="M1594" s="81">
        <f>T1597/T1594-1</f>
        <v>-4.8954375973554454E-2</v>
      </c>
      <c r="N1594" s="81">
        <f>T1600/T1594-1</f>
        <v>-3.9026762618324273E-2</v>
      </c>
      <c r="O1594" s="58">
        <f t="shared" si="114"/>
        <v>0.3791596081903717</v>
      </c>
      <c r="P1594" s="58">
        <f t="shared" si="115"/>
        <v>0.47947799900108218</v>
      </c>
      <c r="Q1594" s="58">
        <f t="shared" si="116"/>
        <v>0.27884121737966122</v>
      </c>
      <c r="R1594" s="28">
        <v>2852.97</v>
      </c>
      <c r="S1594" s="28">
        <v>2778.38</v>
      </c>
      <c r="T1594" s="28">
        <v>2837.54</v>
      </c>
    </row>
    <row r="1595" spans="1:20" x14ac:dyDescent="0.2">
      <c r="A1595" s="25">
        <v>43132</v>
      </c>
      <c r="B1595" s="29">
        <v>0.447712</v>
      </c>
      <c r="C1595" s="29">
        <v>0.264706</v>
      </c>
      <c r="D1595" s="29">
        <v>0.287582</v>
      </c>
      <c r="E1595" s="64">
        <f t="shared" si="118"/>
        <v>0.23648087499999998</v>
      </c>
      <c r="F1595" s="64">
        <f>AVERAGE(B1588:B1595)</f>
        <v>0.50113462499999994</v>
      </c>
      <c r="G1595" s="53">
        <f t="shared" si="117"/>
        <v>0.16012999999999999</v>
      </c>
      <c r="H1595" s="81">
        <f>(R1595-S1595)/T1595</f>
        <v>2.1187686140356442E-2</v>
      </c>
      <c r="I1595" s="81">
        <f>R1595/T1595-1</f>
        <v>1.7373690156207378E-2</v>
      </c>
      <c r="J1595" s="81">
        <f>S1595/T1595-1</f>
        <v>-3.81399598414911E-3</v>
      </c>
      <c r="K1595" s="81">
        <f>T1595/T1594-1</f>
        <v>-4.8386983090987767E-3</v>
      </c>
      <c r="L1595" s="81">
        <f>T1596/T1595-1</f>
        <v>-5.033978915011994E-2</v>
      </c>
      <c r="M1595" s="81">
        <f>T1598/T1595-1</f>
        <v>-4.3374023039793763E-2</v>
      </c>
      <c r="N1595" s="81">
        <f>T1601/T1595-1</f>
        <v>-2.6322592525701016E-2</v>
      </c>
      <c r="O1595" s="58">
        <f t="shared" si="114"/>
        <v>0.3791596081903717</v>
      </c>
      <c r="P1595" s="58">
        <f t="shared" si="115"/>
        <v>0.47947799900108218</v>
      </c>
      <c r="Q1595" s="58">
        <f t="shared" si="116"/>
        <v>0.27884121737966122</v>
      </c>
      <c r="R1595" s="28">
        <v>2872.87</v>
      </c>
      <c r="S1595" s="28">
        <v>2813.04</v>
      </c>
      <c r="T1595" s="28">
        <v>2823.81</v>
      </c>
    </row>
    <row r="1596" spans="1:20" x14ac:dyDescent="0.2">
      <c r="A1596" s="25">
        <v>43139</v>
      </c>
      <c r="B1596" s="29">
        <v>0.37027700000000002</v>
      </c>
      <c r="C1596" s="29">
        <v>0.27959699999999998</v>
      </c>
      <c r="D1596" s="29">
        <v>0.35012599999999999</v>
      </c>
      <c r="E1596" s="64">
        <f t="shared" si="118"/>
        <v>0.24509037499999997</v>
      </c>
      <c r="F1596" s="64">
        <f>AVERAGE(B1589:B1596)</f>
        <v>0.49116925</v>
      </c>
      <c r="G1596" s="53">
        <f t="shared" si="117"/>
        <v>2.015100000000003E-2</v>
      </c>
      <c r="H1596" s="81">
        <f>(R1596-S1596)/T1596</f>
        <v>9.180507596041261E-2</v>
      </c>
      <c r="I1596" s="81">
        <f>R1596/T1596-1</f>
        <v>5.8769568103339109E-2</v>
      </c>
      <c r="J1596" s="81">
        <f>S1596/T1596-1</f>
        <v>-3.3035507857073543E-2</v>
      </c>
      <c r="K1596" s="81">
        <f>T1596/T1595-1</f>
        <v>-5.033978915011994E-2</v>
      </c>
      <c r="L1596" s="81">
        <f>T1597/T1596-1</f>
        <v>6.328169864934452E-3</v>
      </c>
      <c r="M1596" s="81">
        <f>T1599/T1596-1</f>
        <v>1.1996300798758908E-2</v>
      </c>
      <c r="N1596" s="81">
        <f>T1602/T1596-1</f>
        <v>1.1287784432030934E-2</v>
      </c>
      <c r="O1596" s="58">
        <f t="shared" si="114"/>
        <v>0.3791596081903717</v>
      </c>
      <c r="P1596" s="58">
        <f t="shared" si="115"/>
        <v>0.47947799900108218</v>
      </c>
      <c r="Q1596" s="58">
        <f t="shared" si="116"/>
        <v>0.27884121737966122</v>
      </c>
      <c r="R1596" s="28">
        <v>2839.26</v>
      </c>
      <c r="S1596" s="28">
        <v>2593.0700000000002</v>
      </c>
      <c r="T1596" s="28">
        <v>2681.66</v>
      </c>
    </row>
    <row r="1597" spans="1:20" x14ac:dyDescent="0.2">
      <c r="A1597" s="25">
        <v>43146</v>
      </c>
      <c r="B1597" s="29">
        <v>0.48519400000000001</v>
      </c>
      <c r="C1597" s="29">
        <v>0.30068299999999998</v>
      </c>
      <c r="D1597" s="29">
        <v>0.21412300000000001</v>
      </c>
      <c r="E1597" s="64">
        <f t="shared" si="118"/>
        <v>0.23982837500000001</v>
      </c>
      <c r="F1597" s="64">
        <f>AVERAGE(B1590:B1597)</f>
        <v>0.488696625</v>
      </c>
      <c r="G1597" s="53">
        <f t="shared" si="117"/>
        <v>0.27107100000000001</v>
      </c>
      <c r="H1597" s="81">
        <f>(R1597-S1597)/T1597</f>
        <v>7.2251475748805874E-2</v>
      </c>
      <c r="I1597" s="81">
        <f>R1597/T1597-1</f>
        <v>1.0761015774670923E-2</v>
      </c>
      <c r="J1597" s="81">
        <f>S1597/T1597-1</f>
        <v>-6.1490459974135048E-2</v>
      </c>
      <c r="K1597" s="81">
        <f>T1597/T1596-1</f>
        <v>6.328169864934452E-3</v>
      </c>
      <c r="L1597" s="81">
        <f>T1598/T1597-1</f>
        <v>1.0005076650003719E-3</v>
      </c>
      <c r="M1597" s="81">
        <f>T1600/T1597-1</f>
        <v>1.0438629971504021E-2</v>
      </c>
      <c r="N1597" s="81">
        <f>T1603/T1597-1</f>
        <v>-3.4695382471846892E-2</v>
      </c>
      <c r="O1597" s="58">
        <f t="shared" si="114"/>
        <v>0.3791596081903717</v>
      </c>
      <c r="P1597" s="58">
        <f t="shared" si="115"/>
        <v>0.47947799900108218</v>
      </c>
      <c r="Q1597" s="58">
        <f t="shared" si="116"/>
        <v>0.27884121737966122</v>
      </c>
      <c r="R1597" s="28">
        <v>2727.67</v>
      </c>
      <c r="S1597" s="28">
        <v>2532.69</v>
      </c>
      <c r="T1597" s="28">
        <v>2698.63</v>
      </c>
    </row>
    <row r="1598" spans="1:20" x14ac:dyDescent="0.2">
      <c r="A1598" s="25">
        <v>43153</v>
      </c>
      <c r="B1598" s="29">
        <v>0.44651200000000002</v>
      </c>
      <c r="C1598" s="29">
        <v>0.32558100000000001</v>
      </c>
      <c r="D1598" s="29">
        <v>0.227907</v>
      </c>
      <c r="E1598" s="64">
        <f t="shared" si="118"/>
        <v>0.24252312500000003</v>
      </c>
      <c r="F1598" s="64">
        <f>AVERAGE(B1591:B1598)</f>
        <v>0.47870374999999998</v>
      </c>
      <c r="G1598" s="53">
        <f t="shared" si="117"/>
        <v>0.21860500000000002</v>
      </c>
      <c r="H1598" s="81">
        <f>(R1598-S1598)/T1598</f>
        <v>4.3437862090155648E-2</v>
      </c>
      <c r="I1598" s="81">
        <f>R1598/T1598-1</f>
        <v>1.9653281901877984E-2</v>
      </c>
      <c r="J1598" s="81">
        <f>S1598/T1598-1</f>
        <v>-2.3784580188277671E-2</v>
      </c>
      <c r="K1598" s="81">
        <f>T1598/T1597-1</f>
        <v>1.0005076650003719E-3</v>
      </c>
      <c r="L1598" s="81">
        <f>T1599/T1598-1</f>
        <v>4.6273502311824366E-3</v>
      </c>
      <c r="M1598" s="81">
        <f>T1601/T1598-1</f>
        <v>1.7824553090514783E-2</v>
      </c>
      <c r="N1598" s="81">
        <f>T1604/T1598-1</f>
        <v>-2.0967449367533697E-2</v>
      </c>
      <c r="O1598" s="58">
        <f t="shared" si="114"/>
        <v>0.3791596081903717</v>
      </c>
      <c r="P1598" s="58">
        <f t="shared" si="115"/>
        <v>0.47947799900108218</v>
      </c>
      <c r="Q1598" s="58">
        <f t="shared" si="116"/>
        <v>0.27884121737966122</v>
      </c>
      <c r="R1598" s="28">
        <v>2754.42</v>
      </c>
      <c r="S1598" s="28">
        <v>2637.08</v>
      </c>
      <c r="T1598" s="28">
        <v>2701.33</v>
      </c>
    </row>
    <row r="1599" spans="1:20" x14ac:dyDescent="0.2">
      <c r="A1599" s="25">
        <v>43160</v>
      </c>
      <c r="B1599" s="29">
        <v>0.372832</v>
      </c>
      <c r="C1599" s="29">
        <v>0.39306400000000002</v>
      </c>
      <c r="D1599" s="29">
        <v>0.23410400000000001</v>
      </c>
      <c r="E1599" s="64">
        <f t="shared" si="118"/>
        <v>0.25234162500000001</v>
      </c>
      <c r="F1599" s="64">
        <f>AVERAGE(B1592:B1599)</f>
        <v>0.45061637499999996</v>
      </c>
      <c r="G1599" s="53">
        <f t="shared" si="117"/>
        <v>0.13872799999999999</v>
      </c>
      <c r="H1599" s="81">
        <f>(R1599-S1599)/T1599</f>
        <v>3.3671969135870748E-2</v>
      </c>
      <c r="I1599" s="81">
        <f>R1599/T1599-1</f>
        <v>2.7754133457143615E-2</v>
      </c>
      <c r="J1599" s="81">
        <f>S1599/T1599-1</f>
        <v>-5.917835678727057E-3</v>
      </c>
      <c r="K1599" s="81">
        <f>T1599/T1598-1</f>
        <v>4.6273502311824366E-3</v>
      </c>
      <c r="L1599" s="81">
        <f>T1600/T1599-1</f>
        <v>4.7792234590966487E-3</v>
      </c>
      <c r="M1599" s="81">
        <f>T1602/T1599-1</f>
        <v>-7.0011754605114884E-4</v>
      </c>
      <c r="N1599" s="81">
        <f>T1605/T1599-1</f>
        <v>-2.6398116315318187E-2</v>
      </c>
      <c r="O1599" s="58">
        <f t="shared" si="114"/>
        <v>0.3791596081903717</v>
      </c>
      <c r="P1599" s="58">
        <f t="shared" si="115"/>
        <v>0.47947799900108218</v>
      </c>
      <c r="Q1599" s="58">
        <f t="shared" si="116"/>
        <v>0.27884121737966122</v>
      </c>
      <c r="R1599" s="28">
        <v>2789.15</v>
      </c>
      <c r="S1599" s="28">
        <v>2697.77</v>
      </c>
      <c r="T1599" s="28">
        <v>2713.83</v>
      </c>
    </row>
    <row r="1600" spans="1:20" x14ac:dyDescent="0.2">
      <c r="A1600" s="25">
        <v>43167</v>
      </c>
      <c r="B1600" s="29">
        <v>0.26402599999999998</v>
      </c>
      <c r="C1600" s="29">
        <v>0.45214500000000002</v>
      </c>
      <c r="D1600" s="29">
        <v>0.28382800000000002</v>
      </c>
      <c r="E1600" s="64">
        <f t="shared" si="118"/>
        <v>0.25647800000000004</v>
      </c>
      <c r="F1600" s="64">
        <f>AVERAGE(B1593:B1600)</f>
        <v>0.42277887499999994</v>
      </c>
      <c r="G1600" s="53">
        <f t="shared" si="117"/>
        <v>-1.9802000000000042E-2</v>
      </c>
      <c r="H1600" s="81">
        <f>(R1600-S1600)/T1600</f>
        <v>4.1880592636056847E-2</v>
      </c>
      <c r="I1600" s="81">
        <f>R1600/T1600-1</f>
        <v>1.2732873698107605E-2</v>
      </c>
      <c r="J1600" s="81">
        <f>S1600/T1600-1</f>
        <v>-2.9147718937949207E-2</v>
      </c>
      <c r="K1600" s="81">
        <f>T1600/T1599-1</f>
        <v>4.7792234590966487E-3</v>
      </c>
      <c r="L1600" s="81">
        <f>T1601/T1600-1</f>
        <v>8.3174416898927905E-3</v>
      </c>
      <c r="M1600" s="81">
        <f>T1603/T1600-1</f>
        <v>-4.4667742408684208E-2</v>
      </c>
      <c r="N1600" s="81">
        <f>T1606/T1600-1</f>
        <v>-6.6598210356463294E-3</v>
      </c>
      <c r="O1600" s="58">
        <f t="shared" si="114"/>
        <v>0.3791596081903717</v>
      </c>
      <c r="P1600" s="58">
        <f t="shared" si="115"/>
        <v>0.47947799900108218</v>
      </c>
      <c r="Q1600" s="58">
        <f t="shared" si="116"/>
        <v>0.27884121737966122</v>
      </c>
      <c r="R1600" s="28">
        <v>2761.52</v>
      </c>
      <c r="S1600" s="28">
        <v>2647.32</v>
      </c>
      <c r="T1600" s="28">
        <v>2726.8</v>
      </c>
    </row>
    <row r="1601" spans="1:20" x14ac:dyDescent="0.2">
      <c r="A1601" s="25">
        <v>43174</v>
      </c>
      <c r="B1601" s="29">
        <v>0.368421</v>
      </c>
      <c r="C1601" s="29">
        <v>0.41828300000000002</v>
      </c>
      <c r="D1601" s="29">
        <v>0.21329600000000001</v>
      </c>
      <c r="E1601" s="64">
        <f t="shared" si="118"/>
        <v>0.25640325000000003</v>
      </c>
      <c r="F1601" s="64">
        <f>AVERAGE(B1594:B1601)</f>
        <v>0.40118987500000003</v>
      </c>
      <c r="G1601" s="53">
        <f t="shared" si="117"/>
        <v>0.15512499999999999</v>
      </c>
      <c r="H1601" s="81">
        <f>(R1601-S1601)/T1601</f>
        <v>3.6428706519050988E-2</v>
      </c>
      <c r="I1601" s="81">
        <f>R1601/T1601-1</f>
        <v>1.9065423280038463E-2</v>
      </c>
      <c r="J1601" s="81">
        <f>S1601/T1601-1</f>
        <v>-1.7363283239012595E-2</v>
      </c>
      <c r="K1601" s="81">
        <f>T1601/T1600-1</f>
        <v>8.3174416898927905E-3</v>
      </c>
      <c r="L1601" s="81">
        <f>T1602/T1601-1</f>
        <v>-1.3657127893274446E-2</v>
      </c>
      <c r="M1601" s="81">
        <f>T1604/T1601-1</f>
        <v>-3.8112661303228212E-2</v>
      </c>
      <c r="N1601" s="81">
        <f>T1607/T1601-1</f>
        <v>-4.0036661477806712E-2</v>
      </c>
      <c r="O1601" s="58">
        <f t="shared" ref="O1601:O1664" si="119">$B$1826</f>
        <v>0.3791596081903717</v>
      </c>
      <c r="P1601" s="58">
        <f t="shared" ref="P1601:P1664" si="120">$B$1828</f>
        <v>0.47947799900108218</v>
      </c>
      <c r="Q1601" s="58">
        <f t="shared" ref="Q1601:Q1664" si="121">$B$1829</f>
        <v>0.27884121737966122</v>
      </c>
      <c r="R1601" s="28">
        <v>2801.9</v>
      </c>
      <c r="S1601" s="28">
        <v>2701.74</v>
      </c>
      <c r="T1601" s="28">
        <v>2749.48</v>
      </c>
    </row>
    <row r="1602" spans="1:20" x14ac:dyDescent="0.2">
      <c r="A1602" s="25">
        <v>43181</v>
      </c>
      <c r="B1602" s="29">
        <v>0.33234399999999997</v>
      </c>
      <c r="C1602" s="29">
        <v>0.38278899999999999</v>
      </c>
      <c r="D1602" s="29">
        <v>0.28486600000000001</v>
      </c>
      <c r="E1602" s="64">
        <f t="shared" si="118"/>
        <v>0.26197900000000002</v>
      </c>
      <c r="F1602" s="64">
        <f>AVERAGE(B1595:B1602)</f>
        <v>0.38591475000000003</v>
      </c>
      <c r="G1602" s="53">
        <f t="shared" si="117"/>
        <v>4.7477999999999965E-2</v>
      </c>
      <c r="H1602" s="81">
        <f>(R1602-S1602)/T1602</f>
        <v>3.0428514010317372E-2</v>
      </c>
      <c r="I1602" s="81">
        <f>R1602/T1602-1</f>
        <v>2.4034543664475327E-2</v>
      </c>
      <c r="J1602" s="81">
        <f>S1602/T1602-1</f>
        <v>-6.3939703458421038E-3</v>
      </c>
      <c r="K1602" s="81">
        <f>T1602/T1601-1</f>
        <v>-1.3657127893274446E-2</v>
      </c>
      <c r="L1602" s="81">
        <f>T1603/T1602-1</f>
        <v>-3.942948379936051E-2</v>
      </c>
      <c r="M1602" s="81">
        <f>T1605/T1602-1</f>
        <v>-2.5716002994177534E-2</v>
      </c>
      <c r="N1602" s="81">
        <f>T1608/T1602-1</f>
        <v>-2.8120194842787161E-2</v>
      </c>
      <c r="O1602" s="58">
        <f t="shared" si="119"/>
        <v>0.3791596081903717</v>
      </c>
      <c r="P1602" s="58">
        <f t="shared" si="120"/>
        <v>0.47947799900108218</v>
      </c>
      <c r="Q1602" s="58">
        <f t="shared" si="121"/>
        <v>0.27884121737966122</v>
      </c>
      <c r="R1602" s="28">
        <v>2777.11</v>
      </c>
      <c r="S1602" s="28">
        <v>2694.59</v>
      </c>
      <c r="T1602" s="28">
        <v>2711.93</v>
      </c>
    </row>
    <row r="1603" spans="1:20" x14ac:dyDescent="0.2">
      <c r="A1603" s="25">
        <v>43188</v>
      </c>
      <c r="B1603" s="29">
        <v>0.31936100000000001</v>
      </c>
      <c r="C1603" s="29">
        <v>0.327345</v>
      </c>
      <c r="D1603" s="29">
        <v>0.35329300000000002</v>
      </c>
      <c r="E1603" s="64">
        <f t="shared" si="118"/>
        <v>0.270192875</v>
      </c>
      <c r="F1603" s="64">
        <f>AVERAGE(B1596:B1603)</f>
        <v>0.36987087500000004</v>
      </c>
      <c r="G1603" s="53">
        <f t="shared" si="117"/>
        <v>-3.3932000000000018E-2</v>
      </c>
      <c r="H1603" s="81">
        <f>(R1603-S1603)/T1603</f>
        <v>5.8829174664107482E-2</v>
      </c>
      <c r="I1603" s="81">
        <f>R1603/T1603-1</f>
        <v>5.149328214971205E-2</v>
      </c>
      <c r="J1603" s="81">
        <f>S1603/T1603-1</f>
        <v>-7.3358925143954812E-3</v>
      </c>
      <c r="K1603" s="81">
        <f>T1603/T1602-1</f>
        <v>-3.942948379936051E-2</v>
      </c>
      <c r="L1603" s="81">
        <f>T1604/T1603-1</f>
        <v>1.5236084452975085E-2</v>
      </c>
      <c r="M1603" s="81">
        <f>T1606/T1603-1</f>
        <v>3.9785028790786825E-2</v>
      </c>
      <c r="N1603" s="81">
        <f>T1609/T1603-1</f>
        <v>3.561996161228409E-2</v>
      </c>
      <c r="O1603" s="58">
        <f t="shared" si="119"/>
        <v>0.3791596081903717</v>
      </c>
      <c r="P1603" s="58">
        <f t="shared" si="120"/>
        <v>0.47947799900108218</v>
      </c>
      <c r="Q1603" s="58">
        <f t="shared" si="121"/>
        <v>0.27884121737966122</v>
      </c>
      <c r="R1603" s="28">
        <v>2739.14</v>
      </c>
      <c r="S1603" s="28">
        <v>2585.89</v>
      </c>
      <c r="T1603" s="28">
        <v>2605</v>
      </c>
    </row>
    <row r="1604" spans="1:20" x14ac:dyDescent="0.2">
      <c r="A1604" s="25">
        <v>43195</v>
      </c>
      <c r="B1604" s="29">
        <v>0.31896600000000003</v>
      </c>
      <c r="C1604" s="29">
        <v>0.31465500000000002</v>
      </c>
      <c r="D1604" s="29">
        <v>0.36637900000000001</v>
      </c>
      <c r="E1604" s="64">
        <f t="shared" si="118"/>
        <v>0.27222449999999998</v>
      </c>
      <c r="F1604" s="64">
        <f>AVERAGE(B1597:B1604)</f>
        <v>0.36345699999999997</v>
      </c>
      <c r="G1604" s="53">
        <f t="shared" si="117"/>
        <v>-4.7412999999999983E-2</v>
      </c>
      <c r="H1604" s="81">
        <f>(R1604-S1604)/T1604</f>
        <v>4.5744491792988978E-2</v>
      </c>
      <c r="I1604" s="81">
        <f>R1604/T1604-1</f>
        <v>1.1377514945040801E-2</v>
      </c>
      <c r="J1604" s="81">
        <f>S1604/T1604-1</f>
        <v>-3.4366976847948094E-2</v>
      </c>
      <c r="K1604" s="81">
        <f>T1604/T1603-1</f>
        <v>1.5236084452975085E-2</v>
      </c>
      <c r="L1604" s="81">
        <f>T1605/T1604-1</f>
        <v>-9.4529037429713636E-4</v>
      </c>
      <c r="M1604" s="81">
        <f>T1607/T1604-1</f>
        <v>-2.000234432012804E-3</v>
      </c>
      <c r="N1604" s="81">
        <f>T1610/T1604-1</f>
        <v>2.940609296363661E-2</v>
      </c>
      <c r="O1604" s="58">
        <f t="shared" si="119"/>
        <v>0.3791596081903717</v>
      </c>
      <c r="P1604" s="58">
        <f t="shared" si="120"/>
        <v>0.47947799900108218</v>
      </c>
      <c r="Q1604" s="58">
        <f t="shared" si="121"/>
        <v>0.27884121737966122</v>
      </c>
      <c r="R1604" s="28">
        <v>2674.78</v>
      </c>
      <c r="S1604" s="28">
        <v>2553.8000000000002</v>
      </c>
      <c r="T1604" s="28">
        <v>2644.69</v>
      </c>
    </row>
    <row r="1605" spans="1:20" x14ac:dyDescent="0.2">
      <c r="A1605" s="25">
        <v>43202</v>
      </c>
      <c r="B1605" s="29">
        <v>0.26086999999999999</v>
      </c>
      <c r="C1605" s="29">
        <v>0.31159399999999998</v>
      </c>
      <c r="D1605" s="29">
        <v>0.42753600000000003</v>
      </c>
      <c r="E1605" s="64">
        <f t="shared" si="118"/>
        <v>0.29890112500000005</v>
      </c>
      <c r="F1605" s="64">
        <f>AVERAGE(B1598:B1605)</f>
        <v>0.33541650000000001</v>
      </c>
      <c r="G1605" s="53">
        <f t="shared" ref="G1605:G1668" si="122">B1605-D1605</f>
        <v>-0.16666600000000004</v>
      </c>
      <c r="H1605" s="81">
        <f>(R1605-S1605)/T1605</f>
        <v>3.726832665326861E-2</v>
      </c>
      <c r="I1605" s="81">
        <f>R1605/T1605-1</f>
        <v>1.1312585393177477E-2</v>
      </c>
      <c r="J1605" s="81">
        <f>S1605/T1605-1</f>
        <v>-2.5955741260091036E-2</v>
      </c>
      <c r="K1605" s="81">
        <f>T1605/T1604-1</f>
        <v>-9.4529037429713636E-4</v>
      </c>
      <c r="L1605" s="81">
        <f>T1606/T1605-1</f>
        <v>2.5149591815879946E-2</v>
      </c>
      <c r="M1605" s="81">
        <f>T1608/T1605-1</f>
        <v>-2.467649941904293E-3</v>
      </c>
      <c r="N1605" s="81">
        <f>T1611/T1605-1</f>
        <v>3.4478973881514996E-2</v>
      </c>
      <c r="O1605" s="58">
        <f t="shared" si="119"/>
        <v>0.3791596081903717</v>
      </c>
      <c r="P1605" s="58">
        <f t="shared" si="120"/>
        <v>0.47947799900108218</v>
      </c>
      <c r="Q1605" s="58">
        <f t="shared" si="121"/>
        <v>0.27884121737966122</v>
      </c>
      <c r="R1605" s="28">
        <v>2672.08</v>
      </c>
      <c r="S1605" s="28">
        <v>2573.61</v>
      </c>
      <c r="T1605" s="28">
        <v>2642.19</v>
      </c>
    </row>
    <row r="1606" spans="1:20" x14ac:dyDescent="0.2">
      <c r="A1606" s="25">
        <v>43209</v>
      </c>
      <c r="B1606" s="29">
        <v>0.377834</v>
      </c>
      <c r="C1606" s="29">
        <v>0.32997500000000002</v>
      </c>
      <c r="D1606" s="29">
        <v>0.29219099999999998</v>
      </c>
      <c r="E1606" s="64">
        <f t="shared" si="118"/>
        <v>0.30693662500000002</v>
      </c>
      <c r="F1606" s="64">
        <f>AVERAGE(B1599:B1606)</f>
        <v>0.32683174999999998</v>
      </c>
      <c r="G1606" s="53">
        <f t="shared" si="122"/>
        <v>8.5643000000000025E-2</v>
      </c>
      <c r="H1606" s="81">
        <f>(R1606-S1606)/T1606</f>
        <v>2.8885344674818281E-2</v>
      </c>
      <c r="I1606" s="81">
        <f>R1606/T1606-1</f>
        <v>3.2673223462695855E-3</v>
      </c>
      <c r="J1606" s="81">
        <f>S1606/T1606-1</f>
        <v>-2.5618022328548595E-2</v>
      </c>
      <c r="K1606" s="81">
        <f>T1606/T1605-1</f>
        <v>2.5149591815879946E-2</v>
      </c>
      <c r="L1606" s="81">
        <f>T1607/T1606-1</f>
        <v>-2.5562643983696565E-2</v>
      </c>
      <c r="M1606" s="81">
        <f>T1609/T1606-1</f>
        <v>-4.005700277630031E-3</v>
      </c>
      <c r="N1606" s="81">
        <f>T1612/T1606-1</f>
        <v>5.6744344025048132E-3</v>
      </c>
      <c r="O1606" s="58">
        <f t="shared" si="119"/>
        <v>0.3791596081903717</v>
      </c>
      <c r="P1606" s="58">
        <f t="shared" si="120"/>
        <v>0.47947799900108218</v>
      </c>
      <c r="Q1606" s="58">
        <f t="shared" si="121"/>
        <v>0.27884121737966122</v>
      </c>
      <c r="R1606" s="28">
        <v>2717.49</v>
      </c>
      <c r="S1606" s="28">
        <v>2639.25</v>
      </c>
      <c r="T1606" s="28">
        <v>2708.64</v>
      </c>
    </row>
    <row r="1607" spans="1:20" x14ac:dyDescent="0.2">
      <c r="A1607" s="25">
        <v>43216</v>
      </c>
      <c r="B1607" s="29">
        <v>0.369085</v>
      </c>
      <c r="C1607" s="29">
        <v>0.37539400000000001</v>
      </c>
      <c r="D1607" s="29">
        <v>0.255521</v>
      </c>
      <c r="E1607" s="64">
        <f t="shared" si="118"/>
        <v>0.30961374999999997</v>
      </c>
      <c r="F1607" s="64">
        <f>AVERAGE(B1600:B1607)</f>
        <v>0.32636337500000001</v>
      </c>
      <c r="G1607" s="53">
        <f t="shared" si="122"/>
        <v>0.113564</v>
      </c>
      <c r="H1607" s="81">
        <f>(R1607-S1607)/T1607</f>
        <v>3.9713571266196748E-2</v>
      </c>
      <c r="I1607" s="81">
        <f>R1607/T1607-1</f>
        <v>2.958626960672861E-2</v>
      </c>
      <c r="J1607" s="81">
        <f>S1607/T1607-1</f>
        <v>-1.0127301659468069E-2</v>
      </c>
      <c r="K1607" s="81">
        <f>T1607/T1606-1</f>
        <v>-2.5562643983696565E-2</v>
      </c>
      <c r="L1607" s="81">
        <f>T1608/T1607-1</f>
        <v>-1.4131999696901376E-3</v>
      </c>
      <c r="M1607" s="81">
        <f>T1610/T1607-1</f>
        <v>3.1469273319693958E-2</v>
      </c>
      <c r="N1607" s="81">
        <f>T1613/T1607-1</f>
        <v>5.0371296506781738E-2</v>
      </c>
      <c r="O1607" s="58">
        <f t="shared" si="119"/>
        <v>0.3791596081903717</v>
      </c>
      <c r="P1607" s="58">
        <f t="shared" si="120"/>
        <v>0.47947799900108218</v>
      </c>
      <c r="Q1607" s="58">
        <f t="shared" si="121"/>
        <v>0.27884121737966122</v>
      </c>
      <c r="R1607" s="28">
        <v>2717.49</v>
      </c>
      <c r="S1607" s="28">
        <v>2612.67</v>
      </c>
      <c r="T1607" s="28">
        <v>2639.4</v>
      </c>
    </row>
    <row r="1608" spans="1:20" x14ac:dyDescent="0.2">
      <c r="A1608" s="25">
        <v>43223</v>
      </c>
      <c r="B1608" s="29">
        <v>0.28395100000000001</v>
      </c>
      <c r="C1608" s="29">
        <v>0.41358</v>
      </c>
      <c r="D1608" s="29">
        <v>0.30246899999999999</v>
      </c>
      <c r="E1608" s="64">
        <f t="shared" si="118"/>
        <v>0.31194387499999998</v>
      </c>
      <c r="F1608" s="64">
        <f>AVERAGE(B1601:B1608)</f>
        <v>0.32885399999999998</v>
      </c>
      <c r="G1608" s="53">
        <f t="shared" si="122"/>
        <v>-1.8517999999999979E-2</v>
      </c>
      <c r="H1608" s="81">
        <f>(R1608-S1608)/T1608</f>
        <v>2.6634593860384578E-2</v>
      </c>
      <c r="I1608" s="81">
        <f>R1608/T1608-1</f>
        <v>1.7908159974503457E-2</v>
      </c>
      <c r="J1608" s="81">
        <f>S1608/T1608-1</f>
        <v>-8.7264338858810131E-3</v>
      </c>
      <c r="K1608" s="81">
        <f>T1608/T1607-1</f>
        <v>-1.4131999696901376E-3</v>
      </c>
      <c r="L1608" s="81">
        <f>T1609/T1608-1</f>
        <v>2.3568959695257741E-2</v>
      </c>
      <c r="M1608" s="81">
        <f>T1611/T1608-1</f>
        <v>3.7038020693030527E-2</v>
      </c>
      <c r="N1608" s="81">
        <f>T1614/T1608-1</f>
        <v>5.3102247246430645E-2</v>
      </c>
      <c r="O1608" s="58">
        <f t="shared" si="119"/>
        <v>0.3791596081903717</v>
      </c>
      <c r="P1608" s="58">
        <f t="shared" si="120"/>
        <v>0.47947799900108218</v>
      </c>
      <c r="Q1608" s="58">
        <f t="shared" si="121"/>
        <v>0.27884121737966122</v>
      </c>
      <c r="R1608" s="28">
        <v>2682.87</v>
      </c>
      <c r="S1608" s="28">
        <v>2612.67</v>
      </c>
      <c r="T1608" s="28">
        <v>2635.67</v>
      </c>
    </row>
    <row r="1609" spans="1:20" x14ac:dyDescent="0.2">
      <c r="A1609" s="25">
        <v>43230</v>
      </c>
      <c r="B1609" s="29">
        <v>0.33510600000000001</v>
      </c>
      <c r="C1609" s="29">
        <v>0.40957399999999999</v>
      </c>
      <c r="D1609" s="29">
        <v>0.25531900000000002</v>
      </c>
      <c r="E1609" s="64">
        <f t="shared" si="118"/>
        <v>0.31719674999999997</v>
      </c>
      <c r="F1609" s="64">
        <f>AVERAGE(B1602:B1609)</f>
        <v>0.32468962500000004</v>
      </c>
      <c r="G1609" s="53">
        <f t="shared" si="122"/>
        <v>7.9786999999999997E-2</v>
      </c>
      <c r="H1609" s="81">
        <f>(R1609-S1609)/T1609</f>
        <v>3.9532357967076791E-2</v>
      </c>
      <c r="I1609" s="81">
        <f>R1609/T1609-1</f>
        <v>1.2899447325402935E-3</v>
      </c>
      <c r="J1609" s="81">
        <f>S1609/T1609-1</f>
        <v>-3.8242413234536476E-2</v>
      </c>
      <c r="K1609" s="81">
        <f>T1609/T1608-1</f>
        <v>2.3568959695257741E-2</v>
      </c>
      <c r="L1609" s="81">
        <f>T1610/T1609-1</f>
        <v>9.1445219976351577E-3</v>
      </c>
      <c r="M1609" s="81">
        <f>T1612/T1609-1</f>
        <v>9.7190663468988969E-3</v>
      </c>
      <c r="N1609" s="81">
        <f>T1615/T1609-1</f>
        <v>2.5772947486646602E-2</v>
      </c>
      <c r="O1609" s="58">
        <f t="shared" si="119"/>
        <v>0.3791596081903717</v>
      </c>
      <c r="P1609" s="58">
        <f t="shared" si="120"/>
        <v>0.47947799900108218</v>
      </c>
      <c r="Q1609" s="58">
        <f t="shared" si="121"/>
        <v>0.27884121737966122</v>
      </c>
      <c r="R1609" s="28">
        <v>2701.27</v>
      </c>
      <c r="S1609" s="28">
        <v>2594.62</v>
      </c>
      <c r="T1609" s="28">
        <v>2697.79</v>
      </c>
    </row>
    <row r="1610" spans="1:20" x14ac:dyDescent="0.2">
      <c r="A1610" s="25">
        <v>43237</v>
      </c>
      <c r="B1610" s="29">
        <v>0.366755</v>
      </c>
      <c r="C1610" s="29">
        <v>0.42744100000000002</v>
      </c>
      <c r="D1610" s="29">
        <v>0.20580499999999999</v>
      </c>
      <c r="E1610" s="64">
        <f t="shared" si="118"/>
        <v>0.30731412499999994</v>
      </c>
      <c r="F1610" s="64">
        <f>AVERAGE(B1603:B1610)</f>
        <v>0.32899100000000003</v>
      </c>
      <c r="G1610" s="53">
        <f t="shared" si="122"/>
        <v>0.16095000000000001</v>
      </c>
      <c r="H1610" s="81">
        <f>(R1610-S1610)/T1610</f>
        <v>2.4962717542222856E-2</v>
      </c>
      <c r="I1610" s="81">
        <f>R1610/T1610-1</f>
        <v>7.2140637511661776E-3</v>
      </c>
      <c r="J1610" s="81">
        <f>S1610/T1610-1</f>
        <v>-1.7748653791056723E-2</v>
      </c>
      <c r="K1610" s="81">
        <f>T1610/T1609-1</f>
        <v>9.1445219976351577E-3</v>
      </c>
      <c r="L1610" s="81">
        <f>T1611/T1610-1</f>
        <v>3.9780198790799748E-3</v>
      </c>
      <c r="M1610" s="81">
        <f>T1613/T1610-1</f>
        <v>1.832533811332393E-2</v>
      </c>
      <c r="N1610" s="81">
        <f>T1616/T1610-1</f>
        <v>-8.3857981384483082E-3</v>
      </c>
      <c r="O1610" s="58">
        <f t="shared" si="119"/>
        <v>0.3791596081903717</v>
      </c>
      <c r="P1610" s="58">
        <f t="shared" si="120"/>
        <v>0.47947799900108218</v>
      </c>
      <c r="Q1610" s="58">
        <f t="shared" si="121"/>
        <v>0.27884121737966122</v>
      </c>
      <c r="R1610" s="28">
        <v>2742.1</v>
      </c>
      <c r="S1610" s="28">
        <v>2674.14</v>
      </c>
      <c r="T1610" s="28">
        <v>2722.46</v>
      </c>
    </row>
    <row r="1611" spans="1:20" x14ac:dyDescent="0.2">
      <c r="A1611" s="25">
        <v>43244</v>
      </c>
      <c r="B1611" s="29">
        <v>0.38562099999999999</v>
      </c>
      <c r="C1611" s="29">
        <v>0.36274499999999998</v>
      </c>
      <c r="D1611" s="29">
        <v>0.25163400000000002</v>
      </c>
      <c r="E1611" s="64">
        <f t="shared" si="118"/>
        <v>0.29460674999999997</v>
      </c>
      <c r="F1611" s="64">
        <f>AVERAGE(B1604:B1611)</f>
        <v>0.3372735</v>
      </c>
      <c r="G1611" s="53">
        <f t="shared" si="122"/>
        <v>0.13398699999999997</v>
      </c>
      <c r="H1611" s="81">
        <f>(R1611-S1611)/T1611</f>
        <v>1.2095313706192884E-2</v>
      </c>
      <c r="I1611" s="81">
        <f>R1611/T1611-1</f>
        <v>3.2744421557902026E-3</v>
      </c>
      <c r="J1611" s="81">
        <f>S1611/T1611-1</f>
        <v>-8.8208715504026758E-3</v>
      </c>
      <c r="K1611" s="81">
        <f>T1611/T1610-1</f>
        <v>3.9780198790799748E-3</v>
      </c>
      <c r="L1611" s="81">
        <f>T1612/T1611-1</f>
        <v>-3.3951757771768509E-3</v>
      </c>
      <c r="M1611" s="81">
        <f>T1614/T1611-1</f>
        <v>1.549048948336984E-2</v>
      </c>
      <c r="N1611" s="81">
        <f>T1617/T1611-1</f>
        <v>-7.342799337062722E-3</v>
      </c>
      <c r="O1611" s="58">
        <f t="shared" si="119"/>
        <v>0.3791596081903717</v>
      </c>
      <c r="P1611" s="58">
        <f t="shared" si="120"/>
        <v>0.47947799900108218</v>
      </c>
      <c r="Q1611" s="58">
        <f t="shared" si="121"/>
        <v>0.27884121737966122</v>
      </c>
      <c r="R1611" s="28">
        <v>2742.24</v>
      </c>
      <c r="S1611" s="28">
        <v>2709.18</v>
      </c>
      <c r="T1611" s="28">
        <v>2733.29</v>
      </c>
    </row>
    <row r="1612" spans="1:20" x14ac:dyDescent="0.2">
      <c r="A1612" s="25">
        <v>43251</v>
      </c>
      <c r="B1612" s="29">
        <v>0.35018100000000002</v>
      </c>
      <c r="C1612" s="29">
        <v>0.38628200000000001</v>
      </c>
      <c r="D1612" s="29">
        <v>0.26353799999999999</v>
      </c>
      <c r="E1612" s="64">
        <f t="shared" ref="E1612:E1675" si="123">AVERAGE(D1605:D1612)</f>
        <v>0.28175162500000001</v>
      </c>
      <c r="F1612" s="64">
        <f>AVERAGE(B1605:B1612)</f>
        <v>0.341175375</v>
      </c>
      <c r="G1612" s="53">
        <f t="shared" si="122"/>
        <v>8.6643000000000026E-2</v>
      </c>
      <c r="H1612" s="81">
        <f>(R1612-S1612)/T1612</f>
        <v>2.4019735610368475E-2</v>
      </c>
      <c r="I1612" s="81">
        <f>R1612/T1612-1</f>
        <v>6.6923396022773307E-3</v>
      </c>
      <c r="J1612" s="81">
        <f>S1612/T1612-1</f>
        <v>-1.7327396008091078E-2</v>
      </c>
      <c r="K1612" s="81">
        <f>T1612/T1611-1</f>
        <v>-3.3951757771768509E-3</v>
      </c>
      <c r="L1612" s="81">
        <f>T1613/T1612-1</f>
        <v>1.7745896674387973E-2</v>
      </c>
      <c r="M1612" s="81">
        <f>T1615/T1612-1</f>
        <v>1.5899354260813903E-2</v>
      </c>
      <c r="N1612" s="81">
        <f>T1618/T1612-1</f>
        <v>1.8358963439928599E-2</v>
      </c>
      <c r="O1612" s="58">
        <f t="shared" si="119"/>
        <v>0.3791596081903717</v>
      </c>
      <c r="P1612" s="58">
        <f t="shared" si="120"/>
        <v>0.47947799900108218</v>
      </c>
      <c r="Q1612" s="58">
        <f t="shared" si="121"/>
        <v>0.27884121737966122</v>
      </c>
      <c r="R1612" s="28">
        <v>2742.24</v>
      </c>
      <c r="S1612" s="28">
        <v>2676.81</v>
      </c>
      <c r="T1612" s="28">
        <v>2724.01</v>
      </c>
    </row>
    <row r="1613" spans="1:20" x14ac:dyDescent="0.2">
      <c r="A1613" s="25">
        <v>43258</v>
      </c>
      <c r="B1613" s="29">
        <v>0.38931300000000002</v>
      </c>
      <c r="C1613" s="29">
        <v>0.34351100000000001</v>
      </c>
      <c r="D1613" s="29">
        <v>0.26717600000000002</v>
      </c>
      <c r="E1613" s="64">
        <f t="shared" si="123"/>
        <v>0.26170662500000003</v>
      </c>
      <c r="F1613" s="64">
        <f>AVERAGE(B1606:B1613)</f>
        <v>0.35723074999999999</v>
      </c>
      <c r="G1613" s="53">
        <f t="shared" si="122"/>
        <v>0.122137</v>
      </c>
      <c r="H1613" s="81">
        <f>(R1613-S1613)/T1613</f>
        <v>2.5866142442332332E-2</v>
      </c>
      <c r="I1613" s="81">
        <f>R1613/T1613-1</f>
        <v>1.4428192688598074E-5</v>
      </c>
      <c r="J1613" s="81">
        <f>S1613/T1613-1</f>
        <v>-2.5851714249643831E-2</v>
      </c>
      <c r="K1613" s="81">
        <f>T1613/T1612-1</f>
        <v>1.7745896674387973E-2</v>
      </c>
      <c r="L1613" s="81">
        <f>T1614/T1613-1</f>
        <v>1.1831118004581587E-3</v>
      </c>
      <c r="M1613" s="81">
        <f>T1616/T1613-1</f>
        <v>-2.6230454307717199E-2</v>
      </c>
      <c r="N1613" s="81">
        <f>T1619/T1613-1</f>
        <v>1.5607697440799262E-2</v>
      </c>
      <c r="O1613" s="58">
        <f t="shared" si="119"/>
        <v>0.3791596081903717</v>
      </c>
      <c r="P1613" s="58">
        <f t="shared" si="120"/>
        <v>0.47947799900108218</v>
      </c>
      <c r="Q1613" s="58">
        <f t="shared" si="121"/>
        <v>0.27884121737966122</v>
      </c>
      <c r="R1613" s="28">
        <v>2772.39</v>
      </c>
      <c r="S1613" s="28">
        <v>2700.68</v>
      </c>
      <c r="T1613" s="28">
        <v>2772.35</v>
      </c>
    </row>
    <row r="1614" spans="1:20" x14ac:dyDescent="0.2">
      <c r="A1614" s="25">
        <v>43265</v>
      </c>
      <c r="B1614" s="29">
        <v>0.44780199999999998</v>
      </c>
      <c r="C1614" s="29">
        <v>0.33516499999999999</v>
      </c>
      <c r="D1614" s="29">
        <v>0.217033</v>
      </c>
      <c r="E1614" s="64">
        <f t="shared" si="123"/>
        <v>0.25231187500000002</v>
      </c>
      <c r="F1614" s="64">
        <f>AVERAGE(B1607:B1614)</f>
        <v>0.36597674999999996</v>
      </c>
      <c r="G1614" s="53">
        <f t="shared" si="122"/>
        <v>0.23076899999999997</v>
      </c>
      <c r="H1614" s="81">
        <f>(R1614-S1614)/T1614</f>
        <v>1.5495581183370896E-2</v>
      </c>
      <c r="I1614" s="81">
        <f>R1614/T1614-1</f>
        <v>5.7068125074306586E-3</v>
      </c>
      <c r="J1614" s="81">
        <f>S1614/T1614-1</f>
        <v>-9.7887686759402515E-3</v>
      </c>
      <c r="K1614" s="81">
        <f>T1614/T1613-1</f>
        <v>1.1831118004581587E-3</v>
      </c>
      <c r="L1614" s="81">
        <f>T1615/T1614-1</f>
        <v>-2.9939148949967853E-3</v>
      </c>
      <c r="M1614" s="81">
        <f>T1617/T1614-1</f>
        <v>-2.2484985390704204E-2</v>
      </c>
      <c r="N1614" s="81">
        <f>T1620/T1614-1</f>
        <v>2.537802228683228E-2</v>
      </c>
      <c r="O1614" s="58">
        <f t="shared" si="119"/>
        <v>0.3791596081903717</v>
      </c>
      <c r="P1614" s="58">
        <f t="shared" si="120"/>
        <v>0.47947799900108218</v>
      </c>
      <c r="Q1614" s="58">
        <f t="shared" si="121"/>
        <v>0.27884121737966122</v>
      </c>
      <c r="R1614" s="28">
        <v>2791.47</v>
      </c>
      <c r="S1614" s="28">
        <v>2748.46</v>
      </c>
      <c r="T1614" s="28">
        <v>2775.63</v>
      </c>
    </row>
    <row r="1615" spans="1:20" x14ac:dyDescent="0.2">
      <c r="A1615" s="25">
        <v>43272</v>
      </c>
      <c r="B1615" s="29">
        <v>0.387187</v>
      </c>
      <c r="C1615" s="29">
        <v>0.35097499999999998</v>
      </c>
      <c r="D1615" s="29">
        <v>0.26183800000000002</v>
      </c>
      <c r="E1615" s="64">
        <f t="shared" si="123"/>
        <v>0.25310149999999998</v>
      </c>
      <c r="F1615" s="64">
        <f>AVERAGE(B1608:B1615)</f>
        <v>0.3682395</v>
      </c>
      <c r="G1615" s="53">
        <f t="shared" si="122"/>
        <v>0.12534899999999999</v>
      </c>
      <c r="H1615" s="81">
        <f>(R1615-S1615)/T1615</f>
        <v>1.7446482517381345E-2</v>
      </c>
      <c r="I1615" s="81">
        <f>R1615/T1615-1</f>
        <v>8.7268548631886933E-3</v>
      </c>
      <c r="J1615" s="81">
        <f>S1615/T1615-1</f>
        <v>-8.719627654192541E-3</v>
      </c>
      <c r="K1615" s="81">
        <f>T1615/T1614-1</f>
        <v>-2.9939148949967853E-3</v>
      </c>
      <c r="L1615" s="81">
        <f>T1616/T1615-1</f>
        <v>-2.4460488848416562E-2</v>
      </c>
      <c r="M1615" s="81">
        <f>T1618/T1615-1</f>
        <v>2.4211150138038207E-3</v>
      </c>
      <c r="N1615" s="81">
        <f>T1621/T1615-1</f>
        <v>1.6637035109781317E-2</v>
      </c>
      <c r="O1615" s="58">
        <f t="shared" si="119"/>
        <v>0.3791596081903717</v>
      </c>
      <c r="P1615" s="58">
        <f t="shared" si="120"/>
        <v>0.47947799900108218</v>
      </c>
      <c r="Q1615" s="58">
        <f t="shared" si="121"/>
        <v>0.27884121737966122</v>
      </c>
      <c r="R1615" s="28">
        <v>2791.47</v>
      </c>
      <c r="S1615" s="28">
        <v>2743.19</v>
      </c>
      <c r="T1615" s="28">
        <v>2767.32</v>
      </c>
    </row>
    <row r="1616" spans="1:20" x14ac:dyDescent="0.2">
      <c r="A1616" s="25">
        <v>43279</v>
      </c>
      <c r="B1616" s="29">
        <v>0.28448299999999999</v>
      </c>
      <c r="C1616" s="29">
        <v>0.30747099999999999</v>
      </c>
      <c r="D1616" s="29">
        <v>0.40804600000000002</v>
      </c>
      <c r="E1616" s="64">
        <f t="shared" si="123"/>
        <v>0.26629862500000001</v>
      </c>
      <c r="F1616" s="64">
        <f>AVERAGE(B1609:B1616)</f>
        <v>0.36830599999999997</v>
      </c>
      <c r="G1616" s="53">
        <f t="shared" si="122"/>
        <v>-0.12356300000000003</v>
      </c>
      <c r="H1616" s="81">
        <f>(R1616-S1616)/T1616</f>
        <v>2.8222386030678299E-2</v>
      </c>
      <c r="I1616" s="81">
        <f>R1616/T1616-1</f>
        <v>2.7866781744164904E-2</v>
      </c>
      <c r="J1616" s="81">
        <f>S1616/T1616-1</f>
        <v>-3.5560428651337794E-4</v>
      </c>
      <c r="K1616" s="81">
        <f>T1616/T1615-1</f>
        <v>-2.4460488848416562E-2</v>
      </c>
      <c r="L1616" s="81">
        <f>T1617/T1616-1</f>
        <v>5.0340231809542502E-3</v>
      </c>
      <c r="M1616" s="81">
        <f>T1619/T1616-1</f>
        <v>4.2965147075710197E-2</v>
      </c>
      <c r="N1616" s="81">
        <f>T1622/T1616-1</f>
        <v>5.8552468301211524E-2</v>
      </c>
      <c r="O1616" s="58">
        <f t="shared" si="119"/>
        <v>0.3791596081903717</v>
      </c>
      <c r="P1616" s="58">
        <f t="shared" si="120"/>
        <v>0.47947799900108218</v>
      </c>
      <c r="Q1616" s="58">
        <f t="shared" si="121"/>
        <v>0.27884121737966122</v>
      </c>
      <c r="R1616" s="28">
        <v>2774.86</v>
      </c>
      <c r="S1616" s="28">
        <v>2698.67</v>
      </c>
      <c r="T1616" s="28">
        <v>2699.63</v>
      </c>
    </row>
    <row r="1617" spans="1:20" x14ac:dyDescent="0.2">
      <c r="A1617" s="25">
        <v>43286</v>
      </c>
      <c r="B1617" s="29">
        <v>0.27855200000000002</v>
      </c>
      <c r="C1617" s="29">
        <v>0.32869100000000001</v>
      </c>
      <c r="D1617" s="29">
        <v>0.392758</v>
      </c>
      <c r="E1617" s="64">
        <f t="shared" si="123"/>
        <v>0.28347850000000002</v>
      </c>
      <c r="F1617" s="64">
        <f>AVERAGE(B1610:B1617)</f>
        <v>0.36123675</v>
      </c>
      <c r="G1617" s="53">
        <f t="shared" si="122"/>
        <v>-0.11420599999999997</v>
      </c>
      <c r="H1617" s="81">
        <f>(R1617-S1617)/T1617</f>
        <v>1.9939407788531843E-2</v>
      </c>
      <c r="I1617" s="81">
        <f>R1617/T1617-1</f>
        <v>1.211475663602668E-2</v>
      </c>
      <c r="J1617" s="81">
        <f>S1617/T1617-1</f>
        <v>-7.8246511525051909E-3</v>
      </c>
      <c r="K1617" s="81">
        <f>T1617/T1616-1</f>
        <v>5.0340231809542502E-3</v>
      </c>
      <c r="L1617" s="81">
        <f>T1618/T1617-1</f>
        <v>2.2408798401899022E-2</v>
      </c>
      <c r="M1617" s="81">
        <f>T1620/T1617-1</f>
        <v>4.8963961639675535E-2</v>
      </c>
      <c r="N1617" s="81">
        <f>T1623/T1617-1</f>
        <v>3.8754689999336511E-2</v>
      </c>
      <c r="O1617" s="58">
        <f t="shared" si="119"/>
        <v>0.3791596081903717</v>
      </c>
      <c r="P1617" s="58">
        <f t="shared" si="120"/>
        <v>0.47947799900108218</v>
      </c>
      <c r="Q1617" s="58">
        <f t="shared" si="121"/>
        <v>0.27884121737966122</v>
      </c>
      <c r="R1617" s="28">
        <v>2746.09</v>
      </c>
      <c r="S1617" s="28">
        <v>2691.99</v>
      </c>
      <c r="T1617" s="28">
        <v>2713.22</v>
      </c>
    </row>
    <row r="1618" spans="1:20" x14ac:dyDescent="0.2">
      <c r="A1618" s="25">
        <v>43293</v>
      </c>
      <c r="B1618" s="29">
        <v>0.430508</v>
      </c>
      <c r="C1618" s="29">
        <v>0.27796599999999999</v>
      </c>
      <c r="D1618" s="29">
        <v>0.29152499999999998</v>
      </c>
      <c r="E1618" s="64">
        <f t="shared" si="123"/>
        <v>0.29419350000000005</v>
      </c>
      <c r="F1618" s="64">
        <f>AVERAGE(B1611:B1618)</f>
        <v>0.36920587500000002</v>
      </c>
      <c r="G1618" s="53">
        <f t="shared" si="122"/>
        <v>0.13898300000000002</v>
      </c>
      <c r="H1618" s="81">
        <f>(R1618-S1618)/T1618</f>
        <v>3.0432368908659663E-2</v>
      </c>
      <c r="I1618" s="81">
        <f>R1618/T1618-1</f>
        <v>7.7721141159761142E-3</v>
      </c>
      <c r="J1618" s="81">
        <f>S1618/T1618-1</f>
        <v>-2.2660254792683632E-2</v>
      </c>
      <c r="K1618" s="81">
        <f>T1618/T1617-1</f>
        <v>2.2408798401899022E-2</v>
      </c>
      <c r="L1618" s="81">
        <f>T1619/T1618-1</f>
        <v>1.4996286977022377E-2</v>
      </c>
      <c r="M1618" s="81">
        <f>T1621/T1618-1</f>
        <v>1.4181584847982487E-2</v>
      </c>
      <c r="N1618" s="81">
        <f>T1624/T1618-1</f>
        <v>3.1650817225542749E-2</v>
      </c>
      <c r="O1618" s="58">
        <f t="shared" si="119"/>
        <v>0.3791596081903717</v>
      </c>
      <c r="P1618" s="58">
        <f t="shared" si="120"/>
        <v>0.47947799900108218</v>
      </c>
      <c r="Q1618" s="58">
        <f t="shared" si="121"/>
        <v>0.27884121737966122</v>
      </c>
      <c r="R1618" s="28">
        <v>2795.58</v>
      </c>
      <c r="S1618" s="28">
        <v>2711.16</v>
      </c>
      <c r="T1618" s="28">
        <v>2774.02</v>
      </c>
    </row>
    <row r="1619" spans="1:20" x14ac:dyDescent="0.2">
      <c r="A1619" s="25">
        <v>43300</v>
      </c>
      <c r="B1619" s="29">
        <v>0.34663300000000002</v>
      </c>
      <c r="C1619" s="29">
        <v>0.40399000000000002</v>
      </c>
      <c r="D1619" s="29">
        <v>0.24937699999999999</v>
      </c>
      <c r="E1619" s="64">
        <f t="shared" si="123"/>
        <v>0.29391137499999997</v>
      </c>
      <c r="F1619" s="64">
        <f>AVERAGE(B1612:B1619)</f>
        <v>0.36433237500000004</v>
      </c>
      <c r="G1619" s="53">
        <f t="shared" si="122"/>
        <v>9.7256000000000037E-2</v>
      </c>
      <c r="H1619" s="81">
        <f>(R1619-S1619)/T1619</f>
        <v>1.6333880282140431E-2</v>
      </c>
      <c r="I1619" s="81">
        <f>R1619/T1619-1</f>
        <v>4.0488418181450214E-4</v>
      </c>
      <c r="J1619" s="81">
        <f>S1619/T1619-1</f>
        <v>-1.5928996100326054E-2</v>
      </c>
      <c r="K1619" s="81">
        <f>T1619/T1618-1</f>
        <v>1.4996286977022377E-2</v>
      </c>
      <c r="L1619" s="81">
        <f>T1620/T1619-1</f>
        <v>1.0814669593198101E-2</v>
      </c>
      <c r="M1619" s="81">
        <f>T1622/T1619-1</f>
        <v>1.4945198570829765E-2</v>
      </c>
      <c r="N1619" s="81">
        <f>T1625/T1619-1</f>
        <v>3.4955001029968624E-2</v>
      </c>
      <c r="O1619" s="58">
        <f t="shared" si="119"/>
        <v>0.3791596081903717</v>
      </c>
      <c r="P1619" s="58">
        <f t="shared" si="120"/>
        <v>0.47947799900108218</v>
      </c>
      <c r="Q1619" s="58">
        <f t="shared" si="121"/>
        <v>0.27884121737966122</v>
      </c>
      <c r="R1619" s="28">
        <v>2816.76</v>
      </c>
      <c r="S1619" s="28">
        <v>2770.77</v>
      </c>
      <c r="T1619" s="28">
        <v>2815.62</v>
      </c>
    </row>
    <row r="1620" spans="1:20" x14ac:dyDescent="0.2">
      <c r="A1620" s="25">
        <v>43307</v>
      </c>
      <c r="B1620" s="29">
        <v>0.31521700000000002</v>
      </c>
      <c r="C1620" s="29">
        <v>0.41576099999999999</v>
      </c>
      <c r="D1620" s="29">
        <v>0.26902199999999998</v>
      </c>
      <c r="E1620" s="64">
        <f t="shared" si="123"/>
        <v>0.29459687500000004</v>
      </c>
      <c r="F1620" s="64">
        <f>AVERAGE(B1613:B1620)</f>
        <v>0.35996187500000004</v>
      </c>
      <c r="G1620" s="53">
        <f t="shared" si="122"/>
        <v>4.6195000000000042E-2</v>
      </c>
      <c r="H1620" s="81">
        <f>(R1620-S1620)/T1620</f>
        <v>1.8583520433439908E-2</v>
      </c>
      <c r="I1620" s="81">
        <f>R1620/T1620-1</f>
        <v>6.886689364633547E-4</v>
      </c>
      <c r="J1620" s="81">
        <f>S1620/T1620-1</f>
        <v>-1.7894851496976671E-2</v>
      </c>
      <c r="K1620" s="81">
        <f>T1620/T1619-1</f>
        <v>1.0814669593198101E-2</v>
      </c>
      <c r="L1620" s="81">
        <f>T1621/T1620-1</f>
        <v>-1.1493041281486427E-2</v>
      </c>
      <c r="M1620" s="81">
        <f>T1623/T1620-1</f>
        <v>-9.732719153077829E-3</v>
      </c>
      <c r="N1620" s="81">
        <f>T1626/T1620-1</f>
        <v>1.4943413197848088E-2</v>
      </c>
      <c r="O1620" s="58">
        <f t="shared" si="119"/>
        <v>0.3791596081903717</v>
      </c>
      <c r="P1620" s="58">
        <f t="shared" si="120"/>
        <v>0.47947799900108218</v>
      </c>
      <c r="Q1620" s="58">
        <f t="shared" si="121"/>
        <v>0.27884121737966122</v>
      </c>
      <c r="R1620" s="28">
        <v>2848.03</v>
      </c>
      <c r="S1620" s="28">
        <v>2795.14</v>
      </c>
      <c r="T1620" s="28">
        <v>2846.07</v>
      </c>
    </row>
    <row r="1621" spans="1:20" x14ac:dyDescent="0.2">
      <c r="A1621" s="25">
        <v>43314</v>
      </c>
      <c r="B1621" s="29">
        <v>0.291105</v>
      </c>
      <c r="C1621" s="29">
        <v>0.38813999999999999</v>
      </c>
      <c r="D1621" s="29">
        <v>0.32075500000000001</v>
      </c>
      <c r="E1621" s="64">
        <f t="shared" si="123"/>
        <v>0.30129425000000004</v>
      </c>
      <c r="F1621" s="64">
        <f>AVERAGE(B1614:B1621)</f>
        <v>0.34768587500000003</v>
      </c>
      <c r="G1621" s="53">
        <f t="shared" si="122"/>
        <v>-2.965000000000001E-2</v>
      </c>
      <c r="H1621" s="81">
        <f>(R1621-S1621)/T1621</f>
        <v>1.7743907640685896E-2</v>
      </c>
      <c r="I1621" s="81">
        <f>R1621/T1621-1</f>
        <v>1.2323342906702228E-2</v>
      </c>
      <c r="J1621" s="81">
        <f>S1621/T1621-1</f>
        <v>-5.4205647339835572E-3</v>
      </c>
      <c r="K1621" s="81">
        <f>T1621/T1620-1</f>
        <v>-1.1493041281486427E-2</v>
      </c>
      <c r="L1621" s="81">
        <f>T1622/T1621-1</f>
        <v>1.5760514118349445E-2</v>
      </c>
      <c r="M1621" s="81">
        <f>T1624/T1621-1</f>
        <v>1.7224955213694715E-2</v>
      </c>
      <c r="N1621" s="81">
        <f>T1627/T1621-1</f>
        <v>2.6857565331134259E-2</v>
      </c>
      <c r="O1621" s="58">
        <f t="shared" si="119"/>
        <v>0.3791596081903717</v>
      </c>
      <c r="P1621" s="58">
        <f t="shared" si="120"/>
        <v>0.47947799900108218</v>
      </c>
      <c r="Q1621" s="58">
        <f t="shared" si="121"/>
        <v>0.27884121737966122</v>
      </c>
      <c r="R1621" s="28">
        <v>2848.03</v>
      </c>
      <c r="S1621" s="28">
        <v>2798.11</v>
      </c>
      <c r="T1621" s="28">
        <v>2813.36</v>
      </c>
    </row>
    <row r="1622" spans="1:20" x14ac:dyDescent="0.2">
      <c r="A1622" s="25">
        <v>43321</v>
      </c>
      <c r="B1622" s="29">
        <v>0.36363600000000001</v>
      </c>
      <c r="C1622" s="29">
        <v>0.326019</v>
      </c>
      <c r="D1622" s="29">
        <v>0.31034499999999998</v>
      </c>
      <c r="E1622" s="64">
        <f t="shared" si="123"/>
        <v>0.31295824999999999</v>
      </c>
      <c r="F1622" s="64">
        <f>AVERAGE(B1615:B1622)</f>
        <v>0.33716512500000001</v>
      </c>
      <c r="G1622" s="53">
        <f t="shared" si="122"/>
        <v>5.3291000000000033E-2</v>
      </c>
      <c r="H1622" s="81">
        <f>(R1622-S1622)/T1622</f>
        <v>2.3476922000209854E-2</v>
      </c>
      <c r="I1622" s="81">
        <f>R1622/T1622-1</f>
        <v>2.0051090037442876E-3</v>
      </c>
      <c r="J1622" s="81">
        <f>S1622/T1622-1</f>
        <v>-2.1471812996465611E-2</v>
      </c>
      <c r="K1622" s="81">
        <f>T1622/T1621-1</f>
        <v>1.5760514118349445E-2</v>
      </c>
      <c r="L1622" s="81">
        <f>T1623/T1622-1</f>
        <v>-1.3762816250831089E-2</v>
      </c>
      <c r="M1622" s="81">
        <f>T1625/T1622-1</f>
        <v>1.971515554466885E-2</v>
      </c>
      <c r="N1622" s="81">
        <f>T1628/T1622-1</f>
        <v>1.7584071106134358E-2</v>
      </c>
      <c r="O1622" s="58">
        <f t="shared" si="119"/>
        <v>0.3791596081903717</v>
      </c>
      <c r="P1622" s="58">
        <f t="shared" si="120"/>
        <v>0.47947799900108218</v>
      </c>
      <c r="Q1622" s="58">
        <f t="shared" si="121"/>
        <v>0.27884121737966122</v>
      </c>
      <c r="R1622" s="28">
        <v>2863.43</v>
      </c>
      <c r="S1622" s="28">
        <v>2796.34</v>
      </c>
      <c r="T1622" s="28">
        <v>2857.7</v>
      </c>
    </row>
    <row r="1623" spans="1:20" x14ac:dyDescent="0.2">
      <c r="A1623" s="25">
        <v>43328</v>
      </c>
      <c r="B1623" s="29">
        <v>0.36170200000000002</v>
      </c>
      <c r="C1623" s="29">
        <v>0.34751799999999999</v>
      </c>
      <c r="D1623" s="29">
        <v>0.29077999999999998</v>
      </c>
      <c r="E1623" s="64">
        <f t="shared" si="123"/>
        <v>0.31657599999999997</v>
      </c>
      <c r="F1623" s="64">
        <f>AVERAGE(B1616:B1623)</f>
        <v>0.33397950000000004</v>
      </c>
      <c r="G1623" s="53">
        <f t="shared" si="122"/>
        <v>7.0922000000000041E-2</v>
      </c>
      <c r="H1623" s="81">
        <f>(R1623-S1623)/T1623</f>
        <v>2.1285352881275432E-2</v>
      </c>
      <c r="I1623" s="81">
        <f>R1623/T1623-1</f>
        <v>1.5650890408285711E-2</v>
      </c>
      <c r="J1623" s="81">
        <f>S1623/T1623-1</f>
        <v>-5.6344624729897097E-3</v>
      </c>
      <c r="K1623" s="81">
        <f>T1623/T1622-1</f>
        <v>-1.3762816250831089E-2</v>
      </c>
      <c r="L1623" s="81">
        <f>T1624/T1623-1</f>
        <v>1.5416712496939766E-2</v>
      </c>
      <c r="M1623" s="81">
        <f>T1626/T1623-1</f>
        <v>2.4918658657308912E-2</v>
      </c>
      <c r="N1623" s="81">
        <f>T1629/T1623-1</f>
        <v>3.1081795505913057E-2</v>
      </c>
      <c r="O1623" s="58">
        <f t="shared" si="119"/>
        <v>0.3791596081903717</v>
      </c>
      <c r="P1623" s="58">
        <f t="shared" si="120"/>
        <v>0.47947799900108218</v>
      </c>
      <c r="Q1623" s="58">
        <f t="shared" si="121"/>
        <v>0.27884121737966122</v>
      </c>
      <c r="R1623" s="28">
        <v>2862.48</v>
      </c>
      <c r="S1623" s="28">
        <v>2802.49</v>
      </c>
      <c r="T1623" s="28">
        <v>2818.37</v>
      </c>
    </row>
    <row r="1624" spans="1:20" x14ac:dyDescent="0.2">
      <c r="A1624" s="25">
        <v>43335</v>
      </c>
      <c r="B1624" s="29">
        <v>0.38461499999999998</v>
      </c>
      <c r="C1624" s="29">
        <v>0.34472900000000001</v>
      </c>
      <c r="D1624" s="29">
        <v>0.27065499999999998</v>
      </c>
      <c r="E1624" s="64">
        <f t="shared" si="123"/>
        <v>0.29940212499999996</v>
      </c>
      <c r="F1624" s="64">
        <f>AVERAGE(B1617:B1624)</f>
        <v>0.34649600000000003</v>
      </c>
      <c r="G1624" s="53">
        <f t="shared" si="122"/>
        <v>0.11396000000000001</v>
      </c>
      <c r="H1624" s="81">
        <f>(R1624-S1624)/T1624</f>
        <v>2.4718535756965927E-2</v>
      </c>
      <c r="I1624" s="81">
        <f>R1624/T1624-1</f>
        <v>3.9869733246675754E-3</v>
      </c>
      <c r="J1624" s="81">
        <f>S1624/T1624-1</f>
        <v>-2.0731562432298456E-2</v>
      </c>
      <c r="K1624" s="81">
        <f>T1624/T1623-1</f>
        <v>1.5416712496939766E-2</v>
      </c>
      <c r="L1624" s="81">
        <f>T1625/T1624-1</f>
        <v>1.8247129449091792E-2</v>
      </c>
      <c r="M1624" s="81">
        <f>T1627/T1624-1</f>
        <v>9.4694984310683683E-3</v>
      </c>
      <c r="N1624" s="81">
        <f>T1630/T1624-1</f>
        <v>2.2255068452942561E-2</v>
      </c>
      <c r="O1624" s="58">
        <f t="shared" si="119"/>
        <v>0.3791596081903717</v>
      </c>
      <c r="P1624" s="58">
        <f t="shared" si="120"/>
        <v>0.47947799900108218</v>
      </c>
      <c r="Q1624" s="58">
        <f t="shared" si="121"/>
        <v>0.27884121737966122</v>
      </c>
      <c r="R1624" s="28">
        <v>2873.23</v>
      </c>
      <c r="S1624" s="28">
        <v>2802.49</v>
      </c>
      <c r="T1624" s="28">
        <v>2861.82</v>
      </c>
    </row>
    <row r="1625" spans="1:20" x14ac:dyDescent="0.2">
      <c r="A1625" s="25">
        <v>43342</v>
      </c>
      <c r="B1625" s="29">
        <v>0.43495899999999998</v>
      </c>
      <c r="C1625" s="29">
        <v>0.32113799999999998</v>
      </c>
      <c r="D1625" s="29">
        <v>0.24390200000000001</v>
      </c>
      <c r="E1625" s="64">
        <f t="shared" si="123"/>
        <v>0.28079512499999998</v>
      </c>
      <c r="F1625" s="64">
        <f>AVERAGE(B1618:B1625)</f>
        <v>0.36604687500000005</v>
      </c>
      <c r="G1625" s="53">
        <f t="shared" si="122"/>
        <v>0.19105699999999998</v>
      </c>
      <c r="H1625" s="81">
        <f>(R1625-S1625)/T1625</f>
        <v>2.1437591796955362E-2</v>
      </c>
      <c r="I1625" s="81">
        <f>R1625/T1625-1</f>
        <v>8.4418882376358084E-4</v>
      </c>
      <c r="J1625" s="81">
        <f>S1625/T1625-1</f>
        <v>-2.0593402973191788E-2</v>
      </c>
      <c r="K1625" s="81">
        <f>T1625/T1624-1</f>
        <v>1.8247129449091792E-2</v>
      </c>
      <c r="L1625" s="81">
        <f>T1626/T1625-1</f>
        <v>-8.7301478359940177E-3</v>
      </c>
      <c r="M1625" s="81">
        <f>T1628/T1625-1</f>
        <v>-2.0898820880976832E-3</v>
      </c>
      <c r="N1625" s="81">
        <f>T1631/T1625-1</f>
        <v>-4.4048811958655398E-2</v>
      </c>
      <c r="O1625" s="58">
        <f t="shared" si="119"/>
        <v>0.3791596081903717</v>
      </c>
      <c r="P1625" s="58">
        <f t="shared" si="120"/>
        <v>0.47947799900108218</v>
      </c>
      <c r="Q1625" s="58">
        <f t="shared" si="121"/>
        <v>0.27884121737966122</v>
      </c>
      <c r="R1625" s="28">
        <v>2916.5</v>
      </c>
      <c r="S1625" s="28">
        <v>2854.03</v>
      </c>
      <c r="T1625" s="28">
        <v>2914.04</v>
      </c>
    </row>
    <row r="1626" spans="1:20" x14ac:dyDescent="0.2">
      <c r="A1626" s="25">
        <v>43349</v>
      </c>
      <c r="B1626" s="29">
        <v>0.42222199999999999</v>
      </c>
      <c r="C1626" s="29">
        <v>0.31481500000000001</v>
      </c>
      <c r="D1626" s="29">
        <v>0.262963</v>
      </c>
      <c r="E1626" s="64">
        <f t="shared" si="123"/>
        <v>0.27722487499999998</v>
      </c>
      <c r="F1626" s="64">
        <f>AVERAGE(B1619:B1626)</f>
        <v>0.36501112500000005</v>
      </c>
      <c r="G1626" s="53">
        <f t="shared" si="122"/>
        <v>0.15925899999999998</v>
      </c>
      <c r="H1626" s="81">
        <f>(R1626-S1626)/T1626</f>
        <v>1.3702139444713678E-2</v>
      </c>
      <c r="I1626" s="81">
        <f>R1626/T1626-1</f>
        <v>9.6586581735096377E-3</v>
      </c>
      <c r="J1626" s="81">
        <f>S1626/T1626-1</f>
        <v>-4.0434812712040191E-3</v>
      </c>
      <c r="K1626" s="81">
        <f>T1626/T1625-1</f>
        <v>-8.7301478359940177E-3</v>
      </c>
      <c r="L1626" s="81">
        <f>T1627/T1626-1</f>
        <v>1.1078030880007361E-4</v>
      </c>
      <c r="M1626" s="81">
        <f>T1629/T1626-1</f>
        <v>6.0132936370560497E-3</v>
      </c>
      <c r="N1626" s="81">
        <f>T1632/T1626-1</f>
        <v>-2.7483902236377422E-2</v>
      </c>
      <c r="O1626" s="58">
        <f t="shared" si="119"/>
        <v>0.3791596081903717</v>
      </c>
      <c r="P1626" s="58">
        <f t="shared" si="120"/>
        <v>0.47947799900108218</v>
      </c>
      <c r="Q1626" s="58">
        <f t="shared" si="121"/>
        <v>0.27884121737966122</v>
      </c>
      <c r="R1626" s="28">
        <v>2916.5</v>
      </c>
      <c r="S1626" s="28">
        <v>2876.92</v>
      </c>
      <c r="T1626" s="28">
        <v>2888.6</v>
      </c>
    </row>
    <row r="1627" spans="1:20" x14ac:dyDescent="0.2">
      <c r="A1627" s="25">
        <v>43356</v>
      </c>
      <c r="B1627" s="29">
        <v>0.32089600000000001</v>
      </c>
      <c r="C1627" s="29">
        <v>0.350746</v>
      </c>
      <c r="D1627" s="29">
        <v>0.32835799999999998</v>
      </c>
      <c r="E1627" s="64">
        <f t="shared" si="123"/>
        <v>0.28709750000000001</v>
      </c>
      <c r="F1627" s="64">
        <f>AVERAGE(B1620:B1627)</f>
        <v>0.361794</v>
      </c>
      <c r="G1627" s="53">
        <f t="shared" si="122"/>
        <v>-7.4619999999999687E-3</v>
      </c>
      <c r="H1627" s="81">
        <f>(R1627-S1627)/T1627</f>
        <v>1.0567963114243455E-2</v>
      </c>
      <c r="I1627" s="81">
        <f>R1627/T1627-1</f>
        <v>1.9834401783365152E-3</v>
      </c>
      <c r="J1627" s="81">
        <f>S1627/T1627-1</f>
        <v>-8.5845229359069464E-3</v>
      </c>
      <c r="K1627" s="81">
        <f>T1627/T1626-1</f>
        <v>1.1078030880007361E-4</v>
      </c>
      <c r="L1627" s="81">
        <f>T1628/T1627-1</f>
        <v>6.5872367528347908E-3</v>
      </c>
      <c r="M1627" s="81">
        <f>T1630/T1627-1</f>
        <v>1.2665632831646567E-2</v>
      </c>
      <c r="N1627" s="81">
        <f>T1633/T1627-1</f>
        <v>-8.0590670562009414E-2</v>
      </c>
      <c r="O1627" s="58">
        <f t="shared" si="119"/>
        <v>0.3791596081903717</v>
      </c>
      <c r="P1627" s="58">
        <f t="shared" si="120"/>
        <v>0.47947799900108218</v>
      </c>
      <c r="Q1627" s="58">
        <f t="shared" si="121"/>
        <v>0.27884121737966122</v>
      </c>
      <c r="R1627" s="28">
        <v>2894.65</v>
      </c>
      <c r="S1627" s="28">
        <v>2864.12</v>
      </c>
      <c r="T1627" s="28">
        <v>2888.92</v>
      </c>
    </row>
    <row r="1628" spans="1:20" x14ac:dyDescent="0.2">
      <c r="A1628" s="25">
        <v>43363</v>
      </c>
      <c r="B1628" s="29">
        <v>0.32042300000000001</v>
      </c>
      <c r="C1628" s="29">
        <v>0.359155</v>
      </c>
      <c r="D1628" s="29">
        <v>0.32042300000000001</v>
      </c>
      <c r="E1628" s="64">
        <f t="shared" si="123"/>
        <v>0.29352262499999998</v>
      </c>
      <c r="F1628" s="64">
        <f>AVERAGE(B1621:B1628)</f>
        <v>0.36244474999999998</v>
      </c>
      <c r="G1628" s="53">
        <f t="shared" si="122"/>
        <v>0</v>
      </c>
      <c r="H1628" s="81">
        <f>(R1628-S1628)/T1628</f>
        <v>1.1403222201207142E-2</v>
      </c>
      <c r="I1628" s="81">
        <f>R1628/T1628-1</f>
        <v>1.5165322649977053E-3</v>
      </c>
      <c r="J1628" s="81">
        <f>S1628/T1628-1</f>
        <v>-9.8866899362093363E-3</v>
      </c>
      <c r="K1628" s="81">
        <f>T1628/T1627-1</f>
        <v>6.5872367528347908E-3</v>
      </c>
      <c r="L1628" s="81">
        <f>T1629/T1628-1</f>
        <v>-6.8089203734589265E-4</v>
      </c>
      <c r="M1628" s="81">
        <f>T1631/T1628-1</f>
        <v>-4.2046802730445809E-2</v>
      </c>
      <c r="N1628" s="81">
        <f>T1634/T1628-1</f>
        <v>-6.7473649822039627E-2</v>
      </c>
      <c r="O1628" s="58">
        <f t="shared" si="119"/>
        <v>0.3791596081903717</v>
      </c>
      <c r="P1628" s="58">
        <f t="shared" si="120"/>
        <v>0.47947799900108218</v>
      </c>
      <c r="Q1628" s="58">
        <f t="shared" si="121"/>
        <v>0.27884121737966122</v>
      </c>
      <c r="R1628" s="28">
        <v>2912.36</v>
      </c>
      <c r="S1628" s="28">
        <v>2879.2</v>
      </c>
      <c r="T1628" s="28">
        <v>2907.95</v>
      </c>
    </row>
    <row r="1629" spans="1:20" x14ac:dyDescent="0.2">
      <c r="A1629" s="25">
        <v>43370</v>
      </c>
      <c r="B1629" s="29">
        <v>0.362205</v>
      </c>
      <c r="C1629" s="29">
        <v>0.32677200000000001</v>
      </c>
      <c r="D1629" s="29">
        <v>0.31102400000000002</v>
      </c>
      <c r="E1629" s="64">
        <f t="shared" si="123"/>
        <v>0.29230624999999999</v>
      </c>
      <c r="F1629" s="64">
        <f>AVERAGE(B1622:B1629)</f>
        <v>0.37133224999999997</v>
      </c>
      <c r="G1629" s="53">
        <f t="shared" si="122"/>
        <v>5.1180999999999977E-2</v>
      </c>
      <c r="H1629" s="81">
        <f>(R1629-S1629)/T1629</f>
        <v>1.2949204568526053E-2</v>
      </c>
      <c r="I1629" s="81">
        <f>R1629/T1629-1</f>
        <v>1.2023523986827156E-2</v>
      </c>
      <c r="J1629" s="81">
        <f>S1629/T1629-1</f>
        <v>-9.2568058169895107E-4</v>
      </c>
      <c r="K1629" s="81">
        <f>T1629/T1628-1</f>
        <v>-6.8089203734589265E-4</v>
      </c>
      <c r="L1629" s="81">
        <f>T1630/T1629-1</f>
        <v>6.7240886863939586E-3</v>
      </c>
      <c r="M1629" s="81">
        <f>T1632/T1629-1</f>
        <v>-3.329697140713761E-2</v>
      </c>
      <c r="N1629" s="81">
        <f>T1635/T1629-1</f>
        <v>-3.168649366648657E-2</v>
      </c>
      <c r="O1629" s="58">
        <f t="shared" si="119"/>
        <v>0.3791596081903717</v>
      </c>
      <c r="P1629" s="58">
        <f t="shared" si="120"/>
        <v>0.47947799900108218</v>
      </c>
      <c r="Q1629" s="58">
        <f t="shared" si="121"/>
        <v>0.27884121737966122</v>
      </c>
      <c r="R1629" s="28">
        <v>2940.91</v>
      </c>
      <c r="S1629" s="28">
        <v>2903.28</v>
      </c>
      <c r="T1629" s="28">
        <v>2905.97</v>
      </c>
    </row>
    <row r="1630" spans="1:20" x14ac:dyDescent="0.2">
      <c r="A1630" s="25">
        <v>43377</v>
      </c>
      <c r="B1630" s="29">
        <v>0.456621</v>
      </c>
      <c r="C1630" s="29">
        <v>0.29223700000000002</v>
      </c>
      <c r="D1630" s="29">
        <v>0.25114199999999998</v>
      </c>
      <c r="E1630" s="64">
        <f t="shared" si="123"/>
        <v>0.28490587499999998</v>
      </c>
      <c r="F1630" s="64">
        <f>AVERAGE(B1623:B1630)</f>
        <v>0.38295537500000004</v>
      </c>
      <c r="G1630" s="53">
        <f t="shared" si="122"/>
        <v>0.20547900000000002</v>
      </c>
      <c r="H1630" s="81">
        <f>(R1630-S1630)/T1630</f>
        <v>1.2503802755758799E-2</v>
      </c>
      <c r="I1630" s="81">
        <f>R1630/T1630-1</f>
        <v>4.9051276529561427E-3</v>
      </c>
      <c r="J1630" s="81">
        <f>S1630/T1630-1</f>
        <v>-7.5986751028025434E-3</v>
      </c>
      <c r="K1630" s="81">
        <f>T1630/T1629-1</f>
        <v>6.7240886863939586E-3</v>
      </c>
      <c r="L1630" s="81">
        <f>T1631/T1630-1</f>
        <v>-4.7796794405078225E-2</v>
      </c>
      <c r="M1630" s="81">
        <f>T1633/T1630-1</f>
        <v>-9.2089926200901839E-2</v>
      </c>
      <c r="N1630" s="81">
        <f>T1636/T1630-1</f>
        <v>-7.654391883808298E-2</v>
      </c>
      <c r="O1630" s="58">
        <f t="shared" si="119"/>
        <v>0.3791596081903717</v>
      </c>
      <c r="P1630" s="58">
        <f t="shared" si="120"/>
        <v>0.47947799900108218</v>
      </c>
      <c r="Q1630" s="58">
        <f t="shared" si="121"/>
        <v>0.27884121737966122</v>
      </c>
      <c r="R1630" s="28">
        <v>2939.86</v>
      </c>
      <c r="S1630" s="28">
        <v>2903.28</v>
      </c>
      <c r="T1630" s="28">
        <v>2925.51</v>
      </c>
    </row>
    <row r="1631" spans="1:20" x14ac:dyDescent="0.2">
      <c r="A1631" s="25">
        <v>43384</v>
      </c>
      <c r="B1631" s="29">
        <v>0.30606100000000003</v>
      </c>
      <c r="C1631" s="29">
        <v>0.33939399999999997</v>
      </c>
      <c r="D1631" s="29">
        <v>0.354545</v>
      </c>
      <c r="E1631" s="64">
        <f t="shared" si="123"/>
        <v>0.29287649999999998</v>
      </c>
      <c r="F1631" s="64">
        <f>AVERAGE(B1624:B1631)</f>
        <v>0.37600025000000004</v>
      </c>
      <c r="G1631" s="53">
        <f t="shared" si="122"/>
        <v>-4.8483999999999972E-2</v>
      </c>
      <c r="H1631" s="81">
        <f>(R1631-S1631)/T1631</f>
        <v>5.5641710462077484E-2</v>
      </c>
      <c r="I1631" s="81">
        <f>R1631/T1631-1</f>
        <v>5.5347347864794338E-2</v>
      </c>
      <c r="J1631" s="81">
        <f>S1631/T1631-1</f>
        <v>-2.9436259728310432E-4</v>
      </c>
      <c r="K1631" s="81">
        <f>T1631/T1630-1</f>
        <v>-4.7796794405078225E-2</v>
      </c>
      <c r="L1631" s="81">
        <f>T1632/T1631-1</f>
        <v>8.4467706269206744E-3</v>
      </c>
      <c r="M1631" s="81">
        <f>T1634/T1631-1</f>
        <v>-2.6542890784296835E-2</v>
      </c>
      <c r="N1631" s="81">
        <f>T1637/T1631-1</f>
        <v>-4.8731369001464686E-2</v>
      </c>
      <c r="O1631" s="58">
        <f t="shared" si="119"/>
        <v>0.3791596081903717</v>
      </c>
      <c r="P1631" s="58">
        <f t="shared" si="120"/>
        <v>0.47947799900108218</v>
      </c>
      <c r="Q1631" s="58">
        <f t="shared" si="121"/>
        <v>0.27884121737966122</v>
      </c>
      <c r="R1631" s="28">
        <v>2939.86</v>
      </c>
      <c r="S1631" s="28">
        <v>2784.86</v>
      </c>
      <c r="T1631" s="28">
        <v>2785.68</v>
      </c>
    </row>
    <row r="1632" spans="1:20" x14ac:dyDescent="0.2">
      <c r="A1632" s="25">
        <v>43391</v>
      </c>
      <c r="B1632" s="29">
        <v>0.33934999999999998</v>
      </c>
      <c r="C1632" s="29">
        <v>0.31046899999999999</v>
      </c>
      <c r="D1632" s="29">
        <v>0.35018100000000002</v>
      </c>
      <c r="E1632" s="64">
        <f t="shared" si="123"/>
        <v>0.30281724999999998</v>
      </c>
      <c r="F1632" s="64">
        <f>AVERAGE(B1625:B1632)</f>
        <v>0.37034212500000002</v>
      </c>
      <c r="G1632" s="53">
        <f t="shared" si="122"/>
        <v>-1.0831000000000035E-2</v>
      </c>
      <c r="H1632" s="81">
        <f>(R1632-S1632)/T1632</f>
        <v>5.8204975776107788E-2</v>
      </c>
      <c r="I1632" s="81">
        <f>R1632/T1632-1</f>
        <v>2.30705429640361E-2</v>
      </c>
      <c r="J1632" s="81">
        <f>S1632/T1632-1</f>
        <v>-3.5134432812071625E-2</v>
      </c>
      <c r="K1632" s="81">
        <f>T1632/T1631-1</f>
        <v>8.4467706269206744E-3</v>
      </c>
      <c r="L1632" s="81">
        <f>T1633/T1632-1</f>
        <v>-5.4502867354167206E-2</v>
      </c>
      <c r="M1632" s="81">
        <f>T1635/T1632-1</f>
        <v>1.6659487898733616E-3</v>
      </c>
      <c r="N1632" s="81">
        <f>T1638/T1632-1</f>
        <v>-2.3287685861861585E-2</v>
      </c>
      <c r="O1632" s="58">
        <f t="shared" si="119"/>
        <v>0.3791596081903717</v>
      </c>
      <c r="P1632" s="58">
        <f t="shared" si="120"/>
        <v>0.47947799900108218</v>
      </c>
      <c r="Q1632" s="58">
        <f t="shared" si="121"/>
        <v>0.27884121737966122</v>
      </c>
      <c r="R1632" s="28">
        <v>2874.02</v>
      </c>
      <c r="S1632" s="28">
        <v>2710.51</v>
      </c>
      <c r="T1632" s="28">
        <v>2809.21</v>
      </c>
    </row>
    <row r="1633" spans="1:20" x14ac:dyDescent="0.2">
      <c r="A1633" s="25">
        <v>43398</v>
      </c>
      <c r="B1633" s="29">
        <v>0.27969300000000002</v>
      </c>
      <c r="C1633" s="29">
        <v>0.31034499999999998</v>
      </c>
      <c r="D1633" s="29">
        <v>0.40996199999999999</v>
      </c>
      <c r="E1633" s="64">
        <f t="shared" si="123"/>
        <v>0.32357475000000002</v>
      </c>
      <c r="F1633" s="64">
        <f>AVERAGE(B1626:B1633)</f>
        <v>0.35093387499999995</v>
      </c>
      <c r="G1633" s="53">
        <f t="shared" si="122"/>
        <v>-0.13026899999999997</v>
      </c>
      <c r="H1633" s="81">
        <f>(R1633-S1633)/T1633</f>
        <v>6.213997966944023E-2</v>
      </c>
      <c r="I1633" s="81">
        <f>R1633/T1633-1</f>
        <v>6.0554948985354518E-2</v>
      </c>
      <c r="J1633" s="81">
        <f>S1633/T1633-1</f>
        <v>-1.5850306840856643E-3</v>
      </c>
      <c r="K1633" s="81">
        <f>T1633/T1632-1</f>
        <v>-5.4502867354167206E-2</v>
      </c>
      <c r="L1633" s="81">
        <f>T1634/T1633-1</f>
        <v>2.0948006475659753E-2</v>
      </c>
      <c r="M1633" s="81">
        <f>T1636/T1633-1</f>
        <v>1.7122849290312825E-2</v>
      </c>
      <c r="N1633" s="81">
        <f>T1639/T1633-1</f>
        <v>1.6550581679906751E-2</v>
      </c>
      <c r="O1633" s="58">
        <f t="shared" si="119"/>
        <v>0.3791596081903717</v>
      </c>
      <c r="P1633" s="58">
        <f t="shared" si="120"/>
        <v>0.47947799900108218</v>
      </c>
      <c r="Q1633" s="58">
        <f t="shared" si="121"/>
        <v>0.27884121737966122</v>
      </c>
      <c r="R1633" s="28">
        <v>2816.94</v>
      </c>
      <c r="S1633" s="28">
        <v>2651.89</v>
      </c>
      <c r="T1633" s="28">
        <v>2656.1</v>
      </c>
    </row>
    <row r="1634" spans="1:20" x14ac:dyDescent="0.2">
      <c r="A1634" s="25">
        <v>43405</v>
      </c>
      <c r="B1634" s="29">
        <v>0.37930999999999998</v>
      </c>
      <c r="C1634" s="29">
        <v>0.275862</v>
      </c>
      <c r="D1634" s="29">
        <v>0.34482800000000002</v>
      </c>
      <c r="E1634" s="64">
        <f t="shared" si="123"/>
        <v>0.33380787500000003</v>
      </c>
      <c r="F1634" s="64">
        <f>AVERAGE(B1627:B1634)</f>
        <v>0.34556987499999997</v>
      </c>
      <c r="G1634" s="53">
        <f t="shared" si="122"/>
        <v>3.4481999999999957E-2</v>
      </c>
      <c r="H1634" s="81">
        <f>(R1634-S1634)/T1634</f>
        <v>5.1277039834202467E-2</v>
      </c>
      <c r="I1634" s="81">
        <f>R1634/T1634-1</f>
        <v>1.1376459395074923E-2</v>
      </c>
      <c r="J1634" s="81">
        <f>S1634/T1634-1</f>
        <v>-3.9900580439127586E-2</v>
      </c>
      <c r="K1634" s="81">
        <f>T1634/T1633-1</f>
        <v>2.0948006475659753E-2</v>
      </c>
      <c r="L1634" s="81">
        <f>T1635/T1634-1</f>
        <v>3.7669540590174577E-2</v>
      </c>
      <c r="M1634" s="81">
        <f>T1637/T1634-1</f>
        <v>-2.2793483151039573E-2</v>
      </c>
      <c r="N1634" s="81">
        <f>T1640/T1634-1</f>
        <v>-2.2373088865451529E-2</v>
      </c>
      <c r="O1634" s="58">
        <f t="shared" si="119"/>
        <v>0.3791596081903717</v>
      </c>
      <c r="P1634" s="58">
        <f t="shared" si="120"/>
        <v>0.47947799900108218</v>
      </c>
      <c r="Q1634" s="58">
        <f t="shared" si="121"/>
        <v>0.27884121737966122</v>
      </c>
      <c r="R1634" s="28">
        <v>2742.59</v>
      </c>
      <c r="S1634" s="28">
        <v>2603.54</v>
      </c>
      <c r="T1634" s="28">
        <v>2711.74</v>
      </c>
    </row>
    <row r="1635" spans="1:20" x14ac:dyDescent="0.2">
      <c r="A1635" s="25">
        <v>43412</v>
      </c>
      <c r="B1635" s="29">
        <v>0.41284399999999999</v>
      </c>
      <c r="C1635" s="29">
        <v>0.275229</v>
      </c>
      <c r="D1635" s="29">
        <v>0.31192700000000001</v>
      </c>
      <c r="E1635" s="64">
        <f t="shared" si="123"/>
        <v>0.33175399999999999</v>
      </c>
      <c r="F1635" s="64">
        <f>AVERAGE(B1628:B1635)</f>
        <v>0.35706337499999996</v>
      </c>
      <c r="G1635" s="53">
        <f t="shared" si="122"/>
        <v>0.10091699999999998</v>
      </c>
      <c r="H1635" s="81">
        <f>(R1635-S1635)/T1635</f>
        <v>4.0765630497283135E-2</v>
      </c>
      <c r="I1635" s="81">
        <f>R1635/T1635-1</f>
        <v>4.4777869781698065E-4</v>
      </c>
      <c r="J1635" s="81">
        <f>S1635/T1635-1</f>
        <v>-4.031785179946612E-2</v>
      </c>
      <c r="K1635" s="81">
        <f>T1635/T1634-1</f>
        <v>3.7669540590174577E-2</v>
      </c>
      <c r="L1635" s="81">
        <f>T1636/T1635-1</f>
        <v>-3.9912718691917592E-2</v>
      </c>
      <c r="M1635" s="81">
        <f>T1638/T1635-1</f>
        <v>-2.4912132315051405E-2</v>
      </c>
      <c r="N1635" s="81">
        <f>T1641/T1635-1</f>
        <v>-0.1090767585086837</v>
      </c>
      <c r="O1635" s="58">
        <f t="shared" si="119"/>
        <v>0.3791596081903717</v>
      </c>
      <c r="P1635" s="58">
        <f t="shared" si="120"/>
        <v>0.47947799900108218</v>
      </c>
      <c r="Q1635" s="58">
        <f t="shared" si="121"/>
        <v>0.27884121737966122</v>
      </c>
      <c r="R1635" s="28">
        <v>2815.15</v>
      </c>
      <c r="S1635" s="28">
        <v>2700.44</v>
      </c>
      <c r="T1635" s="28">
        <v>2813.89</v>
      </c>
    </row>
    <row r="1636" spans="1:20" x14ac:dyDescent="0.2">
      <c r="A1636" s="25">
        <v>43419</v>
      </c>
      <c r="B1636" s="29">
        <v>0.35087699999999999</v>
      </c>
      <c r="C1636" s="29">
        <v>0.28947400000000001</v>
      </c>
      <c r="D1636" s="29">
        <v>0.359649</v>
      </c>
      <c r="E1636" s="64">
        <f t="shared" si="123"/>
        <v>0.33665724999999996</v>
      </c>
      <c r="F1636" s="64">
        <f>AVERAGE(B1629:B1636)</f>
        <v>0.36087012499999999</v>
      </c>
      <c r="G1636" s="53">
        <f t="shared" si="122"/>
        <v>-8.772000000000002E-3</v>
      </c>
      <c r="H1636" s="81">
        <f>(R1636-S1636)/T1636</f>
        <v>4.7897896786325077E-2</v>
      </c>
      <c r="I1636" s="81">
        <f>R1636/T1636-1</f>
        <v>4.2038362735880463E-2</v>
      </c>
      <c r="J1636" s="81">
        <f>S1636/T1636-1</f>
        <v>-5.8595340504444815E-3</v>
      </c>
      <c r="K1636" s="81">
        <f>T1636/T1635-1</f>
        <v>-3.9912718691917592E-2</v>
      </c>
      <c r="L1636" s="81">
        <f>T1637/T1636-1</f>
        <v>-1.9118441800724084E-2</v>
      </c>
      <c r="M1636" s="81">
        <f>T1639/T1636-1</f>
        <v>-5.6263371804643469E-4</v>
      </c>
      <c r="N1636" s="81">
        <f>T1642/T1636-1</f>
        <v>-8.6571561826782939E-2</v>
      </c>
      <c r="O1636" s="58">
        <f t="shared" si="119"/>
        <v>0.3791596081903717</v>
      </c>
      <c r="P1636" s="58">
        <f t="shared" si="120"/>
        <v>0.47947799900108218</v>
      </c>
      <c r="Q1636" s="58">
        <f t="shared" si="121"/>
        <v>0.27884121737966122</v>
      </c>
      <c r="R1636" s="28">
        <v>2815.15</v>
      </c>
      <c r="S1636" s="28">
        <v>2685.75</v>
      </c>
      <c r="T1636" s="28">
        <v>2701.58</v>
      </c>
    </row>
    <row r="1637" spans="1:20" x14ac:dyDescent="0.2">
      <c r="A1637" s="25">
        <v>43426</v>
      </c>
      <c r="B1637" s="29">
        <v>0.252525</v>
      </c>
      <c r="C1637" s="29">
        <v>0.27609400000000001</v>
      </c>
      <c r="D1637" s="29">
        <v>0.47138000000000002</v>
      </c>
      <c r="E1637" s="64">
        <f t="shared" si="123"/>
        <v>0.35670174999999998</v>
      </c>
      <c r="F1637" s="64">
        <f>AVERAGE(B1630:B1637)</f>
        <v>0.34716012500000004</v>
      </c>
      <c r="G1637" s="53">
        <f t="shared" si="122"/>
        <v>-0.21885500000000002</v>
      </c>
      <c r="H1637" s="81">
        <f>(R1637-S1637)/T1637</f>
        <v>4.350303592925104E-2</v>
      </c>
      <c r="I1637" s="81">
        <f>R1637/T1637-1</f>
        <v>3.6555682602936734E-2</v>
      </c>
      <c r="J1637" s="81">
        <f>S1637/T1637-1</f>
        <v>-6.9473533263142428E-3</v>
      </c>
      <c r="K1637" s="81">
        <f>T1637/T1636-1</f>
        <v>-1.9118441800724084E-2</v>
      </c>
      <c r="L1637" s="81">
        <f>T1638/T1637-1</f>
        <v>3.5419803541980377E-2</v>
      </c>
      <c r="M1637" s="81">
        <f>T1640/T1637-1</f>
        <v>4.3020004302007919E-4</v>
      </c>
      <c r="N1637" s="81">
        <f>T1643/T1637-1</f>
        <v>-5.2793847384647763E-2</v>
      </c>
      <c r="O1637" s="58">
        <f t="shared" si="119"/>
        <v>0.3791596081903717</v>
      </c>
      <c r="P1637" s="58">
        <f t="shared" si="120"/>
        <v>0.47947799900108218</v>
      </c>
      <c r="Q1637" s="58">
        <f t="shared" si="121"/>
        <v>0.27884121737966122</v>
      </c>
      <c r="R1637" s="28">
        <v>2746.8</v>
      </c>
      <c r="S1637" s="28">
        <v>2631.52</v>
      </c>
      <c r="T1637" s="28">
        <v>2649.93</v>
      </c>
    </row>
    <row r="1638" spans="1:20" x14ac:dyDescent="0.2">
      <c r="A1638" s="25">
        <v>43433</v>
      </c>
      <c r="B1638" s="29">
        <v>0.33881600000000001</v>
      </c>
      <c r="C1638" s="29">
        <v>0.26644699999999999</v>
      </c>
      <c r="D1638" s="29">
        <v>0.394737</v>
      </c>
      <c r="E1638" s="64">
        <f t="shared" si="123"/>
        <v>0.37465112499999997</v>
      </c>
      <c r="F1638" s="64">
        <f>AVERAGE(B1631:B1638)</f>
        <v>0.33243449999999997</v>
      </c>
      <c r="G1638" s="53">
        <f t="shared" si="122"/>
        <v>-5.5920999999999998E-2</v>
      </c>
      <c r="H1638" s="81">
        <f>(R1638-S1638)/T1638</f>
        <v>4.1151108503201722E-2</v>
      </c>
      <c r="I1638" s="81">
        <f>R1638/T1638-1</f>
        <v>7.6536469627797032E-5</v>
      </c>
      <c r="J1638" s="81">
        <f>S1638/T1638-1</f>
        <v>-4.1074572033573897E-2</v>
      </c>
      <c r="K1638" s="81">
        <f>T1638/T1637-1</f>
        <v>3.5419803541980377E-2</v>
      </c>
      <c r="L1638" s="81">
        <f>T1639/T1638-1</f>
        <v>-1.5937808651536711E-2</v>
      </c>
      <c r="M1638" s="81">
        <f>T1641/T1638-1</f>
        <v>-8.6314914771174145E-2</v>
      </c>
      <c r="N1638" s="81">
        <f>T1644/T1638-1</f>
        <v>-5.7887083195142464E-2</v>
      </c>
      <c r="O1638" s="58">
        <f t="shared" si="119"/>
        <v>0.3791596081903717</v>
      </c>
      <c r="P1638" s="58">
        <f t="shared" si="120"/>
        <v>0.47947799900108218</v>
      </c>
      <c r="Q1638" s="58">
        <f t="shared" si="121"/>
        <v>0.27884121737966122</v>
      </c>
      <c r="R1638" s="28">
        <v>2744</v>
      </c>
      <c r="S1638" s="28">
        <v>2631.09</v>
      </c>
      <c r="T1638" s="28">
        <v>2743.79</v>
      </c>
    </row>
    <row r="1639" spans="1:20" x14ac:dyDescent="0.2">
      <c r="A1639" s="25">
        <v>43440</v>
      </c>
      <c r="B1639" s="29">
        <v>0.37943300000000002</v>
      </c>
      <c r="C1639" s="29">
        <v>0.31560300000000002</v>
      </c>
      <c r="D1639" s="29">
        <v>0.30496499999999999</v>
      </c>
      <c r="E1639" s="64">
        <f t="shared" si="123"/>
        <v>0.36845362500000001</v>
      </c>
      <c r="F1639" s="64">
        <f>AVERAGE(B1632:B1639)</f>
        <v>0.34160600000000002</v>
      </c>
      <c r="G1639" s="53">
        <f t="shared" si="122"/>
        <v>7.4468000000000034E-2</v>
      </c>
      <c r="H1639" s="81">
        <f>(R1639-S1639)/T1639</f>
        <v>5.3439553195114169E-2</v>
      </c>
      <c r="I1639" s="81">
        <f>R1639/T1639-1</f>
        <v>3.708065746687117E-2</v>
      </c>
      <c r="J1639" s="81">
        <f>S1639/T1639-1</f>
        <v>-1.6358895728243117E-2</v>
      </c>
      <c r="K1639" s="81">
        <f>T1639/T1638-1</f>
        <v>-1.5937808651536711E-2</v>
      </c>
      <c r="L1639" s="81">
        <f>T1640/T1639-1</f>
        <v>-1.8144041243527864E-2</v>
      </c>
      <c r="M1639" s="81">
        <f>T1642/T1639-1</f>
        <v>-8.6057346873773199E-2</v>
      </c>
      <c r="N1639" s="81">
        <f>T1645/T1639-1</f>
        <v>-3.1095605282845606E-2</v>
      </c>
      <c r="O1639" s="58">
        <f t="shared" si="119"/>
        <v>0.3791596081903717</v>
      </c>
      <c r="P1639" s="58">
        <f t="shared" si="120"/>
        <v>0.47947799900108218</v>
      </c>
      <c r="Q1639" s="58">
        <f t="shared" si="121"/>
        <v>0.27884121737966122</v>
      </c>
      <c r="R1639" s="28">
        <v>2800.18</v>
      </c>
      <c r="S1639" s="28">
        <v>2655.89</v>
      </c>
      <c r="T1639" s="28">
        <v>2700.06</v>
      </c>
    </row>
    <row r="1640" spans="1:20" x14ac:dyDescent="0.2">
      <c r="A1640" s="25">
        <v>43447</v>
      </c>
      <c r="B1640" s="29">
        <v>0.20904</v>
      </c>
      <c r="C1640" s="29">
        <v>0.30225999999999997</v>
      </c>
      <c r="D1640" s="29">
        <v>0.488701</v>
      </c>
      <c r="E1640" s="64">
        <f t="shared" si="123"/>
        <v>0.38576862500000003</v>
      </c>
      <c r="F1640" s="64">
        <f>AVERAGE(B1633:B1640)</f>
        <v>0.32531725</v>
      </c>
      <c r="G1640" s="53">
        <f t="shared" si="122"/>
        <v>-0.27966099999999999</v>
      </c>
      <c r="H1640" s="81">
        <f>(R1640-S1640)/T1640</f>
        <v>7.6459693633136733E-2</v>
      </c>
      <c r="I1640" s="81">
        <f>R1640/T1640-1</f>
        <v>5.0870026064947282E-2</v>
      </c>
      <c r="J1640" s="81">
        <f>S1640/T1640-1</f>
        <v>-2.5589667568189478E-2</v>
      </c>
      <c r="K1640" s="81">
        <f>T1640/T1639-1</f>
        <v>-1.8144041243527864E-2</v>
      </c>
      <c r="L1640" s="81">
        <f>T1641/T1640-1</f>
        <v>-5.4359183273169021E-2</v>
      </c>
      <c r="M1640" s="81">
        <f>T1643/T1640-1</f>
        <v>-5.3201160286224014E-2</v>
      </c>
      <c r="N1640" s="81">
        <f>T1646/T1640-1</f>
        <v>-4.6660405044002262E-3</v>
      </c>
      <c r="O1640" s="58">
        <f t="shared" si="119"/>
        <v>0.3791596081903717</v>
      </c>
      <c r="P1640" s="58">
        <f t="shared" si="120"/>
        <v>0.47947799900108218</v>
      </c>
      <c r="Q1640" s="58">
        <f t="shared" si="121"/>
        <v>0.27884121737966122</v>
      </c>
      <c r="R1640" s="28">
        <v>2785.93</v>
      </c>
      <c r="S1640" s="28">
        <v>2583.23</v>
      </c>
      <c r="T1640" s="28">
        <v>2651.07</v>
      </c>
    </row>
    <row r="1641" spans="1:20" x14ac:dyDescent="0.2">
      <c r="A1641" s="25">
        <v>43454</v>
      </c>
      <c r="B1641" s="29">
        <v>0.24864900000000001</v>
      </c>
      <c r="C1641" s="29">
        <v>0.27837800000000001</v>
      </c>
      <c r="D1641" s="29">
        <v>0.47297299999999998</v>
      </c>
      <c r="E1641" s="64">
        <f t="shared" si="123"/>
        <v>0.39364500000000002</v>
      </c>
      <c r="F1641" s="64">
        <f>AVERAGE(B1634:B1641)</f>
        <v>0.32143674999999999</v>
      </c>
      <c r="G1641" s="53">
        <f t="shared" si="122"/>
        <v>-0.22432399999999997</v>
      </c>
      <c r="H1641" s="81">
        <f>(R1641-S1641)/T1641</f>
        <v>7.8373807320419958E-2</v>
      </c>
      <c r="I1641" s="81">
        <f>R1641/T1641-1</f>
        <v>7.1193796470625736E-2</v>
      </c>
      <c r="J1641" s="81">
        <f>S1641/T1641-1</f>
        <v>-7.1800108497941384E-3</v>
      </c>
      <c r="K1641" s="81">
        <f>T1641/T1640-1</f>
        <v>-5.4359183273169021E-2</v>
      </c>
      <c r="L1641" s="81">
        <f>T1642/T1641-1</f>
        <v>-1.5660401442384453E-2</v>
      </c>
      <c r="M1641" s="81">
        <f>T1644/T1641-1</f>
        <v>3.1113380349108155E-2</v>
      </c>
      <c r="N1641" s="81">
        <f>T1647/T1641-1</f>
        <v>6.9442671602259365E-2</v>
      </c>
      <c r="O1641" s="58">
        <f t="shared" si="119"/>
        <v>0.3791596081903717</v>
      </c>
      <c r="P1641" s="58">
        <f t="shared" si="120"/>
        <v>0.47947799900108218</v>
      </c>
      <c r="Q1641" s="58">
        <f t="shared" si="121"/>
        <v>0.27884121737966122</v>
      </c>
      <c r="R1641" s="28">
        <v>2685.44</v>
      </c>
      <c r="S1641" s="28">
        <v>2488.96</v>
      </c>
      <c r="T1641" s="28">
        <v>2506.96</v>
      </c>
    </row>
    <row r="1642" spans="1:20" x14ac:dyDescent="0.2">
      <c r="A1642" s="25">
        <v>43461</v>
      </c>
      <c r="B1642" s="29">
        <v>0.31547599999999998</v>
      </c>
      <c r="C1642" s="29">
        <v>0.18154799999999999</v>
      </c>
      <c r="D1642" s="29">
        <v>0.50297599999999998</v>
      </c>
      <c r="E1642" s="64">
        <f t="shared" si="123"/>
        <v>0.41341349999999999</v>
      </c>
      <c r="F1642" s="64">
        <f>AVERAGE(B1635:B1642)</f>
        <v>0.31345749999999994</v>
      </c>
      <c r="G1642" s="53">
        <f t="shared" si="122"/>
        <v>-0.1875</v>
      </c>
      <c r="H1642" s="81">
        <f>(R1642-S1642)/T1642</f>
        <v>9.6733800705110048E-2</v>
      </c>
      <c r="I1642" s="81">
        <f>R1642/T1642-1</f>
        <v>4.76516594399643E-2</v>
      </c>
      <c r="J1642" s="81">
        <f>S1642/T1642-1</f>
        <v>-4.9082141265145651E-2</v>
      </c>
      <c r="K1642" s="81">
        <f>T1642/T1641-1</f>
        <v>-1.5660401442384453E-2</v>
      </c>
      <c r="L1642" s="81">
        <f>T1643/T1642-1</f>
        <v>1.7153624832840553E-2</v>
      </c>
      <c r="M1642" s="81">
        <f>T1645/T1642-1</f>
        <v>6.0136969647850202E-2</v>
      </c>
      <c r="N1642" s="81">
        <f>T1648/T1642-1</f>
        <v>0.10694573894719794</v>
      </c>
      <c r="O1642" s="58">
        <f t="shared" si="119"/>
        <v>0.3791596081903717</v>
      </c>
      <c r="P1642" s="58">
        <f t="shared" si="120"/>
        <v>0.47947799900108218</v>
      </c>
      <c r="Q1642" s="58">
        <f t="shared" si="121"/>
        <v>0.27884121737966122</v>
      </c>
      <c r="R1642" s="28">
        <v>2585.29</v>
      </c>
      <c r="S1642" s="28">
        <v>2346.58</v>
      </c>
      <c r="T1642" s="28">
        <v>2467.6999999999998</v>
      </c>
    </row>
    <row r="1643" spans="1:20" x14ac:dyDescent="0.2">
      <c r="A1643" s="25">
        <v>43468</v>
      </c>
      <c r="B1643" s="29">
        <v>0.33018900000000001</v>
      </c>
      <c r="C1643" s="29">
        <v>0.24213799999999999</v>
      </c>
      <c r="D1643" s="29">
        <v>0.42767300000000003</v>
      </c>
      <c r="E1643" s="64">
        <f t="shared" si="123"/>
        <v>0.42788175000000001</v>
      </c>
      <c r="F1643" s="64">
        <f>AVERAGE(B1636:B1643)</f>
        <v>0.30312562499999995</v>
      </c>
      <c r="G1643" s="53">
        <f t="shared" si="122"/>
        <v>-9.7484000000000015E-2</v>
      </c>
      <c r="H1643" s="81">
        <f>(R1643-S1643)/T1643</f>
        <v>6.9198376115026536E-2</v>
      </c>
      <c r="I1643" s="81">
        <f>R1643/T1643-1</f>
        <v>4.0796325143523937E-3</v>
      </c>
      <c r="J1643" s="81">
        <f>S1643/T1643-1</f>
        <v>-6.5118743600674156E-2</v>
      </c>
      <c r="K1643" s="81">
        <f>T1643/T1642-1</f>
        <v>1.7153624832840553E-2</v>
      </c>
      <c r="L1643" s="81">
        <f>T1644/T1643-1</f>
        <v>2.9852232841838466E-2</v>
      </c>
      <c r="M1643" s="81">
        <f>T1646/T1643-1</f>
        <v>5.1262335509933976E-2</v>
      </c>
      <c r="N1643" s="81">
        <f>T1649/T1643-1</f>
        <v>9.6811591893323889E-2</v>
      </c>
      <c r="O1643" s="58">
        <f t="shared" si="119"/>
        <v>0.3791596081903717</v>
      </c>
      <c r="P1643" s="58">
        <f t="shared" si="120"/>
        <v>0.47947799900108218</v>
      </c>
      <c r="Q1643" s="58">
        <f t="shared" si="121"/>
        <v>0.27884121737966122</v>
      </c>
      <c r="R1643" s="28">
        <v>2520.27</v>
      </c>
      <c r="S1643" s="28">
        <v>2346.58</v>
      </c>
      <c r="T1643" s="28">
        <v>2510.0300000000002</v>
      </c>
    </row>
    <row r="1644" spans="1:20" x14ac:dyDescent="0.2">
      <c r="A1644" s="25">
        <v>43475</v>
      </c>
      <c r="B1644" s="29">
        <v>0.38461499999999998</v>
      </c>
      <c r="C1644" s="29">
        <v>0.32167800000000002</v>
      </c>
      <c r="D1644" s="29">
        <v>0.29370600000000002</v>
      </c>
      <c r="E1644" s="64">
        <f t="shared" si="123"/>
        <v>0.41963887499999997</v>
      </c>
      <c r="F1644" s="64">
        <f>AVERAGE(B1637:B1644)</f>
        <v>0.30734287499999996</v>
      </c>
      <c r="G1644" s="53">
        <f t="shared" si="122"/>
        <v>9.0908999999999962E-2</v>
      </c>
      <c r="H1644" s="81">
        <f>(R1644-S1644)/T1644</f>
        <v>5.8554097548898287E-2</v>
      </c>
      <c r="I1644" s="81">
        <f>R1644/T1644-1</f>
        <v>4.0077989601385866E-3</v>
      </c>
      <c r="J1644" s="81">
        <f>S1644/T1644-1</f>
        <v>-5.454629858875959E-2</v>
      </c>
      <c r="K1644" s="81">
        <f>T1644/T1643-1</f>
        <v>2.9852232841838466E-2</v>
      </c>
      <c r="L1644" s="81">
        <f>T1645/T1644-1</f>
        <v>1.2046608071304643E-2</v>
      </c>
      <c r="M1644" s="81">
        <f>T1647/T1644-1</f>
        <v>3.7172722208467457E-2</v>
      </c>
      <c r="N1644" s="81">
        <f>T1650/T1644-1</f>
        <v>7.5358999752414002E-2</v>
      </c>
      <c r="O1644" s="58">
        <f t="shared" si="119"/>
        <v>0.3791596081903717</v>
      </c>
      <c r="P1644" s="58">
        <f t="shared" si="120"/>
        <v>0.47947799900108218</v>
      </c>
      <c r="Q1644" s="58">
        <f t="shared" si="121"/>
        <v>0.27884121737966122</v>
      </c>
      <c r="R1644" s="28">
        <v>2595.3200000000002</v>
      </c>
      <c r="S1644" s="28">
        <v>2443.96</v>
      </c>
      <c r="T1644" s="28">
        <v>2584.96</v>
      </c>
    </row>
    <row r="1645" spans="1:20" x14ac:dyDescent="0.2">
      <c r="A1645" s="25">
        <v>43482</v>
      </c>
      <c r="B1645" s="29">
        <v>0.33534700000000001</v>
      </c>
      <c r="C1645" s="29">
        <v>0.30211500000000002</v>
      </c>
      <c r="D1645" s="29">
        <v>0.36253800000000003</v>
      </c>
      <c r="E1645" s="64">
        <f t="shared" si="123"/>
        <v>0.40603362499999995</v>
      </c>
      <c r="F1645" s="64">
        <f>AVERAGE(B1638:B1645)</f>
        <v>0.31769562499999998</v>
      </c>
      <c r="G1645" s="53">
        <f t="shared" si="122"/>
        <v>-2.7191000000000021E-2</v>
      </c>
      <c r="H1645" s="81">
        <f>(R1645-S1645)/T1645</f>
        <v>2.4364512059936637E-2</v>
      </c>
      <c r="I1645" s="81">
        <f>R1645/T1645-1</f>
        <v>3.6925193991057537E-3</v>
      </c>
      <c r="J1645" s="81">
        <f>S1645/T1645-1</f>
        <v>-2.0671992660830973E-2</v>
      </c>
      <c r="K1645" s="81">
        <f>T1645/T1644-1</f>
        <v>1.2046608071304643E-2</v>
      </c>
      <c r="L1645" s="81">
        <f>T1646/T1645-1</f>
        <v>8.6388135010129208E-3</v>
      </c>
      <c r="M1645" s="81">
        <f>T1648/T1645-1</f>
        <v>4.4153510951416397E-2</v>
      </c>
      <c r="N1645" s="81">
        <f>T1651/T1645-1</f>
        <v>6.7382745307901226E-2</v>
      </c>
      <c r="O1645" s="58">
        <f t="shared" si="119"/>
        <v>0.3791596081903717</v>
      </c>
      <c r="P1645" s="58">
        <f t="shared" si="120"/>
        <v>0.47947799900108218</v>
      </c>
      <c r="Q1645" s="58">
        <f t="shared" si="121"/>
        <v>0.27884121737966122</v>
      </c>
      <c r="R1645" s="28">
        <v>2625.76</v>
      </c>
      <c r="S1645" s="28">
        <v>2562.02</v>
      </c>
      <c r="T1645" s="28">
        <v>2616.1</v>
      </c>
    </row>
    <row r="1646" spans="1:20" x14ac:dyDescent="0.2">
      <c r="A1646" s="25">
        <v>43489</v>
      </c>
      <c r="B1646" s="29">
        <v>0.37658999999999998</v>
      </c>
      <c r="C1646" s="29">
        <v>0.30025400000000002</v>
      </c>
      <c r="D1646" s="29">
        <v>0.32315500000000003</v>
      </c>
      <c r="E1646" s="64">
        <f t="shared" si="123"/>
        <v>0.39708587499999992</v>
      </c>
      <c r="F1646" s="64">
        <f>AVERAGE(B1639:B1646)</f>
        <v>0.32241737500000001</v>
      </c>
      <c r="G1646" s="53">
        <f t="shared" si="122"/>
        <v>5.3434999999999955E-2</v>
      </c>
      <c r="H1646" s="81">
        <f>(R1646-S1646)/T1646</f>
        <v>3.4247925114639748E-2</v>
      </c>
      <c r="I1646" s="81">
        <f>R1646/T1646-1</f>
        <v>1.3934892181756142E-2</v>
      </c>
      <c r="J1646" s="81">
        <f>S1646/T1646-1</f>
        <v>-2.0313032932883557E-2</v>
      </c>
      <c r="K1646" s="81">
        <f>T1646/T1645-1</f>
        <v>8.6388135010129208E-3</v>
      </c>
      <c r="L1646" s="81">
        <f>T1647/T1646-1</f>
        <v>1.6049569863948232E-2</v>
      </c>
      <c r="M1646" s="81">
        <f>T1649/T1646-1</f>
        <v>4.3328154015234821E-2</v>
      </c>
      <c r="N1646" s="81">
        <f>T1652/T1646-1</f>
        <v>5.0308864213438387E-2</v>
      </c>
      <c r="O1646" s="58">
        <f t="shared" si="119"/>
        <v>0.3791596081903717</v>
      </c>
      <c r="P1646" s="58">
        <f t="shared" si="120"/>
        <v>0.47947799900108218</v>
      </c>
      <c r="Q1646" s="58">
        <f t="shared" si="121"/>
        <v>0.27884121737966122</v>
      </c>
      <c r="R1646" s="28">
        <v>2675.47</v>
      </c>
      <c r="S1646" s="28">
        <v>2585.1</v>
      </c>
      <c r="T1646" s="28">
        <v>2638.7</v>
      </c>
    </row>
    <row r="1647" spans="1:20" x14ac:dyDescent="0.2">
      <c r="A1647" s="25">
        <v>43496</v>
      </c>
      <c r="B1647" s="29">
        <v>0.31756800000000002</v>
      </c>
      <c r="C1647" s="29">
        <v>0.36486499999999999</v>
      </c>
      <c r="D1647" s="29">
        <v>0.31756800000000002</v>
      </c>
      <c r="E1647" s="64">
        <f t="shared" si="123"/>
        <v>0.39866124999999991</v>
      </c>
      <c r="F1647" s="64">
        <f>AVERAGE(B1640:B1647)</f>
        <v>0.31468425</v>
      </c>
      <c r="G1647" s="53">
        <f t="shared" si="122"/>
        <v>0</v>
      </c>
      <c r="H1647" s="81">
        <f>(R1647-S1647)/T1647</f>
        <v>2.8936424162175237E-2</v>
      </c>
      <c r="I1647" s="81">
        <f>R1647/T1647-1</f>
        <v>3.5023591503329232E-3</v>
      </c>
      <c r="J1647" s="81">
        <f>S1647/T1647-1</f>
        <v>-2.5434065011842422E-2</v>
      </c>
      <c r="K1647" s="81">
        <f>T1647/T1646-1</f>
        <v>1.6049569863948232E-2</v>
      </c>
      <c r="L1647" s="81">
        <f>T1648/T1647-1</f>
        <v>1.8858283135338771E-2</v>
      </c>
      <c r="M1647" s="81">
        <f>T1650/T1647-1</f>
        <v>3.6817664720911525E-2</v>
      </c>
      <c r="N1647" s="81">
        <f>T1653/T1647-1</f>
        <v>4.8439976874731894E-2</v>
      </c>
      <c r="O1647" s="58">
        <f t="shared" si="119"/>
        <v>0.3791596081903717</v>
      </c>
      <c r="P1647" s="58">
        <f t="shared" si="120"/>
        <v>0.47947799900108218</v>
      </c>
      <c r="Q1647" s="58">
        <f t="shared" si="121"/>
        <v>0.27884121737966122</v>
      </c>
      <c r="R1647" s="28">
        <v>2690.44</v>
      </c>
      <c r="S1647" s="28">
        <v>2612.86</v>
      </c>
      <c r="T1647" s="28">
        <v>2681.05</v>
      </c>
    </row>
    <row r="1648" spans="1:20" s="11" customFormat="1" x14ac:dyDescent="0.2">
      <c r="A1648" s="25">
        <v>43503</v>
      </c>
      <c r="B1648" s="29">
        <v>0.39873399999999998</v>
      </c>
      <c r="C1648" s="29">
        <v>0.37341800000000003</v>
      </c>
      <c r="D1648" s="29">
        <v>0.22784799999999999</v>
      </c>
      <c r="E1648" s="64">
        <f t="shared" si="123"/>
        <v>0.36605462499999997</v>
      </c>
      <c r="F1648" s="64">
        <f>AVERAGE(B1641:B1648)</f>
        <v>0.33839600000000003</v>
      </c>
      <c r="G1648" s="53">
        <f t="shared" si="122"/>
        <v>0.17088599999999998</v>
      </c>
      <c r="H1648" s="81">
        <f>(R1648-S1648)/T1648</f>
        <v>3.3181896390773159E-2</v>
      </c>
      <c r="I1648" s="81">
        <f>R1648/T1648-1</f>
        <v>2.6980425463372093E-3</v>
      </c>
      <c r="J1648" s="81">
        <f>S1648/T1648-1</f>
        <v>-3.0483853844436082E-2</v>
      </c>
      <c r="K1648" s="81">
        <f>T1648/T1647-1</f>
        <v>1.8858283135338771E-2</v>
      </c>
      <c r="L1648" s="81">
        <f>T1649/T1648-1</f>
        <v>7.8415293544833453E-3</v>
      </c>
      <c r="M1648" s="81">
        <f>T1651/T1648-1</f>
        <v>2.2246953261995772E-2</v>
      </c>
      <c r="N1648" s="81">
        <f>T1654/T1648-1</f>
        <v>3.3906743642027948E-2</v>
      </c>
      <c r="O1648" s="58">
        <f t="shared" si="119"/>
        <v>0.3791596081903717</v>
      </c>
      <c r="P1648" s="58">
        <f t="shared" si="120"/>
        <v>0.47947799900108218</v>
      </c>
      <c r="Q1648" s="58">
        <f t="shared" si="121"/>
        <v>0.27884121737966122</v>
      </c>
      <c r="R1648" s="28">
        <v>2738.98</v>
      </c>
      <c r="S1648" s="28">
        <v>2648.34</v>
      </c>
      <c r="T1648" s="28">
        <v>2731.61</v>
      </c>
    </row>
    <row r="1649" spans="1:20" s="11" customFormat="1" x14ac:dyDescent="0.2">
      <c r="A1649" s="25">
        <v>43510</v>
      </c>
      <c r="B1649" s="29">
        <v>0.35103200000000001</v>
      </c>
      <c r="C1649" s="29">
        <v>0.39822999999999997</v>
      </c>
      <c r="D1649" s="29">
        <v>0.25073699999999999</v>
      </c>
      <c r="E1649" s="64">
        <f t="shared" si="123"/>
        <v>0.33827512500000001</v>
      </c>
      <c r="F1649" s="64">
        <f>AVERAGE(B1642:B1649)</f>
        <v>0.35119387499999999</v>
      </c>
      <c r="G1649" s="53">
        <f t="shared" si="122"/>
        <v>0.10029500000000002</v>
      </c>
      <c r="H1649" s="81">
        <f>(R1649-S1649)/T1649</f>
        <v>2.9066156198806398E-2</v>
      </c>
      <c r="I1649" s="81">
        <f>R1649/T1649-1</f>
        <v>3.2037427852220635E-3</v>
      </c>
      <c r="J1649" s="81">
        <f>S1649/T1649-1</f>
        <v>-2.5862413413584417E-2</v>
      </c>
      <c r="K1649" s="81">
        <f>T1649/T1648-1</f>
        <v>7.8415293544833453E-3</v>
      </c>
      <c r="L1649" s="81">
        <f>T1650/T1649-1</f>
        <v>9.7093021143976888E-3</v>
      </c>
      <c r="M1649" s="81">
        <f>T1652/T1649-1</f>
        <v>6.6908097623343821E-3</v>
      </c>
      <c r="N1649" s="81">
        <f>T1655/T1649-1</f>
        <v>1.9011779748131952E-2</v>
      </c>
      <c r="O1649" s="58">
        <f t="shared" si="119"/>
        <v>0.3791596081903717</v>
      </c>
      <c r="P1649" s="58">
        <f t="shared" si="120"/>
        <v>0.47947799900108218</v>
      </c>
      <c r="Q1649" s="58">
        <f t="shared" si="121"/>
        <v>0.27884121737966122</v>
      </c>
      <c r="R1649" s="28">
        <v>2761.85</v>
      </c>
      <c r="S1649" s="28">
        <v>2681.83</v>
      </c>
      <c r="T1649" s="28">
        <v>2753.03</v>
      </c>
    </row>
    <row r="1650" spans="1:20" s="11" customFormat="1" x14ac:dyDescent="0.2">
      <c r="A1650" s="25">
        <v>43517</v>
      </c>
      <c r="B1650" s="29">
        <v>0.39318900000000001</v>
      </c>
      <c r="C1650" s="29">
        <v>0.352941</v>
      </c>
      <c r="D1650" s="29">
        <v>0.25386999999999998</v>
      </c>
      <c r="E1650" s="64">
        <f t="shared" si="123"/>
        <v>0.30713687500000003</v>
      </c>
      <c r="F1650" s="64">
        <f>AVERAGE(B1643:B1650)</f>
        <v>0.36090800000000001</v>
      </c>
      <c r="G1650" s="53">
        <f t="shared" si="122"/>
        <v>0.13931900000000003</v>
      </c>
      <c r="H1650" s="81">
        <f>(R1650-S1650)/T1650</f>
        <v>3.0052954211874389E-2</v>
      </c>
      <c r="I1650" s="81">
        <f>R1650/T1650-1</f>
        <v>2.723256684030062E-3</v>
      </c>
      <c r="J1650" s="81">
        <f>S1650/T1650-1</f>
        <v>-2.7329697527844199E-2</v>
      </c>
      <c r="K1650" s="81">
        <f>T1650/T1649-1</f>
        <v>9.7093021143976888E-3</v>
      </c>
      <c r="L1650" s="81">
        <f>T1651/T1650-1</f>
        <v>4.5399602843410047E-3</v>
      </c>
      <c r="M1650" s="81">
        <f>T1653/T1650-1</f>
        <v>1.1209600828848476E-2</v>
      </c>
      <c r="N1650" s="81">
        <f>T1656/T1650-1</f>
        <v>3.3686361412496035E-2</v>
      </c>
      <c r="O1650" s="58">
        <f t="shared" si="119"/>
        <v>0.3791596081903717</v>
      </c>
      <c r="P1650" s="58">
        <f t="shared" si="120"/>
        <v>0.47947799900108218</v>
      </c>
      <c r="Q1650" s="58">
        <f t="shared" si="121"/>
        <v>0.27884121737966122</v>
      </c>
      <c r="R1650" s="28">
        <v>2787.33</v>
      </c>
      <c r="S1650" s="28">
        <v>2703.79</v>
      </c>
      <c r="T1650" s="28">
        <v>2779.76</v>
      </c>
    </row>
    <row r="1651" spans="1:20" s="11" customFormat="1" x14ac:dyDescent="0.2">
      <c r="A1651" s="25">
        <v>43524</v>
      </c>
      <c r="B1651" s="29">
        <v>0.416327</v>
      </c>
      <c r="C1651" s="29">
        <v>0.38367299999999999</v>
      </c>
      <c r="D1651" s="29">
        <v>0.2</v>
      </c>
      <c r="E1651" s="64">
        <f t="shared" si="123"/>
        <v>0.27867775000000006</v>
      </c>
      <c r="F1651" s="64">
        <f>AVERAGE(B1644:B1651)</f>
        <v>0.37167524999999996</v>
      </c>
      <c r="G1651" s="53">
        <f t="shared" si="122"/>
        <v>0.21632699999999999</v>
      </c>
      <c r="H1651" s="81">
        <f>(R1651-S1651)/T1651</f>
        <v>1.1176845558269302E-2</v>
      </c>
      <c r="I1651" s="81">
        <f>R1651/T1651-1</f>
        <v>1.2104369749104116E-3</v>
      </c>
      <c r="J1651" s="81">
        <f>S1651/T1651-1</f>
        <v>-9.9664085833589544E-3</v>
      </c>
      <c r="K1651" s="81">
        <f>T1651/T1650-1</f>
        <v>4.5399602843410047E-3</v>
      </c>
      <c r="L1651" s="81">
        <f>T1652/T1651-1</f>
        <v>-7.495398190790703E-3</v>
      </c>
      <c r="M1651" s="81">
        <f>T1654/T1651-1</f>
        <v>1.1406040725116195E-2</v>
      </c>
      <c r="N1651" s="81">
        <f>T1657/T1651-1</f>
        <v>3.4318395060844109E-2</v>
      </c>
      <c r="O1651" s="58">
        <f t="shared" si="119"/>
        <v>0.3791596081903717</v>
      </c>
      <c r="P1651" s="58">
        <f t="shared" si="120"/>
        <v>0.47947799900108218</v>
      </c>
      <c r="Q1651" s="58">
        <f t="shared" si="121"/>
        <v>0.27884121737966122</v>
      </c>
      <c r="R1651" s="28">
        <v>2795.76</v>
      </c>
      <c r="S1651" s="28">
        <v>2764.55</v>
      </c>
      <c r="T1651" s="28">
        <v>2792.38</v>
      </c>
    </row>
    <row r="1652" spans="1:20" s="11" customFormat="1" x14ac:dyDescent="0.2">
      <c r="A1652" s="25">
        <v>43531</v>
      </c>
      <c r="B1652" s="29">
        <v>0.37386000000000003</v>
      </c>
      <c r="C1652" s="29">
        <v>0.35866300000000001</v>
      </c>
      <c r="D1652" s="29">
        <v>0.26747700000000002</v>
      </c>
      <c r="E1652" s="64">
        <f t="shared" si="123"/>
        <v>0.27539912500000002</v>
      </c>
      <c r="F1652" s="64">
        <f>AVERAGE(B1645:B1652)</f>
        <v>0.370330875</v>
      </c>
      <c r="G1652" s="53">
        <f t="shared" si="122"/>
        <v>0.10638300000000001</v>
      </c>
      <c r="H1652" s="81">
        <f>(R1652-S1652)/T1652</f>
        <v>1.77596564975014E-2</v>
      </c>
      <c r="I1652" s="81">
        <f>R1652/T1652-1</f>
        <v>1.6392141297876694E-2</v>
      </c>
      <c r="J1652" s="81">
        <f>S1652/T1652-1</f>
        <v>-1.367515199624747E-3</v>
      </c>
      <c r="K1652" s="81">
        <f>T1652/T1651-1</f>
        <v>-7.495398190790703E-3</v>
      </c>
      <c r="L1652" s="81">
        <f>T1653/T1652-1</f>
        <v>1.4241642461527482E-2</v>
      </c>
      <c r="M1652" s="81">
        <f>T1655/T1652-1</f>
        <v>1.2239080625665366E-2</v>
      </c>
      <c r="N1652" s="81">
        <f>T1658/T1652-1</f>
        <v>4.6546031860578374E-2</v>
      </c>
      <c r="O1652" s="58">
        <f t="shared" si="119"/>
        <v>0.3791596081903717</v>
      </c>
      <c r="P1652" s="58">
        <f t="shared" si="120"/>
        <v>0.47947799900108218</v>
      </c>
      <c r="Q1652" s="58">
        <f t="shared" si="121"/>
        <v>0.27884121737966122</v>
      </c>
      <c r="R1652" s="28">
        <v>2816.88</v>
      </c>
      <c r="S1652" s="28">
        <v>2767.66</v>
      </c>
      <c r="T1652" s="28">
        <v>2771.45</v>
      </c>
    </row>
    <row r="1653" spans="1:20" s="11" customFormat="1" x14ac:dyDescent="0.2">
      <c r="A1653" s="25">
        <v>43538</v>
      </c>
      <c r="B1653" s="29">
        <v>0.32423200000000002</v>
      </c>
      <c r="C1653" s="29">
        <v>0.36518800000000001</v>
      </c>
      <c r="D1653" s="29">
        <v>0.31058000000000002</v>
      </c>
      <c r="E1653" s="64">
        <f t="shared" si="123"/>
        <v>0.26890437499999997</v>
      </c>
      <c r="F1653" s="64">
        <f>AVERAGE(B1646:B1653)</f>
        <v>0.36894149999999998</v>
      </c>
      <c r="G1653" s="53">
        <f t="shared" si="122"/>
        <v>1.3651999999999997E-2</v>
      </c>
      <c r="H1653" s="81">
        <f>(R1653-S1653)/T1653</f>
        <v>3.5209113030609127E-2</v>
      </c>
      <c r="I1653" s="81">
        <f>R1653/T1653-1</f>
        <v>3.671395841930547E-3</v>
      </c>
      <c r="J1653" s="81">
        <f>S1653/T1653-1</f>
        <v>-3.1537717188678482E-2</v>
      </c>
      <c r="K1653" s="81">
        <f>T1653/T1652-1</f>
        <v>1.4241642461527482E-2</v>
      </c>
      <c r="L1653" s="81">
        <f>T1654/T1653-1</f>
        <v>4.7351045209398368E-3</v>
      </c>
      <c r="M1653" s="81">
        <f>T1656/T1653-1</f>
        <v>2.2227598081766775E-2</v>
      </c>
      <c r="N1653" s="81">
        <f>T1659/T1653-1</f>
        <v>4.1385026966260119E-2</v>
      </c>
      <c r="O1653" s="58">
        <f t="shared" si="119"/>
        <v>0.3791596081903717</v>
      </c>
      <c r="P1653" s="58">
        <f t="shared" si="120"/>
        <v>0.47947799900108218</v>
      </c>
      <c r="Q1653" s="58">
        <f t="shared" si="121"/>
        <v>0.27884121737966122</v>
      </c>
      <c r="R1653" s="28">
        <v>2821.24</v>
      </c>
      <c r="S1653" s="28">
        <v>2722.27</v>
      </c>
      <c r="T1653" s="28">
        <v>2810.92</v>
      </c>
    </row>
    <row r="1654" spans="1:20" s="11" customFormat="1" x14ac:dyDescent="0.2">
      <c r="A1654" s="25">
        <v>43545</v>
      </c>
      <c r="B1654" s="29">
        <v>0.37301600000000001</v>
      </c>
      <c r="C1654" s="29">
        <v>0.39285700000000001</v>
      </c>
      <c r="D1654" s="29">
        <v>0.234127</v>
      </c>
      <c r="E1654" s="64">
        <f t="shared" si="123"/>
        <v>0.25777587499999999</v>
      </c>
      <c r="F1654" s="64">
        <f>AVERAGE(B1647:B1654)</f>
        <v>0.36849474999999998</v>
      </c>
      <c r="G1654" s="53">
        <f t="shared" si="122"/>
        <v>0.13888900000000001</v>
      </c>
      <c r="H1654" s="81">
        <f>(R1654-S1654)/T1654</f>
        <v>1.8638708603760979E-2</v>
      </c>
      <c r="I1654" s="81">
        <f>R1654/T1654-1</f>
        <v>9.9814816781920168E-3</v>
      </c>
      <c r="J1654" s="81">
        <f>S1654/T1654-1</f>
        <v>-8.6572269255690282E-3</v>
      </c>
      <c r="K1654" s="81">
        <f>T1654/T1653-1</f>
        <v>4.7351045209398368E-3</v>
      </c>
      <c r="L1654" s="81">
        <f>T1655/T1654-1</f>
        <v>-6.6779263728521387E-3</v>
      </c>
      <c r="M1654" s="81">
        <f>T1657/T1654-1</f>
        <v>2.2653962318933019E-2</v>
      </c>
      <c r="N1654" s="81">
        <f>T1660/T1654-1</f>
        <v>3.5230841680741198E-2</v>
      </c>
      <c r="O1654" s="58">
        <f t="shared" si="119"/>
        <v>0.3791596081903717</v>
      </c>
      <c r="P1654" s="58">
        <f t="shared" si="120"/>
        <v>0.47947799900108218</v>
      </c>
      <c r="Q1654" s="58">
        <f t="shared" si="121"/>
        <v>0.27884121737966122</v>
      </c>
      <c r="R1654" s="28">
        <v>2852.42</v>
      </c>
      <c r="S1654" s="28">
        <v>2799.78</v>
      </c>
      <c r="T1654" s="28">
        <v>2824.23</v>
      </c>
    </row>
    <row r="1655" spans="1:20" s="11" customFormat="1" x14ac:dyDescent="0.2">
      <c r="A1655" s="25">
        <v>43552</v>
      </c>
      <c r="B1655" s="29">
        <v>0.33200000000000002</v>
      </c>
      <c r="C1655" s="29">
        <v>0.39600000000000002</v>
      </c>
      <c r="D1655" s="29">
        <v>0.27200000000000002</v>
      </c>
      <c r="E1655" s="64">
        <f t="shared" si="123"/>
        <v>0.25207987500000001</v>
      </c>
      <c r="F1655" s="64">
        <f>AVERAGE(B1648:B1655)</f>
        <v>0.37029875000000001</v>
      </c>
      <c r="G1655" s="53">
        <f t="shared" si="122"/>
        <v>0.06</v>
      </c>
      <c r="H1655" s="81">
        <f>(R1655-S1655)/T1655</f>
        <v>2.6837814619818406E-2</v>
      </c>
      <c r="I1655" s="81">
        <f>R1655/T1655-1</f>
        <v>1.9583869507409091E-2</v>
      </c>
      <c r="J1655" s="81">
        <f>S1655/T1655-1</f>
        <v>-7.253945112409399E-3</v>
      </c>
      <c r="K1655" s="81">
        <f>T1655/T1654-1</f>
        <v>-6.6779263728521387E-3</v>
      </c>
      <c r="L1655" s="81">
        <f>T1656/T1655-1</f>
        <v>2.4249920687823723E-2</v>
      </c>
      <c r="M1655" s="81">
        <f>T1658/T1655-1</f>
        <v>3.3892142569429407E-2</v>
      </c>
      <c r="N1655" s="81">
        <f>T1661/T1655-1</f>
        <v>2.6395805187907628E-2</v>
      </c>
      <c r="O1655" s="58">
        <f t="shared" si="119"/>
        <v>0.3791596081903717</v>
      </c>
      <c r="P1655" s="58">
        <f t="shared" si="120"/>
        <v>0.47947799900108218</v>
      </c>
      <c r="Q1655" s="58">
        <f t="shared" si="121"/>
        <v>0.27884121737966122</v>
      </c>
      <c r="R1655" s="28">
        <v>2860.31</v>
      </c>
      <c r="S1655" s="28">
        <v>2785.02</v>
      </c>
      <c r="T1655" s="28">
        <v>2805.37</v>
      </c>
    </row>
    <row r="1656" spans="1:20" s="11" customFormat="1" x14ac:dyDescent="0.2">
      <c r="A1656" s="25">
        <v>43559</v>
      </c>
      <c r="B1656" s="29">
        <v>0.35021099999999999</v>
      </c>
      <c r="C1656" s="29">
        <v>0.367089</v>
      </c>
      <c r="D1656" s="29">
        <v>0.28270000000000001</v>
      </c>
      <c r="E1656" s="64">
        <f t="shared" si="123"/>
        <v>0.258936375</v>
      </c>
      <c r="F1656" s="64">
        <f>AVERAGE(B1649:B1656)</f>
        <v>0.36423337499999997</v>
      </c>
      <c r="G1656" s="53">
        <f t="shared" si="122"/>
        <v>6.7510999999999988E-2</v>
      </c>
      <c r="H1656" s="81">
        <f>(R1656-S1656)/T1656</f>
        <v>3.3942367926498296E-2</v>
      </c>
      <c r="I1656" s="81">
        <f>R1656/T1656-1</f>
        <v>4.1240342451451806E-3</v>
      </c>
      <c r="J1656" s="81">
        <f>S1656/T1656-1</f>
        <v>-2.9818333681353226E-2</v>
      </c>
      <c r="K1656" s="81">
        <f>T1656/T1655-1</f>
        <v>2.4249920687823723E-2</v>
      </c>
      <c r="L1656" s="81">
        <f>T1657/T1656-1</f>
        <v>5.1541727570125762E-3</v>
      </c>
      <c r="M1656" s="81">
        <f>T1659/T1656-1</f>
        <v>1.8740864481102459E-2</v>
      </c>
      <c r="N1656" s="81">
        <f>T1662/T1656-1</f>
        <v>-7.8095635832114985E-3</v>
      </c>
      <c r="O1656" s="58">
        <f t="shared" si="119"/>
        <v>0.3791596081903717</v>
      </c>
      <c r="P1656" s="58">
        <f t="shared" si="120"/>
        <v>0.47947799900108218</v>
      </c>
      <c r="Q1656" s="58">
        <f t="shared" si="121"/>
        <v>0.27884121737966122</v>
      </c>
      <c r="R1656" s="28">
        <v>2885.25</v>
      </c>
      <c r="S1656" s="28">
        <v>2787.72</v>
      </c>
      <c r="T1656" s="28">
        <v>2873.4</v>
      </c>
    </row>
    <row r="1657" spans="1:20" s="11" customFormat="1" x14ac:dyDescent="0.2">
      <c r="A1657" s="25">
        <v>43566</v>
      </c>
      <c r="B1657" s="29">
        <v>0.40287800000000001</v>
      </c>
      <c r="C1657" s="29">
        <v>0.393285</v>
      </c>
      <c r="D1657" s="29">
        <v>0.20383699999999999</v>
      </c>
      <c r="E1657" s="64">
        <f t="shared" si="123"/>
        <v>0.253073875</v>
      </c>
      <c r="F1657" s="64">
        <f>AVERAGE(B1650:B1657)</f>
        <v>0.37071412499999995</v>
      </c>
      <c r="G1657" s="53">
        <f t="shared" si="122"/>
        <v>0.19904100000000002</v>
      </c>
      <c r="H1657" s="81">
        <f>(R1657-S1657)/T1657</f>
        <v>1.0657119807770123E-2</v>
      </c>
      <c r="I1657" s="81">
        <f>R1657/T1657-1</f>
        <v>2.6798605364568573E-3</v>
      </c>
      <c r="J1657" s="81">
        <f>S1657/T1657-1</f>
        <v>-7.9772592713133195E-3</v>
      </c>
      <c r="K1657" s="81">
        <f>T1657/T1656-1</f>
        <v>5.1541727570125762E-3</v>
      </c>
      <c r="L1657" s="81">
        <f>T1658/T1657-1</f>
        <v>4.2379189878851697E-3</v>
      </c>
      <c r="M1657" s="81">
        <f>T1660/T1657-1</f>
        <v>1.2298274709941381E-2</v>
      </c>
      <c r="N1657" s="81">
        <f>T1663/T1657-1</f>
        <v>-1.1058752653027359E-2</v>
      </c>
      <c r="O1657" s="58">
        <f t="shared" si="119"/>
        <v>0.3791596081903717</v>
      </c>
      <c r="P1657" s="58">
        <f t="shared" si="120"/>
        <v>0.47947799900108218</v>
      </c>
      <c r="Q1657" s="58">
        <f t="shared" si="121"/>
        <v>0.27884121737966122</v>
      </c>
      <c r="R1657" s="28">
        <v>2895.95</v>
      </c>
      <c r="S1657" s="28">
        <v>2865.17</v>
      </c>
      <c r="T1657" s="28">
        <v>2888.21</v>
      </c>
    </row>
    <row r="1658" spans="1:20" s="11" customFormat="1" ht="13.5" customHeight="1" x14ac:dyDescent="0.2">
      <c r="A1658" s="25">
        <v>43573</v>
      </c>
      <c r="B1658" s="29">
        <v>0.375635</v>
      </c>
      <c r="C1658" s="29">
        <v>0.40609099999999998</v>
      </c>
      <c r="D1658" s="29">
        <v>0.218274</v>
      </c>
      <c r="E1658" s="64">
        <f t="shared" si="123"/>
        <v>0.24862437500000001</v>
      </c>
      <c r="F1658" s="64">
        <f>AVERAGE(B1651:B1658)</f>
        <v>0.368519875</v>
      </c>
      <c r="G1658" s="53">
        <f t="shared" si="122"/>
        <v>0.157361</v>
      </c>
      <c r="H1658" s="81">
        <f>(R1658-S1658)/T1658</f>
        <v>1.3401368753124478E-2</v>
      </c>
      <c r="I1658" s="81">
        <f>R1658/T1658-1</f>
        <v>6.0507852229827463E-3</v>
      </c>
      <c r="J1658" s="81">
        <f>S1658/T1658-1</f>
        <v>-7.3505835301417299E-3</v>
      </c>
      <c r="K1658" s="81">
        <f>T1658/T1657-1</f>
        <v>4.2379189878851697E-3</v>
      </c>
      <c r="L1658" s="81">
        <f>T1659/T1658-1</f>
        <v>9.2399455256944041E-3</v>
      </c>
      <c r="M1658" s="81">
        <f>T1661/T1658-1</f>
        <v>-7.2505990449757141E-3</v>
      </c>
      <c r="N1658" s="81">
        <f>T1664/T1658-1</f>
        <v>-4.0486821010532803E-2</v>
      </c>
      <c r="O1658" s="58">
        <f t="shared" si="119"/>
        <v>0.3791596081903717</v>
      </c>
      <c r="P1658" s="58">
        <f t="shared" si="120"/>
        <v>0.47947799900108218</v>
      </c>
      <c r="Q1658" s="58">
        <f t="shared" si="121"/>
        <v>0.27884121737966122</v>
      </c>
      <c r="R1658" s="28">
        <v>2918</v>
      </c>
      <c r="S1658" s="28">
        <v>2879.13</v>
      </c>
      <c r="T1658" s="28">
        <v>2900.45</v>
      </c>
    </row>
    <row r="1659" spans="1:20" s="11" customFormat="1" ht="13.5" customHeight="1" x14ac:dyDescent="0.2">
      <c r="A1659" s="25">
        <v>43580</v>
      </c>
      <c r="B1659" s="29">
        <v>0.335227</v>
      </c>
      <c r="C1659" s="29">
        <v>0.46306799999999998</v>
      </c>
      <c r="D1659" s="29">
        <v>0.201705</v>
      </c>
      <c r="E1659" s="64">
        <f t="shared" si="123"/>
        <v>0.24883750000000002</v>
      </c>
      <c r="F1659" s="64">
        <f>AVERAGE(B1652:B1659)</f>
        <v>0.35838237500000003</v>
      </c>
      <c r="G1659" s="53">
        <f t="shared" si="122"/>
        <v>0.133522</v>
      </c>
      <c r="H1659" s="81">
        <f>(R1659-S1659)/T1659</f>
        <v>1.5348876932274262E-2</v>
      </c>
      <c r="I1659" s="81">
        <f>R1659/T1659-1</f>
        <v>3.2726962165854356E-3</v>
      </c>
      <c r="J1659" s="81">
        <f>S1659/T1659-1</f>
        <v>-1.2076180715688722E-2</v>
      </c>
      <c r="K1659" s="81">
        <f>T1659/T1658-1</f>
        <v>9.2399455256944041E-3</v>
      </c>
      <c r="L1659" s="81">
        <f>T1660/T1659-1</f>
        <v>-1.2024938081817149E-3</v>
      </c>
      <c r="M1659" s="81">
        <f>T1662/T1659-1</f>
        <v>-2.6062003586984406E-2</v>
      </c>
      <c r="N1659" s="81">
        <f>T1665/T1659-1</f>
        <v>-3.4537535229310801E-2</v>
      </c>
      <c r="O1659" s="58">
        <f t="shared" si="119"/>
        <v>0.3791596081903717</v>
      </c>
      <c r="P1659" s="58">
        <f t="shared" si="120"/>
        <v>0.47947799900108218</v>
      </c>
      <c r="Q1659" s="58">
        <f t="shared" si="121"/>
        <v>0.27884121737966122</v>
      </c>
      <c r="R1659" s="28">
        <v>2936.83</v>
      </c>
      <c r="S1659" s="28">
        <v>2891.9</v>
      </c>
      <c r="T1659" s="28">
        <v>2927.25</v>
      </c>
    </row>
    <row r="1660" spans="1:20" s="11" customFormat="1" ht="13.5" customHeight="1" x14ac:dyDescent="0.2">
      <c r="A1660" s="25">
        <v>43587</v>
      </c>
      <c r="B1660" s="29">
        <v>0.39024399999999998</v>
      </c>
      <c r="C1660" s="29">
        <v>0.396341</v>
      </c>
      <c r="D1660" s="29">
        <v>0.21341499999999999</v>
      </c>
      <c r="E1660" s="64">
        <f t="shared" si="123"/>
        <v>0.24207975000000001</v>
      </c>
      <c r="F1660" s="64">
        <f>AVERAGE(B1653:B1660)</f>
        <v>0.36043037500000008</v>
      </c>
      <c r="G1660" s="53">
        <f t="shared" si="122"/>
        <v>0.17682899999999999</v>
      </c>
      <c r="H1660" s="81">
        <f>(R1660-S1660)/T1660</f>
        <v>1.4122371080776941E-2</v>
      </c>
      <c r="I1660" s="81">
        <f>R1660/T1660-1</f>
        <v>1.0397676940073097E-2</v>
      </c>
      <c r="J1660" s="81">
        <f>S1660/T1660-1</f>
        <v>-3.7246941407037548E-3</v>
      </c>
      <c r="K1660" s="81">
        <f>T1660/T1659-1</f>
        <v>-1.2024938081817149E-3</v>
      </c>
      <c r="L1660" s="81">
        <f>T1661/T1660-1</f>
        <v>-1.5155298197849998E-2</v>
      </c>
      <c r="M1660" s="81">
        <f>T1663/T1660-1</f>
        <v>-2.3073265999254411E-2</v>
      </c>
      <c r="N1660" s="81">
        <f>T1666/T1660-1</f>
        <v>-1.501164608223049E-2</v>
      </c>
      <c r="O1660" s="58">
        <f t="shared" si="119"/>
        <v>0.3791596081903717</v>
      </c>
      <c r="P1660" s="58">
        <f t="shared" si="120"/>
        <v>0.47947799900108218</v>
      </c>
      <c r="Q1660" s="58">
        <f t="shared" si="121"/>
        <v>0.27884121737966122</v>
      </c>
      <c r="R1660" s="28">
        <v>2954.13</v>
      </c>
      <c r="S1660" s="28">
        <v>2912.84</v>
      </c>
      <c r="T1660" s="28">
        <v>2923.73</v>
      </c>
    </row>
    <row r="1661" spans="1:20" s="11" customFormat="1" ht="13.5" customHeight="1" x14ac:dyDescent="0.2">
      <c r="A1661" s="25">
        <v>43594</v>
      </c>
      <c r="B1661" s="29">
        <v>0.43115900000000001</v>
      </c>
      <c r="C1661" s="29">
        <v>0.33695700000000001</v>
      </c>
      <c r="D1661" s="29">
        <v>0.23188400000000001</v>
      </c>
      <c r="E1661" s="64">
        <f t="shared" si="123"/>
        <v>0.23224275</v>
      </c>
      <c r="F1661" s="64">
        <f>AVERAGE(B1654:B1661)</f>
        <v>0.37379625000000005</v>
      </c>
      <c r="G1661" s="53">
        <f t="shared" si="122"/>
        <v>0.19927500000000001</v>
      </c>
      <c r="H1661" s="81">
        <f>(R1661-S1661)/T1661</f>
        <v>3.1787651679852258E-2</v>
      </c>
      <c r="I1661" s="81">
        <f>R1661/T1661-1</f>
        <v>2.5946197498107226E-2</v>
      </c>
      <c r="J1661" s="81">
        <f>S1661/T1661-1</f>
        <v>-5.8414541817449761E-3</v>
      </c>
      <c r="K1661" s="81">
        <f>T1661/T1660-1</f>
        <v>-1.5155298197849998E-2</v>
      </c>
      <c r="L1661" s="81">
        <f>T1662/T1661-1</f>
        <v>-9.8839349591237635E-3</v>
      </c>
      <c r="M1661" s="81">
        <f>T1664/T1661-1</f>
        <v>-3.3478964513686815E-2</v>
      </c>
      <c r="N1661" s="81">
        <f>T1667/T1661-1</f>
        <v>1.633662334775754E-2</v>
      </c>
      <c r="O1661" s="58">
        <f t="shared" si="119"/>
        <v>0.3791596081903717</v>
      </c>
      <c r="P1661" s="58">
        <f t="shared" si="120"/>
        <v>0.47947799900108218</v>
      </c>
      <c r="Q1661" s="58">
        <f t="shared" si="121"/>
        <v>0.27884121737966122</v>
      </c>
      <c r="R1661" s="28">
        <v>2954.13</v>
      </c>
      <c r="S1661" s="28">
        <v>2862.6</v>
      </c>
      <c r="T1661" s="28">
        <v>2879.42</v>
      </c>
    </row>
    <row r="1662" spans="1:20" s="11" customFormat="1" ht="13.5" customHeight="1" x14ac:dyDescent="0.2">
      <c r="A1662" s="25">
        <v>43601</v>
      </c>
      <c r="B1662" s="29">
        <v>0.29824600000000001</v>
      </c>
      <c r="C1662" s="29">
        <v>0.30877199999999999</v>
      </c>
      <c r="D1662" s="29">
        <v>0.392982</v>
      </c>
      <c r="E1662" s="64">
        <f t="shared" si="123"/>
        <v>0.25209962499999999</v>
      </c>
      <c r="F1662" s="64">
        <f>AVERAGE(B1655:B1662)</f>
        <v>0.36444999999999994</v>
      </c>
      <c r="G1662" s="53">
        <f t="shared" si="122"/>
        <v>-9.4735999999999987E-2</v>
      </c>
      <c r="H1662" s="81">
        <f>(R1662-S1662)/T1662</f>
        <v>3.3858770379100442E-2</v>
      </c>
      <c r="I1662" s="81">
        <f>R1662/T1662-1</f>
        <v>1.6485675000701416E-2</v>
      </c>
      <c r="J1662" s="81">
        <f>S1662/T1662-1</f>
        <v>-1.7373095378398928E-2</v>
      </c>
      <c r="K1662" s="81">
        <f>T1662/T1661-1</f>
        <v>-9.8839349591237635E-3</v>
      </c>
      <c r="L1662" s="81">
        <f>T1663/T1662-1</f>
        <v>1.8625305160366867E-3</v>
      </c>
      <c r="M1662" s="81">
        <f>T1665/T1662-1</f>
        <v>-8.702331846115019E-3</v>
      </c>
      <c r="N1662" s="81">
        <f>T1668/T1662-1</f>
        <v>2.2034683054129145E-2</v>
      </c>
      <c r="O1662" s="58">
        <f t="shared" si="119"/>
        <v>0.3791596081903717</v>
      </c>
      <c r="P1662" s="58">
        <f t="shared" si="120"/>
        <v>0.47947799900108218</v>
      </c>
      <c r="Q1662" s="58">
        <f t="shared" si="121"/>
        <v>0.27884121737966122</v>
      </c>
      <c r="R1662" s="28">
        <v>2897.96</v>
      </c>
      <c r="S1662" s="28">
        <v>2801.43</v>
      </c>
      <c r="T1662" s="28">
        <v>2850.96</v>
      </c>
    </row>
    <row r="1663" spans="1:20" s="11" customFormat="1" ht="13.5" customHeight="1" x14ac:dyDescent="0.2">
      <c r="A1663" s="25">
        <v>43608</v>
      </c>
      <c r="B1663" s="29">
        <v>0.247059</v>
      </c>
      <c r="C1663" s="29">
        <v>0.39215699999999998</v>
      </c>
      <c r="D1663" s="29">
        <v>0.36078399999999999</v>
      </c>
      <c r="E1663" s="64">
        <f t="shared" si="123"/>
        <v>0.26319762499999999</v>
      </c>
      <c r="F1663" s="64">
        <f>AVERAGE(B1656:B1663)</f>
        <v>0.35383237499999998</v>
      </c>
      <c r="G1663" s="53">
        <f t="shared" si="122"/>
        <v>-0.11372499999999999</v>
      </c>
      <c r="H1663" s="81">
        <f>(R1663-S1663)/T1663</f>
        <v>2.698274322805623E-2</v>
      </c>
      <c r="I1663" s="81">
        <f>R1663/T1663-1</f>
        <v>1.2561837641399398E-2</v>
      </c>
      <c r="J1663" s="81">
        <f>S1663/T1663-1</f>
        <v>-1.4420905586656763E-2</v>
      </c>
      <c r="K1663" s="81">
        <f>T1663/T1662-1</f>
        <v>1.8625305160366867E-3</v>
      </c>
      <c r="L1663" s="81">
        <f>T1664/T1663-1</f>
        <v>-2.5645334649735507E-2</v>
      </c>
      <c r="M1663" s="81">
        <f>T1666/T1663-1</f>
        <v>8.2520209924132892E-3</v>
      </c>
      <c r="N1663" s="81">
        <f>T1669/T1663-1</f>
        <v>4.8857425943625854E-2</v>
      </c>
      <c r="O1663" s="58">
        <f t="shared" si="119"/>
        <v>0.3791596081903717</v>
      </c>
      <c r="P1663" s="58">
        <f t="shared" si="120"/>
        <v>0.47947799900108218</v>
      </c>
      <c r="Q1663" s="58">
        <f t="shared" si="121"/>
        <v>0.27884121737966122</v>
      </c>
      <c r="R1663" s="28">
        <v>2892.15</v>
      </c>
      <c r="S1663" s="28">
        <v>2815.08</v>
      </c>
      <c r="T1663" s="28">
        <v>2856.27</v>
      </c>
    </row>
    <row r="1664" spans="1:20" s="11" customFormat="1" ht="13.5" customHeight="1" x14ac:dyDescent="0.2">
      <c r="A1664" s="25">
        <v>43615</v>
      </c>
      <c r="B1664" s="29">
        <v>0.24793399999999999</v>
      </c>
      <c r="C1664" s="29">
        <v>0.35124</v>
      </c>
      <c r="D1664" s="29">
        <v>0.40082600000000002</v>
      </c>
      <c r="E1664" s="64">
        <f t="shared" si="123"/>
        <v>0.27796337500000001</v>
      </c>
      <c r="F1664" s="64">
        <f>AVERAGE(B1657:B1664)</f>
        <v>0.34104774999999998</v>
      </c>
      <c r="G1664" s="53">
        <f t="shared" si="122"/>
        <v>-0.15289200000000003</v>
      </c>
      <c r="H1664" s="81">
        <f>(R1664-S1664)/T1664</f>
        <v>3.6945476496755385E-2</v>
      </c>
      <c r="I1664" s="81">
        <f>R1664/T1664-1</f>
        <v>3.0851377280795678E-2</v>
      </c>
      <c r="J1664" s="81">
        <f>S1664/T1664-1</f>
        <v>-6.094099215959603E-3</v>
      </c>
      <c r="K1664" s="81">
        <f>T1664/T1663-1</f>
        <v>-2.5645334649735507E-2</v>
      </c>
      <c r="L1664" s="81">
        <f>T1665/T1664-1</f>
        <v>1.5497553017944643E-2</v>
      </c>
      <c r="M1664" s="81">
        <f>T1667/T1664-1</f>
        <v>5.1541131576488874E-2</v>
      </c>
      <c r="N1664" s="81">
        <f>T1670/T1664-1</f>
        <v>7.5475562518415362E-2</v>
      </c>
      <c r="O1664" s="58">
        <f t="shared" si="119"/>
        <v>0.3791596081903717</v>
      </c>
      <c r="P1664" s="58">
        <f t="shared" si="120"/>
        <v>0.47947799900108218</v>
      </c>
      <c r="Q1664" s="58">
        <f t="shared" si="121"/>
        <v>0.27884121737966122</v>
      </c>
      <c r="R1664" s="28">
        <v>2868.88</v>
      </c>
      <c r="S1664" s="28">
        <v>2766.06</v>
      </c>
      <c r="T1664" s="28">
        <v>2783.02</v>
      </c>
    </row>
    <row r="1665" spans="1:20" s="11" customFormat="1" ht="13.5" customHeight="1" x14ac:dyDescent="0.2">
      <c r="A1665" s="25">
        <v>43622</v>
      </c>
      <c r="B1665" s="29">
        <v>0.225275</v>
      </c>
      <c r="C1665" s="29">
        <v>0.34890100000000002</v>
      </c>
      <c r="D1665" s="29">
        <v>0.42582399999999998</v>
      </c>
      <c r="E1665" s="64">
        <f t="shared" si="123"/>
        <v>0.30571175</v>
      </c>
      <c r="F1665" s="64">
        <f>AVERAGE(B1658:B1665)</f>
        <v>0.31884737499999999</v>
      </c>
      <c r="G1665" s="53">
        <f t="shared" si="122"/>
        <v>-0.20054899999999998</v>
      </c>
      <c r="H1665" s="81">
        <f>(R1665-S1665)/T1665</f>
        <v>3.4842453514498613E-2</v>
      </c>
      <c r="I1665" s="81">
        <f>R1665/T1665-1</f>
        <v>3.9983723440029095E-4</v>
      </c>
      <c r="J1665" s="81">
        <f>S1665/T1665-1</f>
        <v>-3.444261628009837E-2</v>
      </c>
      <c r="K1665" s="81">
        <f>T1665/T1664-1</f>
        <v>1.5497553017944643E-2</v>
      </c>
      <c r="L1665" s="81">
        <f>T1666/T1665-1</f>
        <v>1.8997576207915312E-2</v>
      </c>
      <c r="M1665" s="81">
        <f>T1668/T1665-1</f>
        <v>3.1006846770341268E-2</v>
      </c>
      <c r="N1665" s="81">
        <f>T1671/T1665-1</f>
        <v>5.6001981494258946E-2</v>
      </c>
      <c r="O1665" s="58">
        <f t="shared" ref="O1665:O1728" si="124">$B$1826</f>
        <v>0.3791596081903717</v>
      </c>
      <c r="P1665" s="58">
        <f t="shared" ref="P1665:P1728" si="125">$B$1828</f>
        <v>0.47947799900108218</v>
      </c>
      <c r="Q1665" s="58">
        <f t="shared" ref="Q1665:Q1728" si="126">$B$1829</f>
        <v>0.27884121737966122</v>
      </c>
      <c r="R1665" s="28">
        <v>2827.28</v>
      </c>
      <c r="S1665" s="28">
        <v>2728.81</v>
      </c>
      <c r="T1665" s="28">
        <v>2826.15</v>
      </c>
    </row>
    <row r="1666" spans="1:20" s="11" customFormat="1" ht="13.5" customHeight="1" x14ac:dyDescent="0.2">
      <c r="A1666" s="25">
        <v>43629</v>
      </c>
      <c r="B1666" s="29">
        <v>0.26839800000000003</v>
      </c>
      <c r="C1666" s="29">
        <v>0.38961000000000001</v>
      </c>
      <c r="D1666" s="29">
        <v>0.34199099999999999</v>
      </c>
      <c r="E1666" s="64">
        <f t="shared" si="123"/>
        <v>0.32117637500000001</v>
      </c>
      <c r="F1666" s="64">
        <f>AVERAGE(B1659:B1666)</f>
        <v>0.30544274999999999</v>
      </c>
      <c r="G1666" s="53">
        <f t="shared" si="122"/>
        <v>-7.3592999999999964E-2</v>
      </c>
      <c r="H1666" s="81">
        <f>(R1666-S1666)/T1666</f>
        <v>3.8088921606755949E-2</v>
      </c>
      <c r="I1666" s="81">
        <f>R1666/T1666-1</f>
        <v>1.0684621367853753E-2</v>
      </c>
      <c r="J1666" s="81">
        <f>S1666/T1666-1</f>
        <v>-2.7404300238902168E-2</v>
      </c>
      <c r="K1666" s="81">
        <f>T1666/T1665-1</f>
        <v>1.8997576207915312E-2</v>
      </c>
      <c r="L1666" s="81">
        <f>T1667/T1666-1</f>
        <v>1.6188399355519634E-2</v>
      </c>
      <c r="M1666" s="81">
        <f>T1669/T1666-1</f>
        <v>4.0273070726151383E-2</v>
      </c>
      <c r="N1666" s="81">
        <f>T1672/T1666-1</f>
        <v>4.8516584254680639E-2</v>
      </c>
      <c r="O1666" s="58">
        <f t="shared" si="124"/>
        <v>0.3791596081903717</v>
      </c>
      <c r="P1666" s="58">
        <f t="shared" si="125"/>
        <v>0.47947799900108218</v>
      </c>
      <c r="Q1666" s="58">
        <f t="shared" si="126"/>
        <v>0.27884121737966122</v>
      </c>
      <c r="R1666" s="28">
        <v>2910.61</v>
      </c>
      <c r="S1666" s="28">
        <v>2800.92</v>
      </c>
      <c r="T1666" s="28">
        <v>2879.84</v>
      </c>
    </row>
    <row r="1667" spans="1:20" s="11" customFormat="1" ht="13.5" customHeight="1" x14ac:dyDescent="0.2">
      <c r="A1667" s="25">
        <v>43636</v>
      </c>
      <c r="B1667" s="29">
        <v>0.29508200000000001</v>
      </c>
      <c r="C1667" s="29">
        <v>0.38360699999999998</v>
      </c>
      <c r="D1667" s="29">
        <v>0.32131100000000001</v>
      </c>
      <c r="E1667" s="64">
        <f t="shared" si="123"/>
        <v>0.33612712500000003</v>
      </c>
      <c r="F1667" s="64">
        <f>AVERAGE(B1660:B1667)</f>
        <v>0.30042462499999995</v>
      </c>
      <c r="G1667" s="53">
        <f t="shared" si="122"/>
        <v>-2.6229000000000002E-2</v>
      </c>
      <c r="H1667" s="81">
        <f>(R1667-S1667)/T1667</f>
        <v>1.9497959992619048E-2</v>
      </c>
      <c r="I1667" s="81">
        <f>R1667/T1667-1</f>
        <v>1.8042276333862795E-3</v>
      </c>
      <c r="J1667" s="81">
        <f>S1667/T1667-1</f>
        <v>-1.7693732359232772E-2</v>
      </c>
      <c r="K1667" s="81">
        <f>T1667/T1666-1</f>
        <v>1.6188399355519634E-2</v>
      </c>
      <c r="L1667" s="81">
        <f>T1668/T1667-1</f>
        <v>-4.3328799983597399E-3</v>
      </c>
      <c r="M1667" s="81">
        <f>T1670/T1667-1</f>
        <v>2.2761288382550982E-2</v>
      </c>
      <c r="N1667" s="81">
        <f>T1673/T1667-1</f>
        <v>1.8424991286400738E-2</v>
      </c>
      <c r="O1667" s="58">
        <f t="shared" si="124"/>
        <v>0.3791596081903717</v>
      </c>
      <c r="P1667" s="58">
        <f t="shared" si="125"/>
        <v>0.47947799900108218</v>
      </c>
      <c r="Q1667" s="58">
        <f t="shared" si="126"/>
        <v>0.27884121737966122</v>
      </c>
      <c r="R1667" s="28">
        <v>2931.74</v>
      </c>
      <c r="S1667" s="28">
        <v>2874.68</v>
      </c>
      <c r="T1667" s="28">
        <v>2926.46</v>
      </c>
    </row>
    <row r="1668" spans="1:20" s="11" customFormat="1" ht="13.5" customHeight="1" x14ac:dyDescent="0.2">
      <c r="A1668" s="25">
        <v>43643</v>
      </c>
      <c r="B1668" s="29">
        <v>0.29588999999999999</v>
      </c>
      <c r="C1668" s="29">
        <v>0.38356200000000001</v>
      </c>
      <c r="D1668" s="29">
        <v>0.320548</v>
      </c>
      <c r="E1668" s="64">
        <f t="shared" si="123"/>
        <v>0.34951875000000004</v>
      </c>
      <c r="F1668" s="64">
        <f>AVERAGE(B1661:B1668)</f>
        <v>0.28863037499999999</v>
      </c>
      <c r="G1668" s="53">
        <f t="shared" si="122"/>
        <v>-2.4658000000000013E-2</v>
      </c>
      <c r="H1668" s="81">
        <f>(R1668-S1668)/T1668</f>
        <v>1.8093335804350449E-2</v>
      </c>
      <c r="I1668" s="81">
        <f>R1668/T1668-1</f>
        <v>1.7286823301690513E-2</v>
      </c>
      <c r="J1668" s="81">
        <f>S1668/T1668-1</f>
        <v>-8.0651250265995067E-4</v>
      </c>
      <c r="K1668" s="81">
        <f>T1668/T1667-1</f>
        <v>-4.3328799983597399E-3</v>
      </c>
      <c r="L1668" s="81">
        <f>T1669/T1668-1</f>
        <v>2.8155866263067209E-2</v>
      </c>
      <c r="M1668" s="81">
        <f>T1671/T1668-1</f>
        <v>2.4243422633143163E-2</v>
      </c>
      <c r="N1668" s="81">
        <f>T1674/T1668-1</f>
        <v>-1.022726492734527E-2</v>
      </c>
      <c r="O1668" s="58">
        <f t="shared" si="124"/>
        <v>0.3791596081903717</v>
      </c>
      <c r="P1668" s="58">
        <f t="shared" si="125"/>
        <v>0.47947799900108218</v>
      </c>
      <c r="Q1668" s="58">
        <f t="shared" si="126"/>
        <v>0.27884121737966122</v>
      </c>
      <c r="R1668" s="28">
        <v>2964.15</v>
      </c>
      <c r="S1668" s="28">
        <v>2911.43</v>
      </c>
      <c r="T1668" s="28">
        <v>2913.78</v>
      </c>
    </row>
    <row r="1669" spans="1:20" s="11" customFormat="1" ht="13.5" customHeight="1" x14ac:dyDescent="0.2">
      <c r="A1669" s="25">
        <v>43649</v>
      </c>
      <c r="B1669" s="29">
        <v>0.33155099999999998</v>
      </c>
      <c r="C1669" s="29">
        <v>0.34492</v>
      </c>
      <c r="D1669" s="29">
        <v>0.32352900000000001</v>
      </c>
      <c r="E1669" s="64">
        <f t="shared" si="123"/>
        <v>0.36097437500000001</v>
      </c>
      <c r="F1669" s="64">
        <f>AVERAGE(B1662:B1669)</f>
        <v>0.276179375</v>
      </c>
      <c r="G1669" s="53">
        <f t="shared" ref="G1669:G1732" si="127">B1669-D1669</f>
        <v>8.0219999999999736E-3</v>
      </c>
      <c r="H1669" s="81">
        <f>(R1669-S1669)/T1669</f>
        <v>2.7655199578078909E-2</v>
      </c>
      <c r="I1669" s="81">
        <f>R1669/T1669-1</f>
        <v>6.6759685162232074E-6</v>
      </c>
      <c r="J1669" s="81">
        <f>S1669/T1669-1</f>
        <v>-2.7648523609562825E-2</v>
      </c>
      <c r="K1669" s="81">
        <f>T1669/T1668-1</f>
        <v>2.8155866263067209E-2</v>
      </c>
      <c r="L1669" s="81">
        <f>T1670/T1669-1</f>
        <v>-9.1794567096825652E-4</v>
      </c>
      <c r="M1669" s="81">
        <f>T1672/T1669-1</f>
        <v>7.9243746286492556E-3</v>
      </c>
      <c r="N1669" s="81">
        <f>T1675/T1669-1</f>
        <v>-5.1812191653704209E-2</v>
      </c>
      <c r="O1669" s="58">
        <f t="shared" si="124"/>
        <v>0.3791596081903717</v>
      </c>
      <c r="P1669" s="58">
        <f t="shared" si="125"/>
        <v>0.47947799900108218</v>
      </c>
      <c r="Q1669" s="58">
        <f t="shared" si="126"/>
        <v>0.27884121737966122</v>
      </c>
      <c r="R1669" s="28">
        <v>2995.84</v>
      </c>
      <c r="S1669" s="28">
        <v>2912.99</v>
      </c>
      <c r="T1669" s="28">
        <v>2995.82</v>
      </c>
    </row>
    <row r="1670" spans="1:20" s="11" customFormat="1" ht="13.5" customHeight="1" x14ac:dyDescent="0.2">
      <c r="A1670" s="25">
        <v>43657</v>
      </c>
      <c r="B1670" s="29">
        <v>0.33611099999999999</v>
      </c>
      <c r="C1670" s="29">
        <v>0.38888899999999998</v>
      </c>
      <c r="D1670" s="29">
        <v>0.27500000000000002</v>
      </c>
      <c r="E1670" s="64">
        <f t="shared" si="123"/>
        <v>0.34622662500000001</v>
      </c>
      <c r="F1670" s="64">
        <f>AVERAGE(B1663:B1670)</f>
        <v>0.28091250000000001</v>
      </c>
      <c r="G1670" s="53">
        <f t="shared" si="127"/>
        <v>6.1110999999999971E-2</v>
      </c>
      <c r="H1670" s="81">
        <f>(R1670-S1670)/T1670</f>
        <v>1.572298676609633E-2</v>
      </c>
      <c r="I1670" s="81">
        <f>R1670/T1670-1</f>
        <v>3.3109817010628095E-3</v>
      </c>
      <c r="J1670" s="81">
        <f>S1670/T1670-1</f>
        <v>-1.2412005065033593E-2</v>
      </c>
      <c r="K1670" s="81">
        <f>T1670/T1669-1</f>
        <v>-9.1794567096825652E-4</v>
      </c>
      <c r="L1670" s="81">
        <f>T1671/T1670-1</f>
        <v>-2.8900092547117229E-3</v>
      </c>
      <c r="M1670" s="81">
        <f>T1673/T1670-1</f>
        <v>-4.2397939239643412E-3</v>
      </c>
      <c r="N1670" s="81">
        <f>T1676/T1670-1</f>
        <v>-2.2932975172648917E-2</v>
      </c>
      <c r="O1670" s="58">
        <f t="shared" si="124"/>
        <v>0.3791596081903717</v>
      </c>
      <c r="P1670" s="58">
        <f t="shared" si="125"/>
        <v>0.47947799900108218</v>
      </c>
      <c r="Q1670" s="58">
        <f t="shared" si="126"/>
        <v>0.27884121737966122</v>
      </c>
      <c r="R1670" s="28">
        <v>3002.98</v>
      </c>
      <c r="S1670" s="28">
        <v>2955.92</v>
      </c>
      <c r="T1670" s="28">
        <v>2993.07</v>
      </c>
    </row>
    <row r="1671" spans="1:20" s="11" customFormat="1" ht="13.5" customHeight="1" x14ac:dyDescent="0.2">
      <c r="A1671" s="25">
        <v>43664</v>
      </c>
      <c r="B1671" s="29">
        <v>0.359296</v>
      </c>
      <c r="C1671" s="29">
        <v>0.354271</v>
      </c>
      <c r="D1671" s="29">
        <v>0.28643200000000002</v>
      </c>
      <c r="E1671" s="64">
        <f t="shared" si="123"/>
        <v>0.33693262500000004</v>
      </c>
      <c r="F1671" s="64">
        <f>AVERAGE(B1664:B1671)</f>
        <v>0.294942125</v>
      </c>
      <c r="G1671" s="53">
        <f t="shared" si="127"/>
        <v>7.2863999999999984E-2</v>
      </c>
      <c r="H1671" s="81">
        <f>(R1671-S1671)/T1671</f>
        <v>1.1241715308167142E-2</v>
      </c>
      <c r="I1671" s="81">
        <f>R1671/T1671-1</f>
        <v>1.118475281629272E-2</v>
      </c>
      <c r="J1671" s="81">
        <f>S1671/T1671-1</f>
        <v>-5.6962491874479326E-5</v>
      </c>
      <c r="K1671" s="81">
        <f>T1671/T1670-1</f>
        <v>-2.8900092547117229E-3</v>
      </c>
      <c r="L1671" s="81">
        <f>T1672/T1671-1</f>
        <v>1.1774482143934062E-2</v>
      </c>
      <c r="M1671" s="81">
        <f>T1674/T1671-1</f>
        <v>-3.3654780493362235E-2</v>
      </c>
      <c r="N1671" s="81">
        <f>T1677/T1671-1</f>
        <v>-3.2327889506168717E-2</v>
      </c>
      <c r="O1671" s="58">
        <f t="shared" si="124"/>
        <v>0.3791596081903717</v>
      </c>
      <c r="P1671" s="58">
        <f t="shared" si="125"/>
        <v>0.47947799900108218</v>
      </c>
      <c r="Q1671" s="58">
        <f t="shared" si="126"/>
        <v>0.27884121737966122</v>
      </c>
      <c r="R1671" s="28">
        <v>3017.8</v>
      </c>
      <c r="S1671" s="28">
        <v>2984.25</v>
      </c>
      <c r="T1671" s="28">
        <v>2984.42</v>
      </c>
    </row>
    <row r="1672" spans="1:20" s="11" customFormat="1" ht="13.5" customHeight="1" x14ac:dyDescent="0.2">
      <c r="A1672" s="25">
        <v>43671</v>
      </c>
      <c r="B1672" s="29">
        <v>0.31741599999999998</v>
      </c>
      <c r="C1672" s="29">
        <v>0.36236000000000002</v>
      </c>
      <c r="D1672" s="29">
        <v>0.32022499999999998</v>
      </c>
      <c r="E1672" s="64">
        <f t="shared" si="123"/>
        <v>0.32685750000000002</v>
      </c>
      <c r="F1672" s="64">
        <f>AVERAGE(B1665:B1672)</f>
        <v>0.30362737500000003</v>
      </c>
      <c r="G1672" s="53">
        <f t="shared" si="127"/>
        <v>-2.8090000000000059E-3</v>
      </c>
      <c r="H1672" s="81">
        <f>(R1672-S1672)/T1672</f>
        <v>1.5399594642928109E-2</v>
      </c>
      <c r="I1672" s="81">
        <f>R1672/T1672-1</f>
        <v>9.9352223503768045E-6</v>
      </c>
      <c r="J1672" s="81">
        <f>S1672/T1672-1</f>
        <v>-1.5389659420577795E-2</v>
      </c>
      <c r="K1672" s="81">
        <f>T1672/T1671-1</f>
        <v>1.1774482143934062E-2</v>
      </c>
      <c r="L1672" s="81">
        <f>T1673/T1672-1</f>
        <v>-1.2975400389460656E-2</v>
      </c>
      <c r="M1672" s="81">
        <f>T1675/T1672-1</f>
        <v>-5.9266913060180948E-2</v>
      </c>
      <c r="N1672" s="81">
        <f>T1678/T1672-1</f>
        <v>-2.7083416126852833E-2</v>
      </c>
      <c r="O1672" s="58">
        <f t="shared" si="124"/>
        <v>0.3791596081903717</v>
      </c>
      <c r="P1672" s="58">
        <f t="shared" si="125"/>
        <v>0.47947799900108218</v>
      </c>
      <c r="Q1672" s="58">
        <f t="shared" si="126"/>
        <v>0.27884121737966122</v>
      </c>
      <c r="R1672" s="28">
        <v>3019.59</v>
      </c>
      <c r="S1672" s="28">
        <v>2973.09</v>
      </c>
      <c r="T1672" s="28">
        <v>3019.56</v>
      </c>
    </row>
    <row r="1673" spans="1:20" s="11" customFormat="1" ht="13.5" customHeight="1" x14ac:dyDescent="0.2">
      <c r="A1673" s="25">
        <v>43678</v>
      </c>
      <c r="B1673" s="29">
        <v>0.38437500000000002</v>
      </c>
      <c r="C1673" s="29">
        <v>0.375</v>
      </c>
      <c r="D1673" s="29">
        <v>0.24062500000000001</v>
      </c>
      <c r="E1673" s="64">
        <f t="shared" si="123"/>
        <v>0.30370762499999998</v>
      </c>
      <c r="F1673" s="64">
        <f>AVERAGE(B1666:B1673)</f>
        <v>0.32351487499999998</v>
      </c>
      <c r="G1673" s="53">
        <f t="shared" si="127"/>
        <v>0.14375000000000002</v>
      </c>
      <c r="H1673" s="81">
        <f>(R1673-S1673)/T1673</f>
        <v>2.3453385138807833E-2</v>
      </c>
      <c r="I1673" s="81">
        <f>R1673/T1673-1</f>
        <v>1.5971117776927723E-2</v>
      </c>
      <c r="J1673" s="81">
        <f>S1673/T1673-1</f>
        <v>-7.4822673618800684E-3</v>
      </c>
      <c r="K1673" s="81">
        <f>T1673/T1672-1</f>
        <v>-1.2975400389460656E-2</v>
      </c>
      <c r="L1673" s="81">
        <f>T1674/T1673-1</f>
        <v>-3.2344868775122659E-2</v>
      </c>
      <c r="M1673" s="81">
        <f>T1676/T1673-1</f>
        <v>-1.8772773941578058E-2</v>
      </c>
      <c r="N1673" s="81">
        <f>T1679/T1673-1</f>
        <v>6.8950939141987355E-3</v>
      </c>
      <c r="O1673" s="58">
        <f t="shared" si="124"/>
        <v>0.3791596081903717</v>
      </c>
      <c r="P1673" s="58">
        <f t="shared" si="125"/>
        <v>0.47947799900108218</v>
      </c>
      <c r="Q1673" s="58">
        <f t="shared" si="126"/>
        <v>0.27884121737966122</v>
      </c>
      <c r="R1673" s="28">
        <v>3027.98</v>
      </c>
      <c r="S1673" s="28">
        <v>2958.08</v>
      </c>
      <c r="T1673" s="28">
        <v>2980.38</v>
      </c>
    </row>
    <row r="1674" spans="1:20" s="11" customFormat="1" ht="13.5" customHeight="1" x14ac:dyDescent="0.2">
      <c r="A1674" s="25">
        <v>43685</v>
      </c>
      <c r="B1674" s="29">
        <v>0.216561</v>
      </c>
      <c r="C1674" s="29">
        <v>0.30148599999999998</v>
      </c>
      <c r="D1674" s="29">
        <v>0.48195300000000002</v>
      </c>
      <c r="E1674" s="64">
        <f t="shared" si="123"/>
        <v>0.32120287499999994</v>
      </c>
      <c r="F1674" s="64">
        <f>AVERAGE(B1667:B1674)</f>
        <v>0.31703524999999999</v>
      </c>
      <c r="G1674" s="53">
        <f t="shared" si="127"/>
        <v>-0.26539200000000002</v>
      </c>
      <c r="H1674" s="81">
        <f>(R1674-S1674)/T1674</f>
        <v>6.7711981359094092E-2</v>
      </c>
      <c r="I1674" s="81">
        <f>R1674/T1674-1</f>
        <v>4.6262456743805469E-2</v>
      </c>
      <c r="J1674" s="81">
        <f>S1674/T1674-1</f>
        <v>-2.1449524615288595E-2</v>
      </c>
      <c r="K1674" s="81">
        <f>T1674/T1673-1</f>
        <v>-3.2344868775122659E-2</v>
      </c>
      <c r="L1674" s="81">
        <f>T1675/T1674-1</f>
        <v>-1.5041713188024941E-2</v>
      </c>
      <c r="M1674" s="81">
        <f>T1677/T1674-1</f>
        <v>1.3731024486993704E-3</v>
      </c>
      <c r="N1674" s="81">
        <f>T1680/T1674-1</f>
        <v>4.2562708479254363E-2</v>
      </c>
      <c r="O1674" s="58">
        <f t="shared" si="124"/>
        <v>0.3791596081903717</v>
      </c>
      <c r="P1674" s="58">
        <f t="shared" si="125"/>
        <v>0.47947799900108218</v>
      </c>
      <c r="Q1674" s="58">
        <f t="shared" si="126"/>
        <v>0.27884121737966122</v>
      </c>
      <c r="R1674" s="28">
        <v>3017.4</v>
      </c>
      <c r="S1674" s="28">
        <v>2822.12</v>
      </c>
      <c r="T1674" s="28">
        <v>2883.98</v>
      </c>
    </row>
    <row r="1675" spans="1:20" s="11" customFormat="1" ht="13.5" customHeight="1" x14ac:dyDescent="0.2">
      <c r="A1675" s="25">
        <v>43692</v>
      </c>
      <c r="B1675" s="29">
        <v>0.23175999999999999</v>
      </c>
      <c r="C1675" s="29">
        <v>0.31974200000000003</v>
      </c>
      <c r="D1675" s="29">
        <v>0.44849800000000001</v>
      </c>
      <c r="E1675" s="64">
        <f t="shared" si="123"/>
        <v>0.33710125000000002</v>
      </c>
      <c r="F1675" s="64">
        <f>AVERAGE(B1668:B1675)</f>
        <v>0.30912000000000001</v>
      </c>
      <c r="G1675" s="53">
        <f t="shared" si="127"/>
        <v>-0.21673800000000001</v>
      </c>
      <c r="H1675" s="81">
        <f>(R1675-S1675)/T1675</f>
        <v>4.1399704287826487E-2</v>
      </c>
      <c r="I1675" s="81">
        <f>R1675/T1675-1</f>
        <v>3.6157853974512433E-2</v>
      </c>
      <c r="J1675" s="81">
        <f>S1675/T1675-1</f>
        <v>-5.2418503133140337E-3</v>
      </c>
      <c r="K1675" s="81">
        <f>T1675/T1674-1</f>
        <v>-1.5041713188024941E-2</v>
      </c>
      <c r="L1675" s="81">
        <f>T1676/T1675-1</f>
        <v>2.9511370837147055E-2</v>
      </c>
      <c r="M1675" s="81">
        <f>T1678/T1675-1</f>
        <v>3.4211082165739759E-2</v>
      </c>
      <c r="N1675" s="81">
        <f>T1681/T1675-1</f>
        <v>5.0788565795958585E-2</v>
      </c>
      <c r="O1675" s="58">
        <f t="shared" si="124"/>
        <v>0.3791596081903717</v>
      </c>
      <c r="P1675" s="58">
        <f t="shared" si="125"/>
        <v>0.47947799900108218</v>
      </c>
      <c r="Q1675" s="58">
        <f t="shared" si="126"/>
        <v>0.27884121737966122</v>
      </c>
      <c r="R1675" s="28">
        <v>2943.31</v>
      </c>
      <c r="S1675" s="28">
        <v>2825.71</v>
      </c>
      <c r="T1675" s="28">
        <v>2840.6</v>
      </c>
    </row>
    <row r="1676" spans="1:20" s="11" customFormat="1" ht="13.5" customHeight="1" x14ac:dyDescent="0.2">
      <c r="A1676" s="25">
        <v>43699</v>
      </c>
      <c r="B1676" s="29">
        <v>0.26635500000000001</v>
      </c>
      <c r="C1676" s="29">
        <v>0.336449</v>
      </c>
      <c r="D1676" s="29">
        <v>0.39719599999999999</v>
      </c>
      <c r="E1676" s="64">
        <f t="shared" ref="E1676:E1739" si="128">AVERAGE(D1669:D1676)</f>
        <v>0.34668225000000003</v>
      </c>
      <c r="F1676" s="64">
        <f>AVERAGE(B1669:B1676)</f>
        <v>0.30542812499999999</v>
      </c>
      <c r="G1676" s="53">
        <f t="shared" si="127"/>
        <v>-0.13084099999999999</v>
      </c>
      <c r="H1676" s="81">
        <f>(R1676-S1676)/T1676</f>
        <v>3.6071986677745679E-2</v>
      </c>
      <c r="I1676" s="81">
        <f>R1676/T1676-1</f>
        <v>2.246591643499718E-3</v>
      </c>
      <c r="J1676" s="81">
        <f>S1676/T1676-1</f>
        <v>-3.3825395034245864E-2</v>
      </c>
      <c r="K1676" s="81">
        <f>T1676/T1675-1</f>
        <v>2.9511370837147055E-2</v>
      </c>
      <c r="L1676" s="81">
        <f>T1677/T1676-1</f>
        <v>-1.2477645216332656E-2</v>
      </c>
      <c r="M1676" s="81">
        <f>T1679/T1676-1</f>
        <v>2.6158943794175382E-2</v>
      </c>
      <c r="N1676" s="81">
        <f>T1682/T1676-1</f>
        <v>-1.2590487718974197E-2</v>
      </c>
      <c r="O1676" s="58">
        <f t="shared" si="124"/>
        <v>0.3791596081903717</v>
      </c>
      <c r="P1676" s="58">
        <f t="shared" si="125"/>
        <v>0.47947799900108218</v>
      </c>
      <c r="Q1676" s="58">
        <f t="shared" si="126"/>
        <v>0.27884121737966122</v>
      </c>
      <c r="R1676" s="28">
        <v>2931</v>
      </c>
      <c r="S1676" s="28">
        <v>2825.51</v>
      </c>
      <c r="T1676" s="28">
        <v>2924.43</v>
      </c>
    </row>
    <row r="1677" spans="1:20" s="11" customFormat="1" ht="13.5" customHeight="1" x14ac:dyDescent="0.2">
      <c r="A1677" s="25">
        <v>43706</v>
      </c>
      <c r="B1677" s="29">
        <v>0.26130700000000001</v>
      </c>
      <c r="C1677" s="29">
        <v>0.316583</v>
      </c>
      <c r="D1677" s="29">
        <v>0.42211100000000001</v>
      </c>
      <c r="E1677" s="64">
        <f t="shared" si="128"/>
        <v>0.35900500000000002</v>
      </c>
      <c r="F1677" s="64">
        <f>AVERAGE(B1670:B1677)</f>
        <v>0.29664762499999997</v>
      </c>
      <c r="G1677" s="53">
        <f t="shared" si="127"/>
        <v>-0.160804</v>
      </c>
      <c r="H1677" s="81">
        <f>(R1677-S1677)/T1677</f>
        <v>3.6049917934583169E-2</v>
      </c>
      <c r="I1677" s="81">
        <f>R1677/T1677-1</f>
        <v>1.7708124130002556E-2</v>
      </c>
      <c r="J1677" s="81">
        <f>S1677/T1677-1</f>
        <v>-1.8341793804580564E-2</v>
      </c>
      <c r="K1677" s="81">
        <f>T1677/T1676-1</f>
        <v>-1.2477645216332656E-2</v>
      </c>
      <c r="L1677" s="81">
        <f>T1678/T1677-1</f>
        <v>1.7257976273745257E-2</v>
      </c>
      <c r="M1677" s="81">
        <f>T1680/T1677-1</f>
        <v>4.1133126034474277E-2</v>
      </c>
      <c r="N1677" s="81">
        <f>T1683/T1677-1</f>
        <v>1.0893578121429215E-2</v>
      </c>
      <c r="O1677" s="58">
        <f t="shared" si="124"/>
        <v>0.3791596081903717</v>
      </c>
      <c r="P1677" s="58">
        <f t="shared" si="125"/>
        <v>0.47947799900108218</v>
      </c>
      <c r="Q1677" s="58">
        <f t="shared" si="126"/>
        <v>0.27884121737966122</v>
      </c>
      <c r="R1677" s="28">
        <v>2939.08</v>
      </c>
      <c r="S1677" s="28">
        <v>2834.97</v>
      </c>
      <c r="T1677" s="28">
        <v>2887.94</v>
      </c>
    </row>
    <row r="1678" spans="1:20" s="11" customFormat="1" ht="13.5" customHeight="1" x14ac:dyDescent="0.2">
      <c r="A1678" s="25">
        <v>43713</v>
      </c>
      <c r="B1678" s="29">
        <v>0.28642000000000001</v>
      </c>
      <c r="C1678" s="29">
        <v>0.318519</v>
      </c>
      <c r="D1678" s="29">
        <v>0.39506200000000002</v>
      </c>
      <c r="E1678" s="64">
        <f t="shared" si="128"/>
        <v>0.37401275</v>
      </c>
      <c r="F1678" s="64">
        <f>AVERAGE(B1671:B1678)</f>
        <v>0.29043625000000001</v>
      </c>
      <c r="G1678" s="53">
        <f t="shared" si="127"/>
        <v>-0.10864200000000002</v>
      </c>
      <c r="H1678" s="81">
        <f>(R1678-S1678)/T1678</f>
        <v>2.974354784905597E-2</v>
      </c>
      <c r="I1678" s="81">
        <f>R1678/T1678-1</f>
        <v>9.0204167772922617E-4</v>
      </c>
      <c r="J1678" s="81">
        <f>S1678/T1678-1</f>
        <v>-2.8841506171326636E-2</v>
      </c>
      <c r="K1678" s="81">
        <f>T1678/T1677-1</f>
        <v>1.7257976273745257E-2</v>
      </c>
      <c r="L1678" s="81">
        <f>T1679/T1678-1</f>
        <v>2.1495823376835421E-2</v>
      </c>
      <c r="M1678" s="81">
        <f>T1681/T1678-1</f>
        <v>1.602911041670918E-2</v>
      </c>
      <c r="N1678" s="81">
        <f>T1684/T1678-1</f>
        <v>1.7669805090918977E-2</v>
      </c>
      <c r="O1678" s="58">
        <f t="shared" si="124"/>
        <v>0.3791596081903717</v>
      </c>
      <c r="P1678" s="58">
        <f t="shared" si="125"/>
        <v>0.47947799900108218</v>
      </c>
      <c r="Q1678" s="58">
        <f t="shared" si="126"/>
        <v>0.27884121737966122</v>
      </c>
      <c r="R1678" s="28">
        <v>2940.43</v>
      </c>
      <c r="S1678" s="28">
        <v>2853.05</v>
      </c>
      <c r="T1678" s="28">
        <v>2937.78</v>
      </c>
    </row>
    <row r="1679" spans="1:20" s="11" customFormat="1" ht="13.5" customHeight="1" x14ac:dyDescent="0.2">
      <c r="A1679" s="25">
        <v>43720</v>
      </c>
      <c r="B1679" s="29">
        <v>0.33124999999999999</v>
      </c>
      <c r="C1679" s="29">
        <v>0.35625000000000001</v>
      </c>
      <c r="D1679" s="29">
        <v>0.3125</v>
      </c>
      <c r="E1679" s="64">
        <f t="shared" si="128"/>
        <v>0.37727125000000006</v>
      </c>
      <c r="F1679" s="64">
        <f>AVERAGE(B1672:B1679)</f>
        <v>0.28693049999999998</v>
      </c>
      <c r="G1679" s="53">
        <f t="shared" si="127"/>
        <v>1.8749999999999989E-2</v>
      </c>
      <c r="H1679" s="81">
        <f>(R1679-S1679)/T1679</f>
        <v>2.6348498632090624E-2</v>
      </c>
      <c r="I1679" s="81">
        <f>R1679/T1679-1</f>
        <v>0</v>
      </c>
      <c r="J1679" s="81">
        <f>S1679/T1679-1</f>
        <v>-2.6348498632090656E-2</v>
      </c>
      <c r="K1679" s="81">
        <f>T1679/T1678-1</f>
        <v>2.1495823376835421E-2</v>
      </c>
      <c r="L1679" s="81">
        <f>T1680/T1679-1</f>
        <v>1.9327341857358071E-3</v>
      </c>
      <c r="M1679" s="81">
        <f>T1682/T1679-1</f>
        <v>-3.7761627228892314E-2</v>
      </c>
      <c r="N1679" s="81">
        <f>T1685/T1679-1</f>
        <v>1.1962958149640546E-3</v>
      </c>
      <c r="O1679" s="58">
        <f t="shared" si="124"/>
        <v>0.3791596081903717</v>
      </c>
      <c r="P1679" s="58">
        <f t="shared" si="125"/>
        <v>0.47947799900108218</v>
      </c>
      <c r="Q1679" s="58">
        <f t="shared" si="126"/>
        <v>0.27884121737966122</v>
      </c>
      <c r="R1679" s="28">
        <v>3000.93</v>
      </c>
      <c r="S1679" s="28">
        <v>2921.86</v>
      </c>
      <c r="T1679" s="28">
        <v>3000.93</v>
      </c>
    </row>
    <row r="1680" spans="1:20" s="11" customFormat="1" ht="13.5" customHeight="1" x14ac:dyDescent="0.2">
      <c r="A1680" s="25">
        <v>43727</v>
      </c>
      <c r="B1680" s="29">
        <v>0.353383</v>
      </c>
      <c r="C1680" s="29">
        <v>0.368421</v>
      </c>
      <c r="D1680" s="29">
        <v>0.27819500000000003</v>
      </c>
      <c r="E1680" s="64">
        <f t="shared" si="128"/>
        <v>0.3720175</v>
      </c>
      <c r="F1680" s="64">
        <f>AVERAGE(B1673:B1680)</f>
        <v>0.29142637500000002</v>
      </c>
      <c r="G1680" s="53">
        <f t="shared" si="127"/>
        <v>7.5187999999999977E-2</v>
      </c>
      <c r="H1680" s="81">
        <f>(R1680-S1680)/T1680</f>
        <v>1.5109437827806233E-2</v>
      </c>
      <c r="I1680" s="81">
        <f>R1680/T1680-1</f>
        <v>4.6595470827111019E-3</v>
      </c>
      <c r="J1680" s="81">
        <f>S1680/T1680-1</f>
        <v>-1.0449890745095169E-2</v>
      </c>
      <c r="K1680" s="81">
        <f>T1680/T1679-1</f>
        <v>1.9327341857358071E-3</v>
      </c>
      <c r="L1680" s="81">
        <f>T1681/T1680-1</f>
        <v>-7.2703568328383872E-3</v>
      </c>
      <c r="M1680" s="81">
        <f>T1683/T1680-1</f>
        <v>-2.9044842736128618E-2</v>
      </c>
      <c r="N1680" s="81">
        <f>T1686/T1680-1</f>
        <v>1.3316792661795418E-2</v>
      </c>
      <c r="O1680" s="58">
        <f t="shared" si="124"/>
        <v>0.3791596081903717</v>
      </c>
      <c r="P1680" s="58">
        <f t="shared" si="125"/>
        <v>0.47947799900108218</v>
      </c>
      <c r="Q1680" s="58">
        <f t="shared" si="126"/>
        <v>0.27884121737966122</v>
      </c>
      <c r="R1680" s="28">
        <v>3020.74</v>
      </c>
      <c r="S1680" s="28">
        <v>2975.31</v>
      </c>
      <c r="T1680" s="28">
        <v>3006.73</v>
      </c>
    </row>
    <row r="1681" spans="1:20" s="11" customFormat="1" ht="13.5" customHeight="1" x14ac:dyDescent="0.2">
      <c r="A1681" s="25">
        <v>43734</v>
      </c>
      <c r="B1681" s="29">
        <v>0.29373700000000003</v>
      </c>
      <c r="C1681" s="29">
        <v>0.37364999999999998</v>
      </c>
      <c r="D1681" s="29">
        <v>0.33261299999999999</v>
      </c>
      <c r="E1681" s="64">
        <f t="shared" si="128"/>
        <v>0.38351600000000002</v>
      </c>
      <c r="F1681" s="64">
        <f>AVERAGE(B1674:B1681)</f>
        <v>0.28009662499999999</v>
      </c>
      <c r="G1681" s="53">
        <f t="shared" si="127"/>
        <v>-3.8875999999999966E-2</v>
      </c>
      <c r="H1681" s="81">
        <f>(R1681-S1681)/T1681</f>
        <v>2.3160137627434244E-2</v>
      </c>
      <c r="I1681" s="81">
        <f>R1681/T1681-1</f>
        <v>1.2436052491398231E-2</v>
      </c>
      <c r="J1681" s="81">
        <f>S1681/T1681-1</f>
        <v>-1.0724085136035955E-2</v>
      </c>
      <c r="K1681" s="81">
        <f>T1681/T1680-1</f>
        <v>-7.2703568328383872E-3</v>
      </c>
      <c r="L1681" s="81">
        <f>T1682/T1681-1</f>
        <v>-3.2584333656072051E-2</v>
      </c>
      <c r="M1681" s="81">
        <f>T1684/T1681-1</f>
        <v>1.6148106952731389E-3</v>
      </c>
      <c r="N1681" s="81">
        <f>T1687/T1681-1</f>
        <v>3.079196078891222E-2</v>
      </c>
      <c r="O1681" s="58">
        <f t="shared" si="124"/>
        <v>0.3791596081903717</v>
      </c>
      <c r="P1681" s="58">
        <f t="shared" si="125"/>
        <v>0.47947799900108218</v>
      </c>
      <c r="Q1681" s="58">
        <f t="shared" si="126"/>
        <v>0.27884121737966122</v>
      </c>
      <c r="R1681" s="28">
        <v>3021.99</v>
      </c>
      <c r="S1681" s="28">
        <v>2952.86</v>
      </c>
      <c r="T1681" s="28">
        <v>2984.87</v>
      </c>
    </row>
    <row r="1682" spans="1:20" s="11" customFormat="1" ht="13.5" customHeight="1" x14ac:dyDescent="0.2">
      <c r="A1682" s="25">
        <v>43741</v>
      </c>
      <c r="B1682" s="29">
        <v>0.21374000000000001</v>
      </c>
      <c r="C1682" s="29">
        <v>0.39185799999999998</v>
      </c>
      <c r="D1682" s="29">
        <v>0.39440199999999997</v>
      </c>
      <c r="E1682" s="64">
        <f t="shared" si="128"/>
        <v>0.37257212499999998</v>
      </c>
      <c r="F1682" s="64">
        <f>AVERAGE(B1675:B1682)</f>
        <v>0.27974399999999999</v>
      </c>
      <c r="G1682" s="53">
        <f t="shared" si="127"/>
        <v>-0.18066199999999996</v>
      </c>
      <c r="H1682" s="81">
        <f>(R1682-S1682)/T1682</f>
        <v>4.0725721271224424E-2</v>
      </c>
      <c r="I1682" s="81">
        <f>R1682/T1682-1</f>
        <v>3.6334546562728276E-2</v>
      </c>
      <c r="J1682" s="81">
        <f>S1682/T1682-1</f>
        <v>-4.3911747084960373E-3</v>
      </c>
      <c r="K1682" s="81">
        <f>T1682/T1681-1</f>
        <v>-3.2584333656072051E-2</v>
      </c>
      <c r="L1682" s="81">
        <f>T1683/T1682-1</f>
        <v>1.100910441506997E-2</v>
      </c>
      <c r="M1682" s="81">
        <f>T1685/T1682-1</f>
        <v>4.0486769335194017E-2</v>
      </c>
      <c r="N1682" s="81">
        <f>T1688/T1682-1</f>
        <v>7.1488185731452658E-2</v>
      </c>
      <c r="O1682" s="58">
        <f t="shared" si="124"/>
        <v>0.3791596081903717</v>
      </c>
      <c r="P1682" s="58">
        <f t="shared" si="125"/>
        <v>0.47947799900108218</v>
      </c>
      <c r="Q1682" s="58">
        <f t="shared" si="126"/>
        <v>0.27884121737966122</v>
      </c>
      <c r="R1682" s="28">
        <v>2992.53</v>
      </c>
      <c r="S1682" s="28">
        <v>2874.93</v>
      </c>
      <c r="T1682" s="28">
        <v>2887.61</v>
      </c>
    </row>
    <row r="1683" spans="1:20" s="11" customFormat="1" ht="13.5" customHeight="1" x14ac:dyDescent="0.2">
      <c r="A1683" s="25">
        <v>43748</v>
      </c>
      <c r="B1683" s="29">
        <v>0.20308499999999999</v>
      </c>
      <c r="C1683" s="29">
        <v>0.35732599999999998</v>
      </c>
      <c r="D1683" s="29">
        <v>0.43958900000000001</v>
      </c>
      <c r="E1683" s="64">
        <f t="shared" si="128"/>
        <v>0.37145850000000002</v>
      </c>
      <c r="F1683" s="64">
        <f>AVERAGE(B1676:B1683)</f>
        <v>0.27615962500000002</v>
      </c>
      <c r="G1683" s="53">
        <f t="shared" si="127"/>
        <v>-0.23650400000000002</v>
      </c>
      <c r="H1683" s="81">
        <f>(R1683-S1683)/T1683</f>
        <v>3.5558676440364437E-2</v>
      </c>
      <c r="I1683" s="81">
        <f>R1683/T1683-1</f>
        <v>1.3821333150647375E-2</v>
      </c>
      <c r="J1683" s="81">
        <f>S1683/T1683-1</f>
        <v>-2.1737343289717104E-2</v>
      </c>
      <c r="K1683" s="81">
        <f>T1683/T1682-1</f>
        <v>1.100910441506997E-2</v>
      </c>
      <c r="L1683" s="81">
        <f>T1684/T1683-1</f>
        <v>2.4076865109269097E-2</v>
      </c>
      <c r="M1683" s="81">
        <f>T1686/T1683-1</f>
        <v>4.3628827841337259E-2</v>
      </c>
      <c r="N1683" s="81">
        <f>T1689/T1683-1</f>
        <v>6.4759882167568561E-2</v>
      </c>
      <c r="O1683" s="58">
        <f t="shared" si="124"/>
        <v>0.3791596081903717</v>
      </c>
      <c r="P1683" s="58">
        <f t="shared" si="125"/>
        <v>0.47947799900108218</v>
      </c>
      <c r="Q1683" s="58">
        <f t="shared" si="126"/>
        <v>0.27884121737966122</v>
      </c>
      <c r="R1683" s="28">
        <v>2959.75</v>
      </c>
      <c r="S1683" s="28">
        <v>2855.94</v>
      </c>
      <c r="T1683" s="28">
        <v>2919.4</v>
      </c>
    </row>
    <row r="1684" spans="1:20" s="11" customFormat="1" ht="13.5" customHeight="1" x14ac:dyDescent="0.2">
      <c r="A1684" s="25">
        <v>43755</v>
      </c>
      <c r="B1684" s="29">
        <v>0.33618199999999998</v>
      </c>
      <c r="C1684" s="29">
        <v>0.35327599999999998</v>
      </c>
      <c r="D1684" s="29">
        <v>0.31054100000000001</v>
      </c>
      <c r="E1684" s="64">
        <f t="shared" si="128"/>
        <v>0.36062662500000003</v>
      </c>
      <c r="F1684" s="64">
        <f>AVERAGE(B1677:B1684)</f>
        <v>0.28488800000000003</v>
      </c>
      <c r="G1684" s="53">
        <f t="shared" si="127"/>
        <v>2.5640999999999969E-2</v>
      </c>
      <c r="H1684" s="81">
        <f>(R1684-S1684)/T1684</f>
        <v>3.2066869809244551E-2</v>
      </c>
      <c r="I1684" s="81">
        <f>R1684/T1684-1</f>
        <v>4.5456217868742321E-3</v>
      </c>
      <c r="J1684" s="81">
        <f>S1684/T1684-1</f>
        <v>-2.7521248022370326E-2</v>
      </c>
      <c r="K1684" s="81">
        <f>T1684/T1683-1</f>
        <v>2.4076865109269097E-2</v>
      </c>
      <c r="L1684" s="81">
        <f>T1685/T1684-1</f>
        <v>4.9603805076781082E-3</v>
      </c>
      <c r="M1684" s="81">
        <f>T1687/T1684-1</f>
        <v>2.9130110479681948E-2</v>
      </c>
      <c r="N1684" s="81">
        <f>T1690/T1684-1</f>
        <v>5.4835116684338603E-2</v>
      </c>
      <c r="O1684" s="58">
        <f t="shared" si="124"/>
        <v>0.3791596081903717</v>
      </c>
      <c r="P1684" s="58">
        <f t="shared" si="125"/>
        <v>0.47947799900108218</v>
      </c>
      <c r="Q1684" s="58">
        <f t="shared" si="126"/>
        <v>0.27884121737966122</v>
      </c>
      <c r="R1684" s="28">
        <v>3003.28</v>
      </c>
      <c r="S1684" s="28">
        <v>2907.41</v>
      </c>
      <c r="T1684" s="28">
        <v>2989.69</v>
      </c>
    </row>
    <row r="1685" spans="1:20" s="11" customFormat="1" ht="13.5" customHeight="1" x14ac:dyDescent="0.2">
      <c r="A1685" s="25">
        <v>43762</v>
      </c>
      <c r="B1685" s="29">
        <v>0.35602099999999998</v>
      </c>
      <c r="C1685" s="29">
        <v>0.36125699999999999</v>
      </c>
      <c r="D1685" s="29">
        <v>0.282723</v>
      </c>
      <c r="E1685" s="64">
        <f t="shared" si="128"/>
        <v>0.343203125</v>
      </c>
      <c r="F1685" s="64">
        <f>AVERAGE(B1678:B1685)</f>
        <v>0.29672725</v>
      </c>
      <c r="G1685" s="53">
        <f t="shared" si="127"/>
        <v>7.3297999999999974E-2</v>
      </c>
      <c r="H1685" s="81">
        <f>(R1685-S1685)/T1685</f>
        <v>1.2734147218191331E-2</v>
      </c>
      <c r="I1685" s="81">
        <f>R1685/T1685-1</f>
        <v>3.3449602598751849E-3</v>
      </c>
      <c r="J1685" s="81">
        <f>S1685/T1685-1</f>
        <v>-9.3891869583161425E-3</v>
      </c>
      <c r="K1685" s="81">
        <f>T1685/T1684-1</f>
        <v>4.9603805076781082E-3</v>
      </c>
      <c r="L1685" s="81">
        <f>T1686/T1685-1</f>
        <v>1.406214636614167E-2</v>
      </c>
      <c r="M1685" s="81">
        <f>T1688/T1685-1</f>
        <v>2.9795108702887596E-2</v>
      </c>
      <c r="N1685" s="81">
        <f>T1691/T1685-1</f>
        <v>3.602572124665504E-2</v>
      </c>
      <c r="O1685" s="58">
        <f t="shared" si="124"/>
        <v>0.3791596081903717</v>
      </c>
      <c r="P1685" s="58">
        <f t="shared" si="125"/>
        <v>0.47947799900108218</v>
      </c>
      <c r="Q1685" s="58">
        <f t="shared" si="126"/>
        <v>0.27884121737966122</v>
      </c>
      <c r="R1685" s="28">
        <v>3014.57</v>
      </c>
      <c r="S1685" s="28">
        <v>2976.31</v>
      </c>
      <c r="T1685" s="28">
        <v>3004.52</v>
      </c>
    </row>
    <row r="1686" spans="1:20" s="11" customFormat="1" ht="13.5" customHeight="1" x14ac:dyDescent="0.2">
      <c r="A1686" s="25">
        <v>43769</v>
      </c>
      <c r="B1686" s="29">
        <v>0.33975899999999998</v>
      </c>
      <c r="C1686" s="29">
        <v>0.37590400000000002</v>
      </c>
      <c r="D1686" s="29">
        <v>0.28433700000000001</v>
      </c>
      <c r="E1686" s="64">
        <f t="shared" si="128"/>
        <v>0.32936249999999995</v>
      </c>
      <c r="F1686" s="64">
        <f>AVERAGE(B1679:B1686)</f>
        <v>0.30339462499999997</v>
      </c>
      <c r="G1686" s="53">
        <f t="shared" si="127"/>
        <v>5.5421999999999971E-2</v>
      </c>
      <c r="H1686" s="81">
        <f>(R1686-S1686)/T1686</f>
        <v>1.9328666095570022E-2</v>
      </c>
      <c r="I1686" s="81">
        <f>R1686/T1686-1</f>
        <v>1.092960742031801E-3</v>
      </c>
      <c r="J1686" s="81">
        <f>S1686/T1686-1</f>
        <v>-1.8235705353538356E-2</v>
      </c>
      <c r="K1686" s="81">
        <f>T1686/T1685-1</f>
        <v>1.406214636614167E-2</v>
      </c>
      <c r="L1686" s="81">
        <f>T1687/T1686-1</f>
        <v>9.8497753358475215E-3</v>
      </c>
      <c r="M1686" s="81">
        <f>T1689/T1686-1</f>
        <v>2.024767212490608E-2</v>
      </c>
      <c r="N1686" s="81">
        <f>T1692/T1686-1</f>
        <v>3.1134611408146995E-2</v>
      </c>
      <c r="O1686" s="58">
        <f t="shared" si="124"/>
        <v>0.3791596081903717</v>
      </c>
      <c r="P1686" s="58">
        <f t="shared" si="125"/>
        <v>0.47947799900108218</v>
      </c>
      <c r="Q1686" s="58">
        <f t="shared" si="126"/>
        <v>0.27884121737966122</v>
      </c>
      <c r="R1686" s="28">
        <v>3050.1</v>
      </c>
      <c r="S1686" s="28">
        <v>2991.21</v>
      </c>
      <c r="T1686" s="28">
        <v>3046.77</v>
      </c>
    </row>
    <row r="1687" spans="1:20" s="11" customFormat="1" ht="13.5" customHeight="1" x14ac:dyDescent="0.2">
      <c r="A1687" s="25">
        <v>43776</v>
      </c>
      <c r="B1687" s="29">
        <v>0.40302300000000002</v>
      </c>
      <c r="C1687" s="29">
        <v>0.35768299999999997</v>
      </c>
      <c r="D1687" s="29">
        <v>0.23929500000000001</v>
      </c>
      <c r="E1687" s="64">
        <f t="shared" si="128"/>
        <v>0.32021187499999992</v>
      </c>
      <c r="F1687" s="64">
        <f>AVERAGE(B1680:B1687)</f>
        <v>0.31236625000000001</v>
      </c>
      <c r="G1687" s="53">
        <f t="shared" si="127"/>
        <v>0.16372800000000001</v>
      </c>
      <c r="H1687" s="81">
        <f>(R1687-S1687)/T1687</f>
        <v>2.0154187169703314E-2</v>
      </c>
      <c r="I1687" s="81">
        <f>R1687/T1687-1</f>
        <v>2.7366272531672564E-3</v>
      </c>
      <c r="J1687" s="81">
        <f>S1687/T1687-1</f>
        <v>-1.7417559916536152E-2</v>
      </c>
      <c r="K1687" s="81">
        <f>T1687/T1686-1</f>
        <v>9.8497753358475215E-3</v>
      </c>
      <c r="L1687" s="81">
        <f>T1688/T1687-1</f>
        <v>5.6097608538796528E-3</v>
      </c>
      <c r="M1687" s="81">
        <f>T1690/T1687-1</f>
        <v>2.4977411449632392E-2</v>
      </c>
      <c r="N1687" s="81">
        <f>T1693/T1687-1</f>
        <v>3.716872834586793E-2</v>
      </c>
      <c r="O1687" s="58">
        <f t="shared" si="124"/>
        <v>0.3791596081903717</v>
      </c>
      <c r="P1687" s="58">
        <f t="shared" si="125"/>
        <v>0.47947799900108218</v>
      </c>
      <c r="Q1687" s="58">
        <f t="shared" si="126"/>
        <v>0.27884121737966122</v>
      </c>
      <c r="R1687" s="28">
        <v>3085.2</v>
      </c>
      <c r="S1687" s="28">
        <v>3023.19</v>
      </c>
      <c r="T1687" s="28">
        <v>3076.78</v>
      </c>
    </row>
    <row r="1688" spans="1:20" s="11" customFormat="1" ht="13.5" customHeight="1" x14ac:dyDescent="0.2">
      <c r="A1688" s="25">
        <v>43783</v>
      </c>
      <c r="B1688" s="29">
        <v>0.40722900000000001</v>
      </c>
      <c r="C1688" s="29">
        <v>0.344578</v>
      </c>
      <c r="D1688" s="29">
        <v>0.248193</v>
      </c>
      <c r="E1688" s="64">
        <f t="shared" si="128"/>
        <v>0.31646162499999997</v>
      </c>
      <c r="F1688" s="64">
        <f>AVERAGE(B1681:B1688)</f>
        <v>0.31909699999999996</v>
      </c>
      <c r="G1688" s="53">
        <f t="shared" si="127"/>
        <v>0.15903600000000001</v>
      </c>
      <c r="H1688" s="81">
        <f>(R1688-S1688)/T1688</f>
        <v>1.1867978435960833E-2</v>
      </c>
      <c r="I1688" s="81">
        <f>R1688/T1688-1</f>
        <v>2.7698413724450699E-3</v>
      </c>
      <c r="J1688" s="81">
        <f>S1688/T1688-1</f>
        <v>-9.0981370635156988E-3</v>
      </c>
      <c r="K1688" s="81">
        <f>T1688/T1687-1</f>
        <v>5.6097608538796528E-3</v>
      </c>
      <c r="L1688" s="81">
        <f>T1689/T1688-1</f>
        <v>4.6605732311153503E-3</v>
      </c>
      <c r="M1688" s="81">
        <f>T1691/T1688-1</f>
        <v>6.0503419477446752E-3</v>
      </c>
      <c r="N1688" s="81">
        <f>T1694/T1688-1</f>
        <v>4.1802950188103649E-2</v>
      </c>
      <c r="O1688" s="58">
        <f t="shared" si="124"/>
        <v>0.3791596081903717</v>
      </c>
      <c r="P1688" s="58">
        <f t="shared" si="125"/>
        <v>0.47947799900108218</v>
      </c>
      <c r="Q1688" s="58">
        <f t="shared" si="126"/>
        <v>0.27884121737966122</v>
      </c>
      <c r="R1688" s="28">
        <v>3102.61</v>
      </c>
      <c r="S1688" s="28">
        <v>3065.89</v>
      </c>
      <c r="T1688" s="28">
        <v>3094.04</v>
      </c>
    </row>
    <row r="1689" spans="1:20" s="11" customFormat="1" ht="13.5" customHeight="1" x14ac:dyDescent="0.2">
      <c r="A1689" s="25">
        <v>43790</v>
      </c>
      <c r="B1689" s="29">
        <v>0.34243200000000001</v>
      </c>
      <c r="C1689" s="29">
        <v>0.36724600000000002</v>
      </c>
      <c r="D1689" s="29">
        <v>0.290323</v>
      </c>
      <c r="E1689" s="64">
        <f t="shared" si="128"/>
        <v>0.31117537499999998</v>
      </c>
      <c r="F1689" s="64">
        <f>AVERAGE(B1682:B1689)</f>
        <v>0.32518387500000001</v>
      </c>
      <c r="G1689" s="53">
        <f t="shared" si="127"/>
        <v>5.2109000000000016E-2</v>
      </c>
      <c r="H1689" s="81">
        <f>(R1689-S1689)/T1689</f>
        <v>1.5711960263281397E-2</v>
      </c>
      <c r="I1689" s="81">
        <f>R1689/T1689-1</f>
        <v>6.1702579412312719E-3</v>
      </c>
      <c r="J1689" s="81">
        <f>S1689/T1689-1</f>
        <v>-9.5417023220500941E-3</v>
      </c>
      <c r="K1689" s="81">
        <f>T1689/T1688-1</f>
        <v>4.6605732311153503E-3</v>
      </c>
      <c r="L1689" s="81">
        <f>T1690/T1689-1</f>
        <v>1.4531311324578855E-2</v>
      </c>
      <c r="M1689" s="81">
        <f>T1692/T1689-1</f>
        <v>1.0670878827458097E-2</v>
      </c>
      <c r="N1689" s="81">
        <f>T1695/T1689-1</f>
        <v>3.935067525398428E-2</v>
      </c>
      <c r="O1689" s="58">
        <f t="shared" si="124"/>
        <v>0.3791596081903717</v>
      </c>
      <c r="P1689" s="58">
        <f t="shared" si="125"/>
        <v>0.47947799900108218</v>
      </c>
      <c r="Q1689" s="58">
        <f t="shared" si="126"/>
        <v>0.27884121737966122</v>
      </c>
      <c r="R1689" s="28">
        <v>3127.64</v>
      </c>
      <c r="S1689" s="28">
        <v>3078.8</v>
      </c>
      <c r="T1689" s="28">
        <v>3108.46</v>
      </c>
    </row>
    <row r="1690" spans="1:20" s="11" customFormat="1" ht="13.5" customHeight="1" x14ac:dyDescent="0.2">
      <c r="A1690" s="25">
        <v>43798</v>
      </c>
      <c r="B1690" s="29">
        <v>0.336391</v>
      </c>
      <c r="C1690" s="29">
        <v>0.36085600000000001</v>
      </c>
      <c r="D1690" s="29">
        <v>0.30275200000000002</v>
      </c>
      <c r="E1690" s="64">
        <f t="shared" si="128"/>
        <v>0.29971912499999998</v>
      </c>
      <c r="F1690" s="64">
        <f>AVERAGE(B1683:B1690)</f>
        <v>0.34051524999999999</v>
      </c>
      <c r="G1690" s="53">
        <f t="shared" si="127"/>
        <v>3.3638999999999974E-2</v>
      </c>
      <c r="H1690" s="81">
        <f>(R1690-S1690)/T1690</f>
        <v>1.9929414674518052E-2</v>
      </c>
      <c r="I1690" s="81">
        <f>R1690/T1690-1</f>
        <v>1.9976978910030141E-4</v>
      </c>
      <c r="J1690" s="81">
        <f>S1690/T1690-1</f>
        <v>-1.9729644885417841E-2</v>
      </c>
      <c r="K1690" s="81">
        <f>T1690/T1689-1</f>
        <v>1.4531311324578855E-2</v>
      </c>
      <c r="L1690" s="81">
        <f>T1691/T1690-1</f>
        <v>-1.2959668699244919E-2</v>
      </c>
      <c r="M1690" s="81">
        <f>T1693/T1690-1</f>
        <v>1.1894229824043867E-2</v>
      </c>
      <c r="N1690" s="81">
        <f>T1696/T1690-1</f>
        <v>3.1525575289428343E-2</v>
      </c>
      <c r="O1690" s="58">
        <f t="shared" si="124"/>
        <v>0.3791596081903717</v>
      </c>
      <c r="P1690" s="58">
        <f t="shared" si="125"/>
        <v>0.47947799900108218</v>
      </c>
      <c r="Q1690" s="58">
        <f t="shared" si="126"/>
        <v>0.27884121737966122</v>
      </c>
      <c r="R1690" s="28">
        <v>3154.26</v>
      </c>
      <c r="S1690" s="28">
        <v>3091.41</v>
      </c>
      <c r="T1690" s="28">
        <v>3153.63</v>
      </c>
    </row>
    <row r="1691" spans="1:20" s="11" customFormat="1" ht="13.5" customHeight="1" x14ac:dyDescent="0.2">
      <c r="A1691" s="25">
        <v>43804</v>
      </c>
      <c r="B1691" s="29">
        <v>0.31715199999999999</v>
      </c>
      <c r="C1691" s="29">
        <v>0.39158599999999999</v>
      </c>
      <c r="D1691" s="29">
        <v>0.29126200000000002</v>
      </c>
      <c r="E1691" s="64">
        <f t="shared" si="128"/>
        <v>0.28117825000000002</v>
      </c>
      <c r="F1691" s="64">
        <f>AVERAGE(B1684:B1691)</f>
        <v>0.35477362499999998</v>
      </c>
      <c r="G1691" s="53">
        <f t="shared" si="127"/>
        <v>2.5889999999999969E-2</v>
      </c>
      <c r="H1691" s="81">
        <f>(R1691-S1691)/T1691</f>
        <v>2.6963209498965642E-2</v>
      </c>
      <c r="I1691" s="81">
        <f>R1691/T1691-1</f>
        <v>1.3332219637877563E-2</v>
      </c>
      <c r="J1691" s="81">
        <f>S1691/T1691-1</f>
        <v>-1.3630989861088016E-2</v>
      </c>
      <c r="K1691" s="81">
        <f>T1691/T1690-1</f>
        <v>-1.2959668699244919E-2</v>
      </c>
      <c r="L1691" s="81">
        <f>T1692/T1691-1</f>
        <v>9.2747272516993107E-3</v>
      </c>
      <c r="M1691" s="81">
        <f>T1694/T1691-1</f>
        <v>3.5537593646795651E-2</v>
      </c>
      <c r="N1691" s="81">
        <f>T1697/T1691-1</f>
        <v>5.6711728498181513E-2</v>
      </c>
      <c r="O1691" s="58">
        <f t="shared" si="124"/>
        <v>0.3791596081903717</v>
      </c>
      <c r="P1691" s="58">
        <f t="shared" si="125"/>
        <v>0.47947799900108218</v>
      </c>
      <c r="Q1691" s="58">
        <f t="shared" si="126"/>
        <v>0.27884121737966122</v>
      </c>
      <c r="R1691" s="28">
        <v>3154.26</v>
      </c>
      <c r="S1691" s="28">
        <v>3070.33</v>
      </c>
      <c r="T1691" s="28">
        <v>3112.76</v>
      </c>
    </row>
    <row r="1692" spans="1:20" s="11" customFormat="1" ht="13.5" customHeight="1" x14ac:dyDescent="0.2">
      <c r="A1692" s="25">
        <v>43811</v>
      </c>
      <c r="B1692" s="29">
        <v>0.37631599999999998</v>
      </c>
      <c r="C1692" s="29">
        <v>0.36315799999999998</v>
      </c>
      <c r="D1692" s="29">
        <v>0.26052599999999998</v>
      </c>
      <c r="E1692" s="64">
        <f t="shared" si="128"/>
        <v>0.274926375</v>
      </c>
      <c r="F1692" s="64">
        <f>AVERAGE(B1685:B1692)</f>
        <v>0.35979037500000005</v>
      </c>
      <c r="G1692" s="53">
        <f t="shared" si="127"/>
        <v>0.11579</v>
      </c>
      <c r="H1692" s="81">
        <f>(R1692-S1692)/T1692</f>
        <v>1.5300974334978883E-2</v>
      </c>
      <c r="I1692" s="81">
        <f>R1692/T1692-1</f>
        <v>2.8552057371491468E-3</v>
      </c>
      <c r="J1692" s="81">
        <f>S1692/T1692-1</f>
        <v>-1.2445768597829754E-2</v>
      </c>
      <c r="K1692" s="81">
        <f>T1692/T1691-1</f>
        <v>9.2747272516993107E-3</v>
      </c>
      <c r="L1692" s="81">
        <f>T1693/T1692-1</f>
        <v>1.5759335122213614E-2</v>
      </c>
      <c r="M1692" s="81">
        <f>T1695/T1692-1</f>
        <v>2.8376989015256537E-2</v>
      </c>
      <c r="N1692" s="81">
        <f>T1698/T1692-1</f>
        <v>5.7333295136601015E-2</v>
      </c>
      <c r="O1692" s="58">
        <f t="shared" si="124"/>
        <v>0.3791596081903717</v>
      </c>
      <c r="P1692" s="58">
        <f t="shared" si="125"/>
        <v>0.47947799900108218</v>
      </c>
      <c r="Q1692" s="58">
        <f t="shared" si="126"/>
        <v>0.27884121737966122</v>
      </c>
      <c r="R1692" s="28">
        <v>3150.6</v>
      </c>
      <c r="S1692" s="28">
        <v>3102.53</v>
      </c>
      <c r="T1692" s="28">
        <v>3141.63</v>
      </c>
    </row>
    <row r="1693" spans="1:20" s="11" customFormat="1" ht="13.5" customHeight="1" x14ac:dyDescent="0.2">
      <c r="A1693" s="25">
        <v>43818</v>
      </c>
      <c r="B1693" s="29">
        <v>0.44094499999999998</v>
      </c>
      <c r="C1693" s="29">
        <v>0.35433100000000001</v>
      </c>
      <c r="D1693" s="29">
        <v>0.20472399999999999</v>
      </c>
      <c r="E1693" s="64">
        <f t="shared" si="128"/>
        <v>0.26517650000000004</v>
      </c>
      <c r="F1693" s="64">
        <f>AVERAGE(B1686:B1693)</f>
        <v>0.37040587500000005</v>
      </c>
      <c r="G1693" s="53">
        <f t="shared" si="127"/>
        <v>0.23622099999999999</v>
      </c>
      <c r="H1693" s="81">
        <f>(R1693-S1693)/T1693</f>
        <v>2.0453505643751133E-2</v>
      </c>
      <c r="I1693" s="81">
        <f>R1693/T1693-1</f>
        <v>2.3001184529667373E-3</v>
      </c>
      <c r="J1693" s="81">
        <f>S1693/T1693-1</f>
        <v>-1.8153387190784409E-2</v>
      </c>
      <c r="K1693" s="81">
        <f>T1693/T1692-1</f>
        <v>1.5759335122213614E-2</v>
      </c>
      <c r="L1693" s="81">
        <f>T1694/T1693-1</f>
        <v>1.0102972605401384E-2</v>
      </c>
      <c r="M1693" s="81">
        <f>T1696/T1693-1</f>
        <v>1.9400590384627492E-2</v>
      </c>
      <c r="N1693" s="81">
        <f>T1699/T1693-1</f>
        <v>2.577762179033205E-2</v>
      </c>
      <c r="O1693" s="58">
        <f t="shared" si="124"/>
        <v>0.3791596081903717</v>
      </c>
      <c r="P1693" s="58">
        <f t="shared" si="125"/>
        <v>0.47947799900108218</v>
      </c>
      <c r="Q1693" s="58">
        <f t="shared" si="126"/>
        <v>0.27884121737966122</v>
      </c>
      <c r="R1693" s="28">
        <v>3198.48</v>
      </c>
      <c r="S1693" s="28">
        <v>3133.21</v>
      </c>
      <c r="T1693" s="28">
        <v>3191.14</v>
      </c>
    </row>
    <row r="1694" spans="1:20" s="11" customFormat="1" ht="13.5" customHeight="1" x14ac:dyDescent="0.2">
      <c r="A1694" s="25">
        <v>43825</v>
      </c>
      <c r="B1694" s="29">
        <v>0.418879</v>
      </c>
      <c r="C1694" s="29">
        <v>0.365782</v>
      </c>
      <c r="D1694" s="29">
        <v>0.215339</v>
      </c>
      <c r="E1694" s="64">
        <f t="shared" si="128"/>
        <v>0.25655175000000002</v>
      </c>
      <c r="F1694" s="64">
        <f>AVERAGE(B1687:B1694)</f>
        <v>0.38029587500000006</v>
      </c>
      <c r="G1694" s="53">
        <f t="shared" si="127"/>
        <v>0.20354</v>
      </c>
      <c r="H1694" s="81">
        <f>(R1694-S1694)/T1694</f>
        <v>1.1401075889283919E-2</v>
      </c>
      <c r="I1694" s="81">
        <f>R1694/T1694-1</f>
        <v>1.3650267731388777E-3</v>
      </c>
      <c r="J1694" s="81">
        <f>S1694/T1694-1</f>
        <v>-1.0036049116145085E-2</v>
      </c>
      <c r="K1694" s="81">
        <f>T1694/T1693-1</f>
        <v>1.0102972605401384E-2</v>
      </c>
      <c r="L1694" s="81">
        <f>T1695/T1694-1</f>
        <v>2.2957268457333146E-3</v>
      </c>
      <c r="M1694" s="81">
        <f>T1697/T1694-1</f>
        <v>2.0447480594903533E-2</v>
      </c>
      <c r="N1694" s="81">
        <f>T1700/T1694-1</f>
        <v>3.4532075026835196E-2</v>
      </c>
      <c r="O1694" s="58">
        <f t="shared" si="124"/>
        <v>0.3791596081903717</v>
      </c>
      <c r="P1694" s="58">
        <f t="shared" si="125"/>
        <v>0.47947799900108218</v>
      </c>
      <c r="Q1694" s="58">
        <f t="shared" si="126"/>
        <v>0.27884121737966122</v>
      </c>
      <c r="R1694" s="28">
        <v>3227.78</v>
      </c>
      <c r="S1694" s="28">
        <v>3191.03</v>
      </c>
      <c r="T1694" s="28">
        <v>3223.38</v>
      </c>
    </row>
    <row r="1695" spans="1:20" s="11" customFormat="1" ht="13.5" customHeight="1" x14ac:dyDescent="0.2">
      <c r="A1695" s="25">
        <v>43832</v>
      </c>
      <c r="B1695" s="29">
        <v>0.37215900000000002</v>
      </c>
      <c r="C1695" s="29">
        <v>0.40909099999999998</v>
      </c>
      <c r="D1695" s="29">
        <v>0.21875</v>
      </c>
      <c r="E1695" s="64">
        <f t="shared" si="128"/>
        <v>0.25398362499999999</v>
      </c>
      <c r="F1695" s="64">
        <f>AVERAGE(B1688:B1695)</f>
        <v>0.37643787500000003</v>
      </c>
      <c r="G1695" s="53">
        <f t="shared" si="127"/>
        <v>0.15340900000000002</v>
      </c>
      <c r="H1695" s="81">
        <f>(R1695-S1695)/T1695</f>
        <v>1.1111867722345575E-2</v>
      </c>
      <c r="I1695" s="81">
        <f>R1695/T1695-1</f>
        <v>5.3083156389477359E-3</v>
      </c>
      <c r="J1695" s="81">
        <f>S1695/T1695-1</f>
        <v>-5.8035520833977783E-3</v>
      </c>
      <c r="K1695" s="81">
        <f>T1695/T1694-1</f>
        <v>2.2957268457333146E-3</v>
      </c>
      <c r="L1695" s="81">
        <f>T1696/T1695-1</f>
        <v>6.8930722611877382E-3</v>
      </c>
      <c r="M1695" s="81">
        <f>T1698/T1695-1</f>
        <v>2.8157287094757288E-2</v>
      </c>
      <c r="N1695" s="81">
        <f>T1701/T1695-1</f>
        <v>4.6016751372733422E-2</v>
      </c>
      <c r="O1695" s="58">
        <f t="shared" si="124"/>
        <v>0.3791596081903717</v>
      </c>
      <c r="P1695" s="58">
        <f t="shared" si="125"/>
        <v>0.47947799900108218</v>
      </c>
      <c r="Q1695" s="58">
        <f t="shared" si="126"/>
        <v>0.27884121737966122</v>
      </c>
      <c r="R1695" s="28">
        <v>3247.93</v>
      </c>
      <c r="S1695" s="28">
        <v>3212.03</v>
      </c>
      <c r="T1695" s="28">
        <v>3230.78</v>
      </c>
    </row>
    <row r="1696" spans="1:20" s="11" customFormat="1" ht="13.5" customHeight="1" x14ac:dyDescent="0.2">
      <c r="A1696" s="25">
        <v>43839</v>
      </c>
      <c r="B1696" s="29">
        <v>0.33068799999999998</v>
      </c>
      <c r="C1696" s="29">
        <v>0.37036999999999998</v>
      </c>
      <c r="D1696" s="29">
        <v>0.29894199999999999</v>
      </c>
      <c r="E1696" s="64">
        <f t="shared" si="128"/>
        <v>0.26032724999999995</v>
      </c>
      <c r="F1696" s="64">
        <f>AVERAGE(B1689:B1696)</f>
        <v>0.36687024999999995</v>
      </c>
      <c r="G1696" s="53">
        <f t="shared" si="127"/>
        <v>3.1745999999999996E-2</v>
      </c>
      <c r="H1696" s="81">
        <f>(R1696-S1696)/T1696</f>
        <v>1.6919506309463414E-2</v>
      </c>
      <c r="I1696" s="81">
        <f>R1696/T1696-1</f>
        <v>4.3098015708336046E-3</v>
      </c>
      <c r="J1696" s="81">
        <f>S1696/T1696-1</f>
        <v>-1.2609704738629879E-2</v>
      </c>
      <c r="K1696" s="81">
        <f>T1696/T1695-1</f>
        <v>6.8930722611877382E-3</v>
      </c>
      <c r="L1696" s="81">
        <f>T1697/T1696-1</f>
        <v>1.1140314474108903E-2</v>
      </c>
      <c r="M1696" s="81">
        <f>T1699/T1696-1</f>
        <v>6.2556677579501674E-3</v>
      </c>
      <c r="N1696" s="81">
        <f>T1702/T1696-1</f>
        <v>4.0915448579025737E-2</v>
      </c>
      <c r="O1696" s="58">
        <f t="shared" si="124"/>
        <v>0.3791596081903717</v>
      </c>
      <c r="P1696" s="58">
        <f t="shared" si="125"/>
        <v>0.47947799900108218</v>
      </c>
      <c r="Q1696" s="58">
        <f t="shared" si="126"/>
        <v>0.27884121737966122</v>
      </c>
      <c r="R1696" s="28">
        <v>3267.07</v>
      </c>
      <c r="S1696" s="28">
        <v>3212.03</v>
      </c>
      <c r="T1696" s="28">
        <v>3253.05</v>
      </c>
    </row>
    <row r="1697" spans="1:20" s="11" customFormat="1" ht="13.5" customHeight="1" x14ac:dyDescent="0.2">
      <c r="A1697" s="25">
        <v>43846</v>
      </c>
      <c r="B1697" s="29">
        <v>0.41833799999999999</v>
      </c>
      <c r="C1697" s="29">
        <v>0.30658999999999997</v>
      </c>
      <c r="D1697" s="29">
        <v>0.27507199999999998</v>
      </c>
      <c r="E1697" s="64">
        <f t="shared" si="128"/>
        <v>0.25842087499999999</v>
      </c>
      <c r="F1697" s="64">
        <f>AVERAGE(B1690:B1697)</f>
        <v>0.37635849999999998</v>
      </c>
      <c r="G1697" s="53">
        <f t="shared" si="127"/>
        <v>0.143266</v>
      </c>
      <c r="H1697" s="81">
        <f>(R1697-S1697)/T1697</f>
        <v>1.884601236133019E-2</v>
      </c>
      <c r="I1697" s="81">
        <f>R1697/T1697-1</f>
        <v>2.8486390680055873E-3</v>
      </c>
      <c r="J1697" s="81">
        <f>S1697/T1697-1</f>
        <v>-1.5997373293324624E-2</v>
      </c>
      <c r="K1697" s="81">
        <f>T1697/T1696-1</f>
        <v>1.1140314474108903E-2</v>
      </c>
      <c r="L1697" s="81">
        <f>T1698/T1697-1</f>
        <v>9.8683910509562711E-3</v>
      </c>
      <c r="M1697" s="81">
        <f>T1700/T1697-1</f>
        <v>1.3802370724381285E-2</v>
      </c>
      <c r="N1697" s="81">
        <f>T1703/T1697-1</f>
        <v>-5.256453520364579E-2</v>
      </c>
      <c r="O1697" s="58">
        <f t="shared" si="124"/>
        <v>0.3791596081903717</v>
      </c>
      <c r="P1697" s="58">
        <f t="shared" si="125"/>
        <v>0.47947799900108218</v>
      </c>
      <c r="Q1697" s="58">
        <f t="shared" si="126"/>
        <v>0.27884121737966122</v>
      </c>
      <c r="R1697" s="28">
        <v>3298.66</v>
      </c>
      <c r="S1697" s="28">
        <v>3236.67</v>
      </c>
      <c r="T1697" s="28">
        <v>3289.29</v>
      </c>
    </row>
    <row r="1698" spans="1:20" s="11" customFormat="1" ht="13.5" customHeight="1" x14ac:dyDescent="0.2">
      <c r="A1698" s="25">
        <v>43853</v>
      </c>
      <c r="B1698" s="29">
        <v>0.45601900000000001</v>
      </c>
      <c r="C1698" s="29">
        <v>0.296296</v>
      </c>
      <c r="D1698" s="29">
        <v>0.24768499999999999</v>
      </c>
      <c r="E1698" s="64">
        <f t="shared" si="128"/>
        <v>0.25153750000000002</v>
      </c>
      <c r="F1698" s="64">
        <f>AVERAGE(B1691:B1698)</f>
        <v>0.39131199999999994</v>
      </c>
      <c r="G1698" s="53">
        <f t="shared" si="127"/>
        <v>0.20833400000000002</v>
      </c>
      <c r="H1698" s="81">
        <f>(R1698-S1698)/T1698</f>
        <v>1.8237374877699986E-2</v>
      </c>
      <c r="I1698" s="81">
        <f>R1698/T1698-1</f>
        <v>4.8227590878302529E-3</v>
      </c>
      <c r="J1698" s="81">
        <f>S1698/T1698-1</f>
        <v>-1.3414615789869799E-2</v>
      </c>
      <c r="K1698" s="81">
        <f>T1698/T1697-1</f>
        <v>9.8683910509562711E-3</v>
      </c>
      <c r="L1698" s="81">
        <f>T1699/T1698-1</f>
        <v>-1.4555580642733434E-2</v>
      </c>
      <c r="M1698" s="81">
        <f>T1701/T1698-1</f>
        <v>1.7370362007977702E-2</v>
      </c>
      <c r="N1698" s="81">
        <f>T1704/T1698-1</f>
        <v>-5.7689470911417184E-2</v>
      </c>
      <c r="O1698" s="58">
        <f t="shared" si="124"/>
        <v>0.3791596081903717</v>
      </c>
      <c r="P1698" s="58">
        <f t="shared" si="125"/>
        <v>0.47947799900108218</v>
      </c>
      <c r="Q1698" s="58">
        <f t="shared" si="126"/>
        <v>0.27884121737966122</v>
      </c>
      <c r="R1698" s="28">
        <v>3337.77</v>
      </c>
      <c r="S1698" s="28">
        <v>3277.19</v>
      </c>
      <c r="T1698" s="28">
        <v>3321.75</v>
      </c>
    </row>
    <row r="1699" spans="1:20" s="11" customFormat="1" ht="13.5" customHeight="1" x14ac:dyDescent="0.2">
      <c r="A1699" s="25">
        <v>43860</v>
      </c>
      <c r="B1699" s="29">
        <v>0.31978299999999998</v>
      </c>
      <c r="C1699" s="29">
        <v>0.31165300000000001</v>
      </c>
      <c r="D1699" s="29">
        <v>0.368564</v>
      </c>
      <c r="E1699" s="64">
        <f t="shared" si="128"/>
        <v>0.26120024999999997</v>
      </c>
      <c r="F1699" s="64">
        <f>AVERAGE(B1692:B1699)</f>
        <v>0.391640875</v>
      </c>
      <c r="G1699" s="53">
        <f t="shared" si="127"/>
        <v>-4.8781000000000019E-2</v>
      </c>
      <c r="H1699" s="81">
        <f>(R1699-S1699)/T1699</f>
        <v>3.154823730677582E-2</v>
      </c>
      <c r="I1699" s="81">
        <f>R1699/T1699-1</f>
        <v>1.966456894971591E-2</v>
      </c>
      <c r="J1699" s="81">
        <f>S1699/T1699-1</f>
        <v>-1.1883668357060007E-2</v>
      </c>
      <c r="K1699" s="81">
        <f>T1699/T1698-1</f>
        <v>-1.4555580642733434E-2</v>
      </c>
      <c r="L1699" s="81">
        <f>T1700/T1699-1</f>
        <v>1.872365124946529E-2</v>
      </c>
      <c r="M1699" s="81">
        <f>T1702/T1699-1</f>
        <v>3.444430866988446E-2</v>
      </c>
      <c r="N1699" s="81">
        <f>T1705/T1699-1</f>
        <v>-0.16252825808028348</v>
      </c>
      <c r="O1699" s="58">
        <f t="shared" si="124"/>
        <v>0.3791596081903717</v>
      </c>
      <c r="P1699" s="58">
        <f t="shared" si="125"/>
        <v>0.47947799900108218</v>
      </c>
      <c r="Q1699" s="58">
        <f t="shared" si="126"/>
        <v>0.27884121737966122</v>
      </c>
      <c r="R1699" s="28">
        <v>3337.77</v>
      </c>
      <c r="S1699" s="28">
        <v>3234.5</v>
      </c>
      <c r="T1699" s="28">
        <v>3273.4</v>
      </c>
    </row>
    <row r="1700" spans="1:20" s="11" customFormat="1" ht="13.5" customHeight="1" x14ac:dyDescent="0.2">
      <c r="A1700" s="25">
        <v>43867</v>
      </c>
      <c r="B1700" s="29">
        <v>0.33871000000000001</v>
      </c>
      <c r="C1700" s="29">
        <v>0.30914000000000003</v>
      </c>
      <c r="D1700" s="29">
        <v>0.35215099999999999</v>
      </c>
      <c r="E1700" s="64">
        <f t="shared" si="128"/>
        <v>0.27265337499999998</v>
      </c>
      <c r="F1700" s="64">
        <f>AVERAGE(B1693:B1700)</f>
        <v>0.38694012499999997</v>
      </c>
      <c r="G1700" s="53">
        <f t="shared" si="127"/>
        <v>-1.3440999999999981E-2</v>
      </c>
      <c r="H1700" s="81">
        <f>(R1700-S1700)/T1700</f>
        <v>3.6855000014993922E-2</v>
      </c>
      <c r="I1700" s="81">
        <f>R1700/T1700-1</f>
        <v>8.6664727455931789E-4</v>
      </c>
      <c r="J1700" s="81">
        <f>S1700/T1700-1</f>
        <v>-3.5988352740434659E-2</v>
      </c>
      <c r="K1700" s="81">
        <f>T1700/T1699-1</f>
        <v>1.872365124946529E-2</v>
      </c>
      <c r="L1700" s="81">
        <f>T1701/T1700-1</f>
        <v>1.3422537027429682E-2</v>
      </c>
      <c r="M1700" s="81">
        <f>T1703/T1700-1</f>
        <v>-6.5463356413939633E-2</v>
      </c>
      <c r="N1700" s="81">
        <f>T1706/T1700-1</f>
        <v>-0.2808626888856236</v>
      </c>
      <c r="O1700" s="58">
        <f t="shared" si="124"/>
        <v>0.3791596081903717</v>
      </c>
      <c r="P1700" s="58">
        <f t="shared" si="125"/>
        <v>0.47947799900108218</v>
      </c>
      <c r="Q1700" s="58">
        <f t="shared" si="126"/>
        <v>0.27884121737966122</v>
      </c>
      <c r="R1700" s="28">
        <v>3337.58</v>
      </c>
      <c r="S1700" s="28">
        <v>3214.68</v>
      </c>
      <c r="T1700" s="28">
        <v>3334.69</v>
      </c>
    </row>
    <row r="1701" spans="1:20" s="11" customFormat="1" ht="13.5" customHeight="1" x14ac:dyDescent="0.2">
      <c r="A1701" s="25">
        <v>43874</v>
      </c>
      <c r="B1701" s="29">
        <v>0.41333300000000001</v>
      </c>
      <c r="C1701" s="29">
        <v>0.32266699999999998</v>
      </c>
      <c r="D1701" s="29">
        <v>0.26400000000000001</v>
      </c>
      <c r="E1701" s="64">
        <f t="shared" si="128"/>
        <v>0.28006287500000004</v>
      </c>
      <c r="F1701" s="64">
        <f>AVERAGE(B1694:B1701)</f>
        <v>0.38348862500000003</v>
      </c>
      <c r="G1701" s="53">
        <f t="shared" si="127"/>
        <v>0.14933299999999999</v>
      </c>
      <c r="H1701" s="81">
        <f>(R1701-S1701)/T1701</f>
        <v>2.0038763704152984E-2</v>
      </c>
      <c r="I1701" s="81">
        <f>R1701/T1701-1</f>
        <v>5.9773039991717347E-4</v>
      </c>
      <c r="J1701" s="81">
        <f>S1701/T1701-1</f>
        <v>-1.9441033304235855E-2</v>
      </c>
      <c r="K1701" s="81">
        <f>T1701/T1700-1</f>
        <v>1.3422537027429682E-2</v>
      </c>
      <c r="L1701" s="81">
        <f>T1702/T1701-1</f>
        <v>1.9825711284382486E-3</v>
      </c>
      <c r="M1701" s="81">
        <f>T1704/T1701-1</f>
        <v>-7.3778277530367364E-2</v>
      </c>
      <c r="N1701" s="81">
        <f>T1707/T1701-1</f>
        <v>-0.26746659959460861</v>
      </c>
      <c r="O1701" s="58">
        <f t="shared" si="124"/>
        <v>0.3791596081903717</v>
      </c>
      <c r="P1701" s="58">
        <f t="shared" si="125"/>
        <v>0.47947799900108218</v>
      </c>
      <c r="Q1701" s="58">
        <f t="shared" si="126"/>
        <v>0.27884121737966122</v>
      </c>
      <c r="R1701" s="28">
        <v>3381.47</v>
      </c>
      <c r="S1701" s="28">
        <v>3313.75</v>
      </c>
      <c r="T1701" s="28">
        <v>3379.45</v>
      </c>
    </row>
    <row r="1702" spans="1:20" s="11" customFormat="1" ht="13.5" customHeight="1" x14ac:dyDescent="0.2">
      <c r="A1702" s="25">
        <v>43881</v>
      </c>
      <c r="B1702" s="29">
        <v>0.40559400000000001</v>
      </c>
      <c r="C1702" s="29">
        <v>0.30769200000000002</v>
      </c>
      <c r="D1702" s="29">
        <v>0.286713</v>
      </c>
      <c r="E1702" s="64">
        <f t="shared" si="128"/>
        <v>0.28898462499999999</v>
      </c>
      <c r="F1702" s="64">
        <f>AVERAGE(B1695:B1702)</f>
        <v>0.38182800000000006</v>
      </c>
      <c r="G1702" s="53">
        <f t="shared" si="127"/>
        <v>0.11888100000000001</v>
      </c>
      <c r="H1702" s="81">
        <f>(R1702-S1702)/T1702</f>
        <v>1.2049082291097612E-2</v>
      </c>
      <c r="I1702" s="81">
        <f>R1702/T1702-1</f>
        <v>2.176513149151571E-3</v>
      </c>
      <c r="J1702" s="81">
        <f>S1702/T1702-1</f>
        <v>-9.8725691419460082E-3</v>
      </c>
      <c r="K1702" s="81">
        <f>T1702/T1701-1</f>
        <v>1.9825711284382486E-3</v>
      </c>
      <c r="L1702" s="81">
        <f>T1703/T1702-1</f>
        <v>-7.966569703055093E-2</v>
      </c>
      <c r="M1702" s="81">
        <f>T1705/T1702-1</f>
        <v>-0.19041389188311209</v>
      </c>
      <c r="N1702" s="81">
        <f>T1708/T1702-1</f>
        <v>-0.27041034803537944</v>
      </c>
      <c r="O1702" s="58">
        <f t="shared" si="124"/>
        <v>0.3791596081903717</v>
      </c>
      <c r="P1702" s="58">
        <f t="shared" si="125"/>
        <v>0.47947799900108218</v>
      </c>
      <c r="Q1702" s="58">
        <f t="shared" si="126"/>
        <v>0.27884121737966122</v>
      </c>
      <c r="R1702" s="28">
        <v>3393.52</v>
      </c>
      <c r="S1702" s="28">
        <v>3352.72</v>
      </c>
      <c r="T1702" s="28">
        <v>3386.15</v>
      </c>
    </row>
    <row r="1703" spans="1:20" s="11" customFormat="1" ht="13.5" customHeight="1" x14ac:dyDescent="0.2">
      <c r="A1703" s="25">
        <v>43888</v>
      </c>
      <c r="B1703" s="29">
        <v>0.30434800000000001</v>
      </c>
      <c r="C1703" s="29">
        <v>0.30434800000000001</v>
      </c>
      <c r="D1703" s="29">
        <v>0.39130399999999999</v>
      </c>
      <c r="E1703" s="64">
        <f t="shared" si="128"/>
        <v>0.31055387499999998</v>
      </c>
      <c r="F1703" s="64">
        <f>AVERAGE(B1696:B1703)</f>
        <v>0.37335162499999996</v>
      </c>
      <c r="G1703" s="53">
        <f t="shared" si="127"/>
        <v>-8.6955999999999978E-2</v>
      </c>
      <c r="H1703" s="81">
        <f>(R1703-S1703)/T1703</f>
        <v>9.1301152936570915E-2</v>
      </c>
      <c r="I1703" s="81">
        <f>R1703/T1703-1</f>
        <v>8.8926610597518385E-2</v>
      </c>
      <c r="J1703" s="81">
        <f>S1703/T1703-1</f>
        <v>-2.3745423390525433E-3</v>
      </c>
      <c r="K1703" s="81">
        <f>T1703/T1702-1</f>
        <v>-7.966569703055093E-2</v>
      </c>
      <c r="L1703" s="81">
        <f>T1704/T1703-1</f>
        <v>4.405738691242167E-3</v>
      </c>
      <c r="M1703" s="81">
        <f>T1706/T1703-1</f>
        <v>-0.23048784009703538</v>
      </c>
      <c r="N1703" s="81">
        <f>T1709/T1703-1</f>
        <v>-0.11757514303408745</v>
      </c>
      <c r="O1703" s="58">
        <f t="shared" si="124"/>
        <v>0.3791596081903717</v>
      </c>
      <c r="P1703" s="58">
        <f t="shared" si="125"/>
        <v>0.47947799900108218</v>
      </c>
      <c r="Q1703" s="58">
        <f t="shared" si="126"/>
        <v>0.27884121737966122</v>
      </c>
      <c r="R1703" s="28">
        <v>3393.52</v>
      </c>
      <c r="S1703" s="28">
        <v>3108.99</v>
      </c>
      <c r="T1703" s="28">
        <v>3116.39</v>
      </c>
    </row>
    <row r="1704" spans="1:20" s="11" customFormat="1" ht="13.5" customHeight="1" x14ac:dyDescent="0.2">
      <c r="A1704" s="25">
        <v>43895</v>
      </c>
      <c r="B1704" s="29">
        <v>0.38738699999999998</v>
      </c>
      <c r="C1704" s="29">
        <v>0.21621599999999999</v>
      </c>
      <c r="D1704" s="29">
        <v>0.39639600000000003</v>
      </c>
      <c r="E1704" s="64">
        <f t="shared" si="128"/>
        <v>0.32273562500000003</v>
      </c>
      <c r="F1704" s="64">
        <f>AVERAGE(B1697:B1704)</f>
        <v>0.38043900000000003</v>
      </c>
      <c r="G1704" s="53">
        <f t="shared" si="127"/>
        <v>-9.0090000000000447E-3</v>
      </c>
      <c r="H1704" s="81">
        <f>(R1704-S1704)/T1704</f>
        <v>8.9734578865985862E-2</v>
      </c>
      <c r="I1704" s="81">
        <f>R1704/T1704-1</f>
        <v>2.108545359283287E-3</v>
      </c>
      <c r="J1704" s="81">
        <f>S1704/T1704-1</f>
        <v>-8.7626033506702505E-2</v>
      </c>
      <c r="K1704" s="81">
        <f>T1704/T1703-1</f>
        <v>4.405738691242167E-3</v>
      </c>
      <c r="L1704" s="81">
        <f>T1705/T1704-1</f>
        <v>-0.12419332166178931</v>
      </c>
      <c r="M1704" s="81">
        <f>T1707/T1704-1</f>
        <v>-0.20911658338977424</v>
      </c>
      <c r="N1704" s="81">
        <f>T1710/T1704-1</f>
        <v>-0.11078169527046877</v>
      </c>
      <c r="O1704" s="58">
        <f t="shared" si="124"/>
        <v>0.3791596081903717</v>
      </c>
      <c r="P1704" s="58">
        <f t="shared" si="125"/>
        <v>0.47947799900108218</v>
      </c>
      <c r="Q1704" s="58">
        <f t="shared" si="126"/>
        <v>0.27884121737966122</v>
      </c>
      <c r="R1704" s="28">
        <v>3136.72</v>
      </c>
      <c r="S1704" s="28">
        <v>2855.84</v>
      </c>
      <c r="T1704" s="28">
        <v>3130.12</v>
      </c>
    </row>
    <row r="1705" spans="1:20" s="11" customFormat="1" ht="13.5" customHeight="1" x14ac:dyDescent="0.2">
      <c r="A1705" s="25">
        <v>43902</v>
      </c>
      <c r="B1705" s="29">
        <v>0.29738599999999998</v>
      </c>
      <c r="C1705" s="29">
        <v>0.18954199999999999</v>
      </c>
      <c r="D1705" s="29">
        <v>0.51307199999999997</v>
      </c>
      <c r="E1705" s="64">
        <f t="shared" si="128"/>
        <v>0.35248562500000002</v>
      </c>
      <c r="F1705" s="64">
        <f>AVERAGE(B1698:B1705)</f>
        <v>0.36531999999999998</v>
      </c>
      <c r="G1705" s="53">
        <f t="shared" si="127"/>
        <v>-0.21568599999999999</v>
      </c>
      <c r="H1705" s="81">
        <f>(R1705-S1705)/T1705</f>
        <v>0.15457543281121186</v>
      </c>
      <c r="I1705" s="81">
        <f>R1705/T1705-1</f>
        <v>0.1421145554428791</v>
      </c>
      <c r="J1705" s="81">
        <f>S1705/T1705-1</f>
        <v>-1.2460877368332901E-2</v>
      </c>
      <c r="K1705" s="81">
        <f>T1705/T1704-1</f>
        <v>-0.12419332166178931</v>
      </c>
      <c r="L1705" s="81">
        <f>T1706/T1705-1</f>
        <v>-0.12522160371783564</v>
      </c>
      <c r="M1705" s="81">
        <f>T1708/T1705-1</f>
        <v>-9.8811547468793171E-2</v>
      </c>
      <c r="N1705" s="81">
        <f>T1711/T1705-1</f>
        <v>2.1131692797058399E-2</v>
      </c>
      <c r="O1705" s="58">
        <f t="shared" si="124"/>
        <v>0.3791596081903717</v>
      </c>
      <c r="P1705" s="58">
        <f t="shared" si="125"/>
        <v>0.47947799900108218</v>
      </c>
      <c r="Q1705" s="58">
        <f t="shared" si="126"/>
        <v>0.27884121737966122</v>
      </c>
      <c r="R1705" s="28">
        <v>3130.97</v>
      </c>
      <c r="S1705" s="72">
        <v>2707.22</v>
      </c>
      <c r="T1705" s="28">
        <v>2741.38</v>
      </c>
    </row>
    <row r="1706" spans="1:20" s="11" customFormat="1" ht="13.5" customHeight="1" x14ac:dyDescent="0.2">
      <c r="A1706" s="25">
        <v>43909</v>
      </c>
      <c r="B1706" s="29">
        <v>0.34351100000000001</v>
      </c>
      <c r="C1706" s="29">
        <v>0.145038</v>
      </c>
      <c r="D1706" s="29">
        <v>0.51144999999999996</v>
      </c>
      <c r="E1706" s="64">
        <f t="shared" si="128"/>
        <v>0.38545625000000006</v>
      </c>
      <c r="F1706" s="64">
        <f>AVERAGE(B1699:B1706)</f>
        <v>0.35125649999999997</v>
      </c>
      <c r="G1706" s="53">
        <f t="shared" si="127"/>
        <v>-0.16793899999999995</v>
      </c>
      <c r="H1706" s="81">
        <f>(R1706-S1706)/T1706</f>
        <v>0.22729660981610439</v>
      </c>
      <c r="I1706" s="81">
        <f>R1706/T1706-1</f>
        <v>0.17826612735081948</v>
      </c>
      <c r="J1706" s="81">
        <f>S1706/T1706-1</f>
        <v>-4.9030482465284964E-2</v>
      </c>
      <c r="K1706" s="81">
        <f>T1706/T1705-1</f>
        <v>-0.12522160371783564</v>
      </c>
      <c r="L1706" s="81">
        <f>T1707/T1706-1</f>
        <v>3.2300571285601043E-2</v>
      </c>
      <c r="M1706" s="81">
        <f>T1709/T1706-1</f>
        <v>0.14673283015720795</v>
      </c>
      <c r="N1706" s="81">
        <f>T1712/T1706-1</f>
        <v>0.22576623160001685</v>
      </c>
      <c r="O1706" s="58">
        <f t="shared" si="124"/>
        <v>0.3791596081903717</v>
      </c>
      <c r="P1706" s="58">
        <f t="shared" si="125"/>
        <v>0.47947799900108218</v>
      </c>
      <c r="Q1706" s="58">
        <f t="shared" si="126"/>
        <v>0.27884121737966122</v>
      </c>
      <c r="R1706" s="28">
        <v>2825.6</v>
      </c>
      <c r="S1706" s="72">
        <v>2280.52</v>
      </c>
      <c r="T1706" s="28">
        <v>2398.1</v>
      </c>
    </row>
    <row r="1707" spans="1:20" s="11" customFormat="1" ht="13.5" customHeight="1" x14ac:dyDescent="0.2">
      <c r="A1707" s="25">
        <v>43916</v>
      </c>
      <c r="B1707" s="29">
        <v>0.32901599999999998</v>
      </c>
      <c r="C1707" s="29">
        <v>0.150259</v>
      </c>
      <c r="D1707" s="29">
        <v>0.52072499999999999</v>
      </c>
      <c r="E1707" s="64">
        <f t="shared" si="128"/>
        <v>0.404476375</v>
      </c>
      <c r="F1707" s="64">
        <f>AVERAGE(B1700:B1707)</f>
        <v>0.35241062499999998</v>
      </c>
      <c r="G1707" s="53">
        <f t="shared" si="127"/>
        <v>-0.19170900000000002</v>
      </c>
      <c r="H1707" s="81">
        <f>(R1707-S1707)/T1707</f>
        <v>0.15332288451905829</v>
      </c>
      <c r="I1707" s="81">
        <f>R1707/T1707-1</f>
        <v>3.8722551665077765E-2</v>
      </c>
      <c r="J1707" s="81">
        <f>S1707/T1707-1</f>
        <v>-0.11460033285398041</v>
      </c>
      <c r="K1707" s="81">
        <f>T1707/T1706-1</f>
        <v>3.2300571285601043E-2</v>
      </c>
      <c r="L1707" s="81">
        <f>T1708/T1707-1</f>
        <v>-2.0439819677163795E-3</v>
      </c>
      <c r="M1707" s="81">
        <f>T1710/T1707-1</f>
        <v>0.12433550388598946</v>
      </c>
      <c r="N1707" s="81">
        <f>T1713/T1707-1</f>
        <v>0.15061642618235882</v>
      </c>
      <c r="O1707" s="58">
        <f t="shared" si="124"/>
        <v>0.3791596081903717</v>
      </c>
      <c r="P1707" s="58">
        <f t="shared" si="125"/>
        <v>0.47947799900108218</v>
      </c>
      <c r="Q1707" s="58">
        <f t="shared" si="126"/>
        <v>0.27884121737966122</v>
      </c>
      <c r="R1707" s="28">
        <v>2571.42</v>
      </c>
      <c r="S1707" s="72">
        <v>2191.86</v>
      </c>
      <c r="T1707" s="28">
        <v>2475.56</v>
      </c>
    </row>
    <row r="1708" spans="1:20" s="11" customFormat="1" ht="13.5" customHeight="1" x14ac:dyDescent="0.2">
      <c r="A1708" s="25">
        <v>43923</v>
      </c>
      <c r="B1708" s="29">
        <v>0.342391</v>
      </c>
      <c r="C1708" s="29">
        <v>0.160326</v>
      </c>
      <c r="D1708" s="29">
        <v>0.49728299999999998</v>
      </c>
      <c r="E1708" s="64">
        <f t="shared" si="128"/>
        <v>0.42261787500000003</v>
      </c>
      <c r="F1708" s="64">
        <f>AVERAGE(B1701:B1708)</f>
        <v>0.35287075000000001</v>
      </c>
      <c r="G1708" s="53">
        <f t="shared" si="127"/>
        <v>-0.15489199999999997</v>
      </c>
      <c r="H1708" s="81">
        <f>(R1708-S1708)/T1708</f>
        <v>9.4660999797611681E-2</v>
      </c>
      <c r="I1708" s="81">
        <f>R1708/T1708-1</f>
        <v>6.9172232341631279E-2</v>
      </c>
      <c r="J1708" s="81">
        <f>S1708/T1708-1</f>
        <v>-2.5488767455980499E-2</v>
      </c>
      <c r="K1708" s="81">
        <f>T1708/T1707-1</f>
        <v>-2.0439819677163795E-3</v>
      </c>
      <c r="L1708" s="81">
        <f>T1709/T1708-1</f>
        <v>0.11312689738919257</v>
      </c>
      <c r="M1708" s="81">
        <f>T1711/T1708-1</f>
        <v>0.13309451528030758</v>
      </c>
      <c r="N1708" s="81">
        <f>T1714/T1708-1</f>
        <v>0.14146933819064977</v>
      </c>
      <c r="O1708" s="58">
        <f t="shared" si="124"/>
        <v>0.3791596081903717</v>
      </c>
      <c r="P1708" s="58">
        <f t="shared" si="125"/>
        <v>0.47947799900108218</v>
      </c>
      <c r="Q1708" s="58">
        <f t="shared" si="126"/>
        <v>0.27884121737966122</v>
      </c>
      <c r="R1708" s="28">
        <v>2641.39</v>
      </c>
      <c r="S1708" s="72">
        <v>2407.5300000000002</v>
      </c>
      <c r="T1708" s="28">
        <v>2470.5</v>
      </c>
    </row>
    <row r="1709" spans="1:20" s="11" customFormat="1" ht="13.5" customHeight="1" x14ac:dyDescent="0.2">
      <c r="A1709" s="25">
        <v>43930</v>
      </c>
      <c r="B1709" s="29">
        <v>0.36599399999999999</v>
      </c>
      <c r="C1709" s="29">
        <v>0.18731999999999999</v>
      </c>
      <c r="D1709" s="29">
        <v>0.44668600000000003</v>
      </c>
      <c r="E1709" s="64">
        <f t="shared" si="128"/>
        <v>0.44545362500000002</v>
      </c>
      <c r="F1709" s="64">
        <f>AVERAGE(B1702:B1709)</f>
        <v>0.34695337500000006</v>
      </c>
      <c r="G1709" s="53">
        <f t="shared" si="127"/>
        <v>-8.0692000000000041E-2</v>
      </c>
      <c r="H1709" s="81">
        <f>(R1709-S1709)/T1709</f>
        <v>0.11391355573495088</v>
      </c>
      <c r="I1709" s="81">
        <f>R1709/T1709-1</f>
        <v>3.9163921192153506E-3</v>
      </c>
      <c r="J1709" s="81">
        <f>S1709/T1709-1</f>
        <v>-0.10999716361573553</v>
      </c>
      <c r="K1709" s="81">
        <f>T1709/T1708-1</f>
        <v>0.11312689738919257</v>
      </c>
      <c r="L1709" s="81">
        <f>T1710/T1709-1</f>
        <v>1.2138270096509807E-2</v>
      </c>
      <c r="M1709" s="81">
        <f>T1712/T1709-1</f>
        <v>6.8920501240009147E-2</v>
      </c>
      <c r="N1709" s="81">
        <f>T1715/T1709-1</f>
        <v>8.0593313405915801E-2</v>
      </c>
      <c r="O1709" s="58">
        <f t="shared" si="124"/>
        <v>0.3791596081903717</v>
      </c>
      <c r="P1709" s="58">
        <f t="shared" si="125"/>
        <v>0.47947799900108218</v>
      </c>
      <c r="Q1709" s="58">
        <f t="shared" si="126"/>
        <v>0.27884121737966122</v>
      </c>
      <c r="R1709" s="28">
        <v>2760.75</v>
      </c>
      <c r="S1709" s="72">
        <v>2447.4899999999998</v>
      </c>
      <c r="T1709" s="28">
        <v>2749.98</v>
      </c>
    </row>
    <row r="1710" spans="1:20" s="11" customFormat="1" ht="13.5" customHeight="1" x14ac:dyDescent="0.2">
      <c r="A1710" s="25">
        <v>43937</v>
      </c>
      <c r="B1710" s="29">
        <v>0.34860099999999999</v>
      </c>
      <c r="C1710" s="29">
        <v>0.22391900000000001</v>
      </c>
      <c r="D1710" s="29">
        <v>0.427481</v>
      </c>
      <c r="E1710" s="64">
        <f t="shared" si="128"/>
        <v>0.46304962500000002</v>
      </c>
      <c r="F1710" s="64">
        <f>AVERAGE(B1703:B1710)</f>
        <v>0.33982924999999997</v>
      </c>
      <c r="G1710" s="53">
        <f t="shared" si="127"/>
        <v>-7.8880000000000006E-2</v>
      </c>
      <c r="H1710" s="81">
        <f>(R1710-S1710)/T1710</f>
        <v>6.9764601057714357E-2</v>
      </c>
      <c r="I1710" s="81">
        <f>R1710/T1710-1</f>
        <v>2.4606949873533956E-2</v>
      </c>
      <c r="J1710" s="81">
        <f>S1710/T1710-1</f>
        <v>-4.5157651184180247E-2</v>
      </c>
      <c r="K1710" s="81">
        <f>T1710/T1709-1</f>
        <v>1.2138270096509807E-2</v>
      </c>
      <c r="L1710" s="81">
        <f>T1711/T1710-1</f>
        <v>5.7304840193146411E-3</v>
      </c>
      <c r="M1710" s="81">
        <f>T1713/T1710-1</f>
        <v>2.3374626350885164E-2</v>
      </c>
      <c r="N1710" s="81">
        <f>T1716/T1710-1</f>
        <v>9.0814698781328973E-2</v>
      </c>
      <c r="O1710" s="58">
        <f t="shared" si="124"/>
        <v>0.3791596081903717</v>
      </c>
      <c r="P1710" s="58">
        <f t="shared" si="125"/>
        <v>0.47947799900108218</v>
      </c>
      <c r="Q1710" s="58">
        <f t="shared" si="126"/>
        <v>0.27884121737966122</v>
      </c>
      <c r="R1710" s="28">
        <v>2851.85</v>
      </c>
      <c r="S1710" s="72">
        <v>2657.67</v>
      </c>
      <c r="T1710" s="28">
        <v>2783.36</v>
      </c>
    </row>
    <row r="1711" spans="1:20" s="11" customFormat="1" ht="13.5" customHeight="1" x14ac:dyDescent="0.2">
      <c r="A1711" s="25">
        <v>43944</v>
      </c>
      <c r="B1711" s="29">
        <v>0.24863399999999999</v>
      </c>
      <c r="C1711" s="29">
        <v>0.25136599999999998</v>
      </c>
      <c r="D1711" s="29">
        <v>0.5</v>
      </c>
      <c r="E1711" s="64">
        <f t="shared" si="128"/>
        <v>0.47663662500000004</v>
      </c>
      <c r="F1711" s="64">
        <f>AVERAGE(B1704:B1711)</f>
        <v>0.33286500000000002</v>
      </c>
      <c r="G1711" s="53">
        <f t="shared" si="127"/>
        <v>-0.25136599999999998</v>
      </c>
      <c r="H1711" s="81">
        <f>(R1711-S1711)/T1711</f>
        <v>5.4341962840842882E-2</v>
      </c>
      <c r="I1711" s="81">
        <f>R1711/T1711-1</f>
        <v>2.854632034322746E-2</v>
      </c>
      <c r="J1711" s="81">
        <f>S1711/T1711-1</f>
        <v>-2.5795642497615456E-2</v>
      </c>
      <c r="K1711" s="81">
        <f>T1711/T1710-1</f>
        <v>5.7304840193146411E-3</v>
      </c>
      <c r="L1711" s="81">
        <f>T1712/T1711-1</f>
        <v>5.0083770643480019E-2</v>
      </c>
      <c r="M1711" s="81">
        <f>T1714/T1711-1</f>
        <v>7.3911070942482837E-3</v>
      </c>
      <c r="N1711" s="81">
        <f>T1717/T1711-1</f>
        <v>0.11558562645794845</v>
      </c>
      <c r="O1711" s="58">
        <f t="shared" si="124"/>
        <v>0.3791596081903717</v>
      </c>
      <c r="P1711" s="58">
        <f t="shared" si="125"/>
        <v>0.47947799900108218</v>
      </c>
      <c r="Q1711" s="58">
        <f t="shared" si="126"/>
        <v>0.27884121737966122</v>
      </c>
      <c r="R1711" s="28">
        <v>2879.22</v>
      </c>
      <c r="S1711" s="72">
        <v>2727.1</v>
      </c>
      <c r="T1711" s="28">
        <v>2799.31</v>
      </c>
    </row>
    <row r="1712" spans="1:20" s="11" customFormat="1" ht="13.5" customHeight="1" x14ac:dyDescent="0.2">
      <c r="A1712" s="25">
        <v>43951</v>
      </c>
      <c r="B1712" s="29">
        <v>0.30597000000000002</v>
      </c>
      <c r="C1712" s="29">
        <v>0.25373099999999998</v>
      </c>
      <c r="D1712" s="29">
        <v>0.440299</v>
      </c>
      <c r="E1712" s="64">
        <f t="shared" si="128"/>
        <v>0.48212450000000001</v>
      </c>
      <c r="F1712" s="64">
        <f>AVERAGE(B1705:B1712)</f>
        <v>0.32268787500000001</v>
      </c>
      <c r="G1712" s="53">
        <f t="shared" si="127"/>
        <v>-0.13432899999999998</v>
      </c>
      <c r="H1712" s="81">
        <f>(R1712-S1712)/T1712</f>
        <v>6.0863885477511662E-2</v>
      </c>
      <c r="I1712" s="81">
        <f>R1712/T1712-1</f>
        <v>5.2219587618345109E-3</v>
      </c>
      <c r="J1712" s="81">
        <f>S1712/T1712-1</f>
        <v>-5.5641926715677248E-2</v>
      </c>
      <c r="K1712" s="81">
        <f>T1712/T1711-1</f>
        <v>5.0083770643480019E-2</v>
      </c>
      <c r="L1712" s="81">
        <f>T1713/T1712-1</f>
        <v>-3.0988157890260659E-2</v>
      </c>
      <c r="M1712" s="81">
        <f>T1715/T1712-1</f>
        <v>1.0920187378168356E-2</v>
      </c>
      <c r="N1712" s="81">
        <f>T1718/T1712-1</f>
        <v>8.5262509738017522E-2</v>
      </c>
      <c r="O1712" s="58">
        <f t="shared" si="124"/>
        <v>0.3791596081903717</v>
      </c>
      <c r="P1712" s="58">
        <f t="shared" si="125"/>
        <v>0.47947799900108218</v>
      </c>
      <c r="Q1712" s="58">
        <f t="shared" si="126"/>
        <v>0.27884121737966122</v>
      </c>
      <c r="R1712" s="28">
        <v>2954.86</v>
      </c>
      <c r="S1712" s="72">
        <v>2775.95</v>
      </c>
      <c r="T1712" s="28">
        <v>2939.51</v>
      </c>
    </row>
    <row r="1713" spans="1:20" s="11" customFormat="1" ht="13.5" customHeight="1" x14ac:dyDescent="0.2">
      <c r="A1713" s="25">
        <v>43958</v>
      </c>
      <c r="B1713" s="29">
        <v>0.23668600000000001</v>
      </c>
      <c r="C1713" s="29">
        <v>0.23668600000000001</v>
      </c>
      <c r="D1713" s="29">
        <v>0.52662699999999996</v>
      </c>
      <c r="E1713" s="64">
        <f t="shared" si="128"/>
        <v>0.48381887499999998</v>
      </c>
      <c r="F1713" s="64">
        <f>AVERAGE(B1706:B1713)</f>
        <v>0.31510037499999999</v>
      </c>
      <c r="G1713" s="53">
        <f t="shared" si="127"/>
        <v>-0.28994099999999995</v>
      </c>
      <c r="H1713" s="81">
        <f>(R1713-S1713)/T1713</f>
        <v>5.512178681514672E-2</v>
      </c>
      <c r="I1713" s="81">
        <f>R1713/T1713-1</f>
        <v>3.7368084762780862E-2</v>
      </c>
      <c r="J1713" s="81">
        <f>S1713/T1713-1</f>
        <v>-1.7753702052365927E-2</v>
      </c>
      <c r="K1713" s="81">
        <f>T1713/T1712-1</f>
        <v>-3.0988157890260659E-2</v>
      </c>
      <c r="L1713" s="81">
        <f>T1714/T1713-1</f>
        <v>-9.9774611890101061E-3</v>
      </c>
      <c r="M1713" s="81">
        <f>T1716/T1713-1</f>
        <v>6.589969175894006E-2</v>
      </c>
      <c r="N1713" s="81">
        <f>T1719/T1713-1</f>
        <v>9.3058607930010195E-2</v>
      </c>
      <c r="O1713" s="58">
        <f t="shared" si="124"/>
        <v>0.3791596081903717</v>
      </c>
      <c r="P1713" s="58">
        <f t="shared" si="125"/>
        <v>0.47947799900108218</v>
      </c>
      <c r="Q1713" s="58">
        <f t="shared" si="126"/>
        <v>0.27884121737966122</v>
      </c>
      <c r="R1713" s="28">
        <v>2954.86</v>
      </c>
      <c r="S1713" s="72">
        <v>2797.85</v>
      </c>
      <c r="T1713" s="28">
        <v>2848.42</v>
      </c>
    </row>
    <row r="1714" spans="1:20" s="11" customFormat="1" ht="14.25" customHeight="1" x14ac:dyDescent="0.2">
      <c r="A1714" s="25">
        <v>43965</v>
      </c>
      <c r="B1714" s="29">
        <v>0.233129</v>
      </c>
      <c r="C1714" s="29">
        <v>0.26073600000000002</v>
      </c>
      <c r="D1714" s="29">
        <v>0.506135</v>
      </c>
      <c r="E1714" s="64">
        <f t="shared" si="128"/>
        <v>0.48315449999999999</v>
      </c>
      <c r="F1714" s="64">
        <f>AVERAGE(B1707:B1714)</f>
        <v>0.30130262499999999</v>
      </c>
      <c r="G1714" s="53">
        <f t="shared" si="127"/>
        <v>-0.27300599999999997</v>
      </c>
      <c r="H1714" s="81">
        <f>(R1714-S1714)/T1714</f>
        <v>5.4138297872340452E-2</v>
      </c>
      <c r="I1714" s="81">
        <f>R1714/T1714-1</f>
        <v>4.4617021276595725E-2</v>
      </c>
      <c r="J1714" s="81">
        <f>S1714/T1714-1</f>
        <v>-9.5212765957446432E-3</v>
      </c>
      <c r="K1714" s="81">
        <f>T1714/T1713-1</f>
        <v>-9.9774611890101061E-3</v>
      </c>
      <c r="L1714" s="81">
        <f>T1715/T1714-1</f>
        <v>5.3762411347517691E-2</v>
      </c>
      <c r="M1714" s="81">
        <f>T1717/T1714-1</f>
        <v>0.10740070921985811</v>
      </c>
      <c r="N1714" s="81">
        <f>T1720/T1714-1</f>
        <v>8.1677304964538955E-2</v>
      </c>
      <c r="O1714" s="58">
        <f t="shared" si="124"/>
        <v>0.3791596081903717</v>
      </c>
      <c r="P1714" s="58">
        <f t="shared" si="125"/>
        <v>0.47947799900108218</v>
      </c>
      <c r="Q1714" s="58">
        <f t="shared" si="126"/>
        <v>0.27884121737966122</v>
      </c>
      <c r="R1714" s="28">
        <v>2945.82</v>
      </c>
      <c r="S1714" s="72">
        <v>2793.15</v>
      </c>
      <c r="T1714" s="28">
        <v>2820</v>
      </c>
    </row>
    <row r="1715" spans="1:20" s="11" customFormat="1" ht="14.25" customHeight="1" x14ac:dyDescent="0.2">
      <c r="A1715" s="25">
        <v>43972</v>
      </c>
      <c r="B1715" s="29">
        <v>0.290043</v>
      </c>
      <c r="C1715" s="29">
        <v>0.25974000000000003</v>
      </c>
      <c r="D1715" s="29">
        <v>0.45021600000000001</v>
      </c>
      <c r="E1715" s="64">
        <f t="shared" si="128"/>
        <v>0.474340875</v>
      </c>
      <c r="F1715" s="64">
        <f>AVERAGE(B1708:B1715)</f>
        <v>0.296431</v>
      </c>
      <c r="G1715" s="53">
        <f t="shared" si="127"/>
        <v>-0.16017300000000001</v>
      </c>
      <c r="H1715" s="81">
        <f>(R1715-S1715)/T1715</f>
        <v>7.1897052439586648E-2</v>
      </c>
      <c r="I1715" s="81">
        <f>R1715/T1715-1</f>
        <v>2.9209754981305291E-3</v>
      </c>
      <c r="J1715" s="81">
        <f>S1715/T1715-1</f>
        <v>-6.8976076941456022E-2</v>
      </c>
      <c r="K1715" s="81">
        <f>T1715/T1714-1</f>
        <v>5.3762411347517691E-2</v>
      </c>
      <c r="L1715" s="81">
        <f>T1716/T1715-1</f>
        <v>2.171213584555165E-2</v>
      </c>
      <c r="M1715" s="81">
        <f>T1718/T1715-1</f>
        <v>7.3539259862498652E-2</v>
      </c>
      <c r="N1715" s="81">
        <f>T1721/T1715-1</f>
        <v>4.85427091711228E-2</v>
      </c>
      <c r="O1715" s="58">
        <f t="shared" si="124"/>
        <v>0.3791596081903717</v>
      </c>
      <c r="P1715" s="58">
        <f t="shared" si="125"/>
        <v>0.47947799900108218</v>
      </c>
      <c r="Q1715" s="58">
        <f t="shared" si="126"/>
        <v>0.27884121737966122</v>
      </c>
      <c r="R1715" s="28">
        <v>2980.29</v>
      </c>
      <c r="S1715" s="72">
        <v>2766.64</v>
      </c>
      <c r="T1715" s="28">
        <v>2971.61</v>
      </c>
    </row>
    <row r="1716" spans="1:20" s="11" customFormat="1" ht="14.25" customHeight="1" x14ac:dyDescent="0.2">
      <c r="A1716" s="25">
        <v>43979</v>
      </c>
      <c r="B1716" s="29">
        <v>0.33070899999999998</v>
      </c>
      <c r="C1716" s="29">
        <v>0.248031</v>
      </c>
      <c r="D1716" s="29">
        <v>0.42126000000000002</v>
      </c>
      <c r="E1716" s="64">
        <f t="shared" si="128"/>
        <v>0.46483800000000003</v>
      </c>
      <c r="F1716" s="64">
        <f>AVERAGE(B1709:B1716)</f>
        <v>0.29497075</v>
      </c>
      <c r="G1716" s="53">
        <f t="shared" si="127"/>
        <v>-9.0551000000000048E-2</v>
      </c>
      <c r="H1716" s="81">
        <f>(R1716-S1716)/T1716</f>
        <v>3.7514862670570789E-2</v>
      </c>
      <c r="I1716" s="81">
        <f>R1716/T1716-1</f>
        <v>3.95239993016272E-5</v>
      </c>
      <c r="J1716" s="81">
        <f>S1716/T1716-1</f>
        <v>-3.7475338671269065E-2</v>
      </c>
      <c r="K1716" s="81">
        <f>T1716/T1715-1</f>
        <v>2.171213584555165E-2</v>
      </c>
      <c r="L1716" s="81">
        <f>T1717/T1716-1</f>
        <v>2.8569264161942831E-2</v>
      </c>
      <c r="M1716" s="81">
        <f>T1719/T1716-1</f>
        <v>2.5479804883189905E-2</v>
      </c>
      <c r="N1716" s="81">
        <f>T1722/T1716-1</f>
        <v>4.4072552888051453E-2</v>
      </c>
      <c r="O1716" s="58">
        <f t="shared" si="124"/>
        <v>0.3791596081903717</v>
      </c>
      <c r="P1716" s="58">
        <f t="shared" si="125"/>
        <v>0.47947799900108218</v>
      </c>
      <c r="Q1716" s="58">
        <f t="shared" si="126"/>
        <v>0.27884121737966122</v>
      </c>
      <c r="R1716" s="28">
        <v>3036.25</v>
      </c>
      <c r="S1716" s="72">
        <v>2922.35</v>
      </c>
      <c r="T1716" s="28">
        <v>3036.13</v>
      </c>
    </row>
    <row r="1717" spans="1:20" s="11" customFormat="1" ht="14.25" customHeight="1" x14ac:dyDescent="0.2">
      <c r="A1717" s="25">
        <v>43986</v>
      </c>
      <c r="B1717" s="29">
        <v>0.34551500000000002</v>
      </c>
      <c r="C1717" s="29">
        <v>0.26578099999999999</v>
      </c>
      <c r="D1717" s="29">
        <v>0.38870399999999999</v>
      </c>
      <c r="E1717" s="64">
        <f t="shared" si="128"/>
        <v>0.45759025000000003</v>
      </c>
      <c r="F1717" s="64">
        <f>AVERAGE(B1710:B1717)</f>
        <v>0.29241087499999996</v>
      </c>
      <c r="G1717" s="53">
        <f t="shared" si="127"/>
        <v>-4.3188999999999977E-2</v>
      </c>
      <c r="H1717" s="81">
        <f>(R1717-S1717)/T1717</f>
        <v>5.1615981452958357E-2</v>
      </c>
      <c r="I1717" s="81">
        <f>R1717/T1717-1</f>
        <v>2.5841613643859951E-3</v>
      </c>
      <c r="J1717" s="81">
        <f>S1717/T1717-1</f>
        <v>-4.903182008857232E-2</v>
      </c>
      <c r="K1717" s="81">
        <f>T1717/T1716-1</f>
        <v>2.8569264161942831E-2</v>
      </c>
      <c r="L1717" s="81">
        <f>T1718/T1717-1</f>
        <v>2.1541082401764999E-2</v>
      </c>
      <c r="M1717" s="81">
        <f>T1720/T1717-1</f>
        <v>-2.322863263600472E-2</v>
      </c>
      <c r="N1717" s="81">
        <f>T1723/T1717-1</f>
        <v>3.3203431458882493E-2</v>
      </c>
      <c r="O1717" s="58">
        <f t="shared" si="124"/>
        <v>0.3791596081903717</v>
      </c>
      <c r="P1717" s="58">
        <f t="shared" si="125"/>
        <v>0.47947799900108218</v>
      </c>
      <c r="Q1717" s="58">
        <f t="shared" si="126"/>
        <v>0.27884121737966122</v>
      </c>
      <c r="R1717" s="28">
        <v>3130.94</v>
      </c>
      <c r="S1717" s="72">
        <v>2969.75</v>
      </c>
      <c r="T1717" s="28">
        <v>3122.87</v>
      </c>
    </row>
    <row r="1718" spans="1:20" s="11" customFormat="1" ht="14.25" customHeight="1" x14ac:dyDescent="0.2">
      <c r="A1718" s="25">
        <v>43993</v>
      </c>
      <c r="B1718" s="29">
        <v>0.34276699999999999</v>
      </c>
      <c r="C1718" s="29">
        <v>0.27672999999999998</v>
      </c>
      <c r="D1718" s="29">
        <v>0.38050299999999998</v>
      </c>
      <c r="E1718" s="64">
        <f t="shared" si="128"/>
        <v>0.45171800000000006</v>
      </c>
      <c r="F1718" s="64">
        <f>AVERAGE(B1711:B1718)</f>
        <v>0.291681625</v>
      </c>
      <c r="G1718" s="53">
        <f t="shared" si="127"/>
        <v>-3.7735999999999992E-2</v>
      </c>
      <c r="H1718" s="81">
        <f>(R1718-S1718)/T1718</f>
        <v>4.1647075049997845E-2</v>
      </c>
      <c r="I1718" s="81">
        <f>R1718/T1718-1</f>
        <v>1.0385124163829751E-2</v>
      </c>
      <c r="J1718" s="81">
        <f>S1718/T1718-1</f>
        <v>-3.1261950886168011E-2</v>
      </c>
      <c r="K1718" s="81">
        <f>T1718/T1717-1</f>
        <v>2.1541082401764999E-2</v>
      </c>
      <c r="L1718" s="81">
        <f>T1719/T1718-1</f>
        <v>-2.4027158682691119E-2</v>
      </c>
      <c r="M1718" s="81">
        <f>T1721/T1718-1</f>
        <v>-2.3284244578607782E-2</v>
      </c>
      <c r="N1718" s="81">
        <f>T1724/T1718-1</f>
        <v>2.6920448632348437E-2</v>
      </c>
      <c r="O1718" s="58">
        <f t="shared" si="124"/>
        <v>0.3791596081903717</v>
      </c>
      <c r="P1718" s="58">
        <f t="shared" si="125"/>
        <v>0.47947799900108218</v>
      </c>
      <c r="Q1718" s="58">
        <f t="shared" si="126"/>
        <v>0.27884121737966122</v>
      </c>
      <c r="R1718" s="28">
        <v>3223.27</v>
      </c>
      <c r="S1718" s="72">
        <v>3090.41</v>
      </c>
      <c r="T1718" s="28">
        <v>3190.14</v>
      </c>
    </row>
    <row r="1719" spans="1:20" s="11" customFormat="1" ht="14.25" customHeight="1" x14ac:dyDescent="0.2">
      <c r="A1719" s="25">
        <v>44000</v>
      </c>
      <c r="B1719" s="29">
        <v>0.243671</v>
      </c>
      <c r="C1719" s="29">
        <v>0.27848099999999998</v>
      </c>
      <c r="D1719" s="29">
        <v>0.47784799999999999</v>
      </c>
      <c r="E1719" s="64">
        <f t="shared" si="128"/>
        <v>0.44894899999999999</v>
      </c>
      <c r="F1719" s="64">
        <f>AVERAGE(B1712:B1719)</f>
        <v>0.29106124999999999</v>
      </c>
      <c r="G1719" s="53">
        <f t="shared" si="127"/>
        <v>-0.234177</v>
      </c>
      <c r="H1719" s="81">
        <f>(R1719-S1719)/T1719</f>
        <v>8.2739947775647305E-2</v>
      </c>
      <c r="I1719" s="81">
        <f>R1719/T1719-1</f>
        <v>3.5259467671327149E-2</v>
      </c>
      <c r="J1719" s="81">
        <f>S1719/T1719-1</f>
        <v>-4.7480480104320266E-2</v>
      </c>
      <c r="K1719" s="81">
        <f>T1719/T1718-1</f>
        <v>-2.4027158682691119E-2</v>
      </c>
      <c r="L1719" s="81">
        <f>T1720/T1719-1</f>
        <v>-2.0285917089825189E-2</v>
      </c>
      <c r="M1719" s="81">
        <f>T1722/T1719-1</f>
        <v>1.8130779286267273E-2</v>
      </c>
      <c r="N1719" s="81">
        <f>T1725/T1719-1</f>
        <v>4.6555473118590429E-2</v>
      </c>
      <c r="O1719" s="58">
        <f t="shared" si="124"/>
        <v>0.3791596081903717</v>
      </c>
      <c r="P1719" s="58">
        <f t="shared" si="125"/>
        <v>0.47947799900108218</v>
      </c>
      <c r="Q1719" s="58">
        <f t="shared" si="126"/>
        <v>0.27884121737966122</v>
      </c>
      <c r="R1719" s="28">
        <v>3223.27</v>
      </c>
      <c r="S1719" s="72">
        <v>2965.66</v>
      </c>
      <c r="T1719" s="28">
        <v>3113.49</v>
      </c>
    </row>
    <row r="1720" spans="1:20" s="11" customFormat="1" ht="14.25" customHeight="1" x14ac:dyDescent="0.2">
      <c r="A1720" s="25">
        <v>44007</v>
      </c>
      <c r="B1720" s="29">
        <v>0.24137900000000001</v>
      </c>
      <c r="C1720" s="29">
        <v>0.269592</v>
      </c>
      <c r="D1720" s="29">
        <v>0.48902800000000002</v>
      </c>
      <c r="E1720" s="64">
        <f t="shared" si="128"/>
        <v>0.45504012500000002</v>
      </c>
      <c r="F1720" s="64">
        <f>AVERAGE(B1713:B1720)</f>
        <v>0.28298737500000004</v>
      </c>
      <c r="G1720" s="53">
        <f t="shared" si="127"/>
        <v>-0.24764900000000001</v>
      </c>
      <c r="H1720" s="81">
        <f>(R1720-S1720)/T1720</f>
        <v>4.0454639334104862E-2</v>
      </c>
      <c r="I1720" s="81">
        <f>R1720/T1720-1</f>
        <v>3.4488071782397434E-2</v>
      </c>
      <c r="J1720" s="81">
        <f>S1720/T1720-1</f>
        <v>-5.9665675517074357E-3</v>
      </c>
      <c r="K1720" s="81">
        <f>T1720/T1719-1</f>
        <v>-2.0285917089825189E-2</v>
      </c>
      <c r="L1720" s="81">
        <f>T1721/T1720-1</f>
        <v>2.148292151996678E-2</v>
      </c>
      <c r="M1720" s="81">
        <f>T1723/T1720-1</f>
        <v>5.7774076903154725E-2</v>
      </c>
      <c r="N1720" s="81">
        <f>T1726/T1720-1</f>
        <v>9.0954093491523835E-2</v>
      </c>
      <c r="O1720" s="58">
        <f t="shared" si="124"/>
        <v>0.3791596081903717</v>
      </c>
      <c r="P1720" s="58">
        <f t="shared" si="125"/>
        <v>0.47947799900108218</v>
      </c>
      <c r="Q1720" s="58">
        <f t="shared" si="126"/>
        <v>0.27884121737966122</v>
      </c>
      <c r="R1720" s="28">
        <v>3155.53</v>
      </c>
      <c r="S1720" s="72">
        <v>3032.13</v>
      </c>
      <c r="T1720" s="28">
        <v>3050.33</v>
      </c>
    </row>
    <row r="1721" spans="1:20" s="11" customFormat="1" ht="14.25" customHeight="1" x14ac:dyDescent="0.2">
      <c r="A1721" s="25">
        <v>44014</v>
      </c>
      <c r="B1721" s="29">
        <v>0.22151899999999999</v>
      </c>
      <c r="C1721" s="29">
        <v>0.31962000000000002</v>
      </c>
      <c r="D1721" s="29">
        <v>0.45886100000000002</v>
      </c>
      <c r="E1721" s="64">
        <f t="shared" si="128"/>
        <v>0.44656937499999999</v>
      </c>
      <c r="F1721" s="64">
        <f>AVERAGE(B1714:B1721)</f>
        <v>0.28109149999999994</v>
      </c>
      <c r="G1721" s="53">
        <f t="shared" si="127"/>
        <v>-0.23734200000000003</v>
      </c>
      <c r="H1721" s="81">
        <f>(R1721-S1721)/T1721</f>
        <v>4.1304808303325655E-2</v>
      </c>
      <c r="I1721" s="81">
        <f>R1721/T1721-1</f>
        <v>4.0374086127104025E-3</v>
      </c>
      <c r="J1721" s="81">
        <f>S1721/T1721-1</f>
        <v>-3.7267399690615211E-2</v>
      </c>
      <c r="K1721" s="81">
        <f>T1721/T1720-1</f>
        <v>2.148292151996678E-2</v>
      </c>
      <c r="L1721" s="81">
        <f>T1722/T1721-1</f>
        <v>1.7356363893114457E-2</v>
      </c>
      <c r="M1721" s="81">
        <f>T1724/T1721-1</f>
        <v>5.1401539221916259E-2</v>
      </c>
      <c r="N1721" s="81">
        <f>T1727/T1721-1</f>
        <v>8.4885071858170624E-2</v>
      </c>
      <c r="O1721" s="58">
        <f t="shared" si="124"/>
        <v>0.3791596081903717</v>
      </c>
      <c r="P1721" s="58">
        <f t="shared" si="125"/>
        <v>0.47947799900108218</v>
      </c>
      <c r="Q1721" s="58">
        <f t="shared" si="126"/>
        <v>0.27884121737966122</v>
      </c>
      <c r="R1721" s="28">
        <v>3128.44</v>
      </c>
      <c r="S1721" s="72">
        <v>2999.74</v>
      </c>
      <c r="T1721" s="28">
        <v>3115.86</v>
      </c>
    </row>
    <row r="1722" spans="1:20" s="11" customFormat="1" ht="14.25" customHeight="1" x14ac:dyDescent="0.2">
      <c r="A1722" s="25">
        <v>44021</v>
      </c>
      <c r="B1722" s="29">
        <v>0.27155200000000002</v>
      </c>
      <c r="C1722" s="29">
        <v>0.30172399999999999</v>
      </c>
      <c r="D1722" s="29">
        <v>0.42672399999999999</v>
      </c>
      <c r="E1722" s="64">
        <f t="shared" si="128"/>
        <v>0.43664300000000006</v>
      </c>
      <c r="F1722" s="64">
        <f>AVERAGE(B1715:B1722)</f>
        <v>0.28589437500000003</v>
      </c>
      <c r="G1722" s="53">
        <f t="shared" si="127"/>
        <v>-0.15517199999999998</v>
      </c>
      <c r="H1722" s="81">
        <f>(R1722-S1722)/T1722</f>
        <v>4.3003968529372848E-2</v>
      </c>
      <c r="I1722" s="81">
        <f>R1722/T1722-1</f>
        <v>4.4827346889846353E-3</v>
      </c>
      <c r="J1722" s="81">
        <f>S1722/T1722-1</f>
        <v>-3.8521233840388192E-2</v>
      </c>
      <c r="K1722" s="81">
        <f>T1722/T1721-1</f>
        <v>1.7356363893114457E-2</v>
      </c>
      <c r="L1722" s="81">
        <f>T1723/T1722-1</f>
        <v>1.7861536811422329E-2</v>
      </c>
      <c r="M1722" s="81">
        <f>T1725/T1722-1</f>
        <v>2.7918509498602528E-2</v>
      </c>
      <c r="N1722" s="81">
        <f>T1728/T1722-1</f>
        <v>6.464160204925018E-2</v>
      </c>
      <c r="O1722" s="58">
        <f t="shared" si="124"/>
        <v>0.3791596081903717</v>
      </c>
      <c r="P1722" s="58">
        <f t="shared" si="125"/>
        <v>0.47947799900108218</v>
      </c>
      <c r="Q1722" s="58">
        <f t="shared" si="126"/>
        <v>0.27884121737966122</v>
      </c>
      <c r="R1722" s="28">
        <v>3184.15</v>
      </c>
      <c r="S1722" s="72">
        <v>3047.83</v>
      </c>
      <c r="T1722" s="28">
        <v>3169.94</v>
      </c>
    </row>
    <row r="1723" spans="1:20" s="11" customFormat="1" ht="14.25" customHeight="1" x14ac:dyDescent="0.2">
      <c r="A1723" s="25">
        <v>44028</v>
      </c>
      <c r="B1723" s="29">
        <v>0.30836999999999998</v>
      </c>
      <c r="C1723" s="29">
        <v>0.23788500000000001</v>
      </c>
      <c r="D1723" s="29">
        <v>0.45374399999999998</v>
      </c>
      <c r="E1723" s="64">
        <f t="shared" si="128"/>
        <v>0.43708400000000003</v>
      </c>
      <c r="F1723" s="64">
        <f>AVERAGE(B1716:B1723)</f>
        <v>0.28818525</v>
      </c>
      <c r="G1723" s="53">
        <f t="shared" si="127"/>
        <v>-0.145374</v>
      </c>
      <c r="H1723" s="81">
        <f>(R1723-S1723)/T1723</f>
        <v>3.7990925319845402E-2</v>
      </c>
      <c r="I1723" s="81">
        <f>R1723/T1723-1</f>
        <v>3.6323514826936965E-3</v>
      </c>
      <c r="J1723" s="81">
        <f>S1723/T1723-1</f>
        <v>-3.4358573837151685E-2</v>
      </c>
      <c r="K1723" s="81">
        <f>T1723/T1722-1</f>
        <v>1.7861536811422329E-2</v>
      </c>
      <c r="L1723" s="81">
        <f>T1724/T1723-1</f>
        <v>1.5329019141128608E-2</v>
      </c>
      <c r="M1723" s="81">
        <f>T1726/T1723-1</f>
        <v>3.1367772488346768E-2</v>
      </c>
      <c r="N1723" s="81">
        <f>T1729/T1723-1</f>
        <v>7.8154443122086636E-2</v>
      </c>
      <c r="O1723" s="58">
        <f t="shared" si="124"/>
        <v>0.3791596081903717</v>
      </c>
      <c r="P1723" s="58">
        <f t="shared" si="125"/>
        <v>0.47947799900108218</v>
      </c>
      <c r="Q1723" s="58">
        <f t="shared" si="126"/>
        <v>0.27884121737966122</v>
      </c>
      <c r="R1723" s="28">
        <v>3238.28</v>
      </c>
      <c r="S1723" s="72">
        <v>3115.7</v>
      </c>
      <c r="T1723" s="28">
        <v>3226.56</v>
      </c>
    </row>
    <row r="1724" spans="1:20" s="11" customFormat="1" ht="14.25" customHeight="1" x14ac:dyDescent="0.2">
      <c r="A1724" s="25">
        <v>44035</v>
      </c>
      <c r="B1724" s="29">
        <v>0.26056299999999999</v>
      </c>
      <c r="C1724" s="29">
        <v>0.27112700000000001</v>
      </c>
      <c r="D1724" s="29">
        <v>0.46831</v>
      </c>
      <c r="E1724" s="64">
        <f t="shared" si="128"/>
        <v>0.44296524999999998</v>
      </c>
      <c r="F1724" s="64">
        <f>AVERAGE(B1717:B1724)</f>
        <v>0.27941700000000003</v>
      </c>
      <c r="G1724" s="53">
        <f t="shared" si="127"/>
        <v>-0.20774700000000001</v>
      </c>
      <c r="H1724" s="81">
        <f>(R1724-S1724)/T1724</f>
        <v>2.4642706698982306E-2</v>
      </c>
      <c r="I1724" s="81">
        <f>R1724/T1724-1</f>
        <v>1.0073198576321385E-3</v>
      </c>
      <c r="J1724" s="81">
        <f>S1724/T1724-1</f>
        <v>-2.3635386841350137E-2</v>
      </c>
      <c r="K1724" s="81">
        <f>T1724/T1723-1</f>
        <v>1.5329019141128608E-2</v>
      </c>
      <c r="L1724" s="81">
        <f>T1725/T1724-1</f>
        <v>-5.3662676052038671E-3</v>
      </c>
      <c r="M1724" s="81">
        <f>T1727/T1724-1</f>
        <v>3.1846569923260626E-2</v>
      </c>
      <c r="N1724" s="81">
        <f>T1730/T1724-1</f>
        <v>9.3045830001037944E-2</v>
      </c>
      <c r="O1724" s="58">
        <f t="shared" si="124"/>
        <v>0.3791596081903717</v>
      </c>
      <c r="P1724" s="58">
        <f t="shared" si="125"/>
        <v>0.47947799900108218</v>
      </c>
      <c r="Q1724" s="58">
        <f t="shared" si="126"/>
        <v>0.27884121737966122</v>
      </c>
      <c r="R1724" s="28">
        <v>3279.32</v>
      </c>
      <c r="S1724" s="72">
        <v>3198.59</v>
      </c>
      <c r="T1724" s="28">
        <v>3276.02</v>
      </c>
    </row>
    <row r="1725" spans="1:20" s="11" customFormat="1" ht="14.25" customHeight="1" x14ac:dyDescent="0.2">
      <c r="A1725" s="25">
        <v>44042</v>
      </c>
      <c r="B1725" s="29">
        <v>0.20229</v>
      </c>
      <c r="C1725" s="29">
        <v>0.31297700000000001</v>
      </c>
      <c r="D1725" s="29">
        <v>0.48473300000000002</v>
      </c>
      <c r="E1725" s="64">
        <f t="shared" si="128"/>
        <v>0.45496887499999999</v>
      </c>
      <c r="F1725" s="64">
        <f>AVERAGE(B1718:B1725)</f>
        <v>0.26151387500000001</v>
      </c>
      <c r="G1725" s="53">
        <f t="shared" si="127"/>
        <v>-0.282443</v>
      </c>
      <c r="H1725" s="81">
        <f>(R1725-S1725)/T1725</f>
        <v>2.4533212211978614E-2</v>
      </c>
      <c r="I1725" s="81">
        <f>R1725/T1725-1</f>
        <v>6.6135942352780752E-3</v>
      </c>
      <c r="J1725" s="81">
        <f>S1725/T1725-1</f>
        <v>-1.7919617976700497E-2</v>
      </c>
      <c r="K1725" s="81">
        <f>T1725/T1724-1</f>
        <v>-5.3662676052038671E-3</v>
      </c>
      <c r="L1725" s="81">
        <f>T1726/T1725-1</f>
        <v>2.1277052822823217E-2</v>
      </c>
      <c r="M1725" s="81">
        <f>T1728/T1725-1</f>
        <v>3.5725684683468151E-2</v>
      </c>
      <c r="N1725" s="81">
        <f>T1731/T1725-1</f>
        <v>4.3124930948551965E-2</v>
      </c>
      <c r="O1725" s="58">
        <f t="shared" si="124"/>
        <v>0.3791596081903717</v>
      </c>
      <c r="P1725" s="58">
        <f t="shared" si="125"/>
        <v>0.47947799900108218</v>
      </c>
      <c r="Q1725" s="58">
        <f t="shared" si="126"/>
        <v>0.27884121737966122</v>
      </c>
      <c r="R1725" s="28">
        <v>3279.99</v>
      </c>
      <c r="S1725" s="72">
        <v>3200.05</v>
      </c>
      <c r="T1725" s="28">
        <v>3258.44</v>
      </c>
    </row>
    <row r="1726" spans="1:20" s="11" customFormat="1" ht="14.25" customHeight="1" x14ac:dyDescent="0.2">
      <c r="A1726" s="25">
        <v>44049</v>
      </c>
      <c r="B1726" s="29">
        <v>0.232877</v>
      </c>
      <c r="C1726" s="29">
        <v>0.29109600000000002</v>
      </c>
      <c r="D1726" s="29">
        <v>0.47602699999999998</v>
      </c>
      <c r="E1726" s="64">
        <f t="shared" si="128"/>
        <v>0.46690937499999996</v>
      </c>
      <c r="F1726" s="64">
        <f>AVERAGE(B1719:B1726)</f>
        <v>0.24777762500000003</v>
      </c>
      <c r="G1726" s="53">
        <f t="shared" si="127"/>
        <v>-0.24314999999999998</v>
      </c>
      <c r="H1726" s="81">
        <f>(R1726-S1726)/T1726</f>
        <v>3.8055514653957415E-2</v>
      </c>
      <c r="I1726" s="81">
        <f>R1726/T1726-1</f>
        <v>9.0150461119598013E-4</v>
      </c>
      <c r="J1726" s="81">
        <f>S1726/T1726-1</f>
        <v>-3.715401004276131E-2</v>
      </c>
      <c r="K1726" s="81">
        <f>T1726/T1725-1</f>
        <v>2.1277052822823217E-2</v>
      </c>
      <c r="L1726" s="81">
        <f>T1727/T1726-1</f>
        <v>1.5800370818896736E-2</v>
      </c>
      <c r="M1726" s="81">
        <f>T1729/T1726-1</f>
        <v>4.5363712035387138E-2</v>
      </c>
      <c r="N1726" s="81">
        <f>T1732/T1726-1</f>
        <v>1.7344948719412612E-2</v>
      </c>
      <c r="O1726" s="58">
        <f t="shared" si="124"/>
        <v>0.3791596081903717</v>
      </c>
      <c r="P1726" s="58">
        <f t="shared" si="125"/>
        <v>0.47947799900108218</v>
      </c>
      <c r="Q1726" s="58">
        <f t="shared" si="126"/>
        <v>0.27884121737966122</v>
      </c>
      <c r="R1726" s="28">
        <v>3330.77</v>
      </c>
      <c r="S1726" s="72">
        <v>3204.13</v>
      </c>
      <c r="T1726" s="28">
        <v>3327.77</v>
      </c>
    </row>
    <row r="1727" spans="1:20" s="11" customFormat="1" ht="14.25" customHeight="1" x14ac:dyDescent="0.2">
      <c r="A1727" s="25">
        <v>44056</v>
      </c>
      <c r="B1727" s="29">
        <v>0.30036600000000002</v>
      </c>
      <c r="C1727" s="29">
        <v>0.27838800000000002</v>
      </c>
      <c r="D1727" s="29">
        <v>0.42124499999999998</v>
      </c>
      <c r="E1727" s="64">
        <f t="shared" si="128"/>
        <v>0.45983399999999996</v>
      </c>
      <c r="F1727" s="64">
        <f>AVERAGE(B1720:B1727)</f>
        <v>0.25486450000000005</v>
      </c>
      <c r="G1727" s="53">
        <f t="shared" si="127"/>
        <v>-0.12087899999999996</v>
      </c>
      <c r="H1727" s="81">
        <f>(R1727-S1727)/T1727</f>
        <v>2.0861745085568057E-2</v>
      </c>
      <c r="I1727" s="81">
        <f>R1727/T1727-1</f>
        <v>2.2305382578726718E-3</v>
      </c>
      <c r="J1727" s="81">
        <f>S1727/T1727-1</f>
        <v>-1.8631206827695368E-2</v>
      </c>
      <c r="K1727" s="81">
        <f>T1727/T1726-1</f>
        <v>1.5800370818896736E-2</v>
      </c>
      <c r="L1727" s="81">
        <f>T1728/T1727-1</f>
        <v>-1.6270504533554275E-3</v>
      </c>
      <c r="M1727" s="81">
        <f>T1730/T1727-1</f>
        <v>5.9310426435132513E-2</v>
      </c>
      <c r="N1727" s="81">
        <f>T1733/T1727-1</f>
        <v>-4.2430517549957747E-2</v>
      </c>
      <c r="O1727" s="58">
        <f t="shared" si="124"/>
        <v>0.3791596081903717</v>
      </c>
      <c r="P1727" s="58">
        <f t="shared" si="125"/>
        <v>0.47947799900108218</v>
      </c>
      <c r="Q1727" s="58">
        <f t="shared" si="126"/>
        <v>0.27884121737966122</v>
      </c>
      <c r="R1727" s="28">
        <v>3387.89</v>
      </c>
      <c r="S1727" s="72">
        <v>3317.37</v>
      </c>
      <c r="T1727" s="28">
        <v>3380.35</v>
      </c>
    </row>
    <row r="1728" spans="1:20" s="11" customFormat="1" ht="14.25" customHeight="1" x14ac:dyDescent="0.2">
      <c r="A1728" s="25">
        <v>44063</v>
      </c>
      <c r="B1728" s="29">
        <v>0.30388700000000002</v>
      </c>
      <c r="C1728" s="29">
        <v>0.27208500000000002</v>
      </c>
      <c r="D1728" s="29">
        <v>0.42402800000000002</v>
      </c>
      <c r="E1728" s="64">
        <f t="shared" si="128"/>
        <v>0.45170899999999992</v>
      </c>
      <c r="F1728" s="64">
        <f>AVERAGE(B1721:B1728)</f>
        <v>0.26267800000000002</v>
      </c>
      <c r="G1728" s="53">
        <f t="shared" si="127"/>
        <v>-0.120141</v>
      </c>
      <c r="H1728" s="81">
        <f>(R1728-S1728)/T1728</f>
        <v>1.3061321243907116E-2</v>
      </c>
      <c r="I1728" s="81">
        <f>R1728/T1728-1</f>
        <v>7.3158807058091302E-3</v>
      </c>
      <c r="J1728" s="81">
        <f>S1728/T1728-1</f>
        <v>-5.7454405380980011E-3</v>
      </c>
      <c r="K1728" s="81">
        <f>T1728/T1727-1</f>
        <v>-1.6270504533554275E-3</v>
      </c>
      <c r="L1728" s="81">
        <f>T1729/T1728-1</f>
        <v>3.0780627287138707E-2</v>
      </c>
      <c r="M1728" s="81">
        <f>T1731/T1728-1</f>
        <v>7.1440212157578564E-3</v>
      </c>
      <c r="N1728" s="81">
        <f>T1734/T1728-1</f>
        <v>-3.5112671674296658E-3</v>
      </c>
      <c r="O1728" s="58">
        <f t="shared" si="124"/>
        <v>0.3791596081903717</v>
      </c>
      <c r="P1728" s="58">
        <f t="shared" si="125"/>
        <v>0.47947799900108218</v>
      </c>
      <c r="Q1728" s="58">
        <f t="shared" si="126"/>
        <v>0.27884121737966122</v>
      </c>
      <c r="R1728" s="28">
        <v>3399.54</v>
      </c>
      <c r="S1728" s="72">
        <v>3355.46</v>
      </c>
      <c r="T1728" s="28">
        <v>3374.85</v>
      </c>
    </row>
    <row r="1729" spans="1:20" s="11" customFormat="1" ht="14.25" customHeight="1" x14ac:dyDescent="0.2">
      <c r="A1729" s="25">
        <v>44070</v>
      </c>
      <c r="B1729" s="29">
        <v>0.32075500000000001</v>
      </c>
      <c r="C1729" s="29">
        <v>0.28301900000000002</v>
      </c>
      <c r="D1729" s="29">
        <v>0.39622600000000002</v>
      </c>
      <c r="E1729" s="64">
        <f t="shared" si="128"/>
        <v>0.44387962499999994</v>
      </c>
      <c r="F1729" s="64">
        <f>AVERAGE(B1722:B1729)</f>
        <v>0.27508250000000001</v>
      </c>
      <c r="G1729" s="53">
        <f t="shared" si="127"/>
        <v>-7.547100000000001E-2</v>
      </c>
      <c r="H1729" s="81">
        <f>(R1729-S1729)/T1729</f>
        <v>3.632935007890814E-2</v>
      </c>
      <c r="I1729" s="81">
        <f>R1729/T1729-1</f>
        <v>6.7265927508031176E-4</v>
      </c>
      <c r="J1729" s="81">
        <f>S1729/T1729-1</f>
        <v>-3.5656690803827829E-2</v>
      </c>
      <c r="K1729" s="81">
        <f>T1729/T1728-1</f>
        <v>3.0780627287138707E-2</v>
      </c>
      <c r="L1729" s="81">
        <f>T1730/T1729-1</f>
        <v>2.93526660591652E-2</v>
      </c>
      <c r="M1729" s="81">
        <f>T1732/T1729-1</f>
        <v>-2.6802884960891005E-2</v>
      </c>
      <c r="N1729" s="81">
        <f>T1735/T1729-1</f>
        <v>-1.7043576247653625E-2</v>
      </c>
      <c r="O1729" s="58">
        <f t="shared" ref="O1729:O1792" si="129">$B$1826</f>
        <v>0.3791596081903717</v>
      </c>
      <c r="P1729" s="58">
        <f t="shared" ref="P1729:P1792" si="130">$B$1828</f>
        <v>0.47947799900108218</v>
      </c>
      <c r="Q1729" s="58">
        <f t="shared" ref="Q1729:Q1792" si="131">$B$1829</f>
        <v>0.27884121737966122</v>
      </c>
      <c r="R1729" s="28">
        <v>3481.07</v>
      </c>
      <c r="S1729" s="72">
        <v>3354.69</v>
      </c>
      <c r="T1729" s="28">
        <v>3478.73</v>
      </c>
    </row>
    <row r="1730" spans="1:20" s="11" customFormat="1" ht="14.25" customHeight="1" x14ac:dyDescent="0.2">
      <c r="A1730" s="25">
        <v>44077</v>
      </c>
      <c r="B1730" s="29">
        <v>0.30801699999999999</v>
      </c>
      <c r="C1730" s="29">
        <v>0.27426200000000001</v>
      </c>
      <c r="D1730" s="29">
        <v>0.41772199999999998</v>
      </c>
      <c r="E1730" s="64">
        <f t="shared" si="128"/>
        <v>0.44275437499999998</v>
      </c>
      <c r="F1730" s="64">
        <f>AVERAGE(B1723:B1730)</f>
        <v>0.27964062499999998</v>
      </c>
      <c r="G1730" s="53">
        <f t="shared" si="127"/>
        <v>-0.109705</v>
      </c>
      <c r="H1730" s="81">
        <f>(R1730-S1730)/T1730</f>
        <v>4.0202857430100207E-2</v>
      </c>
      <c r="I1730" s="81">
        <f>R1730/T1730-1</f>
        <v>2.0302498855018225E-3</v>
      </c>
      <c r="J1730" s="81">
        <f>S1730/T1730-1</f>
        <v>-3.8172607544598502E-2</v>
      </c>
      <c r="K1730" s="81">
        <f>T1730/T1729-1</f>
        <v>2.93526660591652E-2</v>
      </c>
      <c r="L1730" s="81">
        <f>T1731/T1730-1</f>
        <v>-5.0792551468370584E-2</v>
      </c>
      <c r="M1730" s="81">
        <f>T1733/T1730-1</f>
        <v>-9.6044503524312708E-2</v>
      </c>
      <c r="N1730" s="81">
        <f>T1736/T1730-1</f>
        <v>-2.5739770556629238E-2</v>
      </c>
      <c r="O1730" s="58">
        <f t="shared" si="129"/>
        <v>0.3791596081903717</v>
      </c>
      <c r="P1730" s="58">
        <f t="shared" si="130"/>
        <v>0.47947799900108218</v>
      </c>
      <c r="Q1730" s="58">
        <f t="shared" si="131"/>
        <v>0.27884121737966122</v>
      </c>
      <c r="R1730" s="28">
        <v>3588.11</v>
      </c>
      <c r="S1730" s="72">
        <v>3444.15</v>
      </c>
      <c r="T1730" s="28">
        <v>3580.84</v>
      </c>
    </row>
    <row r="1731" spans="1:20" s="11" customFormat="1" ht="14.25" customHeight="1" x14ac:dyDescent="0.2">
      <c r="A1731" s="25">
        <v>44084</v>
      </c>
      <c r="B1731" s="29">
        <v>0.23711299999999999</v>
      </c>
      <c r="C1731" s="29">
        <v>0.27835100000000002</v>
      </c>
      <c r="D1731" s="29">
        <v>0.48453600000000002</v>
      </c>
      <c r="E1731" s="64">
        <f t="shared" si="128"/>
        <v>0.44660337499999997</v>
      </c>
      <c r="F1731" s="64">
        <f>AVERAGE(B1724:B1731)</f>
        <v>0.27073350000000002</v>
      </c>
      <c r="G1731" s="53">
        <f t="shared" si="127"/>
        <v>-0.24742300000000003</v>
      </c>
      <c r="H1731" s="81">
        <f>(R1731-S1731)/T1731</f>
        <v>7.6152705533457335E-2</v>
      </c>
      <c r="I1731" s="81">
        <f>R1731/T1731-1</f>
        <v>5.5649375102972742E-2</v>
      </c>
      <c r="J1731" s="81">
        <f>S1731/T1731-1</f>
        <v>-2.050333043048469E-2</v>
      </c>
      <c r="K1731" s="81">
        <f>T1731/T1730-1</f>
        <v>-5.0792551468370584E-2</v>
      </c>
      <c r="L1731" s="81">
        <f>T1732/T1731-1</f>
        <v>-3.9629769105844481E-3</v>
      </c>
      <c r="M1731" s="81">
        <f>T1734/T1731-1</f>
        <v>-1.0579706733824468E-2</v>
      </c>
      <c r="N1731" s="81">
        <f>T1737/T1731-1</f>
        <v>1.0767999623414237E-2</v>
      </c>
      <c r="O1731" s="58">
        <f t="shared" si="129"/>
        <v>0.3791596081903717</v>
      </c>
      <c r="P1731" s="58">
        <f t="shared" si="130"/>
        <v>0.47947799900108218</v>
      </c>
      <c r="Q1731" s="58">
        <f t="shared" si="131"/>
        <v>0.27884121737966122</v>
      </c>
      <c r="R1731" s="28">
        <v>3588.11</v>
      </c>
      <c r="S1731" s="72">
        <v>3329.27</v>
      </c>
      <c r="T1731" s="28">
        <v>3398.96</v>
      </c>
    </row>
    <row r="1732" spans="1:20" s="11" customFormat="1" ht="14.25" customHeight="1" x14ac:dyDescent="0.2">
      <c r="A1732" s="25">
        <v>44091</v>
      </c>
      <c r="B1732" s="29">
        <v>0.32019700000000001</v>
      </c>
      <c r="C1732" s="29">
        <v>0.275862</v>
      </c>
      <c r="D1732" s="29">
        <v>0.40394099999999999</v>
      </c>
      <c r="E1732" s="64">
        <f t="shared" si="128"/>
        <v>0.43855725000000001</v>
      </c>
      <c r="F1732" s="64">
        <f>AVERAGE(B1725:B1732)</f>
        <v>0.27818774999999996</v>
      </c>
      <c r="G1732" s="53">
        <f t="shared" si="127"/>
        <v>-8.3743999999999985E-2</v>
      </c>
      <c r="H1732" s="81">
        <f>(R1732-S1732)/T1732</f>
        <v>3.4987549808151934E-2</v>
      </c>
      <c r="I1732" s="81">
        <f>R1732/T1732-1</f>
        <v>1.2828275965960811E-2</v>
      </c>
      <c r="J1732" s="81">
        <f>S1732/T1732-1</f>
        <v>-2.2159273842191185E-2</v>
      </c>
      <c r="K1732" s="81">
        <f>T1732/T1731-1</f>
        <v>-3.9629769105844481E-3</v>
      </c>
      <c r="L1732" s="81">
        <f>T1733/T1732-1</f>
        <v>-4.3884341705336505E-2</v>
      </c>
      <c r="M1732" s="81">
        <f>T1735/T1732-1</f>
        <v>1.0028090468440443E-2</v>
      </c>
      <c r="N1732" s="81">
        <f>T1738/T1732-1</f>
        <v>-3.3808990722170029E-2</v>
      </c>
      <c r="O1732" s="58">
        <f t="shared" si="129"/>
        <v>0.3791596081903717</v>
      </c>
      <c r="P1732" s="58">
        <f t="shared" si="130"/>
        <v>0.47947799900108218</v>
      </c>
      <c r="Q1732" s="58">
        <f t="shared" si="131"/>
        <v>0.27884121737966122</v>
      </c>
      <c r="R1732" s="28">
        <v>3428.92</v>
      </c>
      <c r="S1732" s="72">
        <v>3310.47</v>
      </c>
      <c r="T1732" s="28">
        <v>3385.49</v>
      </c>
    </row>
    <row r="1733" spans="1:20" s="11" customFormat="1" ht="14.25" customHeight="1" x14ac:dyDescent="0.2">
      <c r="A1733" s="25">
        <v>44098</v>
      </c>
      <c r="B1733" s="29">
        <v>0.248945</v>
      </c>
      <c r="C1733" s="29">
        <v>0.29113899999999998</v>
      </c>
      <c r="D1733" s="29">
        <v>0.45991599999999999</v>
      </c>
      <c r="E1733" s="64">
        <f t="shared" si="128"/>
        <v>0.43545512499999994</v>
      </c>
      <c r="F1733" s="64">
        <f>AVERAGE(B1726:B1733)</f>
        <v>0.284019625</v>
      </c>
      <c r="G1733" s="53">
        <f t="shared" ref="G1733:G1796" si="132">B1733-D1733</f>
        <v>-0.21097099999999999</v>
      </c>
      <c r="H1733" s="81">
        <f>(R1733-S1733)/T1733</f>
        <v>6.173152255848157E-2</v>
      </c>
      <c r="I1733" s="81">
        <f>R1733/T1733-1</f>
        <v>5.9315645737305855E-2</v>
      </c>
      <c r="J1733" s="81">
        <f>S1733/T1733-1</f>
        <v>-2.415876821175722E-3</v>
      </c>
      <c r="K1733" s="81">
        <f>T1733/T1732-1</f>
        <v>-4.3884341705336505E-2</v>
      </c>
      <c r="L1733" s="81">
        <f>T1734/T1733-1</f>
        <v>3.8950607367497447E-2</v>
      </c>
      <c r="M1733" s="81">
        <f>T1736/T1733-1</f>
        <v>7.7774551116493562E-2</v>
      </c>
      <c r="N1733" s="81">
        <f>T1739/T1733-1</f>
        <v>6.3801391446189681E-2</v>
      </c>
      <c r="O1733" s="58">
        <f t="shared" si="129"/>
        <v>0.3791596081903717</v>
      </c>
      <c r="P1733" s="58">
        <f t="shared" si="130"/>
        <v>0.47947799900108218</v>
      </c>
      <c r="Q1733" s="58">
        <f t="shared" si="131"/>
        <v>0.27884121737966122</v>
      </c>
      <c r="R1733" s="28">
        <v>3428.92</v>
      </c>
      <c r="S1733" s="72">
        <v>3229.1</v>
      </c>
      <c r="T1733" s="28">
        <v>3236.92</v>
      </c>
    </row>
    <row r="1734" spans="1:20" s="11" customFormat="1" ht="14.25" customHeight="1" x14ac:dyDescent="0.2">
      <c r="A1734" s="25">
        <v>44105</v>
      </c>
      <c r="B1734" s="29">
        <v>0.262376</v>
      </c>
      <c r="C1734" s="29">
        <v>0.30693100000000001</v>
      </c>
      <c r="D1734" s="29">
        <v>0.43069299999999999</v>
      </c>
      <c r="E1734" s="64">
        <f t="shared" si="128"/>
        <v>0.429788375</v>
      </c>
      <c r="F1734" s="64">
        <f>AVERAGE(B1727:B1734)</f>
        <v>0.28770700000000005</v>
      </c>
      <c r="G1734" s="53">
        <f t="shared" si="132"/>
        <v>-0.16831699999999999</v>
      </c>
      <c r="H1734" s="81">
        <f>(R1734-S1734)/T1734</f>
        <v>5.4745762711864446E-2</v>
      </c>
      <c r="I1734" s="81">
        <f>R1734/T1734-1</f>
        <v>9.0871245911388066E-3</v>
      </c>
      <c r="J1734" s="81">
        <f>S1734/T1734-1</f>
        <v>-4.565863812072557E-2</v>
      </c>
      <c r="K1734" s="81">
        <f>T1734/T1733-1</f>
        <v>3.8950607367497447E-2</v>
      </c>
      <c r="L1734" s="81">
        <f>T1735/T1734-1</f>
        <v>1.6782634552482856E-2</v>
      </c>
      <c r="M1734" s="81">
        <f>T1737/T1734-1</f>
        <v>2.1575973832887341E-2</v>
      </c>
      <c r="N1734" s="81">
        <f>T1740/T1734-1</f>
        <v>6.2343146000594762E-2</v>
      </c>
      <c r="O1734" s="58">
        <f t="shared" si="129"/>
        <v>0.3791596081903717</v>
      </c>
      <c r="P1734" s="58">
        <f t="shared" si="130"/>
        <v>0.47947799900108218</v>
      </c>
      <c r="Q1734" s="58">
        <f t="shared" si="131"/>
        <v>0.27884121737966122</v>
      </c>
      <c r="R1734" s="28">
        <v>3393.56</v>
      </c>
      <c r="S1734" s="72">
        <v>3209.45</v>
      </c>
      <c r="T1734" s="28">
        <v>3363</v>
      </c>
    </row>
    <row r="1735" spans="1:20" s="11" customFormat="1" ht="14.25" customHeight="1" x14ac:dyDescent="0.2">
      <c r="A1735" s="25">
        <v>44112</v>
      </c>
      <c r="B1735" s="29">
        <v>0.347418</v>
      </c>
      <c r="C1735" s="29">
        <v>0.26291100000000001</v>
      </c>
      <c r="D1735" s="29">
        <v>0.38967099999999999</v>
      </c>
      <c r="E1735" s="64">
        <f t="shared" si="128"/>
        <v>0.425841625</v>
      </c>
      <c r="F1735" s="64">
        <f>AVERAGE(B1728:B1735)</f>
        <v>0.29358850000000003</v>
      </c>
      <c r="G1735" s="53">
        <f t="shared" si="132"/>
        <v>-4.2252999999999985E-2</v>
      </c>
      <c r="H1735" s="81">
        <f>(R1735-S1735)/T1735</f>
        <v>3.1546101115972176E-2</v>
      </c>
      <c r="I1735" s="81">
        <f>R1735/T1735-1</f>
        <v>3.5444400252673258E-3</v>
      </c>
      <c r="J1735" s="81">
        <f>S1735/T1735-1</f>
        <v>-2.8001661090704899E-2</v>
      </c>
      <c r="K1735" s="81">
        <f>T1735/T1734-1</f>
        <v>1.6782634552482856E-2</v>
      </c>
      <c r="L1735" s="81">
        <f>T1736/T1735-1</f>
        <v>2.0246005193832906E-2</v>
      </c>
      <c r="M1735" s="81">
        <f>T1738/T1735-1</f>
        <v>-4.340184357672594E-2</v>
      </c>
      <c r="N1735" s="81">
        <f>T1741/T1735-1</f>
        <v>4.3384296843927528E-2</v>
      </c>
      <c r="O1735" s="58">
        <f t="shared" si="129"/>
        <v>0.3791596081903717</v>
      </c>
      <c r="P1735" s="58">
        <f t="shared" si="130"/>
        <v>0.47947799900108218</v>
      </c>
      <c r="Q1735" s="58">
        <f t="shared" si="131"/>
        <v>0.27884121737966122</v>
      </c>
      <c r="R1735" s="28">
        <v>3431.56</v>
      </c>
      <c r="S1735" s="72">
        <v>3323.69</v>
      </c>
      <c r="T1735" s="28">
        <v>3419.44</v>
      </c>
    </row>
    <row r="1736" spans="1:20" s="11" customFormat="1" ht="14.25" customHeight="1" x14ac:dyDescent="0.2">
      <c r="A1736" s="25">
        <v>44119</v>
      </c>
      <c r="B1736" s="29">
        <v>0.34782600000000002</v>
      </c>
      <c r="C1736" s="29">
        <v>0.294686</v>
      </c>
      <c r="D1736" s="29">
        <v>0.35748799999999997</v>
      </c>
      <c r="E1736" s="64">
        <f t="shared" si="128"/>
        <v>0.41752412499999991</v>
      </c>
      <c r="F1736" s="64">
        <f>AVERAGE(B1729:B1736)</f>
        <v>0.29908087499999997</v>
      </c>
      <c r="G1736" s="53">
        <f t="shared" si="132"/>
        <v>-9.6619999999999484E-3</v>
      </c>
      <c r="H1736" s="81">
        <f>(R1736-S1736)/T1736</f>
        <v>4.7379087159289922E-2</v>
      </c>
      <c r="I1736" s="81">
        <f>R1736/T1736-1</f>
        <v>1.7536769026591736E-2</v>
      </c>
      <c r="J1736" s="81">
        <f>S1736/T1736-1</f>
        <v>-2.984231813269822E-2</v>
      </c>
      <c r="K1736" s="81">
        <f>T1736/T1735-1</f>
        <v>2.0246005193832906E-2</v>
      </c>
      <c r="L1736" s="81">
        <f>T1737/T1736-1</f>
        <v>-1.5223566574081304E-2</v>
      </c>
      <c r="M1736" s="81">
        <f>T1739/T1736-1</f>
        <v>-1.2964826137181196E-2</v>
      </c>
      <c r="N1736" s="81">
        <f>T1742/T1736-1</f>
        <v>4.0410815583015847E-2</v>
      </c>
      <c r="O1736" s="58">
        <f t="shared" si="129"/>
        <v>0.3791596081903717</v>
      </c>
      <c r="P1736" s="58">
        <f t="shared" si="130"/>
        <v>0.47947799900108218</v>
      </c>
      <c r="Q1736" s="58">
        <f t="shared" si="131"/>
        <v>0.27884121737966122</v>
      </c>
      <c r="R1736" s="28">
        <v>3549.85</v>
      </c>
      <c r="S1736" s="72">
        <v>3384.56</v>
      </c>
      <c r="T1736" s="28">
        <v>3488.67</v>
      </c>
    </row>
    <row r="1737" spans="1:20" s="11" customFormat="1" ht="14.25" customHeight="1" x14ac:dyDescent="0.2">
      <c r="A1737" s="25">
        <v>44126</v>
      </c>
      <c r="B1737" s="29">
        <v>0.35746600000000001</v>
      </c>
      <c r="C1737" s="29">
        <v>0.31221700000000002</v>
      </c>
      <c r="D1737" s="29">
        <v>0.33031700000000003</v>
      </c>
      <c r="E1737" s="64">
        <f t="shared" si="128"/>
        <v>0.40928549999999997</v>
      </c>
      <c r="F1737" s="64">
        <f>AVERAGE(B1730:B1737)</f>
        <v>0.30366975000000002</v>
      </c>
      <c r="G1737" s="53">
        <f t="shared" si="132"/>
        <v>2.7148999999999979E-2</v>
      </c>
      <c r="H1737" s="81">
        <f>(R1737-S1737)/T1737</f>
        <v>3.1438833843682026E-2</v>
      </c>
      <c r="I1737" s="81">
        <f>R1737/T1737-1</f>
        <v>2.6889357193587093E-2</v>
      </c>
      <c r="J1737" s="81">
        <f>S1737/T1737-1</f>
        <v>-4.5494766500949746E-3</v>
      </c>
      <c r="K1737" s="81">
        <f>T1737/T1736-1</f>
        <v>-1.5223566574081304E-2</v>
      </c>
      <c r="L1737" s="81">
        <f>T1738/T1737-1</f>
        <v>-4.7890300271280273E-2</v>
      </c>
      <c r="M1737" s="81">
        <f>T1740/T1737-1</f>
        <v>3.9906157948049303E-2</v>
      </c>
      <c r="N1737" s="81">
        <f>T1743/T1737-1</f>
        <v>6.7951076389293208E-2</v>
      </c>
      <c r="O1737" s="58">
        <f t="shared" si="129"/>
        <v>0.3791596081903717</v>
      </c>
      <c r="P1737" s="58">
        <f t="shared" si="130"/>
        <v>0.47947799900108218</v>
      </c>
      <c r="Q1737" s="58">
        <f t="shared" si="131"/>
        <v>0.27884121737966122</v>
      </c>
      <c r="R1737" s="28">
        <v>3527.94</v>
      </c>
      <c r="S1737" s="72">
        <v>3419.93</v>
      </c>
      <c r="T1737" s="28">
        <v>3435.56</v>
      </c>
    </row>
    <row r="1738" spans="1:20" s="11" customFormat="1" ht="14.25" customHeight="1" x14ac:dyDescent="0.2">
      <c r="A1738" s="25">
        <v>44133</v>
      </c>
      <c r="B1738" s="29">
        <v>0.352941</v>
      </c>
      <c r="C1738" s="29">
        <v>0.29411799999999999</v>
      </c>
      <c r="D1738" s="29">
        <v>0.352941</v>
      </c>
      <c r="E1738" s="64">
        <f t="shared" si="128"/>
        <v>0.40118787499999997</v>
      </c>
      <c r="F1738" s="64">
        <f>AVERAGE(B1731:B1738)</f>
        <v>0.30928524999999996</v>
      </c>
      <c r="G1738" s="53">
        <f t="shared" si="132"/>
        <v>0</v>
      </c>
      <c r="H1738" s="81">
        <f>(R1738-S1738)/T1738</f>
        <v>6.0399935188610358E-2</v>
      </c>
      <c r="I1738" s="81">
        <f>R1738/T1738-1</f>
        <v>5.9745707009718707E-2</v>
      </c>
      <c r="J1738" s="81">
        <f>S1738/T1738-1</f>
        <v>-6.542281788917137E-4</v>
      </c>
      <c r="K1738" s="81">
        <f>T1738/T1737-1</f>
        <v>-4.7890300271280273E-2</v>
      </c>
      <c r="L1738" s="81">
        <f>T1739/T1738-1</f>
        <v>5.2708168375098952E-2</v>
      </c>
      <c r="M1738" s="81">
        <f>T1741/T1738-1</f>
        <v>9.0723716994341119E-2</v>
      </c>
      <c r="N1738" s="81">
        <f>T1744/T1738-1</f>
        <v>0.12283286915742142</v>
      </c>
      <c r="O1738" s="58">
        <f t="shared" si="129"/>
        <v>0.3791596081903717</v>
      </c>
      <c r="P1738" s="58">
        <f t="shared" si="130"/>
        <v>0.47947799900108218</v>
      </c>
      <c r="Q1738" s="58">
        <f t="shared" si="131"/>
        <v>0.27884121737966122</v>
      </c>
      <c r="R1738" s="28">
        <v>3466.46</v>
      </c>
      <c r="S1738" s="72">
        <v>3268.89</v>
      </c>
      <c r="T1738" s="28">
        <v>3271.03</v>
      </c>
    </row>
    <row r="1739" spans="1:20" s="11" customFormat="1" ht="14.25" customHeight="1" x14ac:dyDescent="0.2">
      <c r="A1739" s="25">
        <v>44140</v>
      </c>
      <c r="B1739" s="29">
        <v>0.37963000000000002</v>
      </c>
      <c r="C1739" s="29">
        <v>0.30555599999999999</v>
      </c>
      <c r="D1739" s="29">
        <v>0.31481500000000001</v>
      </c>
      <c r="E1739" s="64">
        <f t="shared" si="128"/>
        <v>0.37997274999999997</v>
      </c>
      <c r="F1739" s="64">
        <f>AVERAGE(B1732:B1739)</f>
        <v>0.32709987500000004</v>
      </c>
      <c r="G1739" s="53">
        <f t="shared" si="132"/>
        <v>6.4815000000000011E-2</v>
      </c>
      <c r="H1739" s="81">
        <f>(R1739-S1739)/T1739</f>
        <v>7.3272657574983135E-2</v>
      </c>
      <c r="I1739" s="81">
        <f>R1739/T1739-1</f>
        <v>1.2432335106753678E-2</v>
      </c>
      <c r="J1739" s="81">
        <f>S1739/T1739-1</f>
        <v>-6.0840322468229457E-2</v>
      </c>
      <c r="K1739" s="81">
        <f>T1739/T1738-1</f>
        <v>5.2708168375098952E-2</v>
      </c>
      <c r="L1739" s="81">
        <f>T1740/T1739-1</f>
        <v>3.7526427061310708E-2</v>
      </c>
      <c r="M1739" s="81">
        <f>T1742/T1739-1</f>
        <v>5.4076737216272042E-2</v>
      </c>
      <c r="N1739" s="81">
        <f>T1745/T1739-1</f>
        <v>7.484666496294401E-2</v>
      </c>
      <c r="O1739" s="58">
        <f t="shared" si="129"/>
        <v>0.3791596081903717</v>
      </c>
      <c r="P1739" s="58">
        <f t="shared" si="130"/>
        <v>0.47947799900108218</v>
      </c>
      <c r="Q1739" s="58">
        <f t="shared" si="131"/>
        <v>0.27884121737966122</v>
      </c>
      <c r="R1739" s="28">
        <v>3486.25</v>
      </c>
      <c r="S1739" s="72">
        <v>3233.94</v>
      </c>
      <c r="T1739" s="28">
        <v>3443.44</v>
      </c>
    </row>
    <row r="1740" spans="1:20" s="11" customFormat="1" ht="14.25" customHeight="1" x14ac:dyDescent="0.2">
      <c r="A1740" s="25">
        <v>44147</v>
      </c>
      <c r="B1740" s="29">
        <v>0.55837599999999998</v>
      </c>
      <c r="C1740" s="29">
        <v>0.19289300000000001</v>
      </c>
      <c r="D1740" s="29">
        <v>0.24873100000000001</v>
      </c>
      <c r="E1740" s="64">
        <f t="shared" ref="E1740:E1803" si="133">AVERAGE(D1733:D1740)</f>
        <v>0.36057149999999993</v>
      </c>
      <c r="F1740" s="64">
        <f>AVERAGE(B1733:B1740)</f>
        <v>0.35687225</v>
      </c>
      <c r="G1740" s="53">
        <f t="shared" si="132"/>
        <v>0.30964499999999995</v>
      </c>
      <c r="H1740" s="81">
        <f>(R1740-S1740)/T1740</f>
        <v>6.7406358287662338E-2</v>
      </c>
      <c r="I1740" s="81">
        <f>R1740/T1740-1</f>
        <v>2.0525322868674811E-2</v>
      </c>
      <c r="J1740" s="81">
        <f>S1740/T1740-1</f>
        <v>-4.6881035418987471E-2</v>
      </c>
      <c r="K1740" s="81">
        <f>T1740/T1739-1</f>
        <v>3.7526427061310708E-2</v>
      </c>
      <c r="L1740" s="81">
        <f>T1741/T1740-1</f>
        <v>-1.3631299927784335E-3</v>
      </c>
      <c r="M1740" s="81">
        <f>T1743/T1740-1</f>
        <v>2.6968701191829147E-2</v>
      </c>
      <c r="N1740" s="81">
        <f>T1746/T1740-1</f>
        <v>3.2846674466644021E-2</v>
      </c>
      <c r="O1740" s="58">
        <f t="shared" si="129"/>
        <v>0.3791596081903717</v>
      </c>
      <c r="P1740" s="58">
        <f t="shared" si="130"/>
        <v>0.47947799900108218</v>
      </c>
      <c r="Q1740" s="58">
        <f t="shared" si="131"/>
        <v>0.27884121737966122</v>
      </c>
      <c r="R1740" s="28">
        <v>3645.99</v>
      </c>
      <c r="S1740" s="72">
        <v>3405.17</v>
      </c>
      <c r="T1740" s="28">
        <v>3572.66</v>
      </c>
    </row>
    <row r="1741" spans="1:20" s="11" customFormat="1" ht="14.25" customHeight="1" x14ac:dyDescent="0.2">
      <c r="A1741" s="25">
        <v>44154</v>
      </c>
      <c r="B1741" s="29">
        <v>0.44351499999999999</v>
      </c>
      <c r="C1741" s="29">
        <v>0.29288700000000001</v>
      </c>
      <c r="D1741" s="29">
        <v>0.263598</v>
      </c>
      <c r="E1741" s="64">
        <f t="shared" si="133"/>
        <v>0.33603174999999996</v>
      </c>
      <c r="F1741" s="64">
        <f>AVERAGE(B1734:B1741)</f>
        <v>0.38119350000000002</v>
      </c>
      <c r="G1741" s="53">
        <f t="shared" si="132"/>
        <v>0.17991699999999999</v>
      </c>
      <c r="H1741" s="81">
        <f>(R1741-S1741)/T1741</f>
        <v>6.1085433839996206E-2</v>
      </c>
      <c r="I1741" s="81">
        <f>R1741/T1741-1</f>
        <v>1.5505396898360058E-2</v>
      </c>
      <c r="J1741" s="81">
        <f>S1741/T1741-1</f>
        <v>-4.5580036941636148E-2</v>
      </c>
      <c r="K1741" s="81">
        <f>T1741/T1740-1</f>
        <v>-1.3631299927784335E-3</v>
      </c>
      <c r="L1741" s="81">
        <f>T1742/T1741-1</f>
        <v>1.7338464427558931E-2</v>
      </c>
      <c r="M1741" s="81">
        <f>T1744/T1741-1</f>
        <v>2.9438391833600086E-2</v>
      </c>
      <c r="N1741" s="81">
        <f>T1747/T1741-1</f>
        <v>4.6036902396161317E-2</v>
      </c>
      <c r="O1741" s="58">
        <f t="shared" si="129"/>
        <v>0.3791596081903717</v>
      </c>
      <c r="P1741" s="58">
        <f t="shared" si="130"/>
        <v>0.47947799900108218</v>
      </c>
      <c r="Q1741" s="58">
        <f t="shared" si="131"/>
        <v>0.27884121737966122</v>
      </c>
      <c r="R1741" s="28">
        <v>3623.11</v>
      </c>
      <c r="S1741" s="72">
        <v>3405.17</v>
      </c>
      <c r="T1741" s="28">
        <v>3567.79</v>
      </c>
    </row>
    <row r="1742" spans="1:20" s="11" customFormat="1" ht="14.25" customHeight="1" x14ac:dyDescent="0.2">
      <c r="A1742" s="25">
        <v>44162</v>
      </c>
      <c r="B1742" s="29">
        <v>0.47252699999999997</v>
      </c>
      <c r="C1742" s="29">
        <v>0.252747</v>
      </c>
      <c r="D1742" s="29">
        <v>0.274725</v>
      </c>
      <c r="E1742" s="64">
        <f t="shared" si="133"/>
        <v>0.31653575</v>
      </c>
      <c r="F1742" s="64">
        <f>AVERAGE(B1735:B1742)</f>
        <v>0.40746237499999999</v>
      </c>
      <c r="G1742" s="53">
        <f t="shared" si="132"/>
        <v>0.19780199999999998</v>
      </c>
      <c r="H1742" s="81">
        <f>(R1742-S1742)/T1742</f>
        <v>2.712933753943212E-2</v>
      </c>
      <c r="I1742" s="81">
        <f>R1742/T1742-1</f>
        <v>3.487939608502133E-3</v>
      </c>
      <c r="J1742" s="81">
        <f>S1742/T1742-1</f>
        <v>-2.3641397930930008E-2</v>
      </c>
      <c r="K1742" s="81">
        <f>T1742/T1741-1</f>
        <v>1.7338464427558931E-2</v>
      </c>
      <c r="L1742" s="81">
        <f>T1743/T1742-1</f>
        <v>1.0844020773352891E-2</v>
      </c>
      <c r="M1742" s="81">
        <f>T1745/T1742-1</f>
        <v>1.9704379210116585E-2</v>
      </c>
      <c r="N1742" s="81">
        <f>T1748/T1742-1</f>
        <v>3.2645020869780828E-2</v>
      </c>
      <c r="O1742" s="58">
        <f t="shared" si="129"/>
        <v>0.3791596081903717</v>
      </c>
      <c r="P1742" s="58">
        <f t="shared" si="130"/>
        <v>0.47947799900108218</v>
      </c>
      <c r="Q1742" s="58">
        <f t="shared" si="131"/>
        <v>0.27884121737966122</v>
      </c>
      <c r="R1742" s="28">
        <v>3642.31</v>
      </c>
      <c r="S1742" s="72">
        <v>3543.84</v>
      </c>
      <c r="T1742" s="28">
        <v>3629.65</v>
      </c>
    </row>
    <row r="1743" spans="1:20" s="11" customFormat="1" ht="14.25" customHeight="1" x14ac:dyDescent="0.2">
      <c r="A1743" s="25">
        <v>44168</v>
      </c>
      <c r="B1743" s="29">
        <v>0.49070599999999998</v>
      </c>
      <c r="C1743" s="29">
        <v>0.282528</v>
      </c>
      <c r="D1743" s="29">
        <v>0.226766</v>
      </c>
      <c r="E1743" s="64">
        <f t="shared" si="133"/>
        <v>0.29617262500000002</v>
      </c>
      <c r="F1743" s="64">
        <f>AVERAGE(B1736:B1743)</f>
        <v>0.425373375</v>
      </c>
      <c r="G1743" s="53">
        <f t="shared" si="132"/>
        <v>0.26393999999999995</v>
      </c>
      <c r="H1743" s="81">
        <f>(R1743-S1743)/T1743</f>
        <v>2.2910812453495612E-2</v>
      </c>
      <c r="I1743" s="81">
        <f>R1743/T1743-1</f>
        <v>2.5729011368187393E-3</v>
      </c>
      <c r="J1743" s="81">
        <f>S1743/T1743-1</f>
        <v>-2.0337911316676838E-2</v>
      </c>
      <c r="K1743" s="81">
        <f>T1743/T1742-1</f>
        <v>1.0844020773352891E-2</v>
      </c>
      <c r="L1743" s="81">
        <f>T1744/T1743-1</f>
        <v>1.0384272596695165E-3</v>
      </c>
      <c r="M1743" s="81">
        <f>T1746/T1743-1</f>
        <v>5.7236148170760615E-3</v>
      </c>
      <c r="N1743" s="81">
        <f>T1749/T1743-1</f>
        <v>4.9833606340675018E-2</v>
      </c>
      <c r="O1743" s="58">
        <f t="shared" si="129"/>
        <v>0.3791596081903717</v>
      </c>
      <c r="P1743" s="58">
        <f t="shared" si="130"/>
        <v>0.47947799900108218</v>
      </c>
      <c r="Q1743" s="58">
        <f t="shared" si="131"/>
        <v>0.27884121737966122</v>
      </c>
      <c r="R1743" s="28">
        <v>3678.45</v>
      </c>
      <c r="S1743" s="72">
        <v>3594.39</v>
      </c>
      <c r="T1743" s="28">
        <v>3669.01</v>
      </c>
    </row>
    <row r="1744" spans="1:20" s="11" customFormat="1" ht="14.25" customHeight="1" x14ac:dyDescent="0.2">
      <c r="A1744" s="25">
        <v>44175</v>
      </c>
      <c r="B1744" s="29">
        <v>0.48056500000000002</v>
      </c>
      <c r="C1744" s="29">
        <v>0.25088300000000002</v>
      </c>
      <c r="D1744" s="29">
        <v>0.26855099999999998</v>
      </c>
      <c r="E1744" s="64">
        <f t="shared" si="133"/>
        <v>0.28505550000000002</v>
      </c>
      <c r="F1744" s="64">
        <f>AVERAGE(B1737:B1744)</f>
        <v>0.44196574999999999</v>
      </c>
      <c r="G1744" s="53">
        <f t="shared" si="132"/>
        <v>0.21201400000000004</v>
      </c>
      <c r="H1744" s="81">
        <f>(R1744-S1744)/T1744</f>
        <v>1.8391862383672415E-2</v>
      </c>
      <c r="I1744" s="81">
        <f>R1744/T1744-1</f>
        <v>1.0773737890775958E-2</v>
      </c>
      <c r="J1744" s="81">
        <f>S1744/T1744-1</f>
        <v>-7.6181244928964498E-3</v>
      </c>
      <c r="K1744" s="81">
        <f>T1744/T1743-1</f>
        <v>1.0384272596695165E-3</v>
      </c>
      <c r="L1744" s="81">
        <f>T1745/T1744-1</f>
        <v>7.7188645237173947E-3</v>
      </c>
      <c r="M1744" s="81">
        <f>T1747/T1744-1</f>
        <v>1.6123850338432E-2</v>
      </c>
      <c r="N1744" s="81">
        <f>T1750/T1744-1</f>
        <v>2.1223474060803271E-2</v>
      </c>
      <c r="O1744" s="58">
        <f t="shared" si="129"/>
        <v>0.3791596081903717</v>
      </c>
      <c r="P1744" s="58">
        <f t="shared" si="130"/>
        <v>0.47947799900108218</v>
      </c>
      <c r="Q1744" s="58">
        <f t="shared" si="131"/>
        <v>0.27884121737966122</v>
      </c>
      <c r="R1744" s="28">
        <v>3712.39</v>
      </c>
      <c r="S1744" s="72">
        <v>3644.84</v>
      </c>
      <c r="T1744" s="28">
        <v>3672.82</v>
      </c>
    </row>
    <row r="1745" spans="1:20" s="11" customFormat="1" ht="14.25" customHeight="1" x14ac:dyDescent="0.2">
      <c r="A1745" s="25">
        <v>44182</v>
      </c>
      <c r="B1745" s="29">
        <v>0.43426300000000001</v>
      </c>
      <c r="C1745" s="29">
        <v>0.30278899999999997</v>
      </c>
      <c r="D1745" s="29">
        <v>0.26294800000000002</v>
      </c>
      <c r="E1745" s="64">
        <f t="shared" si="133"/>
        <v>0.27663437500000004</v>
      </c>
      <c r="F1745" s="64">
        <f>AVERAGE(B1738:B1745)</f>
        <v>0.45156537499999999</v>
      </c>
      <c r="G1745" s="53">
        <f t="shared" si="132"/>
        <v>0.171315</v>
      </c>
      <c r="H1745" s="81">
        <f>(R1745-S1745)/T1745</f>
        <v>2.134189999378569E-2</v>
      </c>
      <c r="I1745" s="81">
        <f>R1745/T1745-1</f>
        <v>3.0314738312477996E-3</v>
      </c>
      <c r="J1745" s="81">
        <f>S1745/T1745-1</f>
        <v>-1.8310426162537752E-2</v>
      </c>
      <c r="K1745" s="81">
        <f>T1745/T1744-1</f>
        <v>7.7188645237173947E-3</v>
      </c>
      <c r="L1745" s="81">
        <f>T1746/T1745-1</f>
        <v>-3.0152627412411981E-3</v>
      </c>
      <c r="M1745" s="81">
        <f>T1748/T1745-1</f>
        <v>1.2690581626890962E-2</v>
      </c>
      <c r="N1745" s="81">
        <f>T1751/T1745-1</f>
        <v>3.4853843514348171E-2</v>
      </c>
      <c r="O1745" s="58">
        <f t="shared" si="129"/>
        <v>0.3791596081903717</v>
      </c>
      <c r="P1745" s="58">
        <f t="shared" si="130"/>
        <v>0.47947799900108218</v>
      </c>
      <c r="Q1745" s="58">
        <f t="shared" si="131"/>
        <v>0.27884121737966122</v>
      </c>
      <c r="R1745" s="28">
        <v>3712.39</v>
      </c>
      <c r="S1745" s="72">
        <v>3633.4</v>
      </c>
      <c r="T1745" s="28">
        <v>3701.17</v>
      </c>
    </row>
    <row r="1746" spans="1:20" s="11" customFormat="1" ht="14.25" customHeight="1" x14ac:dyDescent="0.2">
      <c r="A1746" s="25">
        <v>44189</v>
      </c>
      <c r="B1746" s="29">
        <v>0.43568499999999999</v>
      </c>
      <c r="C1746" s="29">
        <v>0.34439799999999998</v>
      </c>
      <c r="D1746" s="29">
        <v>0.219917</v>
      </c>
      <c r="E1746" s="64">
        <f t="shared" si="133"/>
        <v>0.26000637500000001</v>
      </c>
      <c r="F1746" s="64">
        <f>AVERAGE(B1739:B1746)</f>
        <v>0.46190837499999998</v>
      </c>
      <c r="G1746" s="53">
        <f t="shared" si="132"/>
        <v>0.21576799999999999</v>
      </c>
      <c r="H1746" s="81">
        <f>(R1746-S1746)/T1746</f>
        <v>2.4449798239029107E-2</v>
      </c>
      <c r="I1746" s="81">
        <f>R1746/T1746-1</f>
        <v>9.9430624849254912E-3</v>
      </c>
      <c r="J1746" s="81">
        <f>S1746/T1746-1</f>
        <v>-1.4506735754103661E-2</v>
      </c>
      <c r="K1746" s="81">
        <f>T1746/T1745-1</f>
        <v>-3.0152627412411981E-3</v>
      </c>
      <c r="L1746" s="81">
        <f>T1747/T1746-1</f>
        <v>1.1390213034653041E-2</v>
      </c>
      <c r="M1746" s="81">
        <f>T1749/T1746-1</f>
        <v>4.3858959731816416E-2</v>
      </c>
      <c r="N1746" s="81">
        <f>T1752/T1746-1</f>
        <v>5.9585204376139789E-2</v>
      </c>
      <c r="O1746" s="58">
        <f t="shared" si="129"/>
        <v>0.3791596081903717</v>
      </c>
      <c r="P1746" s="58">
        <f t="shared" si="130"/>
        <v>0.47947799900108218</v>
      </c>
      <c r="Q1746" s="58">
        <f t="shared" si="131"/>
        <v>0.27884121737966122</v>
      </c>
      <c r="R1746" s="28">
        <v>3726.7</v>
      </c>
      <c r="S1746" s="72">
        <v>3636.48</v>
      </c>
      <c r="T1746" s="28">
        <v>3690.01</v>
      </c>
    </row>
    <row r="1747" spans="1:20" s="11" customFormat="1" ht="14.25" customHeight="1" x14ac:dyDescent="0.2">
      <c r="A1747" s="25">
        <v>44196</v>
      </c>
      <c r="B1747" s="29">
        <v>0.46078400000000003</v>
      </c>
      <c r="C1747" s="29">
        <v>0.27124199999999998</v>
      </c>
      <c r="D1747" s="29">
        <v>0.26797399999999999</v>
      </c>
      <c r="E1747" s="64">
        <f t="shared" si="133"/>
        <v>0.25415125</v>
      </c>
      <c r="F1747" s="64">
        <f>AVERAGE(B1740:B1747)</f>
        <v>0.47205262499999995</v>
      </c>
      <c r="G1747" s="53">
        <f t="shared" si="132"/>
        <v>0.19281000000000004</v>
      </c>
      <c r="H1747" s="81">
        <f>(R1747-S1747)/T1747</f>
        <v>2.1425279471817032E-2</v>
      </c>
      <c r="I1747" s="81">
        <f>R1747/T1747-1</f>
        <v>6.4522352386362503E-3</v>
      </c>
      <c r="J1747" s="81">
        <f>S1747/T1747-1</f>
        <v>-1.4973044233180799E-2</v>
      </c>
      <c r="K1747" s="81">
        <f>T1747/T1746-1</f>
        <v>1.1390213034653041E-2</v>
      </c>
      <c r="L1747" s="81">
        <f>T1748/T1747-1</f>
        <v>4.3139944909487138E-3</v>
      </c>
      <c r="M1747" s="81">
        <f>T1750/T1747-1</f>
        <v>5.018702907793049E-3</v>
      </c>
      <c r="N1747" s="81">
        <f>T1753/T1747-1</f>
        <v>5.3399749198829616E-2</v>
      </c>
      <c r="O1747" s="58">
        <f t="shared" si="129"/>
        <v>0.3791596081903717</v>
      </c>
      <c r="P1747" s="58">
        <f t="shared" si="130"/>
        <v>0.47947799900108218</v>
      </c>
      <c r="Q1747" s="58">
        <f t="shared" si="131"/>
        <v>0.27884121737966122</v>
      </c>
      <c r="R1747" s="28">
        <v>3756.12</v>
      </c>
      <c r="S1747" s="72">
        <v>3676.16</v>
      </c>
      <c r="T1747" s="28">
        <v>3732.04</v>
      </c>
    </row>
    <row r="1748" spans="1:20" s="11" customFormat="1" ht="14.25" customHeight="1" x14ac:dyDescent="0.2">
      <c r="A1748" s="25">
        <v>44203</v>
      </c>
      <c r="B1748" s="29">
        <v>0.45190000000000002</v>
      </c>
      <c r="C1748" s="29">
        <v>0.23080000000000001</v>
      </c>
      <c r="D1748" s="29">
        <v>0.31730000000000003</v>
      </c>
      <c r="E1748" s="64">
        <f t="shared" si="133"/>
        <v>0.26272237500000001</v>
      </c>
      <c r="F1748" s="64">
        <f>AVERAGE(B1741:B1748)</f>
        <v>0.45874312499999997</v>
      </c>
      <c r="G1748" s="53">
        <f t="shared" si="132"/>
        <v>0.1346</v>
      </c>
      <c r="H1748" s="81">
        <f>(R1748-S1748)/T1748</f>
        <v>3.2103923546078834E-2</v>
      </c>
      <c r="I1748" s="81">
        <f>R1748/T1748-1</f>
        <v>9.3112850640584277E-3</v>
      </c>
      <c r="J1748" s="81">
        <f>S1748/T1748-1</f>
        <v>-2.27926384820204E-2</v>
      </c>
      <c r="K1748" s="81">
        <f>T1748/T1747-1</f>
        <v>4.3139944909487138E-3</v>
      </c>
      <c r="L1748" s="81">
        <f>T1749/T1748-1</f>
        <v>2.766972418319491E-2</v>
      </c>
      <c r="M1748" s="81">
        <f>T1751/T1748-1</f>
        <v>2.1885521885521841E-2</v>
      </c>
      <c r="N1748" s="81">
        <f>T1754/T1748-1</f>
        <v>4.6999311658582732E-2</v>
      </c>
      <c r="O1748" s="58">
        <f t="shared" si="129"/>
        <v>0.3791596081903717</v>
      </c>
      <c r="P1748" s="58">
        <f t="shared" si="130"/>
        <v>0.47947799900108218</v>
      </c>
      <c r="Q1748" s="58">
        <f t="shared" si="131"/>
        <v>0.27884121737966122</v>
      </c>
      <c r="R1748" s="28">
        <v>3783.04</v>
      </c>
      <c r="S1748" s="72">
        <v>3662.71</v>
      </c>
      <c r="T1748" s="28">
        <v>3748.14</v>
      </c>
    </row>
    <row r="1749" spans="1:20" s="11" customFormat="1" ht="14.25" customHeight="1" x14ac:dyDescent="0.2">
      <c r="A1749" s="25">
        <v>44217</v>
      </c>
      <c r="B1749" s="29">
        <v>0.42546600000000001</v>
      </c>
      <c r="C1749" s="29">
        <v>0.22981399999999999</v>
      </c>
      <c r="D1749" s="29">
        <v>0.34472000000000003</v>
      </c>
      <c r="E1749" s="64">
        <f t="shared" si="133"/>
        <v>0.27286262500000003</v>
      </c>
      <c r="F1749" s="64">
        <f>AVERAGE(B1742:B1749)</f>
        <v>0.45648700000000003</v>
      </c>
      <c r="G1749" s="53">
        <f t="shared" si="132"/>
        <v>8.0745999999999984E-2</v>
      </c>
      <c r="H1749" s="81">
        <f>(R1749-S1749)/T1749</f>
        <v>2.8591456053584669E-2</v>
      </c>
      <c r="I1749" s="81">
        <f>R1749/T1749-1</f>
        <v>2.0509625245013208E-3</v>
      </c>
      <c r="J1749" s="81">
        <f>S1749/T1749-1</f>
        <v>-2.6540493529083387E-2</v>
      </c>
      <c r="K1749" s="81">
        <f>T1749/T1748-1</f>
        <v>2.766972418319491E-2</v>
      </c>
      <c r="L1749" s="81">
        <f>T1750/T1749-1</f>
        <v>-2.6241935693238294E-2</v>
      </c>
      <c r="M1749" s="81">
        <f>T1752/T1749-1</f>
        <v>1.5065488012253825E-2</v>
      </c>
      <c r="N1749" s="81">
        <f>T1755/T1749-1</f>
        <v>-3.8033672131573271E-3</v>
      </c>
      <c r="O1749" s="58">
        <f t="shared" si="129"/>
        <v>0.3791596081903717</v>
      </c>
      <c r="P1749" s="58">
        <f t="shared" si="130"/>
        <v>0.47947799900108218</v>
      </c>
      <c r="Q1749" s="58">
        <f t="shared" si="131"/>
        <v>0.27884121737966122</v>
      </c>
      <c r="R1749" s="28">
        <v>3859.75</v>
      </c>
      <c r="S1749" s="72">
        <v>3749.62</v>
      </c>
      <c r="T1749" s="28">
        <v>3851.85</v>
      </c>
    </row>
    <row r="1750" spans="1:20" s="11" customFormat="1" ht="14.25" customHeight="1" x14ac:dyDescent="0.2">
      <c r="A1750" s="25">
        <v>44224</v>
      </c>
      <c r="B1750" s="29">
        <v>0.37662299999999999</v>
      </c>
      <c r="C1750" s="29">
        <v>0.24026</v>
      </c>
      <c r="D1750" s="29">
        <v>0.38311699999999999</v>
      </c>
      <c r="E1750" s="64">
        <f t="shared" si="133"/>
        <v>0.286411625</v>
      </c>
      <c r="F1750" s="64">
        <f>AVERAGE(B1743:B1750)</f>
        <v>0.44449900000000003</v>
      </c>
      <c r="G1750" s="53">
        <f t="shared" si="132"/>
        <v>-6.4939999999999998E-3</v>
      </c>
      <c r="H1750" s="81">
        <f>(R1750-S1750)/T1750</f>
        <v>3.690442229195607E-2</v>
      </c>
      <c r="I1750" s="81">
        <f>R1750/T1750-1</f>
        <v>3.2028090232139039E-2</v>
      </c>
      <c r="J1750" s="81">
        <f>S1750/T1750-1</f>
        <v>-4.876332059817079E-3</v>
      </c>
      <c r="K1750" s="81">
        <f>T1750/T1749-1</f>
        <v>-2.6241935693238294E-2</v>
      </c>
      <c r="L1750" s="81">
        <f>T1751/T1750-1</f>
        <v>2.1168986634744424E-2</v>
      </c>
      <c r="M1750" s="81">
        <f>T1753/T1750-1</f>
        <v>4.8139448699866971E-2</v>
      </c>
      <c r="N1750" s="81">
        <f>T1756/T1750-1</f>
        <v>3.9469228984981841E-2</v>
      </c>
      <c r="O1750" s="58">
        <f t="shared" si="129"/>
        <v>0.3791596081903717</v>
      </c>
      <c r="P1750" s="58">
        <f t="shared" si="130"/>
        <v>0.47947799900108218</v>
      </c>
      <c r="Q1750" s="58">
        <f t="shared" si="131"/>
        <v>0.27884121737966122</v>
      </c>
      <c r="R1750" s="28">
        <v>3870.9</v>
      </c>
      <c r="S1750" s="72">
        <v>3732.48</v>
      </c>
      <c r="T1750" s="28">
        <v>3750.77</v>
      </c>
    </row>
    <row r="1751" spans="1:20" s="11" customFormat="1" ht="14.25" customHeight="1" x14ac:dyDescent="0.2">
      <c r="A1751" s="25">
        <v>44231</v>
      </c>
      <c r="B1751" s="29">
        <v>0.373529</v>
      </c>
      <c r="C1751" s="29">
        <v>0.270588</v>
      </c>
      <c r="D1751" s="29">
        <v>0.35588199999999998</v>
      </c>
      <c r="E1751" s="64">
        <f t="shared" si="133"/>
        <v>0.30255112499999998</v>
      </c>
      <c r="F1751" s="64">
        <f>AVERAGE(B1744:B1751)</f>
        <v>0.42985187499999999</v>
      </c>
      <c r="G1751" s="53">
        <f t="shared" si="132"/>
        <v>1.7647000000000024E-2</v>
      </c>
      <c r="H1751" s="81">
        <f>(R1751-S1751)/T1751</f>
        <v>4.0047830775135393E-2</v>
      </c>
      <c r="I1751" s="81">
        <f>R1751/T1751-1</f>
        <v>4.5272141967589441E-3</v>
      </c>
      <c r="J1751" s="81">
        <f>S1751/T1751-1</f>
        <v>-3.5520616578376463E-2</v>
      </c>
      <c r="K1751" s="81">
        <f>T1751/T1750-1</f>
        <v>2.1168986634744424E-2</v>
      </c>
      <c r="L1751" s="81">
        <f>T1752/T1751-1</f>
        <v>2.0811086714166649E-2</v>
      </c>
      <c r="M1751" s="81">
        <f>T1754/T1751-1</f>
        <v>2.4575932660952482E-2</v>
      </c>
      <c r="N1751" s="81">
        <f>T1757/T1751-1</f>
        <v>3.1852372087922909E-2</v>
      </c>
      <c r="O1751" s="58">
        <f t="shared" si="129"/>
        <v>0.3791596081903717</v>
      </c>
      <c r="P1751" s="58">
        <f t="shared" si="130"/>
        <v>0.47947799900108218</v>
      </c>
      <c r="Q1751" s="58">
        <f t="shared" si="131"/>
        <v>0.27884121737966122</v>
      </c>
      <c r="R1751" s="28">
        <v>3847.51</v>
      </c>
      <c r="S1751" s="72">
        <v>3694.12</v>
      </c>
      <c r="T1751" s="28">
        <v>3830.17</v>
      </c>
    </row>
    <row r="1752" spans="1:20" s="11" customFormat="1" ht="14.25" customHeight="1" x14ac:dyDescent="0.2">
      <c r="A1752" s="25">
        <v>44238</v>
      </c>
      <c r="B1752" s="29">
        <v>0.45454499999999998</v>
      </c>
      <c r="C1752" s="29">
        <v>0.28282800000000002</v>
      </c>
      <c r="D1752" s="29">
        <v>0.26262600000000003</v>
      </c>
      <c r="E1752" s="64">
        <f t="shared" si="133"/>
        <v>0.30181049999999998</v>
      </c>
      <c r="F1752" s="64">
        <f>AVERAGE(B1745:B1752)</f>
        <v>0.426599375</v>
      </c>
      <c r="G1752" s="53">
        <f t="shared" si="132"/>
        <v>0.19191899999999995</v>
      </c>
      <c r="H1752" s="81">
        <f>(R1752-S1752)/T1752</f>
        <v>2.9366630177908314E-2</v>
      </c>
      <c r="I1752" s="81">
        <f>R1752/T1752-1</f>
        <v>5.5295814705309532E-3</v>
      </c>
      <c r="J1752" s="81">
        <f>S1752/T1752-1</f>
        <v>-2.383704870737724E-2</v>
      </c>
      <c r="K1752" s="81">
        <f>T1752/T1751-1</f>
        <v>2.0811086714166649E-2</v>
      </c>
      <c r="L1752" s="81">
        <f>T1753/T1752-1</f>
        <v>5.4861018752492274E-3</v>
      </c>
      <c r="M1752" s="81">
        <f>T1755/T1752-1</f>
        <v>-1.8588805794551355E-2</v>
      </c>
      <c r="N1752" s="81">
        <f>T1758/T1752-1</f>
        <v>-7.3352634863474986E-3</v>
      </c>
      <c r="O1752" s="58">
        <f t="shared" si="129"/>
        <v>0.3791596081903717</v>
      </c>
      <c r="P1752" s="58">
        <f t="shared" si="130"/>
        <v>0.47947799900108218</v>
      </c>
      <c r="Q1752" s="58">
        <f t="shared" si="131"/>
        <v>0.27884121737966122</v>
      </c>
      <c r="R1752" s="28">
        <v>3931.5</v>
      </c>
      <c r="S1752" s="72">
        <v>3816.68</v>
      </c>
      <c r="T1752" s="28">
        <v>3909.88</v>
      </c>
    </row>
    <row r="1753" spans="1:20" s="11" customFormat="1" ht="14.25" customHeight="1" x14ac:dyDescent="0.2">
      <c r="A1753" s="25">
        <v>44245</v>
      </c>
      <c r="B1753" s="29">
        <v>0.47058800000000001</v>
      </c>
      <c r="C1753" s="29">
        <v>0.27554200000000001</v>
      </c>
      <c r="D1753" s="29">
        <v>0.25386999999999998</v>
      </c>
      <c r="E1753" s="64">
        <f t="shared" si="133"/>
        <v>0.30067575000000002</v>
      </c>
      <c r="F1753" s="64">
        <f>AVERAGE(B1746:B1753)</f>
        <v>0.43113999999999997</v>
      </c>
      <c r="G1753" s="53">
        <f t="shared" si="132"/>
        <v>0.21671800000000002</v>
      </c>
      <c r="H1753" s="81">
        <f>(R1753-S1753)/T1753</f>
        <v>1.665848453322407E-2</v>
      </c>
      <c r="I1753" s="81">
        <f>R1753/T1753-1</f>
        <v>4.8584066969701301E-3</v>
      </c>
      <c r="J1753" s="81">
        <f>S1753/T1753-1</f>
        <v>-1.1800077836253808E-2</v>
      </c>
      <c r="K1753" s="81">
        <f>T1753/T1752-1</f>
        <v>5.4861018752492274E-3</v>
      </c>
      <c r="L1753" s="81">
        <f>T1754/T1753-1</f>
        <v>-1.788198904696281E-3</v>
      </c>
      <c r="M1753" s="81">
        <f>T1756/T1753-1</f>
        <v>-8.2720097269880499E-3</v>
      </c>
      <c r="N1753" s="81">
        <f>T1759/T1753-1</f>
        <v>2.0784314723007347E-2</v>
      </c>
      <c r="O1753" s="58">
        <f t="shared" si="129"/>
        <v>0.3791596081903717</v>
      </c>
      <c r="P1753" s="58">
        <f t="shared" si="130"/>
        <v>0.47947799900108218</v>
      </c>
      <c r="Q1753" s="58">
        <f t="shared" si="131"/>
        <v>0.27884121737966122</v>
      </c>
      <c r="R1753" s="28">
        <v>3950.43</v>
      </c>
      <c r="S1753" s="72">
        <v>3884.94</v>
      </c>
      <c r="T1753" s="28">
        <v>3931.33</v>
      </c>
    </row>
    <row r="1754" spans="1:20" s="11" customFormat="1" ht="14.25" customHeight="1" x14ac:dyDescent="0.2">
      <c r="A1754" s="25">
        <v>44252</v>
      </c>
      <c r="B1754" s="29">
        <v>0.459283</v>
      </c>
      <c r="C1754" s="29">
        <v>0.30293199999999998</v>
      </c>
      <c r="D1754" s="29">
        <v>0.237785</v>
      </c>
      <c r="E1754" s="64">
        <f t="shared" si="133"/>
        <v>0.30290925000000002</v>
      </c>
      <c r="F1754" s="64">
        <f>AVERAGE(B1747:B1754)</f>
        <v>0.43408975000000005</v>
      </c>
      <c r="G1754" s="53">
        <f t="shared" si="132"/>
        <v>0.221498</v>
      </c>
      <c r="H1754" s="81">
        <f>(R1754-S1754)/T1754</f>
        <v>3.3560125372678112E-3</v>
      </c>
      <c r="I1754" s="81">
        <f>R1754/T1754-1</f>
        <v>0</v>
      </c>
      <c r="J1754" s="81">
        <f>S1754/T1754-1</f>
        <v>-3.3560125372678051E-3</v>
      </c>
      <c r="K1754" s="81">
        <f>T1754/T1753-1</f>
        <v>-1.788198904696281E-3</v>
      </c>
      <c r="L1754" s="81">
        <f>T1755/T1754-1</f>
        <v>-2.2195041153836415E-2</v>
      </c>
      <c r="M1754" s="81">
        <f>T1757/T1754-1</f>
        <v>7.1019035241952633E-3</v>
      </c>
      <c r="N1754" s="81">
        <f>T1760/T1754-1</f>
        <v>4.2489106337435967E-2</v>
      </c>
      <c r="O1754" s="58">
        <f t="shared" si="129"/>
        <v>0.3791596081903717</v>
      </c>
      <c r="P1754" s="58">
        <f t="shared" si="130"/>
        <v>0.47947799900108218</v>
      </c>
      <c r="Q1754" s="58">
        <f t="shared" si="131"/>
        <v>0.27884121737966122</v>
      </c>
      <c r="R1754" s="28">
        <v>3924.3</v>
      </c>
      <c r="S1754" s="72">
        <v>3911.13</v>
      </c>
      <c r="T1754" s="28">
        <v>3924.3</v>
      </c>
    </row>
    <row r="1755" spans="1:20" s="11" customFormat="1" ht="14.25" customHeight="1" x14ac:dyDescent="0.2">
      <c r="A1755" s="25">
        <v>44259</v>
      </c>
      <c r="B1755" s="29">
        <v>0.40259699999999998</v>
      </c>
      <c r="C1755" s="29">
        <v>0.34415600000000002</v>
      </c>
      <c r="D1755" s="29">
        <v>0.253247</v>
      </c>
      <c r="E1755" s="64">
        <f t="shared" si="133"/>
        <v>0.301068375</v>
      </c>
      <c r="F1755" s="64">
        <f>AVERAGE(B1748:B1755)</f>
        <v>0.42681637500000003</v>
      </c>
      <c r="G1755" s="53">
        <f t="shared" si="132"/>
        <v>0.14934999999999998</v>
      </c>
      <c r="H1755" s="81">
        <f>(R1755-S1755)/T1755</f>
        <v>5.3945585322630616E-3</v>
      </c>
      <c r="I1755" s="81">
        <f>R1755/T1755-1</f>
        <v>1.9806108620867846E-4</v>
      </c>
      <c r="J1755" s="81">
        <f>S1755/T1755-1</f>
        <v>-5.1964974460543267E-3</v>
      </c>
      <c r="K1755" s="81">
        <f>T1755/T1754-1</f>
        <v>-2.2195041153836415E-2</v>
      </c>
      <c r="L1755" s="81">
        <f>T1756/T1755-1</f>
        <v>1.6055978317523145E-2</v>
      </c>
      <c r="M1755" s="81">
        <f>T1758/T1755-1</f>
        <v>1.1466694464713933E-2</v>
      </c>
      <c r="N1755" s="81">
        <f>T1761/T1755-1</f>
        <v>7.4913999791514696E-2</v>
      </c>
      <c r="O1755" s="58">
        <f t="shared" si="129"/>
        <v>0.3791596081903717</v>
      </c>
      <c r="P1755" s="58">
        <f t="shared" si="130"/>
        <v>0.47947799900108218</v>
      </c>
      <c r="Q1755" s="58">
        <f t="shared" si="131"/>
        <v>0.27884121737966122</v>
      </c>
      <c r="R1755" s="28">
        <v>3837.96</v>
      </c>
      <c r="S1755" s="72">
        <v>3817.26</v>
      </c>
      <c r="T1755" s="28">
        <v>3837.2</v>
      </c>
    </row>
    <row r="1756" spans="1:20" s="11" customFormat="1" ht="14.25" customHeight="1" x14ac:dyDescent="0.2">
      <c r="A1756" s="25">
        <v>44266</v>
      </c>
      <c r="B1756" s="29">
        <v>0.494118</v>
      </c>
      <c r="C1756" s="29">
        <v>0.270588</v>
      </c>
      <c r="D1756" s="29">
        <v>0.235294</v>
      </c>
      <c r="E1756" s="64">
        <f t="shared" si="133"/>
        <v>0.29081762500000002</v>
      </c>
      <c r="F1756" s="64">
        <f>AVERAGE(B1749:B1756)</f>
        <v>0.43209362499999998</v>
      </c>
      <c r="G1756" s="53">
        <f t="shared" si="132"/>
        <v>0.258824</v>
      </c>
      <c r="H1756" s="81">
        <f>(R1756-S1756)/T1756</f>
        <v>8.1101669483765286E-3</v>
      </c>
      <c r="I1756" s="81">
        <f>R1756/T1756-1</f>
        <v>4.7552971291240365E-3</v>
      </c>
      <c r="J1756" s="81">
        <f>S1756/T1756-1</f>
        <v>-3.3548698192524817E-3</v>
      </c>
      <c r="K1756" s="81">
        <f>T1756/T1755-1</f>
        <v>1.6055978317523145E-2</v>
      </c>
      <c r="L1756" s="81">
        <f>T1757/T1756-1</f>
        <v>1.3686227336033419E-2</v>
      </c>
      <c r="M1756" s="81">
        <f>T1759/T1756-1</f>
        <v>2.9298683444435536E-2</v>
      </c>
      <c r="N1756" s="81">
        <f>T1762/T1756-1</f>
        <v>6.7615503191999604E-2</v>
      </c>
      <c r="O1756" s="58">
        <f t="shared" si="129"/>
        <v>0.3791596081903717</v>
      </c>
      <c r="P1756" s="58">
        <f t="shared" si="130"/>
        <v>0.47947799900108218</v>
      </c>
      <c r="Q1756" s="58">
        <f t="shared" si="131"/>
        <v>0.27884121737966122</v>
      </c>
      <c r="R1756" s="28">
        <v>3917.35</v>
      </c>
      <c r="S1756" s="72">
        <v>3885.73</v>
      </c>
      <c r="T1756" s="28">
        <v>3898.81</v>
      </c>
    </row>
    <row r="1757" spans="1:20" s="11" customFormat="1" ht="14.25" customHeight="1" x14ac:dyDescent="0.2">
      <c r="A1757" s="25">
        <v>44273</v>
      </c>
      <c r="B1757" s="29">
        <v>0.48943700000000001</v>
      </c>
      <c r="C1757" s="29">
        <v>0.274648</v>
      </c>
      <c r="D1757" s="29">
        <v>0.23591500000000001</v>
      </c>
      <c r="E1757" s="64">
        <f t="shared" si="133"/>
        <v>0.27721699999999999</v>
      </c>
      <c r="F1757" s="64">
        <f>AVERAGE(B1750:B1757)</f>
        <v>0.44008999999999998</v>
      </c>
      <c r="G1757" s="53">
        <f t="shared" si="132"/>
        <v>0.25352200000000003</v>
      </c>
      <c r="H1757" s="81">
        <f>(R1757-S1757)/T1757</f>
        <v>1.5409256180782065E-3</v>
      </c>
      <c r="I1757" s="81">
        <f>R1757/T1757-1</f>
        <v>3.3652398555727991E-4</v>
      </c>
      <c r="J1757" s="81">
        <f>S1757/T1757-1</f>
        <v>-1.2044016325208906E-3</v>
      </c>
      <c r="K1757" s="81">
        <f>T1757/T1756-1</f>
        <v>1.3686227336033419E-2</v>
      </c>
      <c r="L1757" s="81">
        <f>T1758/T1757-1</f>
        <v>-1.7957223500001285E-2</v>
      </c>
      <c r="M1757" s="81">
        <f>T1760/T1757-1</f>
        <v>3.5137658552137241E-2</v>
      </c>
      <c r="N1757" s="81">
        <f>T1763/T1757-1</f>
        <v>6.158135910145579E-2</v>
      </c>
      <c r="O1757" s="58">
        <f t="shared" si="129"/>
        <v>0.3791596081903717</v>
      </c>
      <c r="P1757" s="58">
        <f t="shared" si="130"/>
        <v>0.47947799900108218</v>
      </c>
      <c r="Q1757" s="58">
        <f t="shared" si="131"/>
        <v>0.27884121737966122</v>
      </c>
      <c r="R1757" s="28">
        <v>3953.5</v>
      </c>
      <c r="S1757" s="72">
        <v>3947.41</v>
      </c>
      <c r="T1757" s="28">
        <v>3952.17</v>
      </c>
    </row>
    <row r="1758" spans="1:20" s="11" customFormat="1" ht="14.25" customHeight="1" x14ac:dyDescent="0.2">
      <c r="A1758" s="25">
        <v>44280</v>
      </c>
      <c r="B1758" s="29">
        <v>0.509494</v>
      </c>
      <c r="C1758" s="29">
        <v>0.28481000000000001</v>
      </c>
      <c r="D1758" s="29">
        <v>0.20569599999999999</v>
      </c>
      <c r="E1758" s="64">
        <f t="shared" si="133"/>
        <v>0.25503937500000001</v>
      </c>
      <c r="F1758" s="64">
        <f>AVERAGE(B1751:B1758)</f>
        <v>0.456698875</v>
      </c>
      <c r="G1758" s="53">
        <f t="shared" si="132"/>
        <v>0.30379800000000001</v>
      </c>
      <c r="H1758" s="81">
        <f>(R1758-S1758)/T1758</f>
        <v>5.7997526538183459E-3</v>
      </c>
      <c r="I1758" s="81">
        <f>R1758/T1758-1</f>
        <v>1.5304544986087798E-3</v>
      </c>
      <c r="J1758" s="81">
        <f>S1758/T1758-1</f>
        <v>-4.2692981552095999E-3</v>
      </c>
      <c r="K1758" s="81">
        <f>T1758/T1757-1</f>
        <v>-1.7957223500001285E-2</v>
      </c>
      <c r="L1758" s="81">
        <f>T1759/T1758-1</f>
        <v>3.3968875605482785E-2</v>
      </c>
      <c r="M1758" s="81">
        <f>T1761/T1758-1</f>
        <v>6.2728022261156369E-2</v>
      </c>
      <c r="N1758" s="81">
        <f>T1764/T1758-1</f>
        <v>7.7313717406987781E-2</v>
      </c>
      <c r="O1758" s="58">
        <f t="shared" si="129"/>
        <v>0.3791596081903717</v>
      </c>
      <c r="P1758" s="58">
        <f t="shared" si="130"/>
        <v>0.47947799900108218</v>
      </c>
      <c r="Q1758" s="58">
        <f t="shared" si="131"/>
        <v>0.27884121737966122</v>
      </c>
      <c r="R1758" s="77">
        <v>3887.14</v>
      </c>
      <c r="S1758" s="78">
        <v>3864.63</v>
      </c>
      <c r="T1758" s="28">
        <v>3881.2</v>
      </c>
    </row>
    <row r="1759" spans="1:20" s="11" customFormat="1" ht="14.25" customHeight="1" x14ac:dyDescent="0.2">
      <c r="A1759" s="25">
        <v>44287</v>
      </c>
      <c r="B1759" s="29">
        <v>0.45833299999999999</v>
      </c>
      <c r="C1759" s="29">
        <v>0.30952400000000002</v>
      </c>
      <c r="D1759" s="29">
        <v>0.23214299999999999</v>
      </c>
      <c r="E1759" s="64">
        <f t="shared" si="133"/>
        <v>0.23957200000000003</v>
      </c>
      <c r="F1759" s="64">
        <f>AVERAGE(B1752:B1759)</f>
        <v>0.46729937500000002</v>
      </c>
      <c r="G1759" s="53">
        <f t="shared" si="132"/>
        <v>0.22619</v>
      </c>
      <c r="H1759" s="81">
        <f>(R1759-S1759)/T1759</f>
        <v>0</v>
      </c>
      <c r="I1759" s="81">
        <f>R1759/T1759-1</f>
        <v>0</v>
      </c>
      <c r="J1759" s="81">
        <f>S1759/T1759-1</f>
        <v>0</v>
      </c>
      <c r="K1759" s="81">
        <f>T1759/T1758-1</f>
        <v>3.3968875605482785E-2</v>
      </c>
      <c r="L1759" s="81">
        <f>T1760/T1759-1</f>
        <v>1.9436636564798659E-2</v>
      </c>
      <c r="M1759" s="81">
        <f>T1762/T1759-1</f>
        <v>3.7226142774555049E-2</v>
      </c>
      <c r="N1759" s="81">
        <f>T1765/T1759-1</f>
        <v>1.2459382413332554E-2</v>
      </c>
      <c r="O1759" s="58">
        <f t="shared" si="129"/>
        <v>0.3791596081903717</v>
      </c>
      <c r="P1759" s="58">
        <f t="shared" si="130"/>
        <v>0.47947799900108218</v>
      </c>
      <c r="Q1759" s="58">
        <f t="shared" si="131"/>
        <v>0.27884121737966122</v>
      </c>
      <c r="R1759" s="77">
        <v>4013.04</v>
      </c>
      <c r="S1759" s="78">
        <v>4013.04</v>
      </c>
      <c r="T1759" s="28">
        <v>4013.04</v>
      </c>
    </row>
    <row r="1760" spans="1:20" s="11" customFormat="1" ht="14.25" customHeight="1" x14ac:dyDescent="0.2">
      <c r="A1760" s="25">
        <v>44294</v>
      </c>
      <c r="B1760" s="29">
        <v>0.569079</v>
      </c>
      <c r="C1760" s="29">
        <v>0.22697400000000001</v>
      </c>
      <c r="D1760" s="29">
        <v>0.20394699999999999</v>
      </c>
      <c r="E1760" s="64">
        <f t="shared" si="133"/>
        <v>0.23223712499999999</v>
      </c>
      <c r="F1760" s="64">
        <f>AVERAGE(B1753:B1760)</f>
        <v>0.48161612500000001</v>
      </c>
      <c r="G1760" s="53">
        <f t="shared" si="132"/>
        <v>0.36513200000000001</v>
      </c>
      <c r="H1760" s="81">
        <f>(R1760-S1760)/T1760</f>
        <v>9.7285775744065527E-4</v>
      </c>
      <c r="I1760" s="81">
        <f>R1760/T1760-1</f>
        <v>6.9175564159729142E-4</v>
      </c>
      <c r="J1760" s="81">
        <f>S1760/T1760-1</f>
        <v>-2.8110211584342348E-4</v>
      </c>
      <c r="K1760" s="81">
        <f>T1760/T1759-1</f>
        <v>1.9436636564798659E-2</v>
      </c>
      <c r="L1760" s="81">
        <f>T1761/T1760-1</f>
        <v>8.2179592475262186E-3</v>
      </c>
      <c r="M1760" s="81">
        <f>T1763/T1760-1</f>
        <v>2.5546071414603633E-2</v>
      </c>
      <c r="N1760" s="81">
        <f>T1766/T1760-1</f>
        <v>1.1380969142320785E-2</v>
      </c>
      <c r="O1760" s="58">
        <f t="shared" si="129"/>
        <v>0.3791596081903717</v>
      </c>
      <c r="P1760" s="58">
        <f t="shared" si="130"/>
        <v>0.47947799900108218</v>
      </c>
      <c r="Q1760" s="58">
        <f t="shared" si="131"/>
        <v>0.27884121737966122</v>
      </c>
      <c r="R1760" s="77">
        <v>4093.87</v>
      </c>
      <c r="S1760" s="78">
        <v>4089.89</v>
      </c>
      <c r="T1760" s="28">
        <v>4091.04</v>
      </c>
    </row>
    <row r="1761" spans="1:20" s="11" customFormat="1" ht="14.25" customHeight="1" x14ac:dyDescent="0.2">
      <c r="A1761" s="25">
        <v>44301</v>
      </c>
      <c r="B1761" s="29">
        <v>0.53820599999999996</v>
      </c>
      <c r="C1761" s="29">
        <v>0.215947</v>
      </c>
      <c r="D1761" s="29">
        <v>0.24584700000000001</v>
      </c>
      <c r="E1761" s="64">
        <f t="shared" si="133"/>
        <v>0.23123424999999997</v>
      </c>
      <c r="F1761" s="64">
        <f>AVERAGE(B1754:B1761)</f>
        <v>0.490068375</v>
      </c>
      <c r="G1761" s="53">
        <f t="shared" si="132"/>
        <v>0.29235899999999992</v>
      </c>
      <c r="H1761" s="81">
        <f>(R1761-S1761)/T1761</f>
        <v>7.4721310362550388E-3</v>
      </c>
      <c r="I1761" s="81">
        <f>R1761/T1761-1</f>
        <v>6.5532674208297337E-3</v>
      </c>
      <c r="J1761" s="81">
        <f>S1761/T1761-1</f>
        <v>-9.188636154252583E-4</v>
      </c>
      <c r="K1761" s="81">
        <f>T1761/T1760-1</f>
        <v>8.2179592475262186E-3</v>
      </c>
      <c r="L1761" s="81">
        <f>T1762/T1761-1</f>
        <v>9.1571184049110688E-3</v>
      </c>
      <c r="M1761" s="81">
        <f>T1764/T1761-1</f>
        <v>1.3724767617209865E-2</v>
      </c>
      <c r="N1761" s="81">
        <f>T1767/T1761-1</f>
        <v>2.1019914368699544E-2</v>
      </c>
      <c r="O1761" s="58">
        <f t="shared" si="129"/>
        <v>0.3791596081903717</v>
      </c>
      <c r="P1761" s="58">
        <f t="shared" si="130"/>
        <v>0.47947799900108218</v>
      </c>
      <c r="Q1761" s="58">
        <f t="shared" si="131"/>
        <v>0.27884121737966122</v>
      </c>
      <c r="R1761" s="77">
        <v>4151.6899999999996</v>
      </c>
      <c r="S1761" s="78">
        <v>4120.87</v>
      </c>
      <c r="T1761" s="28">
        <v>4124.66</v>
      </c>
    </row>
    <row r="1762" spans="1:20" s="11" customFormat="1" ht="14.25" customHeight="1" x14ac:dyDescent="0.2">
      <c r="A1762" s="25">
        <v>44308</v>
      </c>
      <c r="B1762" s="29">
        <v>0.526814</v>
      </c>
      <c r="C1762" s="29">
        <v>0.26813900000000002</v>
      </c>
      <c r="D1762" s="29">
        <v>0.20504700000000001</v>
      </c>
      <c r="E1762" s="64">
        <f t="shared" si="133"/>
        <v>0.22714199999999996</v>
      </c>
      <c r="F1762" s="64">
        <f>AVERAGE(B1755:B1762)</f>
        <v>0.49850974999999997</v>
      </c>
      <c r="G1762" s="53">
        <f t="shared" si="132"/>
        <v>0.32176700000000003</v>
      </c>
      <c r="H1762" s="81">
        <f>(R1762-S1762)/T1762</f>
        <v>2.486528301977538E-3</v>
      </c>
      <c r="I1762" s="81">
        <f>R1762/T1762-1</f>
        <v>1.9291615714858157E-3</v>
      </c>
      <c r="J1762" s="81">
        <f>S1762/T1762-1</f>
        <v>-5.5736673049167074E-4</v>
      </c>
      <c r="K1762" s="81">
        <f>T1762/T1761-1</f>
        <v>9.1571184049110688E-3</v>
      </c>
      <c r="L1762" s="81">
        <f>T1763/T1762-1</f>
        <v>7.9568905663278677E-3</v>
      </c>
      <c r="M1762" s="81">
        <f>T1765/T1762-1</f>
        <v>-2.3877879027395132E-2</v>
      </c>
      <c r="N1762" s="81">
        <f>T1768/T1762-1</f>
        <v>9.4007586914375274E-3</v>
      </c>
      <c r="O1762" s="58">
        <f t="shared" si="129"/>
        <v>0.3791596081903717</v>
      </c>
      <c r="P1762" s="58">
        <f t="shared" si="130"/>
        <v>0.47947799900108218</v>
      </c>
      <c r="Q1762" s="58">
        <f t="shared" si="131"/>
        <v>0.27884121737966122</v>
      </c>
      <c r="R1762" s="77">
        <v>4170.46</v>
      </c>
      <c r="S1762" s="78">
        <v>4160.1099999999997</v>
      </c>
      <c r="T1762" s="28">
        <v>4162.43</v>
      </c>
    </row>
    <row r="1763" spans="1:20" s="11" customFormat="1" ht="14.25" customHeight="1" x14ac:dyDescent="0.2">
      <c r="A1763" s="25">
        <v>44315</v>
      </c>
      <c r="B1763" s="29">
        <v>0.425676</v>
      </c>
      <c r="C1763" s="29">
        <v>0.31756800000000002</v>
      </c>
      <c r="D1763" s="29">
        <v>0.25675700000000001</v>
      </c>
      <c r="E1763" s="64">
        <f t="shared" si="133"/>
        <v>0.22758075</v>
      </c>
      <c r="F1763" s="64">
        <f>AVERAGE(B1756:B1763)</f>
        <v>0.50139462499999998</v>
      </c>
      <c r="G1763" s="53">
        <f t="shared" si="132"/>
        <v>0.16891899999999999</v>
      </c>
      <c r="H1763" s="81">
        <f>(R1763-S1763)/T1763</f>
        <v>6.8405810918711054E-3</v>
      </c>
      <c r="I1763" s="81">
        <f>R1763/T1763-1</f>
        <v>5.5368187722704132E-3</v>
      </c>
      <c r="J1763" s="81">
        <f>S1763/T1763-1</f>
        <v>-1.3037623196006098E-3</v>
      </c>
      <c r="K1763" s="81">
        <f>T1763/T1762-1</f>
        <v>7.9568905663278677E-3</v>
      </c>
      <c r="L1763" s="81">
        <f>T1764/T1763-1</f>
        <v>-3.4036062018090174E-3</v>
      </c>
      <c r="M1763" s="81">
        <f>T1766/T1763-1</f>
        <v>-1.3812253459022039E-2</v>
      </c>
      <c r="N1763" s="81">
        <f>T1769/T1763-1</f>
        <v>1.024418729368004E-2</v>
      </c>
      <c r="O1763" s="58">
        <f t="shared" si="129"/>
        <v>0.3791596081903717</v>
      </c>
      <c r="P1763" s="58">
        <f t="shared" si="130"/>
        <v>0.47947799900108218</v>
      </c>
      <c r="Q1763" s="58">
        <f t="shared" si="131"/>
        <v>0.27884121737966122</v>
      </c>
      <c r="R1763" s="77">
        <v>4218.78</v>
      </c>
      <c r="S1763" s="78">
        <v>4190.08</v>
      </c>
      <c r="T1763" s="28">
        <v>4195.55</v>
      </c>
    </row>
    <row r="1764" spans="1:20" s="11" customFormat="1" ht="14.25" customHeight="1" x14ac:dyDescent="0.2">
      <c r="A1764" s="25">
        <v>44322</v>
      </c>
      <c r="B1764" s="29">
        <v>0.443137</v>
      </c>
      <c r="C1764" s="29">
        <v>0.32549</v>
      </c>
      <c r="D1764" s="29">
        <v>0.231373</v>
      </c>
      <c r="E1764" s="64">
        <f t="shared" si="133"/>
        <v>0.22709062499999999</v>
      </c>
      <c r="F1764" s="64">
        <f>AVERAGE(B1757:B1764)</f>
        <v>0.49502199999999996</v>
      </c>
      <c r="G1764" s="53">
        <f t="shared" si="132"/>
        <v>0.21176400000000001</v>
      </c>
      <c r="H1764" s="81">
        <f>(R1764-S1764)/T1764</f>
        <v>9.4014497987454527E-3</v>
      </c>
      <c r="I1764" s="81">
        <f>R1764/T1764-1</f>
        <v>1.284298789602234E-3</v>
      </c>
      <c r="J1764" s="81">
        <f>S1764/T1764-1</f>
        <v>-8.1171510091432308E-3</v>
      </c>
      <c r="K1764" s="81">
        <f>T1764/T1763-1</f>
        <v>-3.4036062018090174E-3</v>
      </c>
      <c r="L1764" s="81">
        <f>T1765/T1764-1</f>
        <v>-2.8276097931968169E-2</v>
      </c>
      <c r="M1764" s="81">
        <f>T1767/T1764-1</f>
        <v>7.1963781339161592E-3</v>
      </c>
      <c r="N1764" s="81">
        <f>T1770/T1764-1</f>
        <v>7.9282131983822168E-3</v>
      </c>
      <c r="O1764" s="58">
        <f t="shared" si="129"/>
        <v>0.3791596081903717</v>
      </c>
      <c r="P1764" s="58">
        <f t="shared" si="130"/>
        <v>0.47947799900108218</v>
      </c>
      <c r="Q1764" s="58">
        <f t="shared" si="131"/>
        <v>0.27884121737966122</v>
      </c>
      <c r="R1764" s="77">
        <v>4186.6400000000003</v>
      </c>
      <c r="S1764" s="78">
        <v>4147.33</v>
      </c>
      <c r="T1764" s="28">
        <v>4181.2700000000004</v>
      </c>
    </row>
    <row r="1765" spans="1:20" s="11" customFormat="1" ht="14.25" customHeight="1" x14ac:dyDescent="0.2">
      <c r="A1765" s="25">
        <v>44329</v>
      </c>
      <c r="B1765" s="29">
        <v>0.36518800000000001</v>
      </c>
      <c r="C1765" s="29">
        <v>0.36518800000000001</v>
      </c>
      <c r="D1765" s="29">
        <v>0.269625</v>
      </c>
      <c r="E1765" s="64">
        <f t="shared" si="133"/>
        <v>0.23130437500000001</v>
      </c>
      <c r="F1765" s="64">
        <f>AVERAGE(B1758:B1765)</f>
        <v>0.47949087499999998</v>
      </c>
      <c r="G1765" s="53">
        <f t="shared" si="132"/>
        <v>9.5563000000000009E-2</v>
      </c>
      <c r="H1765" s="81">
        <f>(R1765-S1765)/T1765</f>
        <v>1.9160530046467537E-2</v>
      </c>
      <c r="I1765" s="81">
        <f>R1765/T1765-1</f>
        <v>1.7644423879656479E-2</v>
      </c>
      <c r="J1765" s="81">
        <f>S1765/T1765-1</f>
        <v>-1.516106166810971E-3</v>
      </c>
      <c r="K1765" s="81">
        <f>T1765/T1764-1</f>
        <v>-2.8276097931968169E-2</v>
      </c>
      <c r="L1765" s="81">
        <f>T1766/T1765-1</f>
        <v>1.8350791525557408E-2</v>
      </c>
      <c r="M1765" s="81">
        <f>T1768/T1765-1</f>
        <v>3.4092699062770793E-2</v>
      </c>
      <c r="N1765" s="81">
        <f>T1771/T1765-1</f>
        <v>4.9901059305347717E-2</v>
      </c>
      <c r="O1765" s="58">
        <f t="shared" si="129"/>
        <v>0.3791596081903717</v>
      </c>
      <c r="P1765" s="58">
        <f t="shared" si="130"/>
        <v>0.47947799900108218</v>
      </c>
      <c r="Q1765" s="58">
        <f t="shared" si="131"/>
        <v>0.27884121737966122</v>
      </c>
      <c r="R1765" s="77">
        <v>4134.7299999999996</v>
      </c>
      <c r="S1765" s="78">
        <v>4056.88</v>
      </c>
      <c r="T1765" s="28">
        <v>4063.04</v>
      </c>
    </row>
    <row r="1766" spans="1:20" s="11" customFormat="1" ht="14.25" customHeight="1" x14ac:dyDescent="0.2">
      <c r="A1766" s="25">
        <v>44336</v>
      </c>
      <c r="B1766" s="29">
        <v>0.370253</v>
      </c>
      <c r="C1766" s="29">
        <v>0.367089</v>
      </c>
      <c r="D1766" s="29">
        <v>0.262658</v>
      </c>
      <c r="E1766" s="64">
        <f t="shared" si="133"/>
        <v>0.238424625</v>
      </c>
      <c r="F1766" s="64">
        <f>AVERAGE(B1759:B1766)</f>
        <v>0.46208575000000002</v>
      </c>
      <c r="G1766" s="53">
        <f t="shared" si="132"/>
        <v>0.107595</v>
      </c>
      <c r="H1766" s="81">
        <f>(R1766-S1766)/T1766</f>
        <v>4.3600154679040897E-3</v>
      </c>
      <c r="I1766" s="81">
        <f>R1766/T1766-1</f>
        <v>5.8246326372768387E-4</v>
      </c>
      <c r="J1766" s="81">
        <f>S1766/T1766-1</f>
        <v>-3.7775522041764154E-3</v>
      </c>
      <c r="K1766" s="81">
        <f>T1766/T1765-1</f>
        <v>1.8350791525557408E-2</v>
      </c>
      <c r="L1766" s="81">
        <f>T1767/T1766-1</f>
        <v>1.782675947409107E-2</v>
      </c>
      <c r="M1766" s="81">
        <f>T1769/T1766-1</f>
        <v>2.4393368136117477E-2</v>
      </c>
      <c r="N1766" s="81">
        <f>T1772/T1766-1</f>
        <v>3.8645591647331612E-2</v>
      </c>
      <c r="O1766" s="58">
        <f t="shared" si="129"/>
        <v>0.3791596081903717</v>
      </c>
      <c r="P1766" s="58">
        <f t="shared" si="130"/>
        <v>0.47947799900108218</v>
      </c>
      <c r="Q1766" s="58">
        <f t="shared" si="131"/>
        <v>0.27884121737966122</v>
      </c>
      <c r="R1766" s="77">
        <v>4140.01</v>
      </c>
      <c r="S1766" s="78">
        <v>4121.97</v>
      </c>
      <c r="T1766" s="28">
        <v>4137.6000000000004</v>
      </c>
    </row>
    <row r="1767" spans="1:20" s="11" customFormat="1" ht="14.25" customHeight="1" x14ac:dyDescent="0.2">
      <c r="A1767" s="25">
        <v>44343</v>
      </c>
      <c r="B1767" s="29">
        <v>0.364286</v>
      </c>
      <c r="C1767" s="29">
        <v>0.37142900000000001</v>
      </c>
      <c r="D1767" s="29">
        <v>0.26428600000000002</v>
      </c>
      <c r="E1767" s="64">
        <f t="shared" si="133"/>
        <v>0.24244250000000001</v>
      </c>
      <c r="F1767" s="64">
        <f>AVERAGE(B1760:B1767)</f>
        <v>0.45032987499999999</v>
      </c>
      <c r="G1767" s="53">
        <f t="shared" si="132"/>
        <v>9.9999999999999978E-2</v>
      </c>
      <c r="H1767" s="81">
        <f>(R1767-S1767)/T1767</f>
        <v>2.5834884692831081E-3</v>
      </c>
      <c r="I1767" s="81">
        <f>R1767/T1767-1</f>
        <v>3.4668135709137182E-4</v>
      </c>
      <c r="J1767" s="81">
        <f>S1767/T1767-1</f>
        <v>-2.2368071121917632E-3</v>
      </c>
      <c r="K1767" s="81">
        <f>T1767/T1766-1</f>
        <v>1.782675947409107E-2</v>
      </c>
      <c r="L1767" s="81">
        <f>T1768/T1767-1</f>
        <v>-2.3270392462291234E-3</v>
      </c>
      <c r="M1767" s="81">
        <f>T1770/T1767-1</f>
        <v>7.2660613198594071E-4</v>
      </c>
      <c r="N1767" s="81">
        <f>T1773/T1767-1</f>
        <v>3.4850974507047772E-2</v>
      </c>
      <c r="O1767" s="58">
        <f t="shared" si="129"/>
        <v>0.3791596081903717</v>
      </c>
      <c r="P1767" s="58">
        <f t="shared" si="130"/>
        <v>0.47947799900108218</v>
      </c>
      <c r="Q1767" s="58">
        <f t="shared" si="131"/>
        <v>0.27884121737966122</v>
      </c>
      <c r="R1767" s="77">
        <v>4212.82</v>
      </c>
      <c r="S1767" s="78">
        <v>4201.9399999999996</v>
      </c>
      <c r="T1767" s="28">
        <v>4211.3599999999997</v>
      </c>
    </row>
    <row r="1768" spans="1:20" s="11" customFormat="1" ht="14.25" customHeight="1" x14ac:dyDescent="0.2">
      <c r="A1768" s="25">
        <v>44350</v>
      </c>
      <c r="B1768" s="29">
        <v>0.44072899999999998</v>
      </c>
      <c r="C1768" s="29">
        <v>0.36170200000000002</v>
      </c>
      <c r="D1768" s="29">
        <v>0.19756799999999999</v>
      </c>
      <c r="E1768" s="64">
        <f t="shared" si="133"/>
        <v>0.24164512500000002</v>
      </c>
      <c r="F1768" s="64">
        <f>AVERAGE(B1761:B1768)</f>
        <v>0.43428612499999997</v>
      </c>
      <c r="G1768" s="53">
        <f t="shared" si="132"/>
        <v>0.24316099999999999</v>
      </c>
      <c r="H1768" s="81">
        <f>(R1768-S1768)/T1768</f>
        <v>8.6777292243833317E-3</v>
      </c>
      <c r="I1768" s="81">
        <f>R1768/T1768-1</f>
        <v>6.7355934462431932E-4</v>
      </c>
      <c r="J1768" s="81">
        <f>S1768/T1768-1</f>
        <v>-8.0041698797589378E-3</v>
      </c>
      <c r="K1768" s="81">
        <f>T1768/T1767-1</f>
        <v>-2.3270392462291234E-3</v>
      </c>
      <c r="L1768" s="81">
        <f>T1769/T1768-1</f>
        <v>8.7991127105169209E-3</v>
      </c>
      <c r="M1768" s="81">
        <f>T1771/T1768-1</f>
        <v>1.5287179047782207E-2</v>
      </c>
      <c r="N1768" s="81">
        <f>T1774/T1768-1</f>
        <v>3.9901845981016537E-2</v>
      </c>
      <c r="O1768" s="58">
        <f t="shared" si="129"/>
        <v>0.3791596081903717</v>
      </c>
      <c r="P1768" s="58">
        <f t="shared" si="130"/>
        <v>0.47947799900108218</v>
      </c>
      <c r="Q1768" s="58">
        <f t="shared" si="131"/>
        <v>0.27884121737966122</v>
      </c>
      <c r="R1768" s="77">
        <v>4204.3900000000003</v>
      </c>
      <c r="S1768" s="78">
        <v>4167.93</v>
      </c>
      <c r="T1768" s="28">
        <v>4201.5600000000004</v>
      </c>
    </row>
    <row r="1769" spans="1:20" s="11" customFormat="1" ht="14.25" customHeight="1" x14ac:dyDescent="0.2">
      <c r="A1769" s="25">
        <v>44357</v>
      </c>
      <c r="B1769" s="29">
        <v>0.402256</v>
      </c>
      <c r="C1769" s="29">
        <v>0.39097700000000002</v>
      </c>
      <c r="D1769" s="29">
        <v>0.20676700000000001</v>
      </c>
      <c r="E1769" s="64">
        <f t="shared" si="133"/>
        <v>0.23676012499999999</v>
      </c>
      <c r="F1769" s="64">
        <f>AVERAGE(B1762:B1769)</f>
        <v>0.41729237500000005</v>
      </c>
      <c r="G1769" s="53">
        <f t="shared" si="132"/>
        <v>0.195489</v>
      </c>
      <c r="H1769" s="81">
        <f>(R1769-S1769)/T1769</f>
        <v>1.93015031154668E-2</v>
      </c>
      <c r="I1769" s="81">
        <f>R1769/T1769-1</f>
        <v>2.6447848664512552E-3</v>
      </c>
      <c r="J1769" s="81">
        <f>S1769/T1769-1</f>
        <v>-1.665671824901549E-2</v>
      </c>
      <c r="K1769" s="81">
        <f>T1769/T1768-1</f>
        <v>8.7991127105169209E-3</v>
      </c>
      <c r="L1769" s="81">
        <f>T1770/T1769-1</f>
        <v>-5.688292875124068E-3</v>
      </c>
      <c r="M1769" s="81">
        <f>T1772/T1769-1</f>
        <v>1.3912842424142369E-2</v>
      </c>
      <c r="N1769" s="81">
        <f>T1775/T1769-1</f>
        <v>2.8349451342800425E-2</v>
      </c>
      <c r="O1769" s="58">
        <f t="shared" si="129"/>
        <v>0.3791596081903717</v>
      </c>
      <c r="P1769" s="58">
        <f t="shared" si="130"/>
        <v>0.47947799900108218</v>
      </c>
      <c r="Q1769" s="58">
        <f t="shared" si="131"/>
        <v>0.27884121737966122</v>
      </c>
      <c r="R1769" s="77">
        <v>4249.74</v>
      </c>
      <c r="S1769" s="78">
        <v>4167.93</v>
      </c>
      <c r="T1769" s="28">
        <v>4238.53</v>
      </c>
    </row>
    <row r="1770" spans="1:20" s="11" customFormat="1" ht="14.25" customHeight="1" x14ac:dyDescent="0.2">
      <c r="A1770" s="25">
        <v>44364</v>
      </c>
      <c r="B1770" s="29">
        <v>0.411215</v>
      </c>
      <c r="C1770" s="29">
        <v>0.32710299999999998</v>
      </c>
      <c r="D1770" s="29">
        <v>0.26168200000000003</v>
      </c>
      <c r="E1770" s="64">
        <f t="shared" si="133"/>
        <v>0.24383949999999999</v>
      </c>
      <c r="F1770" s="64">
        <f>AVERAGE(B1763:B1770)</f>
        <v>0.40284249999999999</v>
      </c>
      <c r="G1770" s="53">
        <f t="shared" si="132"/>
        <v>0.14953299999999997</v>
      </c>
      <c r="H1770" s="81">
        <f>(R1770-S1770)/T1770</f>
        <v>1.2981620246676893E-2</v>
      </c>
      <c r="I1770" s="81">
        <f>R1770/T1770-1</f>
        <v>1.0141371766458906E-2</v>
      </c>
      <c r="J1770" s="81">
        <f>S1770/T1770-1</f>
        <v>-2.8402484802180217E-3</v>
      </c>
      <c r="K1770" s="81">
        <f>T1770/T1769-1</f>
        <v>-5.688292875124068E-3</v>
      </c>
      <c r="L1770" s="81">
        <f>T1771/T1770-1</f>
        <v>1.2189103126883483E-2</v>
      </c>
      <c r="M1770" s="81">
        <f>T1773/T1770-1</f>
        <v>3.4099591402850127E-2</v>
      </c>
      <c r="N1770" s="81">
        <f>T1776/T1770-1</f>
        <v>4.4186388637107887E-2</v>
      </c>
      <c r="O1770" s="58">
        <f t="shared" si="129"/>
        <v>0.3791596081903717</v>
      </c>
      <c r="P1770" s="58">
        <f t="shared" si="130"/>
        <v>0.47947799900108218</v>
      </c>
      <c r="Q1770" s="58">
        <f t="shared" si="131"/>
        <v>0.27884121737966122</v>
      </c>
      <c r="R1770" s="77">
        <v>4257.16</v>
      </c>
      <c r="S1770" s="78">
        <v>4202.45</v>
      </c>
      <c r="T1770" s="28">
        <v>4214.42</v>
      </c>
    </row>
    <row r="1771" spans="1:20" s="11" customFormat="1" ht="14.25" customHeight="1" x14ac:dyDescent="0.2">
      <c r="A1771" s="25">
        <v>44371</v>
      </c>
      <c r="B1771" s="29">
        <v>0.404167</v>
      </c>
      <c r="C1771" s="29">
        <v>0.36249999999999999</v>
      </c>
      <c r="D1771" s="29">
        <v>0.23333300000000001</v>
      </c>
      <c r="E1771" s="64">
        <f t="shared" si="133"/>
        <v>0.2409115</v>
      </c>
      <c r="F1771" s="64">
        <f>AVERAGE(B1764:B1771)</f>
        <v>0.40015387499999999</v>
      </c>
      <c r="G1771" s="53">
        <f t="shared" si="132"/>
        <v>0.17083399999999999</v>
      </c>
      <c r="H1771" s="81">
        <f>(R1771-S1771)/T1771</f>
        <v>2.4443303585033591E-2</v>
      </c>
      <c r="I1771" s="81">
        <f>R1771/T1771-1</f>
        <v>6.7513871990887431E-4</v>
      </c>
      <c r="J1771" s="81">
        <f>S1771/T1771-1</f>
        <v>-2.3768164865124675E-2</v>
      </c>
      <c r="K1771" s="81">
        <f>T1771/T1770-1</f>
        <v>1.2189103126883483E-2</v>
      </c>
      <c r="L1771" s="81">
        <f>T1772/T1771-1</f>
        <v>7.433558613996416E-3</v>
      </c>
      <c r="M1771" s="81">
        <f>T1774/T1771-1</f>
        <v>2.4244043893393741E-2</v>
      </c>
      <c r="N1771" s="81">
        <f>T1777/T1771-1</f>
        <v>3.2085498817335134E-2</v>
      </c>
      <c r="O1771" s="58">
        <f t="shared" si="129"/>
        <v>0.3791596081903717</v>
      </c>
      <c r="P1771" s="58">
        <f t="shared" si="130"/>
        <v>0.47947799900108218</v>
      </c>
      <c r="Q1771" s="58">
        <f t="shared" si="131"/>
        <v>0.27884121737966122</v>
      </c>
      <c r="R1771" s="77">
        <v>4268.67</v>
      </c>
      <c r="S1771" s="78">
        <v>4164.3999999999996</v>
      </c>
      <c r="T1771" s="28">
        <v>4265.79</v>
      </c>
    </row>
    <row r="1772" spans="1:20" x14ac:dyDescent="0.2">
      <c r="A1772" s="25">
        <v>44378</v>
      </c>
      <c r="B1772" s="29">
        <v>0.48648599999999997</v>
      </c>
      <c r="C1772" s="29">
        <v>0.29189199999999998</v>
      </c>
      <c r="D1772" s="29">
        <v>0.22162200000000001</v>
      </c>
      <c r="E1772" s="64">
        <f t="shared" si="133"/>
        <v>0.23969262499999999</v>
      </c>
      <c r="F1772" s="64">
        <f>AVERAGE(B1765:B1772)</f>
        <v>0.4055725</v>
      </c>
      <c r="G1772" s="53">
        <f t="shared" si="132"/>
        <v>0.26486399999999999</v>
      </c>
      <c r="H1772" s="81">
        <f>(R1772-S1772)/T1772</f>
        <v>1.0578243164630607E-2</v>
      </c>
      <c r="I1772" s="81">
        <f>R1772/T1772-1</f>
        <v>1.1471785922048117E-3</v>
      </c>
      <c r="J1772" s="81">
        <f>S1772/T1772-1</f>
        <v>-9.431064572425818E-3</v>
      </c>
      <c r="K1772" s="81">
        <f>T1772/T1771-1</f>
        <v>7.433558613996416E-3</v>
      </c>
      <c r="L1772" s="81">
        <f>T1773/T1772-1</f>
        <v>1.4108202443281037E-2</v>
      </c>
      <c r="M1772" s="81">
        <f>T1775/T1772-1</f>
        <v>1.4238510762070833E-2</v>
      </c>
      <c r="N1772" s="81">
        <f>T1778/T1772-1</f>
        <v>3.3719604421175164E-2</v>
      </c>
      <c r="O1772" s="58">
        <f t="shared" si="129"/>
        <v>0.3791596081903717</v>
      </c>
      <c r="P1772" s="58">
        <f t="shared" si="130"/>
        <v>0.47947799900108218</v>
      </c>
      <c r="Q1772" s="58">
        <f t="shared" si="131"/>
        <v>0.27884121737966122</v>
      </c>
      <c r="R1772" s="77">
        <v>4302.43</v>
      </c>
      <c r="S1772" s="78">
        <v>4256.97</v>
      </c>
      <c r="T1772" s="28">
        <v>4297.5</v>
      </c>
    </row>
    <row r="1773" spans="1:20" x14ac:dyDescent="0.2">
      <c r="A1773" s="25">
        <v>44385</v>
      </c>
      <c r="B1773" s="29">
        <v>0.40196100000000001</v>
      </c>
      <c r="C1773" s="29">
        <v>0.352941</v>
      </c>
      <c r="D1773" s="29">
        <v>0.24509800000000001</v>
      </c>
      <c r="E1773" s="64">
        <f t="shared" si="133"/>
        <v>0.23662675000000002</v>
      </c>
      <c r="F1773" s="64">
        <f>AVERAGE(B1766:B1773)</f>
        <v>0.41016912500000002</v>
      </c>
      <c r="G1773" s="53">
        <f t="shared" si="132"/>
        <v>0.156863</v>
      </c>
      <c r="H1773" s="81">
        <f>(R1773-S1773)/T1773</f>
        <v>1.4031247346912678E-2</v>
      </c>
      <c r="I1773" s="81">
        <f>R1773/T1773-1</f>
        <v>8.6046079396440156E-4</v>
      </c>
      <c r="J1773" s="81">
        <f>S1773/T1773-1</f>
        <v>-1.3170786552948344E-2</v>
      </c>
      <c r="K1773" s="81">
        <f>T1773/T1772-1</f>
        <v>1.4108202443281037E-2</v>
      </c>
      <c r="L1773" s="81">
        <f>T1774/T1773-1</f>
        <v>2.54237482590014E-3</v>
      </c>
      <c r="M1773" s="81">
        <f>T1776/T1773-1</f>
        <v>9.7541835603802696E-3</v>
      </c>
      <c r="N1773" s="81">
        <f>T1779/T1773-1</f>
        <v>9.6692847620425404E-3</v>
      </c>
      <c r="O1773" s="58">
        <f t="shared" si="129"/>
        <v>0.3791596081903717</v>
      </c>
      <c r="P1773" s="58">
        <f t="shared" si="130"/>
        <v>0.47947799900108218</v>
      </c>
      <c r="Q1773" s="58">
        <f t="shared" si="131"/>
        <v>0.27884121737966122</v>
      </c>
      <c r="R1773" s="77">
        <v>4361.88</v>
      </c>
      <c r="S1773" s="78">
        <v>4300.7299999999996</v>
      </c>
      <c r="T1773" s="28">
        <v>4358.13</v>
      </c>
    </row>
    <row r="1774" spans="1:20" x14ac:dyDescent="0.2">
      <c r="A1774" s="25">
        <v>44392</v>
      </c>
      <c r="B1774" s="29">
        <v>0.36170200000000002</v>
      </c>
      <c r="C1774" s="29">
        <v>0.37021300000000001</v>
      </c>
      <c r="D1774" s="29">
        <v>0.26808500000000002</v>
      </c>
      <c r="E1774" s="64">
        <f t="shared" si="133"/>
        <v>0.23730512500000001</v>
      </c>
      <c r="F1774" s="64">
        <f>AVERAGE(B1767:B1774)</f>
        <v>0.40910025000000005</v>
      </c>
      <c r="G1774" s="53">
        <f t="shared" si="132"/>
        <v>9.3617000000000006E-2</v>
      </c>
      <c r="H1774" s="81">
        <f>(R1774-S1774)/T1774</f>
        <v>1.4322955408414776E-2</v>
      </c>
      <c r="I1774" s="81">
        <f>R1774/T1774-1</f>
        <v>5.3007294224813872E-3</v>
      </c>
      <c r="J1774" s="81">
        <f>S1774/T1774-1</f>
        <v>-9.0222259859333853E-3</v>
      </c>
      <c r="K1774" s="81">
        <f>T1774/T1773-1</f>
        <v>2.54237482590014E-3</v>
      </c>
      <c r="L1774" s="81">
        <f>T1775/T1774-1</f>
        <v>-2.407757924201448E-3</v>
      </c>
      <c r="M1774" s="81">
        <f>T1777/T1774-1</f>
        <v>7.655846251381826E-3</v>
      </c>
      <c r="N1774" s="81">
        <f>T1780/T1774-1</f>
        <v>2.9062462092689367E-2</v>
      </c>
      <c r="O1774" s="58">
        <f t="shared" si="129"/>
        <v>0.3791596081903717</v>
      </c>
      <c r="P1774" s="58">
        <f t="shared" si="130"/>
        <v>0.47947799900108218</v>
      </c>
      <c r="Q1774" s="58">
        <f t="shared" si="131"/>
        <v>0.27884121737966122</v>
      </c>
      <c r="R1774" s="77">
        <v>4392.37</v>
      </c>
      <c r="S1774" s="78">
        <v>4329.79</v>
      </c>
      <c r="T1774" s="28">
        <v>4369.21</v>
      </c>
    </row>
    <row r="1775" spans="1:20" x14ac:dyDescent="0.2">
      <c r="A1775" s="25">
        <v>44399</v>
      </c>
      <c r="B1775" s="29">
        <v>0.306452</v>
      </c>
      <c r="C1775" s="29">
        <v>0.38709700000000002</v>
      </c>
      <c r="D1775" s="29">
        <v>0.306452</v>
      </c>
      <c r="E1775" s="64">
        <f t="shared" si="133"/>
        <v>0.24257587500000002</v>
      </c>
      <c r="F1775" s="64">
        <f>AVERAGE(B1768:B1775)</f>
        <v>0.40187100000000003</v>
      </c>
      <c r="G1775" s="53">
        <f t="shared" si="132"/>
        <v>0</v>
      </c>
      <c r="H1775" s="81">
        <f>(R1775-S1775)/T1775</f>
        <v>1.2058669003760398E-2</v>
      </c>
      <c r="I1775" s="81">
        <f>R1775/T1775-1</f>
        <v>3.7625983953895048E-3</v>
      </c>
      <c r="J1775" s="81">
        <f>S1775/T1775-1</f>
        <v>-8.2960706083707869E-3</v>
      </c>
      <c r="K1775" s="81">
        <f>T1775/T1774-1</f>
        <v>-2.407757924201448E-3</v>
      </c>
      <c r="L1775" s="81">
        <f>T1776/T1775-1</f>
        <v>9.6244513833285694E-3</v>
      </c>
      <c r="M1775" s="81">
        <f>T1778/T1775-1</f>
        <v>1.9207605955000373E-2</v>
      </c>
      <c r="N1775" s="81">
        <f>T1781/T1775-1</f>
        <v>3.7947181377891104E-2</v>
      </c>
      <c r="O1775" s="58">
        <f t="shared" si="129"/>
        <v>0.3791596081903717</v>
      </c>
      <c r="P1775" s="58">
        <f t="shared" si="130"/>
        <v>0.47947799900108218</v>
      </c>
      <c r="Q1775" s="58">
        <f t="shared" si="131"/>
        <v>0.27884121737966122</v>
      </c>
      <c r="R1775" s="77">
        <v>4375.09</v>
      </c>
      <c r="S1775" s="78">
        <v>4322.53</v>
      </c>
      <c r="T1775" s="28">
        <v>4358.6899999999996</v>
      </c>
    </row>
    <row r="1776" spans="1:20" x14ac:dyDescent="0.2">
      <c r="A1776" s="25">
        <v>44406</v>
      </c>
      <c r="B1776" s="29">
        <v>0.36160700000000001</v>
      </c>
      <c r="C1776" s="29">
        <v>0.39732099999999998</v>
      </c>
      <c r="D1776" s="29">
        <v>0.24107100000000001</v>
      </c>
      <c r="E1776" s="64">
        <f t="shared" si="133"/>
        <v>0.24801374999999998</v>
      </c>
      <c r="F1776" s="64">
        <f>AVERAGE(B1769:B1776)</f>
        <v>0.3919807500000001</v>
      </c>
      <c r="G1776" s="53">
        <f t="shared" si="132"/>
        <v>0.120536</v>
      </c>
      <c r="H1776" s="81">
        <f>(R1776-S1776)/T1776</f>
        <v>1.6513507126235994E-2</v>
      </c>
      <c r="I1776" s="81">
        <f>R1776/T1776-1</f>
        <v>5.0197244037228916E-3</v>
      </c>
      <c r="J1776" s="81">
        <f>S1776/T1776-1</f>
        <v>-1.1493782722513113E-2</v>
      </c>
      <c r="K1776" s="81">
        <f>T1776/T1775-1</f>
        <v>9.6244513833285694E-3</v>
      </c>
      <c r="L1776" s="81">
        <f>T1777/T1776-1</f>
        <v>4.5902414194287644E-4</v>
      </c>
      <c r="M1776" s="81">
        <f>T1779/T1776-1</f>
        <v>-8.4078679464805184E-5</v>
      </c>
      <c r="N1776" s="81">
        <f>T1782/T1776-1</f>
        <v>2.577579624781845E-2</v>
      </c>
      <c r="O1776" s="58">
        <f t="shared" si="129"/>
        <v>0.3791596081903717</v>
      </c>
      <c r="P1776" s="58">
        <f t="shared" si="130"/>
        <v>0.47947799900108218</v>
      </c>
      <c r="Q1776" s="58">
        <f t="shared" si="131"/>
        <v>0.27884121737966122</v>
      </c>
      <c r="R1776" s="77">
        <v>4422.7299999999996</v>
      </c>
      <c r="S1776" s="78">
        <v>4350.0600000000004</v>
      </c>
      <c r="T1776" s="28">
        <v>4400.6400000000003</v>
      </c>
    </row>
    <row r="1777" spans="1:20" x14ac:dyDescent="0.2">
      <c r="A1777" s="25">
        <v>44413</v>
      </c>
      <c r="B1777" s="29">
        <v>0.36065599999999998</v>
      </c>
      <c r="C1777" s="29">
        <v>0.32240400000000002</v>
      </c>
      <c r="D1777" s="29">
        <v>0.31694</v>
      </c>
      <c r="E1777" s="64">
        <f t="shared" si="133"/>
        <v>0.26178537499999999</v>
      </c>
      <c r="F1777" s="64">
        <f>AVERAGE(B1770:B1777)</f>
        <v>0.38678075000000006</v>
      </c>
      <c r="G1777" s="53">
        <f t="shared" si="132"/>
        <v>4.3715999999999977E-2</v>
      </c>
      <c r="H1777" s="81">
        <f>(R1777-S1777)/T1777</f>
        <v>1.2939904512272185E-2</v>
      </c>
      <c r="I1777" s="81">
        <f>R1777/T1777-1</f>
        <v>6.2030681451668013E-3</v>
      </c>
      <c r="J1777" s="81">
        <f>S1777/T1777-1</f>
        <v>-6.7368363671053144E-3</v>
      </c>
      <c r="K1777" s="81">
        <f>T1777/T1776-1</f>
        <v>4.5902414194287644E-4</v>
      </c>
      <c r="L1777" s="81">
        <f>T1778/T1777-1</f>
        <v>9.0286326902373482E-3</v>
      </c>
      <c r="M1777" s="81">
        <f>T1780/T1777-1</f>
        <v>2.1243975233154355E-2</v>
      </c>
      <c r="N1777" s="81">
        <f>T1783/T1777-1</f>
        <v>1.7725647676631873E-2</v>
      </c>
      <c r="O1777" s="58">
        <f t="shared" si="129"/>
        <v>0.3791596081903717</v>
      </c>
      <c r="P1777" s="58">
        <f t="shared" si="130"/>
        <v>0.47947799900108218</v>
      </c>
      <c r="Q1777" s="58">
        <f t="shared" si="131"/>
        <v>0.27884121737966122</v>
      </c>
      <c r="R1777" s="77">
        <v>4429.97</v>
      </c>
      <c r="S1777" s="78">
        <v>4373</v>
      </c>
      <c r="T1777" s="28">
        <v>4402.66</v>
      </c>
    </row>
    <row r="1778" spans="1:20" x14ac:dyDescent="0.2">
      <c r="A1778" s="25">
        <v>44420</v>
      </c>
      <c r="B1778" s="29">
        <v>0.36974800000000002</v>
      </c>
      <c r="C1778" s="29">
        <v>0.31512600000000002</v>
      </c>
      <c r="D1778" s="29">
        <v>0.31512600000000002</v>
      </c>
      <c r="E1778" s="64">
        <f t="shared" si="133"/>
        <v>0.26846587500000002</v>
      </c>
      <c r="F1778" s="64">
        <f>AVERAGE(B1771:B1778)</f>
        <v>0.38159737500000002</v>
      </c>
      <c r="G1778" s="53">
        <f t="shared" si="132"/>
        <v>5.4622000000000004E-2</v>
      </c>
      <c r="H1778" s="81">
        <f>(R1778-S1778)/T1778</f>
        <v>9.1346814004110224E-3</v>
      </c>
      <c r="I1778" s="81">
        <f>R1778/T1778-1</f>
        <v>1.582474377646248E-3</v>
      </c>
      <c r="J1778" s="81">
        <f>S1778/T1778-1</f>
        <v>-7.552207022764712E-3</v>
      </c>
      <c r="K1778" s="81">
        <f>T1778/T1777-1</f>
        <v>9.0286326902373482E-3</v>
      </c>
      <c r="L1778" s="81">
        <f>T1779/T1778-1</f>
        <v>-9.4858421442414187E-3</v>
      </c>
      <c r="M1778" s="81">
        <f>T1781/T1778-1</f>
        <v>1.8386416382099036E-2</v>
      </c>
      <c r="N1778" s="81">
        <f>T1784/T1778-1</f>
        <v>-1.0528069223686987E-2</v>
      </c>
      <c r="O1778" s="58">
        <f t="shared" si="129"/>
        <v>0.3791596081903717</v>
      </c>
      <c r="P1778" s="58">
        <f t="shared" si="130"/>
        <v>0.47947799900108218</v>
      </c>
      <c r="Q1778" s="58">
        <f t="shared" si="131"/>
        <v>0.27884121737966122</v>
      </c>
      <c r="R1778" s="77">
        <v>4449.4399999999996</v>
      </c>
      <c r="S1778" s="78">
        <v>4408.8599999999997</v>
      </c>
      <c r="T1778" s="28">
        <v>4442.41</v>
      </c>
    </row>
    <row r="1779" spans="1:20" x14ac:dyDescent="0.2">
      <c r="A1779" s="25">
        <v>44427</v>
      </c>
      <c r="B1779" s="29">
        <v>0.331731</v>
      </c>
      <c r="C1779" s="29">
        <v>0.31730799999999998</v>
      </c>
      <c r="D1779" s="29">
        <v>0.350962</v>
      </c>
      <c r="E1779" s="64">
        <f t="shared" si="133"/>
        <v>0.28316950000000002</v>
      </c>
      <c r="F1779" s="64">
        <f>AVERAGE(B1772:B1779)</f>
        <v>0.372542875</v>
      </c>
      <c r="G1779" s="53">
        <f t="shared" si="132"/>
        <v>-1.9230999999999998E-2</v>
      </c>
      <c r="H1779" s="81">
        <f>(R1779-S1779)/T1779</f>
        <v>1.7196672022398642E-2</v>
      </c>
      <c r="I1779" s="81">
        <f>R1779/T1779-1</f>
        <v>1.6587618487047262E-2</v>
      </c>
      <c r="J1779" s="81">
        <f>S1779/T1779-1</f>
        <v>-6.0905353535134488E-4</v>
      </c>
      <c r="K1779" s="81">
        <f>T1779/T1778-1</f>
        <v>-9.4858421442414187E-3</v>
      </c>
      <c r="L1779" s="81">
        <f>T1780/T1779-1</f>
        <v>2.1798662354809872E-2</v>
      </c>
      <c r="M1779" s="81">
        <f>T1782/T1779-1</f>
        <v>2.5862049374242746E-2</v>
      </c>
      <c r="N1779" s="81">
        <f>T1785/T1779-1</f>
        <v>-9.2744308871955949E-3</v>
      </c>
      <c r="O1779" s="58">
        <f t="shared" si="129"/>
        <v>0.3791596081903717</v>
      </c>
      <c r="P1779" s="58">
        <f t="shared" si="130"/>
        <v>0.47947799900108218</v>
      </c>
      <c r="Q1779" s="58">
        <f t="shared" si="131"/>
        <v>0.27884121737966122</v>
      </c>
      <c r="R1779" s="77">
        <v>4473.26</v>
      </c>
      <c r="S1779" s="78">
        <v>4397.59</v>
      </c>
      <c r="T1779" s="28">
        <v>4400.2700000000004</v>
      </c>
    </row>
    <row r="1780" spans="1:20" x14ac:dyDescent="0.2">
      <c r="A1780" s="25">
        <v>44434</v>
      </c>
      <c r="B1780" s="29">
        <v>0.39560400000000001</v>
      </c>
      <c r="C1780" s="29">
        <v>0.274725</v>
      </c>
      <c r="D1780" s="29">
        <v>0.32967000000000002</v>
      </c>
      <c r="E1780" s="64">
        <f t="shared" si="133"/>
        <v>0.29667550000000004</v>
      </c>
      <c r="F1780" s="64">
        <f>AVERAGE(B1773:B1780)</f>
        <v>0.36118262499999998</v>
      </c>
      <c r="G1780" s="53">
        <f t="shared" si="132"/>
        <v>6.5933999999999993E-2</v>
      </c>
      <c r="H1780" s="81">
        <f>(R1780-S1780)/T1780</f>
        <v>2.9798562783156513E-2</v>
      </c>
      <c r="I1780" s="81">
        <f>R1780/T1780-1</f>
        <v>1.2277061245189458E-3</v>
      </c>
      <c r="J1780" s="81">
        <f>S1780/T1780-1</f>
        <v>-2.8570856658637678E-2</v>
      </c>
      <c r="K1780" s="81">
        <f>T1780/T1779-1</f>
        <v>2.1798662354809872E-2</v>
      </c>
      <c r="L1780" s="81">
        <f>T1781/T1780-1</f>
        <v>6.2052537815351361E-3</v>
      </c>
      <c r="M1780" s="81">
        <f>T1783/T1780-1</f>
        <v>-3.4451391066657733E-3</v>
      </c>
      <c r="N1780" s="81">
        <f>T1786/T1780-1</f>
        <v>-2.9500532673218727E-2</v>
      </c>
      <c r="O1780" s="58">
        <f t="shared" si="129"/>
        <v>0.3791596081903717</v>
      </c>
      <c r="P1780" s="58">
        <f t="shared" si="130"/>
        <v>0.47947799900108218</v>
      </c>
      <c r="Q1780" s="58">
        <f t="shared" si="131"/>
        <v>0.27884121737966122</v>
      </c>
      <c r="R1780" s="77">
        <v>4501.71</v>
      </c>
      <c r="S1780" s="78">
        <v>4367.7299999999996</v>
      </c>
      <c r="T1780" s="28">
        <v>4496.1899999999996</v>
      </c>
    </row>
    <row r="1781" spans="1:20" x14ac:dyDescent="0.2">
      <c r="A1781" s="25">
        <v>44441</v>
      </c>
      <c r="B1781" s="29">
        <v>0.43434299999999998</v>
      </c>
      <c r="C1781" s="29">
        <v>0.232323</v>
      </c>
      <c r="D1781" s="29">
        <v>0.33333299999999999</v>
      </c>
      <c r="E1781" s="64">
        <f t="shared" si="133"/>
        <v>0.30770487500000004</v>
      </c>
      <c r="F1781" s="64">
        <f>AVERAGE(B1774:B1781)</f>
        <v>0.36523037500000005</v>
      </c>
      <c r="G1781" s="53">
        <f t="shared" si="132"/>
        <v>0.10100999999999999</v>
      </c>
      <c r="H1781" s="81">
        <f>(R1781-S1781)/T1781</f>
        <v>1.5112431450302688E-2</v>
      </c>
      <c r="I1781" s="81">
        <f>R1781/T1781-1</f>
        <v>2.9331865634856236E-3</v>
      </c>
      <c r="J1781" s="81">
        <f>S1781/T1781-1</f>
        <v>-1.2179244886817098E-2</v>
      </c>
      <c r="K1781" s="81">
        <f>T1781/T1780-1</f>
        <v>6.2052537815351361E-3</v>
      </c>
      <c r="L1781" s="81">
        <f>T1782/T1781-1</f>
        <v>-2.2148100501980794E-3</v>
      </c>
      <c r="M1781" s="81">
        <f>T1784/T1781-1</f>
        <v>-2.8392450194403729E-2</v>
      </c>
      <c r="N1781" s="81">
        <f>T1787/T1781-1</f>
        <v>-3.5430329635352087E-2</v>
      </c>
      <c r="O1781" s="58">
        <f t="shared" si="129"/>
        <v>0.3791596081903717</v>
      </c>
      <c r="P1781" s="58">
        <f t="shared" si="130"/>
        <v>0.47947799900108218</v>
      </c>
      <c r="Q1781" s="58">
        <f t="shared" si="131"/>
        <v>0.27884121737966122</v>
      </c>
      <c r="R1781" s="77">
        <v>4537.3599999999997</v>
      </c>
      <c r="S1781" s="78">
        <v>4468.99</v>
      </c>
      <c r="T1781" s="28">
        <v>4524.09</v>
      </c>
    </row>
    <row r="1782" spans="1:20" x14ac:dyDescent="0.2">
      <c r="A1782" s="25">
        <v>44448</v>
      </c>
      <c r="B1782" s="29">
        <v>0.38888899999999998</v>
      </c>
      <c r="C1782" s="29">
        <v>0.338889</v>
      </c>
      <c r="D1782" s="29">
        <v>0.27222200000000002</v>
      </c>
      <c r="E1782" s="64">
        <f t="shared" si="133"/>
        <v>0.30822200000000005</v>
      </c>
      <c r="F1782" s="64">
        <f>AVERAGE(B1775:B1782)</f>
        <v>0.36862875000000001</v>
      </c>
      <c r="G1782" s="53">
        <f t="shared" si="132"/>
        <v>0.11666699999999997</v>
      </c>
      <c r="H1782" s="81">
        <f>(R1782-S1782)/T1782</f>
        <v>1.149738484338979E-2</v>
      </c>
      <c r="I1782" s="81">
        <f>R1782/T1782-1</f>
        <v>7.040209832811728E-3</v>
      </c>
      <c r="J1782" s="81">
        <f>S1782/T1782-1</f>
        <v>-4.4571750105779628E-3</v>
      </c>
      <c r="K1782" s="81">
        <f>T1782/T1781-1</f>
        <v>-2.2148100501980794E-3</v>
      </c>
      <c r="L1782" s="81">
        <f>T1783/T1782-1</f>
        <v>-7.3924418540253223E-3</v>
      </c>
      <c r="M1782" s="81">
        <f>T1785/T1782-1</f>
        <v>-3.4250687295500404E-2</v>
      </c>
      <c r="N1782" s="81">
        <f>T1788/T1782-1</f>
        <v>4.9002341567587759E-3</v>
      </c>
      <c r="O1782" s="58">
        <f t="shared" si="129"/>
        <v>0.3791596081903717</v>
      </c>
      <c r="P1782" s="58">
        <f t="shared" si="130"/>
        <v>0.47947799900108218</v>
      </c>
      <c r="Q1782" s="58">
        <f t="shared" si="131"/>
        <v>0.27884121737966122</v>
      </c>
      <c r="R1782" s="77">
        <v>4545.8500000000004</v>
      </c>
      <c r="S1782" s="78">
        <v>4493.95</v>
      </c>
      <c r="T1782" s="28">
        <v>4514.07</v>
      </c>
    </row>
    <row r="1783" spans="1:20" x14ac:dyDescent="0.2">
      <c r="A1783" s="25">
        <v>44455</v>
      </c>
      <c r="B1783" s="29">
        <v>0.22449</v>
      </c>
      <c r="C1783" s="29">
        <v>0.38265300000000002</v>
      </c>
      <c r="D1783" s="29">
        <v>0.39285700000000001</v>
      </c>
      <c r="E1783" s="64">
        <f t="shared" si="133"/>
        <v>0.319022625</v>
      </c>
      <c r="F1783" s="64">
        <f>AVERAGE(B1776:B1783)</f>
        <v>0.35838349999999997</v>
      </c>
      <c r="G1783" s="53">
        <f t="shared" si="132"/>
        <v>-0.16836700000000002</v>
      </c>
      <c r="H1783" s="81">
        <f>(R1783-S1783)/T1783</f>
        <v>2.1077063851630239E-2</v>
      </c>
      <c r="I1783" s="81">
        <f>R1783/T1783-1</f>
        <v>1.0980427165398154E-2</v>
      </c>
      <c r="J1783" s="81">
        <f>S1783/T1783-1</f>
        <v>-1.0096636686232063E-2</v>
      </c>
      <c r="K1783" s="81">
        <f>T1783/T1782-1</f>
        <v>-7.3924418540253223E-3</v>
      </c>
      <c r="L1783" s="81">
        <f>T1784/T1783-1</f>
        <v>-1.8983640948958769E-2</v>
      </c>
      <c r="M1783" s="81">
        <f>T1786/T1783-1</f>
        <v>-2.6145468342000044E-2</v>
      </c>
      <c r="N1783" s="81">
        <f>T1789/T1783-1</f>
        <v>1.5841274800812544E-2</v>
      </c>
      <c r="O1783" s="58">
        <f t="shared" si="129"/>
        <v>0.3791596081903717</v>
      </c>
      <c r="P1783" s="58">
        <f t="shared" si="130"/>
        <v>0.47947799900108218</v>
      </c>
      <c r="Q1783" s="58">
        <f t="shared" si="131"/>
        <v>0.27884121737966122</v>
      </c>
      <c r="R1783" s="77">
        <v>4529.8999999999996</v>
      </c>
      <c r="S1783" s="78">
        <v>4435.46</v>
      </c>
      <c r="T1783" s="28">
        <v>4480.7</v>
      </c>
    </row>
    <row r="1784" spans="1:20" x14ac:dyDescent="0.2">
      <c r="A1784" s="25">
        <v>44462</v>
      </c>
      <c r="B1784" s="29">
        <v>0.29896899999999998</v>
      </c>
      <c r="C1784" s="29">
        <v>0.309278</v>
      </c>
      <c r="D1784" s="29">
        <v>0.39175300000000002</v>
      </c>
      <c r="E1784" s="64">
        <f t="shared" si="133"/>
        <v>0.33785787500000003</v>
      </c>
      <c r="F1784" s="64">
        <f>AVERAGE(B1777:B1784)</f>
        <v>0.35055375</v>
      </c>
      <c r="G1784" s="53">
        <f t="shared" si="132"/>
        <v>-9.2784000000000033E-2</v>
      </c>
      <c r="H1784" s="81">
        <f>(R1784-S1784)/T1784</f>
        <v>3.7675969824644551E-2</v>
      </c>
      <c r="I1784" s="81">
        <f>R1784/T1784-1</f>
        <v>1.7262560173262553E-2</v>
      </c>
      <c r="J1784" s="81">
        <f>S1784/T1784-1</f>
        <v>-2.0413409651381942E-2</v>
      </c>
      <c r="K1784" s="81">
        <f>T1784/T1783-1</f>
        <v>-1.8983640948958769E-2</v>
      </c>
      <c r="L1784" s="81">
        <f>T1785/T1784-1</f>
        <v>-8.2308833298451178E-3</v>
      </c>
      <c r="M1784" s="81">
        <f>T1787/T1784-1</f>
        <v>-7.243541327315306E-3</v>
      </c>
      <c r="N1784" s="81">
        <f>T1790/T1784-1</f>
        <v>6.0271086804196683E-2</v>
      </c>
      <c r="O1784" s="58">
        <f t="shared" si="129"/>
        <v>0.3791596081903717</v>
      </c>
      <c r="P1784" s="58">
        <f t="shared" si="130"/>
        <v>0.47947799900108218</v>
      </c>
      <c r="Q1784" s="58">
        <f t="shared" si="131"/>
        <v>0.27884121737966122</v>
      </c>
      <c r="R1784" s="77">
        <v>4471.5200000000004</v>
      </c>
      <c r="S1784" s="78">
        <v>4305.91</v>
      </c>
      <c r="T1784" s="28">
        <v>4395.6400000000003</v>
      </c>
    </row>
    <row r="1785" spans="1:20" x14ac:dyDescent="0.2">
      <c r="A1785" s="25">
        <v>44469</v>
      </c>
      <c r="B1785" s="29">
        <v>0.28143699999999999</v>
      </c>
      <c r="C1785" s="29">
        <v>0.31137700000000001</v>
      </c>
      <c r="D1785" s="29">
        <v>0.40718599999999999</v>
      </c>
      <c r="E1785" s="64">
        <f t="shared" si="133"/>
        <v>0.34913862499999998</v>
      </c>
      <c r="F1785" s="64">
        <f>AVERAGE(B1778:B1785)</f>
        <v>0.34065137499999998</v>
      </c>
      <c r="G1785" s="53">
        <f t="shared" si="132"/>
        <v>-0.125749</v>
      </c>
      <c r="H1785" s="81">
        <f>(R1785-S1785)/T1785</f>
        <v>2.7313015832236037E-2</v>
      </c>
      <c r="I1785" s="81">
        <f>R1785/T1785-1</f>
        <v>2.4301174916159241E-2</v>
      </c>
      <c r="J1785" s="81">
        <f>S1785/T1785-1</f>
        <v>-3.0118409160767579E-3</v>
      </c>
      <c r="K1785" s="81">
        <f>T1785/T1784-1</f>
        <v>-8.2308833298451178E-3</v>
      </c>
      <c r="L1785" s="81">
        <f>T1786/T1785-1</f>
        <v>9.3818959228908483E-4</v>
      </c>
      <c r="M1785" s="81">
        <f>T1788/T1785-1</f>
        <v>4.0539424607634711E-2</v>
      </c>
      <c r="N1785" s="81">
        <f>T1791/T1785-1</f>
        <v>6.5739793460658058E-2</v>
      </c>
      <c r="O1785" s="58">
        <f t="shared" si="129"/>
        <v>0.3791596081903717</v>
      </c>
      <c r="P1785" s="58">
        <f t="shared" si="130"/>
        <v>0.47947799900108218</v>
      </c>
      <c r="Q1785" s="58">
        <f t="shared" si="131"/>
        <v>0.27884121737966122</v>
      </c>
      <c r="R1785" s="77">
        <v>4465.3999999999996</v>
      </c>
      <c r="S1785" s="78">
        <v>4346.33</v>
      </c>
      <c r="T1785" s="28">
        <v>4359.46</v>
      </c>
    </row>
    <row r="1786" spans="1:20" x14ac:dyDescent="0.2">
      <c r="A1786" s="25">
        <v>44476</v>
      </c>
      <c r="B1786" s="29">
        <v>0.25471700000000003</v>
      </c>
      <c r="C1786" s="29">
        <v>0.37735800000000003</v>
      </c>
      <c r="D1786" s="29">
        <v>0.367925</v>
      </c>
      <c r="E1786" s="64">
        <f t="shared" si="133"/>
        <v>0.35573849999999996</v>
      </c>
      <c r="F1786" s="64">
        <f>AVERAGE(B1779:B1786)</f>
        <v>0.32627249999999997</v>
      </c>
      <c r="G1786" s="53">
        <f t="shared" si="132"/>
        <v>-0.11320799999999998</v>
      </c>
      <c r="H1786" s="81">
        <f>(R1786-S1786)/T1786</f>
        <v>2.3744428275143076E-2</v>
      </c>
      <c r="I1786" s="81">
        <f>R1786/T1786-1</f>
        <v>4.3542528445874584E-3</v>
      </c>
      <c r="J1786" s="81">
        <f>S1786/T1786-1</f>
        <v>-1.9390175430555545E-2</v>
      </c>
      <c r="K1786" s="81">
        <f>T1786/T1785-1</f>
        <v>9.3818959228908483E-4</v>
      </c>
      <c r="L1786" s="81">
        <f>T1787/T1786-1</f>
        <v>5.7292800586639103E-5</v>
      </c>
      <c r="M1786" s="81">
        <f>T1789/T1786-1</f>
        <v>4.3113978297487199E-2</v>
      </c>
      <c r="N1786" s="81">
        <f>T1792/T1786-1</f>
        <v>7.450814130696326E-2</v>
      </c>
      <c r="O1786" s="58">
        <f t="shared" si="129"/>
        <v>0.3791596081903717</v>
      </c>
      <c r="P1786" s="58">
        <f t="shared" si="130"/>
        <v>0.47947799900108218</v>
      </c>
      <c r="Q1786" s="58">
        <f t="shared" si="131"/>
        <v>0.27884121737966122</v>
      </c>
      <c r="R1786" s="77">
        <v>4382.55</v>
      </c>
      <c r="S1786" s="78">
        <v>4278.9399999999996</v>
      </c>
      <c r="T1786" s="28">
        <v>4363.55</v>
      </c>
    </row>
    <row r="1787" spans="1:20" ht="11.65" customHeight="1" x14ac:dyDescent="0.2">
      <c r="A1787" s="25">
        <v>44483</v>
      </c>
      <c r="B1787" s="29">
        <v>0.37914700000000001</v>
      </c>
      <c r="C1787" s="29">
        <v>0.30331799999999998</v>
      </c>
      <c r="D1787" s="29">
        <v>0.31753599999999998</v>
      </c>
      <c r="E1787" s="64">
        <f t="shared" si="133"/>
        <v>0.35156025000000002</v>
      </c>
      <c r="F1787" s="64">
        <f>AVERAGE(B1780:B1787)</f>
        <v>0.33219950000000004</v>
      </c>
      <c r="G1787" s="53">
        <f t="shared" si="132"/>
        <v>6.1611000000000027E-2</v>
      </c>
      <c r="H1787" s="81">
        <f>(R1787-S1787)/T1787</f>
        <v>2.2927265227554009E-2</v>
      </c>
      <c r="I1787" s="81">
        <f>R1787/T1787-1</f>
        <v>1.5163389706219332E-2</v>
      </c>
      <c r="J1787" s="81">
        <f>S1787/T1787-1</f>
        <v>-7.7638755213346178E-3</v>
      </c>
      <c r="K1787" s="81">
        <f>T1787/T1786-1</f>
        <v>5.7292800586639103E-5</v>
      </c>
      <c r="L1787" s="81">
        <f>T1788/T1787-1</f>
        <v>3.9504560245657405E-2</v>
      </c>
      <c r="M1787" s="81">
        <f>T1790/T1787-1</f>
        <v>6.8007241395114271E-2</v>
      </c>
      <c r="N1787" s="81">
        <f>T1793/T1787-1</f>
        <v>7.4911774141802834E-2</v>
      </c>
      <c r="O1787" s="58">
        <f t="shared" si="129"/>
        <v>0.3791596081903717</v>
      </c>
      <c r="P1787" s="58">
        <f t="shared" si="130"/>
        <v>0.47947799900108218</v>
      </c>
      <c r="Q1787" s="58">
        <f t="shared" si="131"/>
        <v>0.27884121737966122</v>
      </c>
      <c r="R1787" s="77">
        <v>4429.97</v>
      </c>
      <c r="S1787" s="78">
        <v>4329.92</v>
      </c>
      <c r="T1787" s="28">
        <v>4363.8</v>
      </c>
    </row>
    <row r="1788" spans="1:20" ht="11.65" customHeight="1" x14ac:dyDescent="0.2">
      <c r="A1788" s="25">
        <v>44490</v>
      </c>
      <c r="B1788" s="29">
        <v>0.46889999999999998</v>
      </c>
      <c r="C1788" s="29">
        <v>0.25358900000000001</v>
      </c>
      <c r="D1788" s="29">
        <v>0.27751199999999998</v>
      </c>
      <c r="E1788" s="64">
        <f t="shared" si="133"/>
        <v>0.34504049999999997</v>
      </c>
      <c r="F1788" s="64">
        <f>AVERAGE(B1781:B1788)</f>
        <v>0.34136150000000004</v>
      </c>
      <c r="G1788" s="53">
        <f t="shared" si="132"/>
        <v>0.191388</v>
      </c>
      <c r="H1788" s="81">
        <f>(R1788-S1788)/T1788</f>
        <v>3.3975649168134468E-2</v>
      </c>
      <c r="I1788" s="81">
        <f>R1788/T1788-1</f>
        <v>1.0317028166810793E-3</v>
      </c>
      <c r="J1788" s="81">
        <f>S1788/T1788-1</f>
        <v>-3.2943946351453479E-2</v>
      </c>
      <c r="K1788" s="81">
        <f>T1788/T1787-1</f>
        <v>3.9504560245657405E-2</v>
      </c>
      <c r="L1788" s="81">
        <f>T1789/T1788-1</f>
        <v>3.4147599637581738E-3</v>
      </c>
      <c r="M1788" s="81">
        <f>T1791/T1788-1</f>
        <v>2.4218562273626176E-2</v>
      </c>
      <c r="N1788" s="81">
        <f>T1794/T1788-1</f>
        <v>-5.1034017534538068E-3</v>
      </c>
      <c r="O1788" s="58">
        <f t="shared" si="129"/>
        <v>0.3791596081903717</v>
      </c>
      <c r="P1788" s="58">
        <f t="shared" si="130"/>
        <v>0.47947799900108218</v>
      </c>
      <c r="Q1788" s="58">
        <f t="shared" si="131"/>
        <v>0.27884121737966122</v>
      </c>
      <c r="R1788" s="77">
        <v>4540.87</v>
      </c>
      <c r="S1788" s="78">
        <v>4386.75</v>
      </c>
      <c r="T1788" s="28">
        <v>4536.1899999999996</v>
      </c>
    </row>
    <row r="1789" spans="1:20" ht="11.65" customHeight="1" x14ac:dyDescent="0.2">
      <c r="A1789" s="25">
        <v>44496</v>
      </c>
      <c r="B1789" s="29">
        <v>0.39826800000000001</v>
      </c>
      <c r="C1789" s="29">
        <v>0.30735899999999999</v>
      </c>
      <c r="D1789" s="29">
        <v>0.29437200000000002</v>
      </c>
      <c r="E1789" s="64">
        <f t="shared" si="133"/>
        <v>0.34017037500000002</v>
      </c>
      <c r="F1789" s="64">
        <f>AVERAGE(B1782:B1789)</f>
        <v>0.336852125</v>
      </c>
      <c r="G1789" s="53">
        <f t="shared" si="132"/>
        <v>0.10389599999999999</v>
      </c>
      <c r="H1789" s="81">
        <f>(R1789-S1789)/T1789</f>
        <v>1.6374173931383521E-2</v>
      </c>
      <c r="I1789" s="81">
        <f>R1789/T1789-1</f>
        <v>1.0292902840269846E-2</v>
      </c>
      <c r="J1789" s="81">
        <f>S1789/T1789-1</f>
        <v>-6.0812710911136714E-3</v>
      </c>
      <c r="K1789" s="81">
        <f>T1789/T1788-1</f>
        <v>3.4147599637581738E-3</v>
      </c>
      <c r="L1789" s="81">
        <f>T1790/T1789-1</f>
        <v>2.3923035011248484E-2</v>
      </c>
      <c r="M1789" s="81">
        <f>T1792/T1789-1</f>
        <v>3.0096579724409489E-2</v>
      </c>
      <c r="N1789" s="81">
        <f>T1795/T1789-1</f>
        <v>3.285160643981988E-2</v>
      </c>
      <c r="O1789" s="58">
        <f t="shared" si="129"/>
        <v>0.3791596081903717</v>
      </c>
      <c r="P1789" s="58">
        <f t="shared" si="130"/>
        <v>0.47947799900108218</v>
      </c>
      <c r="Q1789" s="58">
        <f t="shared" si="131"/>
        <v>0.27884121737966122</v>
      </c>
      <c r="R1789" s="77">
        <v>4598.53</v>
      </c>
      <c r="S1789" s="78">
        <v>4524</v>
      </c>
      <c r="T1789" s="28">
        <v>4551.68</v>
      </c>
    </row>
    <row r="1790" spans="1:20" ht="11.65" customHeight="1" x14ac:dyDescent="0.2">
      <c r="A1790" s="25">
        <v>44504</v>
      </c>
      <c r="B1790" s="29">
        <v>0.41499999999999998</v>
      </c>
      <c r="C1790" s="29">
        <v>0.32500000000000001</v>
      </c>
      <c r="D1790" s="29">
        <v>0.26</v>
      </c>
      <c r="E1790" s="64">
        <f t="shared" si="133"/>
        <v>0.33864262499999997</v>
      </c>
      <c r="F1790" s="64">
        <f>AVERAGE(B1783:B1790)</f>
        <v>0.34011600000000003</v>
      </c>
      <c r="G1790" s="53">
        <f t="shared" si="132"/>
        <v>0.15499999999999997</v>
      </c>
      <c r="H1790" s="81">
        <f>(R1790-S1790)/T1790</f>
        <v>2.5782254101966037E-2</v>
      </c>
      <c r="I1790" s="81">
        <f>R1790/T1790-1</f>
        <v>4.8127160411710612E-3</v>
      </c>
      <c r="J1790" s="81">
        <f>S1790/T1790-1</f>
        <v>-2.0969538060795045E-2</v>
      </c>
      <c r="K1790" s="81">
        <f>T1790/T1789-1</f>
        <v>2.3923035011248484E-2</v>
      </c>
      <c r="L1790" s="81">
        <f>T1791/T1790-1</f>
        <v>-3.115498748007095E-3</v>
      </c>
      <c r="M1790" s="81">
        <f>T1793/T1790-1</f>
        <v>6.464874468144588E-3</v>
      </c>
      <c r="N1790" s="81">
        <f>T1796/T1790-1</f>
        <v>1.0573813932630793E-2</v>
      </c>
      <c r="O1790" s="58">
        <f t="shared" si="129"/>
        <v>0.3791596081903717</v>
      </c>
      <c r="P1790" s="58">
        <f t="shared" si="130"/>
        <v>0.47947799900108218</v>
      </c>
      <c r="Q1790" s="58">
        <f t="shared" si="131"/>
        <v>0.27884121737966122</v>
      </c>
      <c r="R1790" s="77">
        <v>4683</v>
      </c>
      <c r="S1790" s="78">
        <v>4562.84</v>
      </c>
      <c r="T1790" s="28">
        <v>4660.57</v>
      </c>
    </row>
    <row r="1791" spans="1:20" ht="11.65" customHeight="1" x14ac:dyDescent="0.2">
      <c r="A1791" s="25">
        <v>44511</v>
      </c>
      <c r="B1791" s="29">
        <v>0.48</v>
      </c>
      <c r="C1791" s="29">
        <v>0.28000000000000003</v>
      </c>
      <c r="D1791" s="29">
        <v>0.24</v>
      </c>
      <c r="E1791" s="64">
        <f t="shared" si="133"/>
        <v>0.31953550000000008</v>
      </c>
      <c r="F1791" s="64">
        <f>AVERAGE(B1784:B1791)</f>
        <v>0.37205474999999999</v>
      </c>
      <c r="G1791" s="53">
        <f t="shared" si="132"/>
        <v>0.24</v>
      </c>
      <c r="H1791" s="81">
        <f>(R1791-S1791)/T1791</f>
        <v>1.8863335521572159E-2</v>
      </c>
      <c r="I1791" s="81">
        <f>R1791/T1791-1</f>
        <v>1.5593891585325093E-2</v>
      </c>
      <c r="J1791" s="81">
        <f>S1791/T1791-1</f>
        <v>-3.2694439362470629E-3</v>
      </c>
      <c r="K1791" s="81">
        <f>T1791/T1790-1</f>
        <v>-3.115498748007095E-3</v>
      </c>
      <c r="L1791" s="81">
        <f>T1792/T1791-1</f>
        <v>9.1733838421885761E-3</v>
      </c>
      <c r="M1791" s="81">
        <f>T1794/T1791-1</f>
        <v>-2.8628620010546668E-2</v>
      </c>
      <c r="N1791" s="81">
        <f>T1797/T1791-1</f>
        <v>1.0871600606967347E-2</v>
      </c>
      <c r="O1791" s="58">
        <f t="shared" si="129"/>
        <v>0.3791596081903717</v>
      </c>
      <c r="P1791" s="58">
        <f t="shared" si="130"/>
        <v>0.47947799900108218</v>
      </c>
      <c r="Q1791" s="58">
        <f t="shared" si="131"/>
        <v>0.27884121737966122</v>
      </c>
      <c r="R1791" s="77">
        <v>4718.5</v>
      </c>
      <c r="S1791" s="78">
        <v>4630.8599999999997</v>
      </c>
      <c r="T1791" s="28">
        <v>4646.05</v>
      </c>
    </row>
    <row r="1792" spans="1:20" ht="11.65" customHeight="1" x14ac:dyDescent="0.2">
      <c r="A1792" s="25">
        <v>44518</v>
      </c>
      <c r="B1792" s="29">
        <v>0.38839299999999999</v>
      </c>
      <c r="C1792" s="29">
        <v>0.33928599999999998</v>
      </c>
      <c r="D1792" s="29">
        <v>0.27232099999999998</v>
      </c>
      <c r="E1792" s="64">
        <f t="shared" si="133"/>
        <v>0.3046065</v>
      </c>
      <c r="F1792" s="64">
        <f>AVERAGE(B1785:B1792)</f>
        <v>0.38323275000000001</v>
      </c>
      <c r="G1792" s="53">
        <f t="shared" si="132"/>
        <v>0.11607200000000001</v>
      </c>
      <c r="H1792" s="81">
        <f>(R1792-S1792)/T1792</f>
        <v>1.4212985772084496E-2</v>
      </c>
      <c r="I1792" s="81">
        <f>R1792/T1792-1</f>
        <v>5.605000991752318E-3</v>
      </c>
      <c r="J1792" s="81">
        <f>S1792/T1792-1</f>
        <v>-8.6079847803320897E-3</v>
      </c>
      <c r="K1792" s="81">
        <f>T1792/T1791-1</f>
        <v>9.1733838421885761E-3</v>
      </c>
      <c r="L1792" s="81">
        <f>T1793/T1792-1</f>
        <v>4.3295860020009513E-4</v>
      </c>
      <c r="M1792" s="81">
        <f>T1795/T1792-1</f>
        <v>2.6745324367036805E-3</v>
      </c>
      <c r="N1792" s="81">
        <f>T1798/T1792-1</f>
        <v>2.2264309495016787E-2</v>
      </c>
      <c r="O1792" s="58">
        <f t="shared" si="129"/>
        <v>0.3791596081903717</v>
      </c>
      <c r="P1792" s="58">
        <f t="shared" si="130"/>
        <v>0.47947799900108218</v>
      </c>
      <c r="Q1792" s="58">
        <f t="shared" si="131"/>
        <v>0.27884121737966122</v>
      </c>
      <c r="R1792" s="77">
        <v>4714.95</v>
      </c>
      <c r="S1792" s="78">
        <v>4648.3100000000004</v>
      </c>
      <c r="T1792" s="28">
        <v>4688.67</v>
      </c>
    </row>
    <row r="1793" spans="1:20" ht="11.65" customHeight="1" x14ac:dyDescent="0.2">
      <c r="A1793" s="25">
        <v>44524</v>
      </c>
      <c r="B1793" s="29">
        <v>0.33809499999999998</v>
      </c>
      <c r="C1793" s="29">
        <v>0.30476199999999998</v>
      </c>
      <c r="D1793" s="29">
        <v>0.35714299999999999</v>
      </c>
      <c r="E1793" s="64">
        <f t="shared" si="133"/>
        <v>0.29835112499999994</v>
      </c>
      <c r="F1793" s="64">
        <f>AVERAGE(B1786:B1793)</f>
        <v>0.39031499999999997</v>
      </c>
      <c r="G1793" s="53">
        <f t="shared" si="132"/>
        <v>-1.9048000000000009E-2</v>
      </c>
      <c r="H1793" s="81">
        <f>(R1793-S1793)/T1793</f>
        <v>1.9436331464386995E-2</v>
      </c>
      <c r="I1793" s="81">
        <f>R1793/T1793-1</f>
        <v>1.1326667661543111E-2</v>
      </c>
      <c r="J1793" s="81">
        <f>S1793/T1793-1</f>
        <v>-8.1096638028439472E-3</v>
      </c>
      <c r="K1793" s="81">
        <f>T1793/T1792-1</f>
        <v>4.3295860020009513E-4</v>
      </c>
      <c r="L1793" s="81">
        <f>T1794/T1793-1</f>
        <v>-3.787494403820324E-2</v>
      </c>
      <c r="M1793" s="81">
        <f>T1796/T1793-1</f>
        <v>4.0825463150491181E-3</v>
      </c>
      <c r="N1793" s="81">
        <f>T1799/T1793-1</f>
        <v>2.1062954356492192E-3</v>
      </c>
      <c r="O1793" s="58">
        <f t="shared" ref="O1793:O1810" si="134">$B$1826</f>
        <v>0.3791596081903717</v>
      </c>
      <c r="P1793" s="58">
        <f t="shared" ref="P1793:P1810" si="135">$B$1828</f>
        <v>0.47947799900108218</v>
      </c>
      <c r="Q1793" s="58">
        <f>$B$1829</f>
        <v>0.27884121737966122</v>
      </c>
      <c r="R1793" s="77">
        <v>4743.83</v>
      </c>
      <c r="S1793" s="78">
        <v>4652.66</v>
      </c>
      <c r="T1793" s="28">
        <v>4690.7</v>
      </c>
    </row>
    <row r="1794" spans="1:20" ht="11.65" customHeight="1" x14ac:dyDescent="0.2">
      <c r="A1794" s="25">
        <v>44532</v>
      </c>
      <c r="B1794" s="29">
        <v>0.26666699999999999</v>
      </c>
      <c r="C1794" s="29">
        <v>0.30952400000000002</v>
      </c>
      <c r="D1794" s="29">
        <v>0.42381000000000002</v>
      </c>
      <c r="E1794" s="64">
        <f t="shared" si="133"/>
        <v>0.30533674999999999</v>
      </c>
      <c r="F1794" s="64">
        <f>AVERAGE(B1787:B1794)</f>
        <v>0.39180875000000004</v>
      </c>
      <c r="G1794" s="53">
        <f t="shared" si="132"/>
        <v>-0.15714300000000003</v>
      </c>
      <c r="H1794" s="81">
        <f>(R1794-S1794)/T1794</f>
        <v>3.7274209845248492E-2</v>
      </c>
      <c r="I1794" s="81">
        <f>R1794/T1794-1</f>
        <v>3.5432878946342061E-2</v>
      </c>
      <c r="J1794" s="81">
        <f>S1794/T1794-1</f>
        <v>-1.8413308989063681E-3</v>
      </c>
      <c r="K1794" s="81">
        <f>T1794/T1793-1</f>
        <v>-3.787494403820324E-2</v>
      </c>
      <c r="L1794" s="81">
        <f>T1795/T1794-1</f>
        <v>4.1694733483417012E-2</v>
      </c>
      <c r="M1794" s="81">
        <f>T1797/T1794-1</f>
        <v>4.0664385868505626E-2</v>
      </c>
      <c r="N1794" s="81">
        <f>T1800/T1794-1</f>
        <v>4.7265258007906041E-2</v>
      </c>
      <c r="O1794" s="58">
        <f t="shared" si="134"/>
        <v>0.3791596081903717</v>
      </c>
      <c r="P1794" s="58">
        <f t="shared" si="135"/>
        <v>0.47947799900108218</v>
      </c>
      <c r="Q1794" s="58">
        <f>$B$1829</f>
        <v>0.27884121737966122</v>
      </c>
      <c r="R1794" s="77">
        <v>4672.95</v>
      </c>
      <c r="S1794" s="78">
        <v>4504.7299999999996</v>
      </c>
      <c r="T1794" s="28">
        <v>4513.04</v>
      </c>
    </row>
    <row r="1795" spans="1:20" ht="11.65" customHeight="1" x14ac:dyDescent="0.2">
      <c r="A1795" s="25">
        <v>44539</v>
      </c>
      <c r="B1795" s="29">
        <v>0.29718899999999998</v>
      </c>
      <c r="C1795" s="29">
        <v>0.39759</v>
      </c>
      <c r="D1795" s="29">
        <v>0.30522100000000002</v>
      </c>
      <c r="E1795" s="64">
        <f t="shared" si="133"/>
        <v>0.30379737499999998</v>
      </c>
      <c r="F1795" s="64">
        <f>AVERAGE(B1788:B1795)</f>
        <v>0.38156399999999996</v>
      </c>
      <c r="G1795" s="53">
        <f t="shared" si="132"/>
        <v>-8.0320000000000391E-3</v>
      </c>
      <c r="H1795" s="81">
        <f>(R1795-S1795)/T1795</f>
        <v>3.5001627240646593E-2</v>
      </c>
      <c r="I1795" s="81">
        <f>R1795/T1795-1</f>
        <v>8.1893810316935323E-4</v>
      </c>
      <c r="J1795" s="81">
        <f>S1795/T1795-1</f>
        <v>-3.4182689137477351E-2</v>
      </c>
      <c r="K1795" s="81">
        <f>T1795/T1794-1</f>
        <v>4.1694733483417012E-2</v>
      </c>
      <c r="L1795" s="81">
        <f>T1796/T1795-1</f>
        <v>1.8378247302290873E-3</v>
      </c>
      <c r="M1795" s="81">
        <f>T1798/T1795-1</f>
        <v>1.9537523318464922E-2</v>
      </c>
      <c r="N1795" s="81">
        <f>T1801/T1795-1</f>
        <v>-3.5831200903597149E-2</v>
      </c>
      <c r="O1795" s="58">
        <f t="shared" si="134"/>
        <v>0.3791596081903717</v>
      </c>
      <c r="P1795" s="58">
        <f t="shared" si="135"/>
        <v>0.47947799900108218</v>
      </c>
      <c r="Q1795" s="58">
        <f>$B$1829</f>
        <v>0.27884121737966122</v>
      </c>
      <c r="R1795" s="77">
        <v>4705.0600000000004</v>
      </c>
      <c r="S1795" s="78">
        <v>4540.51</v>
      </c>
      <c r="T1795" s="28">
        <v>4701.21</v>
      </c>
    </row>
    <row r="1796" spans="1:20" x14ac:dyDescent="0.2">
      <c r="A1796" s="25">
        <v>44546</v>
      </c>
      <c r="B1796" s="29">
        <v>0.25242700000000001</v>
      </c>
      <c r="C1796" s="29">
        <v>0.35436899999999999</v>
      </c>
      <c r="D1796" s="29">
        <v>0.393204</v>
      </c>
      <c r="E1796" s="64">
        <f t="shared" si="133"/>
        <v>0.318258875</v>
      </c>
      <c r="F1796" s="64">
        <f>AVERAGE(B1789:B1796)</f>
        <v>0.35450487499999994</v>
      </c>
      <c r="G1796" s="53">
        <f t="shared" si="132"/>
        <v>-0.14077699999999999</v>
      </c>
      <c r="H1796" s="81">
        <f>(R1796-S1796)/T1796</f>
        <v>2.6514644840069046E-2</v>
      </c>
      <c r="I1796" s="81">
        <f>R1796/T1796-1</f>
        <v>4.5755172670041144E-3</v>
      </c>
      <c r="J1796" s="81">
        <f>S1796/T1796-1</f>
        <v>-2.1939127573064932E-2</v>
      </c>
      <c r="K1796" s="81">
        <f>T1796/T1795-1</f>
        <v>1.8378247302290873E-3</v>
      </c>
      <c r="L1796" s="81">
        <f>T1797/T1796-1</f>
        <v>-2.8217459154750157E-3</v>
      </c>
      <c r="M1796" s="81">
        <f>T1799/T1796-1</f>
        <v>-1.9682155482659835E-3</v>
      </c>
      <c r="N1796" s="81">
        <f>T1802/T1796-1</f>
        <v>-7.6418569593511454E-2</v>
      </c>
      <c r="O1796" s="58">
        <f t="shared" si="134"/>
        <v>0.3791596081903717</v>
      </c>
      <c r="P1796" s="58">
        <f t="shared" si="135"/>
        <v>0.47947799900108218</v>
      </c>
      <c r="Q1796" s="58">
        <f>$B$1829</f>
        <v>0.27884121737966122</v>
      </c>
      <c r="R1796" s="77">
        <v>4731.3999999999996</v>
      </c>
      <c r="S1796" s="78">
        <v>4606.5200000000004</v>
      </c>
      <c r="T1796" s="28">
        <v>4709.8500000000004</v>
      </c>
    </row>
    <row r="1797" spans="1:20" x14ac:dyDescent="0.2">
      <c r="A1797" s="25">
        <v>44553</v>
      </c>
      <c r="B1797" s="29">
        <v>0.29569899999999999</v>
      </c>
      <c r="C1797" s="29">
        <v>0.365591</v>
      </c>
      <c r="D1797" s="29">
        <v>0.33871000000000001</v>
      </c>
      <c r="E1797" s="64">
        <f t="shared" si="133"/>
        <v>0.32380112499999997</v>
      </c>
      <c r="F1797" s="64">
        <f>AVERAGE(B1790:B1797)</f>
        <v>0.34168375000000001</v>
      </c>
      <c r="G1797" s="53">
        <f t="shared" ref="G1797:G1810" si="136">B1797-D1797</f>
        <v>-4.3011000000000021E-2</v>
      </c>
      <c r="H1797" s="81">
        <f>(R1797-S1797)/T1797</f>
        <v>4.0608445330198979E-2</v>
      </c>
      <c r="I1797" s="81">
        <f>R1797/T1797-1</f>
        <v>5.3784046195510804E-3</v>
      </c>
      <c r="J1797" s="81">
        <f>S1797/T1797-1</f>
        <v>-3.5230040710647836E-2</v>
      </c>
      <c r="K1797" s="81">
        <f>T1797/T1796-1</f>
        <v>-2.8217459154750157E-3</v>
      </c>
      <c r="L1797" s="81">
        <f>T1798/T1797-1</f>
        <v>2.054695351491298E-2</v>
      </c>
      <c r="M1797" s="81">
        <f>T1800/T1797-1</f>
        <v>6.3429403648627147E-3</v>
      </c>
      <c r="N1797" s="81">
        <f>T1803/T1797-1</f>
        <v>-2.2820958318428897E-2</v>
      </c>
      <c r="O1797" s="58">
        <f t="shared" si="134"/>
        <v>0.3791596081903717</v>
      </c>
      <c r="P1797" s="58">
        <f t="shared" si="135"/>
        <v>0.47947799900108218</v>
      </c>
      <c r="Q1797" s="58">
        <f>$B$1829</f>
        <v>0.27884121737966122</v>
      </c>
      <c r="R1797" s="77">
        <v>4721.82</v>
      </c>
      <c r="S1797" s="78">
        <v>4531.1000000000004</v>
      </c>
      <c r="T1797" s="28">
        <v>4696.5600000000004</v>
      </c>
    </row>
    <row r="1798" spans="1:20" x14ac:dyDescent="0.2">
      <c r="A1798" s="25">
        <v>44560</v>
      </c>
      <c r="B1798" s="29">
        <v>0.37656899999999999</v>
      </c>
      <c r="C1798" s="29">
        <v>0.317992</v>
      </c>
      <c r="D1798" s="29">
        <v>0.30543900000000002</v>
      </c>
      <c r="E1798" s="64">
        <f t="shared" si="133"/>
        <v>0.32948100000000002</v>
      </c>
      <c r="F1798" s="64">
        <f>AVERAGE(B1791:B1798)</f>
        <v>0.336879875</v>
      </c>
      <c r="G1798" s="53">
        <f t="shared" si="136"/>
        <v>7.1129999999999971E-2</v>
      </c>
      <c r="H1798" s="81">
        <f>(R1798-S1798)/T1798</f>
        <v>2.1501921528209619E-2</v>
      </c>
      <c r="I1798" s="81">
        <f>R1798/T1798-1</f>
        <v>2.9125443870929857E-3</v>
      </c>
      <c r="J1798" s="81">
        <f>S1798/T1798-1</f>
        <v>-1.8589377141116636E-2</v>
      </c>
      <c r="K1798" s="81">
        <f>T1798/T1797-1</f>
        <v>2.054695351491298E-2</v>
      </c>
      <c r="L1798" s="81">
        <f>T1799/T1798-1</f>
        <v>-1.9294563389567476E-2</v>
      </c>
      <c r="M1798" s="81">
        <f>T1801/T1798-1</f>
        <v>-5.4307686530108201E-2</v>
      </c>
      <c r="N1798" s="81">
        <f>T1804/T1798-1</f>
        <v>-4.2953770660079438E-2</v>
      </c>
      <c r="O1798" s="58">
        <f t="shared" si="134"/>
        <v>0.3791596081903717</v>
      </c>
      <c r="P1798" s="58">
        <f t="shared" si="135"/>
        <v>0.47947799900108218</v>
      </c>
      <c r="Q1798" s="58">
        <f>$B$1829</f>
        <v>0.27884121737966122</v>
      </c>
      <c r="R1798" s="28">
        <v>4807.0200000000004</v>
      </c>
      <c r="S1798" s="78">
        <v>4703.96</v>
      </c>
      <c r="T1798" s="77">
        <v>4793.0600000000004</v>
      </c>
    </row>
    <row r="1799" spans="1:20" x14ac:dyDescent="0.2">
      <c r="A1799" s="25">
        <v>44567</v>
      </c>
      <c r="B1799" s="29">
        <v>0.32758599999999999</v>
      </c>
      <c r="C1799" s="29">
        <v>0.33907999999999999</v>
      </c>
      <c r="D1799" s="29">
        <v>0.33333299999999999</v>
      </c>
      <c r="E1799" s="64">
        <f t="shared" si="133"/>
        <v>0.34114762500000001</v>
      </c>
      <c r="F1799" s="64">
        <f>AVERAGE(B1792:B1799)</f>
        <v>0.31782812500000002</v>
      </c>
      <c r="G1799" s="53">
        <f t="shared" si="136"/>
        <v>-5.7470000000000021E-3</v>
      </c>
      <c r="H1799" s="81">
        <f>(R1799-S1799)/T1799</f>
        <v>2.5354317977781527E-2</v>
      </c>
      <c r="I1799" s="81">
        <f>R1799/T1799-1</f>
        <v>2.5111794714694824E-2</v>
      </c>
      <c r="J1799" s="81">
        <f>S1799/T1799-1</f>
        <v>-2.4252326308671357E-4</v>
      </c>
      <c r="K1799" s="81">
        <f>T1799/T1798-1</f>
        <v>-1.9294563389567476E-2</v>
      </c>
      <c r="L1799" s="81">
        <f>T1800/T1799-1</f>
        <v>5.482302183985821E-3</v>
      </c>
      <c r="M1799" s="81">
        <f>T1802/T1799-1</f>
        <v>-7.4597177369601142E-2</v>
      </c>
      <c r="N1799" s="81">
        <f>T1805/T1799-1</f>
        <v>-4.7987695135493835E-2</v>
      </c>
      <c r="O1799" s="58">
        <f t="shared" si="134"/>
        <v>0.3791596081903717</v>
      </c>
      <c r="P1799" s="58">
        <f t="shared" si="135"/>
        <v>0.47947799900108218</v>
      </c>
      <c r="Q1799" s="58">
        <f>$B$1829</f>
        <v>0.27884121737966122</v>
      </c>
      <c r="R1799" s="28">
        <v>4818.62</v>
      </c>
      <c r="S1799" s="78">
        <v>4699.4399999999996</v>
      </c>
      <c r="T1799" s="77">
        <v>4700.58</v>
      </c>
    </row>
    <row r="1800" spans="1:20" x14ac:dyDescent="0.2">
      <c r="A1800" s="25">
        <v>44574</v>
      </c>
      <c r="B1800" s="29">
        <v>0.24907099999999999</v>
      </c>
      <c r="C1800" s="29">
        <v>0.36803000000000002</v>
      </c>
      <c r="D1800" s="29">
        <v>0.38290000000000002</v>
      </c>
      <c r="E1800" s="64">
        <f t="shared" si="133"/>
        <v>0.35497000000000001</v>
      </c>
      <c r="F1800" s="64">
        <f>AVERAGE(B1793:B1800)</f>
        <v>0.30041287499999997</v>
      </c>
      <c r="G1800" s="53">
        <f t="shared" si="136"/>
        <v>-0.13382900000000003</v>
      </c>
      <c r="H1800" s="81">
        <f>(R1800-S1800)/T1800</f>
        <v>2.3392258296571239E-2</v>
      </c>
      <c r="I1800" s="81">
        <f>R1800/T1800-1</f>
        <v>4.7563130110972462E-3</v>
      </c>
      <c r="J1800" s="81">
        <f>S1800/T1800-1</f>
        <v>-1.8635945285473965E-2</v>
      </c>
      <c r="K1800" s="81">
        <f>T1800/T1799-1</f>
        <v>5.482302183985821E-3</v>
      </c>
      <c r="L1800" s="81">
        <f>T1801/T1800-1</f>
        <v>-4.0959725792630741E-2</v>
      </c>
      <c r="M1800" s="81">
        <f>T1803/T1800-1</f>
        <v>-2.8980079765569711E-2</v>
      </c>
      <c r="N1800" s="81">
        <f>T1806/T1800-1</f>
        <v>-0.10596972293630402</v>
      </c>
      <c r="O1800" s="58">
        <f t="shared" si="134"/>
        <v>0.3791596081903717</v>
      </c>
      <c r="P1800" s="58">
        <f t="shared" si="135"/>
        <v>0.47947799900108218</v>
      </c>
      <c r="Q1800" s="58">
        <f>$B$1829</f>
        <v>0.27884121737966122</v>
      </c>
      <c r="R1800" s="77">
        <v>4748.83</v>
      </c>
      <c r="S1800" s="78">
        <v>4638.2700000000004</v>
      </c>
      <c r="T1800" s="28">
        <v>4726.3500000000004</v>
      </c>
    </row>
    <row r="1801" spans="1:20" x14ac:dyDescent="0.2">
      <c r="A1801" s="25">
        <v>44581</v>
      </c>
      <c r="B1801" s="29">
        <v>0.20960699999999999</v>
      </c>
      <c r="C1801" s="29">
        <v>0.32314399999999999</v>
      </c>
      <c r="D1801" s="29">
        <v>0.46724900000000003</v>
      </c>
      <c r="E1801" s="64">
        <f t="shared" si="133"/>
        <v>0.36873325000000001</v>
      </c>
      <c r="F1801" s="64">
        <f>AVERAGE(B1794:B1801)</f>
        <v>0.28435187499999998</v>
      </c>
      <c r="G1801" s="53">
        <f t="shared" si="136"/>
        <v>-0.25764200000000004</v>
      </c>
      <c r="H1801" s="81">
        <f>(R1801-S1801)/T1801</f>
        <v>1.2080939648249479E-2</v>
      </c>
      <c r="I1801" s="81">
        <f>R1801/T1801-1</f>
        <v>1.5299729083384062E-2</v>
      </c>
      <c r="J1801" s="81">
        <f>S1801/T1801-1</f>
        <v>3.2187894351345392E-3</v>
      </c>
      <c r="K1801" s="81">
        <f>T1801/T1800-1</f>
        <v>-4.0959725792630741E-2</v>
      </c>
      <c r="L1801" s="81">
        <f>T1802/T1801-1</f>
        <v>-4.0335248281400227E-2</v>
      </c>
      <c r="M1801" s="81">
        <f>T1804/T1801-1</f>
        <v>1.2005930161755662E-2</v>
      </c>
      <c r="N1801" s="81">
        <f>T1807/T1801-1</f>
        <v>-3.2258491515103405E-2</v>
      </c>
      <c r="O1801" s="58">
        <f t="shared" si="134"/>
        <v>0.3791596081903717</v>
      </c>
      <c r="P1801" s="58">
        <f t="shared" si="135"/>
        <v>0.47947799900108218</v>
      </c>
      <c r="Q1801" s="58">
        <f>$B$1829</f>
        <v>0.27884121737966122</v>
      </c>
      <c r="R1801" s="77">
        <v>4602.1099999999997</v>
      </c>
      <c r="S1801" s="78">
        <v>4547.3500000000004</v>
      </c>
      <c r="T1801" s="28">
        <v>4532.76</v>
      </c>
    </row>
    <row r="1802" spans="1:20" x14ac:dyDescent="0.2">
      <c r="A1802" s="25">
        <v>44588</v>
      </c>
      <c r="B1802" s="29">
        <v>0.231373</v>
      </c>
      <c r="C1802" s="29">
        <v>0.23921600000000001</v>
      </c>
      <c r="D1802" s="29">
        <v>0.52941199999999999</v>
      </c>
      <c r="E1802" s="64">
        <f t="shared" si="133"/>
        <v>0.38193349999999993</v>
      </c>
      <c r="F1802" s="64">
        <f>AVERAGE(B1795:B1802)</f>
        <v>0.27994012499999998</v>
      </c>
      <c r="G1802" s="53">
        <f t="shared" si="136"/>
        <v>-0.298039</v>
      </c>
      <c r="H1802" s="81">
        <f>(R1802-S1802)/T1802</f>
        <v>5.3014646212697594E-2</v>
      </c>
      <c r="I1802" s="81">
        <f>R1802/T1802-1</f>
        <v>2.3747508580597598E-2</v>
      </c>
      <c r="J1802" s="81">
        <f>S1802/T1802-1</f>
        <v>-2.9267137632099871E-2</v>
      </c>
      <c r="K1802" s="81">
        <f>T1802/T1801-1</f>
        <v>-4.0335248281400227E-2</v>
      </c>
      <c r="L1802" s="81">
        <f>T1803/T1802-1</f>
        <v>5.5046862823079801E-2</v>
      </c>
      <c r="M1802" s="81">
        <f>T1805/T1802-1</f>
        <v>2.8754485704367561E-2</v>
      </c>
      <c r="N1802" s="81">
        <f>T1808/T1802-1</f>
        <v>-1.6563484929642547E-2</v>
      </c>
      <c r="O1802" s="58">
        <f t="shared" si="134"/>
        <v>0.3791596081903717</v>
      </c>
      <c r="P1802" s="58">
        <f t="shared" si="135"/>
        <v>0.47947799900108218</v>
      </c>
      <c r="Q1802" s="58">
        <f>$B$1829</f>
        <v>0.27884121737966122</v>
      </c>
      <c r="R1802" s="77">
        <v>4453.2299999999996</v>
      </c>
      <c r="S1802" s="78">
        <v>4222.62</v>
      </c>
      <c r="T1802" s="28">
        <v>4349.93</v>
      </c>
    </row>
    <row r="1803" spans="1:20" x14ac:dyDescent="0.2">
      <c r="A1803" s="25">
        <v>44595</v>
      </c>
      <c r="B1803" s="29">
        <v>0.26492500000000002</v>
      </c>
      <c r="C1803" s="29">
        <v>0.29850700000000002</v>
      </c>
      <c r="D1803" s="29">
        <v>0.43656699999999998</v>
      </c>
      <c r="E1803" s="64">
        <f t="shared" si="133"/>
        <v>0.39835175</v>
      </c>
      <c r="F1803" s="64">
        <f>AVERAGE(B1796:B1803)</f>
        <v>0.27590712499999998</v>
      </c>
      <c r="G1803" s="53">
        <f t="shared" si="136"/>
        <v>-0.17164199999999996</v>
      </c>
      <c r="H1803" s="81">
        <f>(R1803-S1803)/T1803</f>
        <v>6.5989305745002669E-2</v>
      </c>
      <c r="I1803" s="81">
        <f>R1803/T1803-1</f>
        <v>1.2921135316754651E-3</v>
      </c>
      <c r="J1803" s="81">
        <f>S1803/T1803-1</f>
        <v>-6.4697192213327259E-2</v>
      </c>
      <c r="K1803" s="81">
        <f>T1803/T1802-1</f>
        <v>5.5046862823079801E-2</v>
      </c>
      <c r="L1803" s="81">
        <f>T1804/T1803-1</f>
        <v>-4.7936758342081998E-4</v>
      </c>
      <c r="M1803" s="81">
        <f>T1806/T1803-1</f>
        <v>-7.9287398297809286E-2</v>
      </c>
      <c r="N1803" s="81">
        <f>T1809/T1803-1</f>
        <v>-5.0446901324362026E-2</v>
      </c>
      <c r="O1803" s="58">
        <f t="shared" si="134"/>
        <v>0.3791596081903717</v>
      </c>
      <c r="P1803" s="58">
        <f t="shared" si="135"/>
        <v>0.47947799900108218</v>
      </c>
      <c r="Q1803" s="58">
        <f>$B$1829</f>
        <v>0.27884121737966122</v>
      </c>
      <c r="R1803" s="77">
        <v>4595.3100000000004</v>
      </c>
      <c r="S1803" s="78">
        <v>4292.46</v>
      </c>
      <c r="T1803" s="28">
        <v>4589.38</v>
      </c>
    </row>
    <row r="1804" spans="1:20" x14ac:dyDescent="0.2">
      <c r="A1804" s="25">
        <v>44602</v>
      </c>
      <c r="B1804" s="29">
        <v>0.24359</v>
      </c>
      <c r="C1804" s="29">
        <v>0.40170899999999998</v>
      </c>
      <c r="D1804" s="29">
        <v>0.35470099999999999</v>
      </c>
      <c r="E1804" s="64">
        <f t="shared" ref="E1804:E1810" si="137">AVERAGE(D1797:D1804)</f>
        <v>0.39353887500000001</v>
      </c>
      <c r="F1804" s="64">
        <f>AVERAGE(B1797:B1804)</f>
        <v>0.27480250000000001</v>
      </c>
      <c r="G1804" s="53">
        <f t="shared" si="136"/>
        <v>-0.11111099999999999</v>
      </c>
      <c r="H1804" s="81">
        <f>(R1804-S1804)/T1804</f>
        <v>2.3142758731944213E-2</v>
      </c>
      <c r="I1804" s="81">
        <f>R1804/T1804-1</f>
        <v>6.2129674440503102E-4</v>
      </c>
      <c r="J1804" s="81">
        <f>S1804/T1804-1</f>
        <v>-2.2521461987539237E-2</v>
      </c>
      <c r="K1804" s="81">
        <f>T1804/T1803-1</f>
        <v>-4.7936758342081998E-4</v>
      </c>
      <c r="L1804" s="81">
        <f>T1805/T1804-1</f>
        <v>-2.4452931866636995E-2</v>
      </c>
      <c r="M1804" s="81">
        <f>T1807/T1804-1</f>
        <v>-4.3739290806116271E-2</v>
      </c>
      <c r="N1804" s="81">
        <f>T1810/T1804-1</f>
        <v>-2.8544770425403043E-2</v>
      </c>
      <c r="O1804" s="58">
        <f t="shared" si="134"/>
        <v>0.3791596081903717</v>
      </c>
      <c r="P1804" s="58">
        <f t="shared" si="135"/>
        <v>0.47947799900108218</v>
      </c>
      <c r="Q1804" s="58">
        <f>$B$1829</f>
        <v>0.27884121737966122</v>
      </c>
      <c r="R1804" s="77">
        <v>4590.03</v>
      </c>
      <c r="S1804" s="78">
        <v>4483.87</v>
      </c>
      <c r="T1804" s="28">
        <v>4587.18</v>
      </c>
    </row>
    <row r="1805" spans="1:20" x14ac:dyDescent="0.2">
      <c r="A1805" s="25">
        <v>44609</v>
      </c>
      <c r="B1805" s="29">
        <v>0.19248799999999999</v>
      </c>
      <c r="C1805" s="29">
        <v>0.375587</v>
      </c>
      <c r="D1805" s="29">
        <v>0.431925</v>
      </c>
      <c r="E1805" s="64">
        <f t="shared" si="137"/>
        <v>0.40519075000000004</v>
      </c>
      <c r="F1805" s="64">
        <f>AVERAGE(B1798:B1805)</f>
        <v>0.26190112500000001</v>
      </c>
      <c r="G1805" s="53">
        <f t="shared" si="136"/>
        <v>-0.23943700000000001</v>
      </c>
      <c r="H1805" s="81">
        <f>(R1805-S1805)/T1805</f>
        <v>3.6087070196491128E-2</v>
      </c>
      <c r="I1805" s="81">
        <f>R1805/T1805-1</f>
        <v>1.1468130797473108E-2</v>
      </c>
      <c r="J1805" s="81">
        <f>S1805/T1805-1</f>
        <v>-2.4618939399018158E-2</v>
      </c>
      <c r="K1805" s="81">
        <f>T1805/T1804-1</f>
        <v>-2.4452931866636995E-2</v>
      </c>
      <c r="L1805" s="81">
        <f>T1806/T1805-1</f>
        <v>-5.5756299985921909E-2</v>
      </c>
      <c r="M1805" s="81">
        <f>T1808/T1805-1</f>
        <v>-4.4051298209389467E-2</v>
      </c>
      <c r="N1805" s="81"/>
      <c r="O1805" s="58">
        <f t="shared" si="134"/>
        <v>0.3791596081903717</v>
      </c>
      <c r="P1805" s="58">
        <f t="shared" si="135"/>
        <v>0.47947799900108218</v>
      </c>
      <c r="Q1805" s="58">
        <f>$B$1829</f>
        <v>0.27884121737966122</v>
      </c>
      <c r="R1805" s="77">
        <v>4526.33</v>
      </c>
      <c r="S1805" s="78">
        <v>4364.84</v>
      </c>
      <c r="T1805" s="28">
        <v>4475.01</v>
      </c>
    </row>
    <row r="1806" spans="1:20" x14ac:dyDescent="0.2">
      <c r="A1806" s="25">
        <v>44616</v>
      </c>
      <c r="B1806" s="29">
        <v>0.23394499999999999</v>
      </c>
      <c r="C1806" s="29">
        <v>0.22935800000000001</v>
      </c>
      <c r="D1806" s="29">
        <v>0.53669699999999998</v>
      </c>
      <c r="E1806" s="64">
        <f t="shared" si="137"/>
        <v>0.43409799999999998</v>
      </c>
      <c r="F1806" s="64">
        <f>AVERAGE(B1799:B1806)</f>
        <v>0.244073125</v>
      </c>
      <c r="G1806" s="53">
        <f t="shared" si="136"/>
        <v>-0.30275200000000002</v>
      </c>
      <c r="H1806" s="81">
        <f>(R1806-S1806)/T1806</f>
        <v>6.6252514495326167E-2</v>
      </c>
      <c r="I1806" s="81">
        <f>R1806/T1806-1</f>
        <v>4.00189326706899E-2</v>
      </c>
      <c r="J1806" s="81">
        <f>S1806/T1806-1</f>
        <v>-2.6233581824636198E-2</v>
      </c>
      <c r="K1806" s="81">
        <f>T1806/T1805-1</f>
        <v>-5.5756299985921909E-2</v>
      </c>
      <c r="L1806" s="81">
        <f>T1807/T1806-1</f>
        <v>3.8111466098686542E-2</v>
      </c>
      <c r="M1806" s="81">
        <f>T1809/T1806-1</f>
        <v>3.132410365637206E-2</v>
      </c>
      <c r="N1806" s="81"/>
      <c r="O1806" s="58">
        <f t="shared" si="134"/>
        <v>0.3791596081903717</v>
      </c>
      <c r="P1806" s="58">
        <f t="shared" si="135"/>
        <v>0.47947799900108218</v>
      </c>
      <c r="Q1806" s="58">
        <f>$B$1829</f>
        <v>0.27884121737966122</v>
      </c>
      <c r="R1806" s="77">
        <v>4394.6000000000004</v>
      </c>
      <c r="S1806" s="78">
        <v>4114.6499999999996</v>
      </c>
      <c r="T1806" s="28">
        <v>4225.5</v>
      </c>
    </row>
    <row r="1807" spans="1:20" x14ac:dyDescent="0.2">
      <c r="A1807" s="25">
        <v>44623</v>
      </c>
      <c r="B1807" s="29">
        <v>0.303867</v>
      </c>
      <c r="C1807" s="29">
        <v>0.28176800000000002</v>
      </c>
      <c r="D1807" s="29">
        <v>0.41436499999999998</v>
      </c>
      <c r="E1807" s="64">
        <f t="shared" si="137"/>
        <v>0.44422700000000004</v>
      </c>
      <c r="F1807" s="64">
        <f>AVERAGE(B1800:B1807)</f>
        <v>0.24110825000000002</v>
      </c>
      <c r="G1807" s="53">
        <f t="shared" si="136"/>
        <v>-0.11049799999999999</v>
      </c>
      <c r="H1807" s="81">
        <f>(R1807-S1807)/T1807</f>
        <v>3.1286617698687298E-2</v>
      </c>
      <c r="I1807" s="81">
        <f>R1807/T1807-1</f>
        <v>6.8938160828351247E-3</v>
      </c>
      <c r="J1807" s="81">
        <f>S1807/T1807-1</f>
        <v>-2.4392801615852111E-2</v>
      </c>
      <c r="K1807" s="81">
        <f>T1807/T1806-1</f>
        <v>3.8111466098686542E-2</v>
      </c>
      <c r="L1807" s="81">
        <f>T1808/T1807-1</f>
        <v>-2.4771231996060683E-2</v>
      </c>
      <c r="M1807" s="81">
        <f>T1810/T1807-1</f>
        <v>1.5889516566587769E-2</v>
      </c>
      <c r="N1807" s="81"/>
      <c r="O1807" s="58">
        <f t="shared" si="134"/>
        <v>0.3791596081903717</v>
      </c>
      <c r="P1807" s="58">
        <f t="shared" si="135"/>
        <v>0.47947799900108218</v>
      </c>
      <c r="Q1807" s="58">
        <f>$B$1829</f>
        <v>0.27884121737966122</v>
      </c>
      <c r="R1807" s="77">
        <v>4416.78</v>
      </c>
      <c r="S1807" s="78">
        <v>4279.54</v>
      </c>
      <c r="T1807" s="28">
        <v>4386.54</v>
      </c>
    </row>
    <row r="1808" spans="1:20" x14ac:dyDescent="0.2">
      <c r="A1808" s="25">
        <v>44630</v>
      </c>
      <c r="B1808" s="29">
        <v>0.24</v>
      </c>
      <c r="C1808" s="29">
        <v>0.30222199999999999</v>
      </c>
      <c r="D1808" s="29">
        <v>0.45777800000000002</v>
      </c>
      <c r="E1808" s="64">
        <f t="shared" si="137"/>
        <v>0.45358675000000004</v>
      </c>
      <c r="F1808" s="64">
        <f>AVERAGE(B1801:B1808)</f>
        <v>0.23997437499999999</v>
      </c>
      <c r="G1808" s="53">
        <f t="shared" si="136"/>
        <v>-0.21777800000000003</v>
      </c>
      <c r="H1808" s="81">
        <f>(R1808-S1808)/T1808</f>
        <v>4.3070399356690693E-2</v>
      </c>
      <c r="I1808" s="81">
        <f>R1808/T1808-1</f>
        <v>1.5016784014511897E-2</v>
      </c>
      <c r="J1808" s="81">
        <f>S1808/T1808-1</f>
        <v>-2.8053615342178873E-2</v>
      </c>
      <c r="K1808" s="81">
        <f>T1808/T1807-1</f>
        <v>-2.4771231996060683E-2</v>
      </c>
      <c r="L1808" s="81">
        <f>T1809/T1808-1</f>
        <v>1.8696176610844439E-2</v>
      </c>
      <c r="M1808" s="81"/>
      <c r="N1808" s="81"/>
      <c r="O1808" s="58">
        <f t="shared" si="134"/>
        <v>0.3791596081903717</v>
      </c>
      <c r="P1808" s="58">
        <f t="shared" si="135"/>
        <v>0.47947799900108218</v>
      </c>
      <c r="Q1808" s="58">
        <f>$B$1829</f>
        <v>0.27884121737966122</v>
      </c>
      <c r="R1808" s="77">
        <v>4342.12</v>
      </c>
      <c r="S1808" s="78">
        <v>4157.87</v>
      </c>
      <c r="T1808" s="28">
        <v>4277.88</v>
      </c>
    </row>
    <row r="1809" spans="1:20" ht="11.45" customHeight="1" x14ac:dyDescent="0.2">
      <c r="A1809" s="25">
        <v>44637</v>
      </c>
      <c r="B1809" s="29">
        <v>0.22467000000000001</v>
      </c>
      <c r="C1809" s="29">
        <v>0.27753299999999997</v>
      </c>
      <c r="D1809" s="29">
        <v>0.49779699999999999</v>
      </c>
      <c r="E1809" s="64">
        <f t="shared" si="137"/>
        <v>0.45740525000000004</v>
      </c>
      <c r="F1809" s="64">
        <f>AVERAGE(B1802:B1809)</f>
        <v>0.24185724999999997</v>
      </c>
      <c r="G1809" s="53">
        <f t="shared" si="136"/>
        <v>-0.27312700000000001</v>
      </c>
      <c r="H1809" s="81">
        <f>(R1809-S1809)/T1809</f>
        <v>4.8246157517680702E-2</v>
      </c>
      <c r="I1809" s="81">
        <f>R1809/T1809-1</f>
        <v>3.237827741139121E-3</v>
      </c>
      <c r="J1809" s="81">
        <f>S1809/T1809-1</f>
        <v>-4.5008329776541567E-2</v>
      </c>
      <c r="K1809" s="81">
        <f>T1809/T1808-1</f>
        <v>1.8696176610844439E-2</v>
      </c>
      <c r="L1809" s="81">
        <f>T1810/T1809-1</f>
        <v>2.2575300720996117E-2</v>
      </c>
      <c r="M1809" s="81"/>
      <c r="N1809" s="81"/>
      <c r="O1809" s="58">
        <f t="shared" si="134"/>
        <v>0.3791596081903717</v>
      </c>
      <c r="P1809" s="58">
        <f t="shared" si="135"/>
        <v>0.47947799900108218</v>
      </c>
      <c r="Q1809" s="58">
        <f>$B$1829</f>
        <v>0.27884121737966122</v>
      </c>
      <c r="R1809" s="77">
        <v>4371.97</v>
      </c>
      <c r="S1809" s="78">
        <v>4161.72</v>
      </c>
      <c r="T1809" s="28">
        <v>4357.8599999999997</v>
      </c>
    </row>
    <row r="1810" spans="1:20" ht="11.45" customHeight="1" x14ac:dyDescent="0.2">
      <c r="A1810" s="25">
        <v>44644</v>
      </c>
      <c r="B1810" s="29">
        <v>0.328042</v>
      </c>
      <c r="C1810" s="29">
        <v>0.31746000000000002</v>
      </c>
      <c r="D1810" s="29">
        <v>0.35449700000000001</v>
      </c>
      <c r="E1810" s="64">
        <f t="shared" si="137"/>
        <v>0.43554087499999994</v>
      </c>
      <c r="F1810" s="64">
        <f>AVERAGE(B1803:B1810)</f>
        <v>0.25394087500000001</v>
      </c>
      <c r="G1810" s="53">
        <f t="shared" si="136"/>
        <v>-2.6455000000000006E-2</v>
      </c>
      <c r="H1810" s="81">
        <f>(R1810-S1810)/T1810</f>
        <v>2.9493474319157026E-2</v>
      </c>
      <c r="I1810" s="81">
        <f>R1810/T1810-1</f>
        <v>1.4756835358957332E-2</v>
      </c>
      <c r="J1810" s="81">
        <f>S1810/T1810-1</f>
        <v>-1.4736638960199611E-2</v>
      </c>
      <c r="K1810" s="81">
        <f>T1810/T1809-1</f>
        <v>2.2575300720996117E-2</v>
      </c>
      <c r="L1810" s="81"/>
      <c r="M1810" s="81"/>
      <c r="N1810" s="81"/>
      <c r="O1810" s="58">
        <f t="shared" si="134"/>
        <v>0.3791596081903717</v>
      </c>
      <c r="P1810" s="58">
        <f t="shared" si="135"/>
        <v>0.47947799900108218</v>
      </c>
      <c r="Q1810" s="58">
        <f>$B$1829</f>
        <v>0.27884121737966122</v>
      </c>
      <c r="R1810" s="77">
        <v>4522</v>
      </c>
      <c r="S1810" s="78">
        <v>4390.57</v>
      </c>
      <c r="T1810" s="28">
        <v>4456.24</v>
      </c>
    </row>
    <row r="1811" spans="1:20" x14ac:dyDescent="0.2">
      <c r="A1811" s="5"/>
      <c r="B1811" s="21"/>
      <c r="C1811" s="21"/>
      <c r="D1811" s="21"/>
      <c r="I1811" s="1"/>
      <c r="O1811" s="59"/>
      <c r="P1811" s="59"/>
      <c r="Q1811" s="59"/>
      <c r="R1811" s="55"/>
      <c r="S1811" s="55"/>
      <c r="T1811" s="79"/>
    </row>
    <row r="1812" spans="1:20" x14ac:dyDescent="0.2">
      <c r="A1812" s="5"/>
      <c r="B1812" s="21"/>
      <c r="C1812" s="21"/>
      <c r="D1812" s="21"/>
      <c r="G1812" s="54"/>
      <c r="I1812" s="1"/>
      <c r="O1812" s="59"/>
      <c r="P1812" s="59"/>
      <c r="Q1812" s="59"/>
      <c r="R1812" s="55"/>
      <c r="S1812" s="55"/>
      <c r="T1812" s="55"/>
    </row>
    <row r="1813" spans="1:20" x14ac:dyDescent="0.2">
      <c r="A1813" s="5"/>
      <c r="B1813" s="21"/>
      <c r="C1813" s="21"/>
      <c r="D1813" s="21"/>
      <c r="I1813" s="1"/>
      <c r="O1813" s="59"/>
      <c r="P1813" s="59"/>
      <c r="Q1813" s="59"/>
      <c r="R1813" s="55"/>
      <c r="S1813" s="55"/>
      <c r="T1813" s="55"/>
    </row>
    <row r="1814" spans="1:20" x14ac:dyDescent="0.2">
      <c r="A1814" s="5"/>
      <c r="B1814" s="21"/>
      <c r="C1814" s="21"/>
      <c r="D1814" s="21"/>
      <c r="I1814" s="20"/>
      <c r="O1814" s="59"/>
      <c r="P1814" s="59"/>
      <c r="Q1814" s="59"/>
      <c r="R1814" s="55"/>
      <c r="S1814" s="55"/>
      <c r="T1814" s="55"/>
    </row>
    <row r="1815" spans="1:20" x14ac:dyDescent="0.2">
      <c r="A1815" s="5"/>
      <c r="B1815" s="21"/>
      <c r="C1815" s="21"/>
      <c r="D1815" s="21"/>
      <c r="I1815" s="1"/>
      <c r="J1815" s="1"/>
      <c r="O1815" s="59"/>
      <c r="P1815" s="59"/>
      <c r="Q1815" s="59"/>
      <c r="R1815" s="55"/>
      <c r="S1815" s="55"/>
      <c r="T1815" s="55"/>
    </row>
    <row r="1816" spans="1:20" x14ac:dyDescent="0.2">
      <c r="A1816" s="5"/>
      <c r="B1816" s="21"/>
      <c r="C1816" s="21"/>
      <c r="D1816" s="21"/>
      <c r="I1816" s="1"/>
      <c r="O1816" s="59"/>
      <c r="P1816" s="59"/>
      <c r="Q1816" s="59"/>
      <c r="R1816" s="55"/>
      <c r="S1816" s="55"/>
      <c r="T1816" s="55"/>
    </row>
    <row r="1817" spans="1:20" x14ac:dyDescent="0.2">
      <c r="A1817" s="5"/>
      <c r="B1817" s="21"/>
      <c r="C1817" s="21"/>
      <c r="D1817" s="21"/>
      <c r="I1817" s="20"/>
      <c r="O1817" s="59"/>
      <c r="P1817" s="59"/>
      <c r="Q1817" s="59"/>
      <c r="R1817" s="55"/>
      <c r="S1817" s="55"/>
      <c r="T1817" s="55"/>
    </row>
    <row r="1818" spans="1:20" x14ac:dyDescent="0.2">
      <c r="A1818" s="5"/>
      <c r="B1818" s="21"/>
      <c r="C1818" s="21"/>
      <c r="D1818" s="21"/>
      <c r="O1818" s="59"/>
      <c r="P1818" s="59"/>
      <c r="Q1818" s="59"/>
      <c r="R1818" s="55"/>
      <c r="S1818" s="55"/>
      <c r="T1818" s="55"/>
    </row>
    <row r="1819" spans="1:20" x14ac:dyDescent="0.2">
      <c r="A1819" s="5"/>
      <c r="B1819" s="21"/>
      <c r="C1819" s="21"/>
      <c r="D1819" s="21"/>
      <c r="O1819" s="59"/>
      <c r="P1819" s="59"/>
      <c r="Q1819" s="59"/>
      <c r="R1819" s="55"/>
      <c r="S1819" s="55"/>
      <c r="T1819" s="55"/>
    </row>
    <row r="1820" spans="1:20" x14ac:dyDescent="0.2">
      <c r="A1820" s="5"/>
      <c r="B1820" s="21"/>
      <c r="C1820" s="21"/>
      <c r="D1820" s="21"/>
      <c r="O1820" s="59"/>
      <c r="P1820" s="59"/>
      <c r="Q1820" s="59"/>
      <c r="R1820" s="55"/>
      <c r="S1820" s="55"/>
      <c r="T1820" s="55"/>
    </row>
    <row r="1821" spans="1:20" x14ac:dyDescent="0.2">
      <c r="A1821" s="5"/>
      <c r="B1821" s="21"/>
      <c r="C1821" s="21"/>
      <c r="D1821" s="21"/>
      <c r="O1821" s="59"/>
      <c r="P1821" s="59"/>
      <c r="Q1821" s="59"/>
      <c r="R1821" s="55"/>
      <c r="S1821" s="55"/>
      <c r="T1821" s="55"/>
    </row>
    <row r="1822" spans="1:20" x14ac:dyDescent="0.2">
      <c r="A1822" s="5"/>
      <c r="B1822" s="21"/>
      <c r="C1822" s="21"/>
      <c r="D1822" s="21"/>
      <c r="O1822" s="59"/>
      <c r="P1822" s="59"/>
      <c r="Q1822" s="59"/>
      <c r="R1822" s="55"/>
      <c r="S1822" s="55"/>
      <c r="T1822" s="55"/>
    </row>
    <row r="1823" spans="1:20" x14ac:dyDescent="0.2">
      <c r="A1823" s="5"/>
      <c r="B1823" s="21"/>
      <c r="C1823" s="21"/>
      <c r="D1823" s="21"/>
      <c r="O1823" s="59"/>
      <c r="P1823" s="59"/>
      <c r="Q1823" s="59"/>
      <c r="R1823" s="55"/>
      <c r="S1823" s="55"/>
      <c r="T1823" s="55"/>
    </row>
    <row r="1824" spans="1:20" x14ac:dyDescent="0.2">
      <c r="A1824" s="12" t="s">
        <v>4</v>
      </c>
      <c r="B1824" s="4"/>
      <c r="C1824" s="4"/>
      <c r="D1824" s="4"/>
    </row>
    <row r="1825" spans="1:20" x14ac:dyDescent="0.2">
      <c r="A1825" s="14"/>
      <c r="B1825" s="19"/>
      <c r="C1825" s="19"/>
      <c r="D1825" s="19"/>
    </row>
    <row r="1826" spans="1:20" x14ac:dyDescent="0.2">
      <c r="A1826" s="36" t="s">
        <v>5</v>
      </c>
      <c r="B1826" s="65">
        <f>AVERAGE(B4:B445,B446:B1824)</f>
        <v>0.3791596081903717</v>
      </c>
      <c r="C1826" s="65">
        <f>AVERAGE(C4:C445,C446:C1824)</f>
        <v>0.31443611123408965</v>
      </c>
      <c r="D1826" s="65">
        <f>AVERAGE(D4:D445,D446:D1824)</f>
        <v>0.30640360708356329</v>
      </c>
      <c r="E1826" s="65">
        <f>AVERAGE(E11:E445,E453:E1824)</f>
        <v>0.30660326903234775</v>
      </c>
      <c r="F1826" s="65">
        <f>AVERAGE(F11:F445,F453:F1824)</f>
        <v>0.3788804456915783</v>
      </c>
      <c r="G1826" s="56">
        <f>AVERAGE(G4:G445,G446:G1824)</f>
        <v>7.2756001106806995E-2</v>
      </c>
      <c r="O1826" s="56"/>
      <c r="P1826" s="56"/>
      <c r="Q1826" s="56"/>
      <c r="R1826" s="37"/>
      <c r="S1826" s="37"/>
      <c r="T1826" s="37"/>
    </row>
    <row r="1827" spans="1:20" x14ac:dyDescent="0.2">
      <c r="A1827" s="36" t="s">
        <v>6</v>
      </c>
      <c r="B1827" s="66">
        <f>STDEV(B4:B445,B446:B1824)</f>
        <v>0.10031839081071049</v>
      </c>
      <c r="C1827" s="66">
        <f>STDEV(C4:C445,C446:C1824)</f>
        <v>8.3269720909627851E-2</v>
      </c>
      <c r="D1827" s="66">
        <f>STDEV(D4:D445,D446:D1824)</f>
        <v>9.5299215695649336E-2</v>
      </c>
      <c r="E1827" s="66">
        <f>STDEV(E11:E445,E453:E1824)</f>
        <v>7.4290403867525279E-2</v>
      </c>
      <c r="F1827" s="66">
        <f>STDEV(F11:F445,F453:F1824)</f>
        <v>7.758984647575555E-2</v>
      </c>
      <c r="G1827" s="42">
        <f>STDEV(G4:G445,G446:G1824)</f>
        <v>0.17707979509704119</v>
      </c>
      <c r="O1827" s="60"/>
      <c r="P1827" s="60"/>
      <c r="Q1827" s="60"/>
      <c r="R1827" s="34"/>
      <c r="S1827" s="34"/>
      <c r="T1827" s="34"/>
    </row>
    <row r="1828" spans="1:20" x14ac:dyDescent="0.2">
      <c r="A1828" s="36" t="s">
        <v>7</v>
      </c>
      <c r="B1828" s="66">
        <f>B1826+B1827</f>
        <v>0.47947799900108218</v>
      </c>
      <c r="C1828" s="66">
        <f>C1826+C1827</f>
        <v>0.39770583214371752</v>
      </c>
      <c r="D1828" s="66">
        <f>D1826+D1827</f>
        <v>0.40170282277921265</v>
      </c>
      <c r="E1828" s="66">
        <f>E1826+E1827</f>
        <v>0.38089367289987303</v>
      </c>
      <c r="F1828" s="66">
        <f>F1826+F1827</f>
        <v>0.45647029216733387</v>
      </c>
      <c r="G1828" s="42">
        <f>G1826+G1827</f>
        <v>0.24983579620384819</v>
      </c>
      <c r="O1828" s="42"/>
      <c r="P1828" s="42"/>
      <c r="Q1828" s="42"/>
      <c r="R1828" s="33"/>
      <c r="S1828" s="33"/>
      <c r="T1828" s="33"/>
    </row>
    <row r="1829" spans="1:20" x14ac:dyDescent="0.2">
      <c r="A1829" s="36" t="s">
        <v>8</v>
      </c>
      <c r="B1829" s="66">
        <f>B1826-B1827</f>
        <v>0.27884121737966122</v>
      </c>
      <c r="C1829" s="66">
        <f>C1826-C1827</f>
        <v>0.23116639032446179</v>
      </c>
      <c r="D1829" s="66">
        <f>D1826-D1827</f>
        <v>0.21110439138791395</v>
      </c>
      <c r="E1829" s="66">
        <f>E1826-E1827</f>
        <v>0.23231286516482247</v>
      </c>
      <c r="F1829" s="66">
        <f>F1826-F1827</f>
        <v>0.30129059921582274</v>
      </c>
      <c r="G1829" s="42">
        <f>G1826-G1827</f>
        <v>-0.1043237939902342</v>
      </c>
      <c r="O1829" s="42"/>
      <c r="P1829" s="42"/>
      <c r="Q1829" s="42"/>
      <c r="R1829" s="33"/>
      <c r="S1829" s="33"/>
      <c r="T1829" s="33"/>
    </row>
    <row r="1830" spans="1:20" x14ac:dyDescent="0.2">
      <c r="A1830" s="36" t="s">
        <v>9</v>
      </c>
      <c r="B1830" s="35">
        <f>COUNT(B4:B1824)</f>
        <v>1807</v>
      </c>
      <c r="C1830" s="35">
        <f>COUNT(C4:C1824)</f>
        <v>1807</v>
      </c>
      <c r="D1830" s="35">
        <f>COUNT(D4:D1824)</f>
        <v>1807</v>
      </c>
      <c r="E1830" s="35">
        <f>COUNT(E4:E1824)</f>
        <v>1800</v>
      </c>
      <c r="F1830" s="35">
        <f>COUNT(F4:F1824)</f>
        <v>1800</v>
      </c>
      <c r="G1830" s="35">
        <f>COUNT(G4:G1824)</f>
        <v>1807</v>
      </c>
      <c r="O1830" s="42"/>
      <c r="P1830" s="42"/>
      <c r="Q1830" s="42"/>
      <c r="R1830" s="33"/>
      <c r="S1830" s="33"/>
      <c r="T1830" s="33"/>
    </row>
    <row r="1831" spans="1:20" x14ac:dyDescent="0.2">
      <c r="A1831" s="36" t="s">
        <v>10</v>
      </c>
      <c r="B1831" s="66">
        <f>MAX(B4:B445,B446:B1824)</f>
        <v>0.75</v>
      </c>
      <c r="C1831" s="66">
        <f>MAX(C4:C445,C446:C1824)</f>
        <v>0.62</v>
      </c>
      <c r="D1831" s="66">
        <f>MAX(D4:D445,D446:D1824)</f>
        <v>0.70269999999999999</v>
      </c>
      <c r="E1831" s="66">
        <f>MAX(E11:E445,E453:E1824)</f>
        <v>0.56125000000000003</v>
      </c>
      <c r="F1831" s="66">
        <f>MAX(F11:F445,F453:F1824)</f>
        <v>0.64464999999999995</v>
      </c>
      <c r="G1831" s="42">
        <f>MAX(G4:G445,G446:G1824)</f>
        <v>0.62860000000000005</v>
      </c>
      <c r="O1831" s="42"/>
      <c r="P1831" s="42"/>
      <c r="Q1831" s="42"/>
      <c r="R1831" s="34">
        <f>MAX(R4:R445,R446:R1824)</f>
        <v>4818.62</v>
      </c>
      <c r="S1831" s="34">
        <f>MAX(S4:S445,S446:S1824)</f>
        <v>4703.96</v>
      </c>
      <c r="T1831" s="34">
        <f>MAX(T4:T445,T446:T1824)</f>
        <v>4793.0600000000004</v>
      </c>
    </row>
    <row r="1832" spans="1:20" x14ac:dyDescent="0.2">
      <c r="A1832" s="36" t="s">
        <v>11</v>
      </c>
      <c r="B1832" s="66">
        <f>MIN(B4:B445,B446:B1824)</f>
        <v>0.12</v>
      </c>
      <c r="C1832" s="66">
        <f>MIN(C4:C445,C446:C1824)</f>
        <v>7.6899999999999996E-2</v>
      </c>
      <c r="D1832" s="66">
        <f>MIN(D4:D445,D446:D1824)</f>
        <v>0.06</v>
      </c>
      <c r="E1832" s="66">
        <f>MIN(E11:E445,E453:E1824)</f>
        <v>0.15450000000000003</v>
      </c>
      <c r="F1832" s="66">
        <f>MIN(F11:F445,F453:F1824)</f>
        <v>0.17499999999999996</v>
      </c>
      <c r="G1832" s="42">
        <f>MIN(G4:G445,G446:G1824)</f>
        <v>-0.54</v>
      </c>
      <c r="O1832" s="60"/>
      <c r="P1832" s="60"/>
      <c r="Q1832" s="60"/>
      <c r="R1832" s="34">
        <f>MIN(R4:R445,R446:R1824)</f>
        <v>233.45</v>
      </c>
      <c r="S1832" s="34">
        <f>MIN(S4:S445,S446:S1824)</f>
        <v>223.92</v>
      </c>
      <c r="T1832" s="34">
        <f>MIN(T4:T445,T446:T1824)</f>
        <v>223.92</v>
      </c>
    </row>
    <row r="1833" spans="1:20" x14ac:dyDescent="0.2">
      <c r="A1833" s="14"/>
    </row>
    <row r="1834" spans="1:20" x14ac:dyDescent="0.2">
      <c r="A1834" s="38" t="s">
        <v>94</v>
      </c>
      <c r="B1834" s="39">
        <f>MAX(B4:B27)</f>
        <v>0.66</v>
      </c>
      <c r="C1834" s="39">
        <f>MAX(C4:C27)</f>
        <v>0.52</v>
      </c>
      <c r="D1834" s="39">
        <f>MAX(D4:D27)</f>
        <v>0.42</v>
      </c>
      <c r="E1834" s="67">
        <f>MAX(E4:E27)</f>
        <v>0.29375000000000001</v>
      </c>
      <c r="F1834" s="67">
        <f>MAX(F4:F27)</f>
        <v>0.53</v>
      </c>
      <c r="G1834" s="39">
        <f>MAX(G4:G27)</f>
        <v>0.60000000000000009</v>
      </c>
      <c r="O1834" s="39"/>
      <c r="P1834" s="39"/>
      <c r="Q1834" s="39"/>
      <c r="R1834" s="41">
        <f>MAX(R4:R27)</f>
        <v>335.9</v>
      </c>
      <c r="S1834" s="41">
        <f>MAX(S4:S27)</f>
        <v>329.25</v>
      </c>
      <c r="T1834" s="41">
        <f>MAX(T4:T27)</f>
        <v>335.9</v>
      </c>
    </row>
    <row r="1835" spans="1:20" x14ac:dyDescent="0.2">
      <c r="A1835" s="38" t="s">
        <v>12</v>
      </c>
      <c r="B1835" s="39">
        <f>MAX(B28:B79)</f>
        <v>0.45</v>
      </c>
      <c r="C1835" s="39">
        <f>MAX(C28:C79)</f>
        <v>0.62</v>
      </c>
      <c r="D1835" s="39">
        <f>MAX(D28:D79)</f>
        <v>0.39</v>
      </c>
      <c r="E1835" s="67">
        <f>MAX(E28:E79)</f>
        <v>0.32374999999999998</v>
      </c>
      <c r="F1835" s="67">
        <f>MAX(F28:F79)</f>
        <v>0.36500000000000005</v>
      </c>
      <c r="G1835" s="39">
        <f>MAX(G28:G79)</f>
        <v>0.30999999999999994</v>
      </c>
      <c r="O1835" s="39"/>
      <c r="P1835" s="39"/>
      <c r="Q1835" s="39"/>
      <c r="R1835" s="41">
        <f>MAX(R28:R79)</f>
        <v>283.66000000000003</v>
      </c>
      <c r="S1835" s="41">
        <f>MAX(S28:S79)</f>
        <v>277.27999999999997</v>
      </c>
      <c r="T1835" s="41">
        <f>MAX(T28:T79)</f>
        <v>283.66000000000003</v>
      </c>
    </row>
    <row r="1836" spans="1:20" x14ac:dyDescent="0.2">
      <c r="A1836" s="31" t="s">
        <v>13</v>
      </c>
      <c r="B1836" s="42">
        <f>MAX(B80:B131)</f>
        <v>0.53</v>
      </c>
      <c r="C1836" s="42">
        <f>MAX(C80:C131)</f>
        <v>0.52</v>
      </c>
      <c r="D1836" s="42">
        <f>MAX(D80:D131)</f>
        <v>0.48</v>
      </c>
      <c r="E1836" s="66">
        <f>MAX(E80:E131)</f>
        <v>0.34875</v>
      </c>
      <c r="F1836" s="66">
        <f>MAX(F80:F131)</f>
        <v>0.39874999999999999</v>
      </c>
      <c r="G1836" s="42">
        <f>MAX(G80:G131)</f>
        <v>0.27</v>
      </c>
      <c r="O1836" s="42"/>
      <c r="P1836" s="42"/>
      <c r="Q1836" s="42"/>
      <c r="R1836" s="33">
        <f>MAX(R80:R131)</f>
        <v>359.8</v>
      </c>
      <c r="S1836" s="33">
        <f>MAX(S80:S131)</f>
        <v>350.87</v>
      </c>
      <c r="T1836" s="33">
        <f>MAX(T80:T131)</f>
        <v>358.78</v>
      </c>
    </row>
    <row r="1837" spans="1:20" x14ac:dyDescent="0.2">
      <c r="A1837" s="31" t="s">
        <v>14</v>
      </c>
      <c r="B1837" s="42">
        <f>MAX(B132:B183)</f>
        <v>0.52</v>
      </c>
      <c r="C1837" s="42">
        <f>MAX(C132:C183)</f>
        <v>0.56000000000000005</v>
      </c>
      <c r="D1837" s="42">
        <f>MAX(D132:D183)</f>
        <v>0.67</v>
      </c>
      <c r="E1837" s="66">
        <f>MAX(E132:E183)</f>
        <v>0.56125000000000003</v>
      </c>
      <c r="F1837" s="66">
        <f>MAX(F132:F183)</f>
        <v>0.37875000000000003</v>
      </c>
      <c r="G1837" s="42">
        <f>MAX(G132:G183)</f>
        <v>0.28000000000000003</v>
      </c>
      <c r="O1837" s="42"/>
      <c r="P1837" s="42"/>
      <c r="Q1837" s="42"/>
      <c r="R1837" s="33">
        <f>MAX(R132:R183)</f>
        <v>368.95</v>
      </c>
      <c r="S1837" s="33">
        <f>MAX(S132:S183)</f>
        <v>361.63</v>
      </c>
      <c r="T1837" s="33">
        <f>MAX(T132:T183)</f>
        <v>367.31</v>
      </c>
    </row>
    <row r="1838" spans="1:20" x14ac:dyDescent="0.2">
      <c r="A1838" s="38" t="s">
        <v>15</v>
      </c>
      <c r="B1838" s="39">
        <f>MAX(B184:B235)</f>
        <v>0.57999999999999996</v>
      </c>
      <c r="C1838" s="39">
        <f>MAX(C184:C235)</f>
        <v>0.51</v>
      </c>
      <c r="D1838" s="39">
        <f>MAX(D184:D235)</f>
        <v>0.51</v>
      </c>
      <c r="E1838" s="67">
        <f>MAX(E184:E235)</f>
        <v>0.43625000000000003</v>
      </c>
      <c r="F1838" s="67">
        <f>MAX(F184:F235)</f>
        <v>0.50624999999999998</v>
      </c>
      <c r="G1838" s="39">
        <f>MAX(G184:G235)</f>
        <v>0.38</v>
      </c>
      <c r="O1838" s="39"/>
      <c r="P1838" s="39"/>
      <c r="Q1838" s="39"/>
      <c r="R1838" s="41">
        <f>MAX(R184:R235)</f>
        <v>406.58</v>
      </c>
      <c r="S1838" s="41">
        <f>MAX(S184:S235)</f>
        <v>391.77</v>
      </c>
      <c r="T1838" s="41">
        <f>MAX(T184:T235)</f>
        <v>406.46</v>
      </c>
    </row>
    <row r="1839" spans="1:20" x14ac:dyDescent="0.2">
      <c r="A1839" s="38" t="s">
        <v>16</v>
      </c>
      <c r="B1839" s="39">
        <f>MAX(B236:B287)</f>
        <v>0.63</v>
      </c>
      <c r="C1839" s="39">
        <f>MAX(C236:C287)</f>
        <v>0.47</v>
      </c>
      <c r="D1839" s="39">
        <f>MAX(D236:D287)</f>
        <v>0.56000000000000005</v>
      </c>
      <c r="E1839" s="67">
        <f>MAX(E236:E287)</f>
        <v>0.42625000000000002</v>
      </c>
      <c r="F1839" s="67">
        <f>MAX(F236:F287)</f>
        <v>0.46875</v>
      </c>
      <c r="G1839" s="39">
        <f>MAX(G236:G287)</f>
        <v>0.53</v>
      </c>
      <c r="O1839" s="39"/>
      <c r="P1839" s="39"/>
      <c r="Q1839" s="39"/>
      <c r="R1839" s="41">
        <f>MAX(R236:R287)</f>
        <v>441.64</v>
      </c>
      <c r="S1839" s="41">
        <f>MAX(S236:S287)</f>
        <v>438.25</v>
      </c>
      <c r="T1839" s="41">
        <f>MAX(T236:T287)</f>
        <v>441.28</v>
      </c>
    </row>
    <row r="1840" spans="1:20" x14ac:dyDescent="0.2">
      <c r="A1840" s="31" t="s">
        <v>17</v>
      </c>
      <c r="B1840" s="42">
        <f>MAX(B288:B340)</f>
        <v>0.6</v>
      </c>
      <c r="C1840" s="42">
        <f>MAX(C288:C340)</f>
        <v>0.49</v>
      </c>
      <c r="D1840" s="42">
        <f>MAX(D288:D340)</f>
        <v>0.45</v>
      </c>
      <c r="E1840" s="66">
        <f>MAX(E288:E340)</f>
        <v>0.38750000000000001</v>
      </c>
      <c r="F1840" s="66">
        <f>MAX(F288:F340)</f>
        <v>0.48249999999999998</v>
      </c>
      <c r="G1840" s="42">
        <f>MAX(G288:G340)</f>
        <v>0.47</v>
      </c>
      <c r="O1840" s="42"/>
      <c r="P1840" s="42"/>
      <c r="Q1840" s="42"/>
      <c r="R1840" s="33">
        <f>MAX(R288:R340)</f>
        <v>471.29</v>
      </c>
      <c r="S1840" s="33">
        <f>MAX(S288:S340)</f>
        <v>466.45</v>
      </c>
      <c r="T1840" s="33">
        <f>MAX(T288:T340)</f>
        <v>469.5</v>
      </c>
    </row>
    <row r="1841" spans="1:20" x14ac:dyDescent="0.2">
      <c r="A1841" s="31" t="s">
        <v>18</v>
      </c>
      <c r="B1841" s="42">
        <f>MAX(B341:B392)</f>
        <v>0.49</v>
      </c>
      <c r="C1841" s="42">
        <f>MAX(C341:C392)</f>
        <v>0.52</v>
      </c>
      <c r="D1841" s="42">
        <f>MAX(D341:D392)</f>
        <v>0.48</v>
      </c>
      <c r="E1841" s="66">
        <f>MAX(E341:E392)</f>
        <v>0.38999999999999996</v>
      </c>
      <c r="F1841" s="66">
        <f>MAX(F341:F392)</f>
        <v>0.42250000000000004</v>
      </c>
      <c r="G1841" s="42">
        <f>MAX(G341:G392)</f>
        <v>0.26999999999999996</v>
      </c>
      <c r="O1841" s="42"/>
      <c r="P1841" s="42"/>
      <c r="Q1841" s="42"/>
      <c r="R1841" s="33">
        <f>MAX(R341:R392)</f>
        <v>482.85</v>
      </c>
      <c r="S1841" s="33">
        <f>MAX(S341:S392)</f>
        <v>472.21</v>
      </c>
      <c r="T1841" s="33">
        <f>MAX(T341:T392)</f>
        <v>478.7</v>
      </c>
    </row>
    <row r="1842" spans="1:20" x14ac:dyDescent="0.2">
      <c r="A1842" s="38" t="s">
        <v>19</v>
      </c>
      <c r="B1842" s="39">
        <f>MAX(B393:B444)</f>
        <v>0.53</v>
      </c>
      <c r="C1842" s="39">
        <f>MAX(C393:C444)</f>
        <v>0.43</v>
      </c>
      <c r="D1842" s="39">
        <f>MAX(D393:D444)</f>
        <v>0.38</v>
      </c>
      <c r="E1842" s="67">
        <f>MAX(E393:E444)</f>
        <v>0.32624999999999998</v>
      </c>
      <c r="F1842" s="67">
        <f>MAX(F393:F444)</f>
        <v>0.48500000000000004</v>
      </c>
      <c r="G1842" s="39">
        <f>MAX(G393:G426)</f>
        <v>0.33</v>
      </c>
      <c r="O1842" s="39"/>
      <c r="P1842" s="39"/>
      <c r="Q1842" s="39"/>
      <c r="R1842" s="41">
        <f>MAX(R393:R444)</f>
        <v>621.69000000000005</v>
      </c>
      <c r="S1842" s="41">
        <f>MAX(S393:S444)</f>
        <v>616.34</v>
      </c>
      <c r="T1842" s="41">
        <f>MAX(T393:T444)</f>
        <v>617.48</v>
      </c>
    </row>
    <row r="1843" spans="1:20" x14ac:dyDescent="0.2">
      <c r="A1843" s="38" t="s">
        <v>20</v>
      </c>
      <c r="B1843" s="39">
        <f>MAX(B445,B446:B495)</f>
        <v>0.61</v>
      </c>
      <c r="C1843" s="39">
        <f>MAX(C445,C446:C495)</f>
        <v>0.46</v>
      </c>
      <c r="D1843" s="39">
        <f>MAX(D445,D446:D495)</f>
        <v>0.39</v>
      </c>
      <c r="E1843" s="67">
        <f>MAX(E445,E453:E495)</f>
        <v>0.30499999999999999</v>
      </c>
      <c r="F1843" s="67">
        <f>MAX(F445,F453:F495)</f>
        <v>0.49124999999999996</v>
      </c>
      <c r="G1843" s="39">
        <f>MAX(G445,G446:G495)</f>
        <v>0.51</v>
      </c>
      <c r="O1843" s="39"/>
      <c r="P1843" s="39"/>
      <c r="Q1843" s="39"/>
      <c r="R1843" s="41">
        <f>MAX(R445,R446:R495)</f>
        <v>762.12</v>
      </c>
      <c r="S1843" s="41">
        <f>MAX(S445,S446:S495)</f>
        <v>746.92</v>
      </c>
      <c r="T1843" s="41">
        <f>MAX(T445,T446:T495)</f>
        <v>756.79</v>
      </c>
    </row>
    <row r="1844" spans="1:20" x14ac:dyDescent="0.2">
      <c r="A1844" s="31" t="s">
        <v>21</v>
      </c>
      <c r="B1844" s="42">
        <f>MAX(B496:B548)</f>
        <v>0.63</v>
      </c>
      <c r="C1844" s="42">
        <f>MAX(C496:C548)</f>
        <v>0.46</v>
      </c>
      <c r="D1844" s="42">
        <f>MAX(D496:D548)</f>
        <v>0.37</v>
      </c>
      <c r="E1844" s="66">
        <f>MAX(E496:E548)</f>
        <v>0.30250000000000005</v>
      </c>
      <c r="F1844" s="66">
        <f>MAX(F496:F548)</f>
        <v>0.5162500000000001</v>
      </c>
      <c r="G1844" s="42">
        <f>MAX(G496:G548)</f>
        <v>0.48</v>
      </c>
      <c r="O1844" s="42"/>
      <c r="P1844" s="42"/>
      <c r="Q1844" s="42"/>
      <c r="R1844" s="33">
        <f>MAX(R496:R548)</f>
        <v>986.25</v>
      </c>
      <c r="S1844" s="33">
        <f>MAX(S496:S548)</f>
        <v>966.16</v>
      </c>
      <c r="T1844" s="33">
        <f>MAX(T496:T548)</f>
        <v>983.79</v>
      </c>
    </row>
    <row r="1845" spans="1:20" x14ac:dyDescent="0.2">
      <c r="A1845" s="31" t="s">
        <v>69</v>
      </c>
      <c r="B1845" s="42">
        <f>MAX(B549:B600)</f>
        <v>0.53</v>
      </c>
      <c r="C1845" s="42">
        <f>MAX(C549:C600)</f>
        <v>0.49</v>
      </c>
      <c r="D1845" s="42">
        <f>MAX(D549:D600)</f>
        <v>0.45</v>
      </c>
      <c r="E1845" s="66">
        <f>MAX(E519:E600)</f>
        <v>0.36249999999999999</v>
      </c>
      <c r="F1845" s="66">
        <f>MAX(F519:F600)</f>
        <v>0.5162500000000001</v>
      </c>
      <c r="G1845" s="42">
        <f>MAX(G549:G600)</f>
        <v>0.4</v>
      </c>
      <c r="O1845" s="42"/>
      <c r="P1845" s="42"/>
      <c r="Q1845" s="42"/>
      <c r="R1845" s="33">
        <f>MAX(R549:R600)</f>
        <v>1244.93</v>
      </c>
      <c r="S1845" s="33">
        <f>MAX(S549:S600)</f>
        <v>1200.78</v>
      </c>
      <c r="T1845" s="33">
        <f>MAX(T549:T600)</f>
        <v>1229.23</v>
      </c>
    </row>
    <row r="1846" spans="1:20" x14ac:dyDescent="0.2">
      <c r="A1846" s="38" t="s">
        <v>74</v>
      </c>
      <c r="B1846" s="39">
        <f>MAX(B601:B652)</f>
        <v>0.62</v>
      </c>
      <c r="C1846" s="39">
        <f>MAX(C601:C652)</f>
        <v>0.46</v>
      </c>
      <c r="D1846" s="39">
        <f>MAX(D601:D652)</f>
        <v>0.32</v>
      </c>
      <c r="E1846" s="67">
        <f>MAX(E601:E652)</f>
        <v>0.27124999999999999</v>
      </c>
      <c r="F1846" s="67">
        <f>MAX(F601:F652)</f>
        <v>0.54874999999999996</v>
      </c>
      <c r="G1846" s="39">
        <f>MAX(G601:G652)</f>
        <v>0.51</v>
      </c>
      <c r="O1846" s="39"/>
      <c r="P1846" s="39"/>
      <c r="Q1846" s="39"/>
      <c r="R1846" s="41">
        <f>MAX(R601:R652)</f>
        <v>1473.1</v>
      </c>
      <c r="S1846" s="41">
        <f>MAX(S601:S652)</f>
        <v>1450.83</v>
      </c>
      <c r="T1846" s="41">
        <f>MAX(T601:T652)</f>
        <v>1469.25</v>
      </c>
    </row>
    <row r="1847" spans="1:20" x14ac:dyDescent="0.2">
      <c r="A1847" s="38" t="s">
        <v>75</v>
      </c>
      <c r="B1847" s="39">
        <f>MAX(B653:B703)</f>
        <v>0.75</v>
      </c>
      <c r="C1847" s="39">
        <f>MAX(C653:C703)</f>
        <v>0.48480000000000001</v>
      </c>
      <c r="D1847" s="39">
        <f>MAX(D653:D703)</f>
        <v>0.5111</v>
      </c>
      <c r="E1847" s="67">
        <f>MAX(E653:E703)</f>
        <v>0.32172499999999998</v>
      </c>
      <c r="F1847" s="67">
        <f>MAX(F653:F703)</f>
        <v>0.6017499999999999</v>
      </c>
      <c r="G1847" s="39">
        <f>MAX(G653:G703)</f>
        <v>0.61670000000000003</v>
      </c>
      <c r="O1847" s="39"/>
      <c r="P1847" s="39"/>
      <c r="Q1847" s="39"/>
      <c r="R1847" s="41">
        <f>MAX(R653:R703)</f>
        <v>1552.87</v>
      </c>
      <c r="S1847" s="41">
        <f>MAX(S653:S703)</f>
        <v>1500.09</v>
      </c>
      <c r="T1847" s="41">
        <f>MAX(T653:T703)</f>
        <v>1527.46</v>
      </c>
    </row>
    <row r="1848" spans="1:20" x14ac:dyDescent="0.2">
      <c r="A1848" s="31" t="s">
        <v>76</v>
      </c>
      <c r="B1848" s="42">
        <f>MAX(B704:B755)</f>
        <v>0.69330000000000003</v>
      </c>
      <c r="C1848" s="42">
        <f>MAX(C704:C755)</f>
        <v>0.4783</v>
      </c>
      <c r="D1848" s="42">
        <f>MAX(D704:D755)</f>
        <v>0.47220000000000001</v>
      </c>
      <c r="E1848" s="66">
        <f>MAX(E704:E755)</f>
        <v>0.36836249999999998</v>
      </c>
      <c r="F1848" s="66">
        <f>MAX(F704:F755)</f>
        <v>0.54807499999999998</v>
      </c>
      <c r="G1848" s="42">
        <f>MAX(G704:G755)</f>
        <v>0.49330000000000002</v>
      </c>
      <c r="O1848" s="42"/>
      <c r="P1848" s="42"/>
      <c r="Q1848" s="42"/>
      <c r="R1848" s="34">
        <f>MAX(R704:R755)</f>
        <v>1383.37</v>
      </c>
      <c r="S1848" s="34">
        <f>MAX(S704:S755)</f>
        <v>1348.72</v>
      </c>
      <c r="T1848" s="34">
        <f>MAX(T704:T755)</f>
        <v>1354.95</v>
      </c>
    </row>
    <row r="1849" spans="1:20" x14ac:dyDescent="0.2">
      <c r="A1849" s="31" t="s">
        <v>89</v>
      </c>
      <c r="B1849" s="42">
        <f>MAX(B756:B807)</f>
        <v>0.5645</v>
      </c>
      <c r="C1849" s="42">
        <f>MAX(C756:C807)</f>
        <v>0.40910000000000002</v>
      </c>
      <c r="D1849" s="42">
        <f>MAX(D756:D807)</f>
        <v>0.54810000000000003</v>
      </c>
      <c r="E1849" s="66">
        <f>MAX(E756:E807)</f>
        <v>0.44148749999999998</v>
      </c>
      <c r="F1849" s="66">
        <f>MAX(F756:F807)</f>
        <v>0.5803625</v>
      </c>
      <c r="G1849" s="42">
        <f>MAX(G756:G807)</f>
        <v>0.4194</v>
      </c>
      <c r="O1849" s="42"/>
      <c r="P1849" s="42"/>
      <c r="Q1849" s="42"/>
      <c r="R1849" s="34">
        <f>MAX(R756:R807)</f>
        <v>1176.97</v>
      </c>
      <c r="S1849" s="34">
        <f>MAX(S756:S807)</f>
        <v>1151.6099999999999</v>
      </c>
      <c r="T1849" s="34">
        <f>MAX(T756:T807)</f>
        <v>1172.51</v>
      </c>
    </row>
    <row r="1850" spans="1:20" x14ac:dyDescent="0.2">
      <c r="A1850" s="38" t="s">
        <v>95</v>
      </c>
      <c r="B1850" s="39">
        <f>MAX(B808:B859)</f>
        <v>0.71430000000000005</v>
      </c>
      <c r="C1850" s="39">
        <f>MAX(C808:C859)</f>
        <v>0.51429999999999998</v>
      </c>
      <c r="D1850" s="39">
        <f>MAX(D808:D859)</f>
        <v>0.57889999999999997</v>
      </c>
      <c r="E1850" s="67">
        <f>MAX(E808:E859)</f>
        <v>0.43840000000000001</v>
      </c>
      <c r="F1850" s="67">
        <f>MAX(F808:F859)</f>
        <v>0.59358750000000005</v>
      </c>
      <c r="G1850" s="39">
        <f>MAX(G808:G859)</f>
        <v>0.62860000000000005</v>
      </c>
      <c r="O1850" s="39"/>
      <c r="P1850" s="39"/>
      <c r="Q1850" s="39"/>
      <c r="R1850" s="43">
        <f>MAX(R808:R859)</f>
        <v>1098.47</v>
      </c>
      <c r="S1850" s="43">
        <f>MAX(S808:S859)</f>
        <v>1086.1400000000001</v>
      </c>
      <c r="T1850" s="43">
        <f>MAX(T808:T859)</f>
        <v>1095.8900000000001</v>
      </c>
    </row>
    <row r="1851" spans="1:20" x14ac:dyDescent="0.2">
      <c r="A1851" s="38" t="s">
        <v>99</v>
      </c>
      <c r="B1851" s="39">
        <f>MAX(B860:B912)</f>
        <v>0.69510000000000005</v>
      </c>
      <c r="C1851" s="39">
        <f>MAX(C860:C912)</f>
        <v>0.40479999999999999</v>
      </c>
      <c r="D1851" s="39">
        <f>MAX(D860:D912)</f>
        <v>0.43419999999999997</v>
      </c>
      <c r="E1851" s="67">
        <f>MAX(E860:E912)</f>
        <v>0.31747499999999995</v>
      </c>
      <c r="F1851" s="67">
        <f>MAX(F860:F912)</f>
        <v>0.64464999999999995</v>
      </c>
      <c r="G1851" s="39">
        <f>MAX(G860:G912)</f>
        <v>0.56180000000000008</v>
      </c>
      <c r="O1851" s="39"/>
      <c r="P1851" s="39"/>
      <c r="Q1851" s="39"/>
      <c r="R1851" s="43">
        <f>MAX(R913:R932)</f>
        <v>1229.06</v>
      </c>
      <c r="S1851" s="43">
        <f>MAX(S860:S912)</f>
        <v>1204.92</v>
      </c>
      <c r="T1851" s="43">
        <f>MAX(T860:T912)</f>
        <v>1213.45</v>
      </c>
    </row>
    <row r="1852" spans="1:20" x14ac:dyDescent="0.2">
      <c r="A1852" s="31" t="s">
        <v>105</v>
      </c>
      <c r="B1852" s="42">
        <f>MAX(B913:B964)</f>
        <v>0.58620000000000005</v>
      </c>
      <c r="C1852" s="42">
        <f>MAX(C913:C964)</f>
        <v>0.41760000000000003</v>
      </c>
      <c r="D1852" s="42">
        <f>MAX(D913:D964)</f>
        <v>0.50980000000000003</v>
      </c>
      <c r="E1852" s="66">
        <f>MAX(E913:E964)</f>
        <v>0.40926250000000003</v>
      </c>
      <c r="F1852" s="66">
        <f>MAX(F913:F964)</f>
        <v>0.53776250000000003</v>
      </c>
      <c r="G1852" s="42">
        <f>MAX(G913:G964)</f>
        <v>0.4385</v>
      </c>
      <c r="O1852" s="42"/>
      <c r="P1852" s="42"/>
      <c r="Q1852" s="42"/>
      <c r="R1852" s="33">
        <f>MAX(R913:R964)</f>
        <v>1272.8900000000001</v>
      </c>
      <c r="S1852" s="33">
        <f>MAX(S913:S964)</f>
        <v>1259.51</v>
      </c>
      <c r="T1852" s="33">
        <f>MAX(T913:T964)</f>
        <v>1268.6600000000001</v>
      </c>
    </row>
    <row r="1853" spans="1:20" x14ac:dyDescent="0.2">
      <c r="A1853" s="31" t="s">
        <v>110</v>
      </c>
      <c r="B1853" s="42">
        <f>MAX(B965:B1016)</f>
        <v>0.58960000000000001</v>
      </c>
      <c r="C1853" s="42">
        <f>MAX(C965:C1016)</f>
        <v>0.35899999999999999</v>
      </c>
      <c r="D1853" s="42">
        <f>MAX(D965:D1016)</f>
        <v>0.57799999999999996</v>
      </c>
      <c r="E1853" s="66">
        <f>MAX(E965:E1016)</f>
        <v>0.46408749999999999</v>
      </c>
      <c r="F1853" s="66">
        <f>MAX(F965:F1016)</f>
        <v>0.48318749999999999</v>
      </c>
      <c r="G1853" s="42">
        <f>MAX(G965:G1016)</f>
        <v>0.39880000000000004</v>
      </c>
      <c r="O1853" s="42"/>
      <c r="P1853" s="42"/>
      <c r="Q1853" s="42"/>
      <c r="R1853" s="33">
        <f>MAX(R965:R1016)</f>
        <v>1427.26</v>
      </c>
      <c r="S1853" s="33">
        <f>MAX(S965:S1016)</f>
        <v>1423.2</v>
      </c>
      <c r="T1853" s="33">
        <f>MAX(T965:T1016)</f>
        <v>1425.84</v>
      </c>
    </row>
    <row r="1854" spans="1:20" x14ac:dyDescent="0.2">
      <c r="A1854" s="38" t="s">
        <v>111</v>
      </c>
      <c r="B1854" s="39">
        <f>MAX(B1017:B1068)</f>
        <v>0.57779999999999998</v>
      </c>
      <c r="C1854" s="39">
        <f>MAX(C1017:C1068)</f>
        <v>0.31709999999999999</v>
      </c>
      <c r="D1854" s="39">
        <f>MAX(D1017:D1068)</f>
        <v>0.56120000000000003</v>
      </c>
      <c r="E1854" s="67">
        <f>MAX(E1017:E1068)</f>
        <v>0.47811249999999994</v>
      </c>
      <c r="F1854" s="67">
        <f>MAX(F1017:F1068)</f>
        <v>0.48094999999999999</v>
      </c>
      <c r="G1854" s="39">
        <f>MAX(G1017:G1068)</f>
        <v>0.31540000000000001</v>
      </c>
      <c r="O1854" s="39"/>
      <c r="P1854" s="39"/>
      <c r="Q1854" s="39"/>
      <c r="R1854" s="41">
        <f>MAX(R1017:R1068)</f>
        <v>1565.22</v>
      </c>
      <c r="S1854" s="41">
        <f>MAX(S1017:S1068)</f>
        <v>1555.62</v>
      </c>
      <c r="T1854" s="41">
        <f>MAX(T1017:T1068)</f>
        <v>1562.47</v>
      </c>
    </row>
    <row r="1855" spans="1:20" x14ac:dyDescent="0.2">
      <c r="A1855" s="38" t="s">
        <v>120</v>
      </c>
      <c r="B1855" s="39">
        <f>MAX(B1069:B1120)</f>
        <v>0.53290000000000004</v>
      </c>
      <c r="C1855" s="39">
        <f>MAX(C1069:C1120)</f>
        <v>0.27189999999999998</v>
      </c>
      <c r="D1855" s="39">
        <f>MAX(D1069:D1120)</f>
        <v>0.60840000000000005</v>
      </c>
      <c r="E1855" s="67">
        <f>MAX(E1069:E1120)</f>
        <v>0.52602499999999996</v>
      </c>
      <c r="F1855" s="67">
        <f>MAX(F1069:F1120)</f>
        <v>0.44632500000000008</v>
      </c>
      <c r="G1855" s="39">
        <f>MAX(G1069:G1120)</f>
        <v>0.28090000000000004</v>
      </c>
      <c r="O1855" s="61"/>
      <c r="P1855" s="61"/>
      <c r="Q1855" s="61"/>
      <c r="R1855" s="41">
        <f>MAX(R1069:R1120)</f>
        <v>1455.74</v>
      </c>
      <c r="S1855" s="41">
        <f>MAX(S1069:S1120)</f>
        <v>1447.37</v>
      </c>
      <c r="T1855" s="41">
        <f>MAX(T1069:T1120)</f>
        <v>1450.38</v>
      </c>
    </row>
    <row r="1856" spans="1:20" x14ac:dyDescent="0.2">
      <c r="A1856" s="31" t="s">
        <v>125</v>
      </c>
      <c r="B1856" s="42">
        <f>MAX(B1121:B1173)</f>
        <v>0.51</v>
      </c>
      <c r="C1856" s="42">
        <f>MAX(C1121:C1173)</f>
        <v>0.31340000000000001</v>
      </c>
      <c r="D1856" s="42">
        <f>MAX(D1121:D1173)</f>
        <v>0.70269999999999999</v>
      </c>
      <c r="E1856" s="66">
        <f>MAX(E1121:E1173)</f>
        <v>0.51680000000000004</v>
      </c>
      <c r="F1856" s="66">
        <f>MAX(F1121:F1173)</f>
        <v>0.42027500000000001</v>
      </c>
      <c r="G1856" s="42">
        <f>MAX(G1121:G1173)</f>
        <v>0.26229999999999998</v>
      </c>
      <c r="O1856" s="60"/>
      <c r="P1856" s="60"/>
      <c r="Q1856" s="60"/>
      <c r="R1856" s="33">
        <f>MAX(R1121:R1173)</f>
        <v>1130.3800000000001</v>
      </c>
      <c r="S1856" s="33">
        <f>MAX(S1121:S1173)</f>
        <v>1126.17</v>
      </c>
      <c r="T1856" s="33">
        <f>MAX(T1121:T1173)</f>
        <v>1127.78</v>
      </c>
    </row>
    <row r="1857" spans="1:20" x14ac:dyDescent="0.2">
      <c r="A1857" s="31" t="s">
        <v>130</v>
      </c>
      <c r="B1857" s="42">
        <f>MAX(B1174:B1225)</f>
        <v>0.63280000000000003</v>
      </c>
      <c r="C1857" s="42">
        <f>MAX(C1174:C1225)</f>
        <v>0.37930000000000003</v>
      </c>
      <c r="D1857" s="42">
        <f>MAX(D1174:D1225)</f>
        <v>0.57069999999999999</v>
      </c>
      <c r="E1857" s="66">
        <f>MAX(E1174:E1225)</f>
        <v>0.41847500000000004</v>
      </c>
      <c r="F1857" s="66">
        <f>MAX(F1174:F1225)</f>
        <v>0.51598750000000004</v>
      </c>
      <c r="G1857" s="42">
        <f>MAX(G1174:G1225)</f>
        <v>0.46879999999999999</v>
      </c>
      <c r="O1857" s="60"/>
      <c r="P1857" s="60"/>
      <c r="Q1857" s="60"/>
      <c r="R1857" s="33">
        <f>MAX(R1174:R1225)</f>
        <v>1262.5999999999999</v>
      </c>
      <c r="S1857" s="33">
        <f>MAX(S1174:S1225)</f>
        <v>1258.78</v>
      </c>
      <c r="T1857" s="33">
        <f>MAX(T1174:T1225)</f>
        <v>1259.78</v>
      </c>
    </row>
    <row r="1858" spans="1:20" x14ac:dyDescent="0.2">
      <c r="A1858" s="38" t="s">
        <v>135</v>
      </c>
      <c r="B1858" s="39">
        <f>MAX(B1226:B1277)</f>
        <v>0.55879999999999996</v>
      </c>
      <c r="C1858" s="39">
        <f>MAX(C1226:C1277)</f>
        <v>0.38039000000000001</v>
      </c>
      <c r="D1858" s="39">
        <f>MAX(D1226:D1277)</f>
        <v>0.4985</v>
      </c>
      <c r="E1858" s="67">
        <f>MAX(E1226:E1277)</f>
        <v>0.42173749999999999</v>
      </c>
      <c r="F1858" s="67">
        <f>MAX(F1226:F1277)</f>
        <v>0.53349999999999997</v>
      </c>
      <c r="G1858" s="39">
        <f>MAX(G1226:G1277)</f>
        <v>0.37629999999999997</v>
      </c>
      <c r="O1858" s="39"/>
      <c r="P1858" s="39"/>
      <c r="Q1858" s="39"/>
      <c r="R1858" s="41">
        <f>MAX(R1226:R1277)</f>
        <v>1370.58</v>
      </c>
      <c r="S1858" s="41">
        <f>MAX(S1226:S1277)</f>
        <v>1358.69</v>
      </c>
      <c r="T1858" s="41">
        <f>MAX(T1226:T1277)</f>
        <v>1363.61</v>
      </c>
    </row>
    <row r="1859" spans="1:20" x14ac:dyDescent="0.2">
      <c r="A1859" s="38" t="s">
        <v>137</v>
      </c>
      <c r="B1859" s="39">
        <f>MAX(B1278:B1329)</f>
        <v>0.51642999999999994</v>
      </c>
      <c r="C1859" s="39">
        <f>MAX(C1278:C1329)</f>
        <v>0.361765</v>
      </c>
      <c r="D1859" s="39">
        <f>MAX(D1278:D1329)</f>
        <v>0.48823499999999997</v>
      </c>
      <c r="E1859" s="67">
        <f>MAX(E1278:E1329)</f>
        <v>0.41416900000000001</v>
      </c>
      <c r="F1859" s="67">
        <f>MAX(F1278:F1329)</f>
        <v>0.46937300000000004</v>
      </c>
      <c r="G1859" s="39">
        <f>MAX(G1278:G1329)</f>
        <v>0.3196</v>
      </c>
      <c r="O1859" s="39"/>
      <c r="P1859" s="39"/>
      <c r="Q1859" s="39"/>
      <c r="R1859" s="41">
        <f>MAX(R1278:R1329)</f>
        <v>1474.51</v>
      </c>
      <c r="S1859" s="41">
        <f>MAX(S1278:S1329)</f>
        <v>1430.64</v>
      </c>
      <c r="T1859" s="41">
        <f>MAX(T1278:T1329)</f>
        <v>1461.05</v>
      </c>
    </row>
    <row r="1860" spans="1:20" x14ac:dyDescent="0.2">
      <c r="A1860" s="31" t="s">
        <v>138</v>
      </c>
      <c r="B1860" s="42">
        <f>MAX(B1330:B1381)</f>
        <v>0.550562</v>
      </c>
      <c r="C1860" s="42">
        <f>MAX(C1330:C1381)</f>
        <v>0.39383600000000002</v>
      </c>
      <c r="D1860" s="42">
        <f>MAX(D1330:D1381)</f>
        <v>0.54482799999999998</v>
      </c>
      <c r="E1860" s="66">
        <f>MAX(E1330:E1381)</f>
        <v>0.37776587500000003</v>
      </c>
      <c r="F1860" s="66">
        <f>MAX(F1330:F1381)</f>
        <v>0.45440387499999996</v>
      </c>
      <c r="G1860" s="42">
        <f>MAX(G1330:G1381)</f>
        <v>0.36516899999999997</v>
      </c>
      <c r="O1860" s="42"/>
      <c r="P1860" s="42"/>
      <c r="Q1860" s="42"/>
      <c r="R1860" s="33">
        <f>MAX(R1330:R1381)</f>
        <v>1833.32</v>
      </c>
      <c r="S1860" s="33">
        <f>MAX(S1330:S1381)</f>
        <v>1779.09</v>
      </c>
      <c r="T1860" s="33">
        <f>MAX(T1330:T1381)</f>
        <v>1833.32</v>
      </c>
    </row>
    <row r="1861" spans="1:20" x14ac:dyDescent="0.2">
      <c r="A1861" s="31" t="s">
        <v>150</v>
      </c>
      <c r="B1861" s="42">
        <f>MAX(B1382:B1433)</f>
        <v>0.57930999999999999</v>
      </c>
      <c r="C1861" s="42">
        <f>MAX(C1382:C1433)</f>
        <v>0.44267499999999999</v>
      </c>
      <c r="D1861" s="42">
        <f>MAX(D1382:D1433)</f>
        <v>0.38226300000000002</v>
      </c>
      <c r="E1861" s="66">
        <f>MAX(E1382:E1433)</f>
        <v>0.29254924999999998</v>
      </c>
      <c r="F1861" s="66">
        <f>MAX(F1382:F1433)</f>
        <v>0.49829449999999997</v>
      </c>
      <c r="G1861" s="42">
        <f>MAX(G1382:G1433)</f>
        <v>0.38620699999999997</v>
      </c>
      <c r="O1861" s="42"/>
      <c r="P1861" s="42"/>
      <c r="Q1861" s="42"/>
      <c r="R1861" s="33">
        <f>MAX(R1382:R1433)</f>
        <v>2093.5500000000002</v>
      </c>
      <c r="S1861" s="33">
        <f>MAX(S1382:S1433)</f>
        <v>2049.5700000000002</v>
      </c>
      <c r="T1861" s="33">
        <f>MAX(T1382:T1433)</f>
        <v>2090.5700000000002</v>
      </c>
    </row>
    <row r="1862" spans="1:20" x14ac:dyDescent="0.2">
      <c r="A1862" s="38" t="s">
        <v>155</v>
      </c>
      <c r="B1862" s="39">
        <f>MAX(B1434:B1486)</f>
        <v>0.51737500000000003</v>
      </c>
      <c r="C1862" s="39">
        <f>MAX(C1434:C1486)</f>
        <v>0.51312000000000002</v>
      </c>
      <c r="D1862" s="39">
        <f>MAX(D1434:D1486)</f>
        <v>0.40703499999999998</v>
      </c>
      <c r="E1862" s="67">
        <f>MAX(E1434:E1486)</f>
        <v>0.34490662500000002</v>
      </c>
      <c r="F1862" s="67">
        <f>MAX(F1434:F1486)</f>
        <v>0.48538112499999997</v>
      </c>
      <c r="G1862" s="39">
        <f>MAX(G1434:G1486)</f>
        <v>0.32432500000000003</v>
      </c>
      <c r="O1862" s="39"/>
      <c r="P1862" s="39"/>
      <c r="Q1862" s="39"/>
      <c r="R1862" s="41">
        <f>MAX(R1434:R1486)</f>
        <v>2134.7199999999998</v>
      </c>
      <c r="S1862" s="41">
        <f>MAX(S1434:S1486)</f>
        <v>2102.4899999999998</v>
      </c>
      <c r="T1862" s="41">
        <f>MAX(T1434:T1486)</f>
        <v>2125.85</v>
      </c>
    </row>
    <row r="1863" spans="1:20" x14ac:dyDescent="0.2">
      <c r="A1863" s="38" t="s">
        <v>160</v>
      </c>
      <c r="B1863" s="39">
        <f>MAX(B1487:B1538)</f>
        <v>0.49893799999999999</v>
      </c>
      <c r="C1863" s="39">
        <f>MAX(C1487:C1538)</f>
        <v>0.52859999999999996</v>
      </c>
      <c r="D1863" s="39">
        <f>MAX(D1487:D1538)</f>
        <v>0.48705500000000002</v>
      </c>
      <c r="E1863" s="67">
        <f>MAX(E1487:E1538)</f>
        <v>0.40636175000000008</v>
      </c>
      <c r="F1863" s="67">
        <f>MAX(F1487:F1538)</f>
        <v>0.44645687500000003</v>
      </c>
      <c r="G1863" s="39">
        <f>MAX(G1487:G1538)</f>
        <v>0.27813100000000002</v>
      </c>
      <c r="O1863" s="39"/>
      <c r="P1863" s="39"/>
      <c r="Q1863" s="39"/>
      <c r="R1863" s="41">
        <f>MAX(R1487:R1538)</f>
        <v>2277.5300000000002</v>
      </c>
      <c r="S1863" s="41">
        <f>MAX(S1487:S1538)</f>
        <v>2253.77</v>
      </c>
      <c r="T1863" s="41">
        <f>MAX(T1487:T1538)</f>
        <v>2258.66</v>
      </c>
    </row>
    <row r="1864" spans="1:20" x14ac:dyDescent="0.2">
      <c r="A1864" s="31" t="s">
        <v>173</v>
      </c>
      <c r="B1864" s="42">
        <f>MAX(B1539:B1590)</f>
        <v>0.52645500000000001</v>
      </c>
      <c r="C1864" s="42">
        <f>MAX(C1539:C1590)</f>
        <v>0.43428600000000001</v>
      </c>
      <c r="D1864" s="42">
        <f>MAX(D1539:D1590)</f>
        <v>0.46500000000000002</v>
      </c>
      <c r="E1864" s="66">
        <f>MAX(E1539:E1590)</f>
        <v>0.38051975000000005</v>
      </c>
      <c r="F1864" s="66">
        <f>MAX(F1539:F1590)</f>
        <v>0.45559650000000007</v>
      </c>
      <c r="G1864" s="42">
        <f>MAX(G1539:G1590)</f>
        <v>0.320106</v>
      </c>
      <c r="O1864" s="42"/>
      <c r="P1864" s="42"/>
      <c r="Q1864" s="42"/>
      <c r="R1864" s="33">
        <f>MAX(R1539:R1590)</f>
        <v>2694.97</v>
      </c>
      <c r="S1864" s="33">
        <f>MAX(S1539:S1590)</f>
        <v>2676.11</v>
      </c>
      <c r="T1864" s="33">
        <f>MAX(T1539:T1590)</f>
        <v>2682.62</v>
      </c>
    </row>
    <row r="1865" spans="1:20" x14ac:dyDescent="0.2">
      <c r="A1865" s="31" t="s">
        <v>174</v>
      </c>
      <c r="B1865" s="42">
        <f>MAX(B1591:B1642)</f>
        <v>0.59753100000000003</v>
      </c>
      <c r="C1865" s="42">
        <f>MAX(C1591:C1642)</f>
        <v>0.45214500000000002</v>
      </c>
      <c r="D1865" s="42">
        <f>MAX(D1591:D1642)</f>
        <v>0.50297599999999998</v>
      </c>
      <c r="E1865" s="66">
        <f>MAX(E1591:E1642)</f>
        <v>0.41341349999999999</v>
      </c>
      <c r="F1865" s="66">
        <f>MAX(F1591:F1642)</f>
        <v>0.50113462499999994</v>
      </c>
      <c r="G1865" s="42">
        <f>MAX(G1591:G1642)</f>
        <v>0.44197500000000001</v>
      </c>
      <c r="O1865" s="42"/>
      <c r="P1865" s="42"/>
      <c r="Q1865" s="42"/>
      <c r="R1865" s="33">
        <f>MAX(R1591:R1642)</f>
        <v>2940.91</v>
      </c>
      <c r="S1865" s="33">
        <f>MAX(S1591:S1642)</f>
        <v>2903.28</v>
      </c>
      <c r="T1865" s="33">
        <f>MAX(T1591:T1642)</f>
        <v>2925.51</v>
      </c>
    </row>
    <row r="1866" spans="1:20" x14ac:dyDescent="0.2">
      <c r="A1866" s="38" t="s">
        <v>175</v>
      </c>
      <c r="B1866" s="39">
        <f>MAX(B1643:B1694)</f>
        <v>0.44094499999999998</v>
      </c>
      <c r="C1866" s="39">
        <f>MAX(C1643:C1694)</f>
        <v>0.46306799999999998</v>
      </c>
      <c r="D1866" s="39">
        <f>MAX(D1643:D1694)</f>
        <v>0.48195300000000002</v>
      </c>
      <c r="E1866" s="67">
        <f>MAX(E1643:E1694)</f>
        <v>0.42788175000000001</v>
      </c>
      <c r="F1866" s="67">
        <f>MAX(F1643:F1694)</f>
        <v>0.38029587500000006</v>
      </c>
      <c r="G1866" s="39">
        <f>MAX(G1643:G1694)</f>
        <v>0.23622099999999999</v>
      </c>
      <c r="O1866" s="39"/>
      <c r="P1866" s="39"/>
      <c r="Q1866" s="39"/>
      <c r="R1866" s="41">
        <f>MAX(R1643:R1694)</f>
        <v>3227.78</v>
      </c>
      <c r="S1866" s="41">
        <f>MAX(S1643:S1694)</f>
        <v>3191.03</v>
      </c>
      <c r="T1866" s="41">
        <f>MAX(T1643:T1694)</f>
        <v>3223.38</v>
      </c>
    </row>
    <row r="1867" spans="1:20" x14ac:dyDescent="0.2">
      <c r="A1867" s="38" t="s">
        <v>176</v>
      </c>
      <c r="B1867" s="39">
        <f>MAX(B1695:B1747)</f>
        <v>0.55837599999999998</v>
      </c>
      <c r="C1867" s="39">
        <f>MAX(C1695:C1747)</f>
        <v>0.40909099999999998</v>
      </c>
      <c r="D1867" s="39">
        <f>MAX(D1695:D1747)</f>
        <v>0.52662699999999996</v>
      </c>
      <c r="E1867" s="67">
        <f>MAX(E1695:E1747)</f>
        <v>0.48381887499999998</v>
      </c>
      <c r="F1867" s="67">
        <f>MAX(F1695:F1747)</f>
        <v>0.47205262499999995</v>
      </c>
      <c r="G1867" s="39">
        <f>MAX(G1695:G1747)</f>
        <v>0.30964499999999995</v>
      </c>
      <c r="O1867" s="39"/>
      <c r="P1867" s="39"/>
      <c r="Q1867" s="39"/>
      <c r="R1867" s="41">
        <f>MAX(R1695:R1747)</f>
        <v>3756.12</v>
      </c>
      <c r="S1867" s="41">
        <f>MAX(S1695:S1747)</f>
        <v>3676.16</v>
      </c>
      <c r="T1867" s="41">
        <f>MAX(T1695:T1747)</f>
        <v>3732.04</v>
      </c>
    </row>
    <row r="1868" spans="1:20" x14ac:dyDescent="0.2">
      <c r="A1868" s="31" t="s">
        <v>185</v>
      </c>
      <c r="B1868" s="42"/>
      <c r="C1868" s="42"/>
      <c r="D1868" s="42"/>
      <c r="E1868" s="66"/>
      <c r="F1868" s="66"/>
      <c r="G1868" s="42"/>
      <c r="O1868" s="42"/>
      <c r="P1868" s="42"/>
      <c r="Q1868" s="42"/>
      <c r="R1868" s="33"/>
      <c r="S1868" s="33"/>
      <c r="T1868" s="33"/>
    </row>
    <row r="1869" spans="1:20" x14ac:dyDescent="0.2">
      <c r="A1869" s="12"/>
      <c r="B1869" s="19"/>
      <c r="C1869" s="19"/>
      <c r="D1869" s="19"/>
      <c r="O1869" s="62"/>
      <c r="P1869" s="62"/>
      <c r="Q1869" s="62"/>
    </row>
    <row r="1870" spans="1:20" x14ac:dyDescent="0.2">
      <c r="A1870" s="38" t="s">
        <v>22</v>
      </c>
      <c r="B1870" s="39">
        <f>MIN(B4:B27)</f>
        <v>0.23</v>
      </c>
      <c r="C1870" s="39">
        <f>MIN(C4:C27)</f>
        <v>0.15</v>
      </c>
      <c r="D1870" s="39">
        <f>MIN(D4:D27)</f>
        <v>0.06</v>
      </c>
      <c r="E1870" s="67">
        <f>MIN(E4:E27)</f>
        <v>0.23750000000000002</v>
      </c>
      <c r="F1870" s="67">
        <f>MIN(F4:F27)</f>
        <v>0.28875000000000001</v>
      </c>
      <c r="G1870" s="39">
        <f>MIN(G4:G27)</f>
        <v>-0.16999999999999998</v>
      </c>
      <c r="O1870" s="39"/>
      <c r="P1870" s="39"/>
      <c r="Q1870" s="39"/>
      <c r="R1870" s="41">
        <f>MIN(R4:R27)</f>
        <v>233.45</v>
      </c>
      <c r="S1870" s="41">
        <f>MIN(S4:S27)</f>
        <v>223.92</v>
      </c>
      <c r="T1870" s="41">
        <f>MIN(T4:T27)</f>
        <v>223.92</v>
      </c>
    </row>
    <row r="1871" spans="1:20" x14ac:dyDescent="0.2">
      <c r="A1871" s="38" t="s">
        <v>23</v>
      </c>
      <c r="B1871" s="39">
        <f>MIN(B28:B79)</f>
        <v>0.13</v>
      </c>
      <c r="C1871" s="39">
        <f>MIN(C28:C79)</f>
        <v>0.34</v>
      </c>
      <c r="D1871" s="39">
        <f>MIN(D28:D79)</f>
        <v>0.1</v>
      </c>
      <c r="E1871" s="67">
        <f>MIN(E28:E79)</f>
        <v>0.1825</v>
      </c>
      <c r="F1871" s="67">
        <f>MIN(F28:F79)</f>
        <v>0.20624999999999999</v>
      </c>
      <c r="G1871" s="39">
        <f>MIN(G28:G79)</f>
        <v>-0.25</v>
      </c>
      <c r="O1871" s="39"/>
      <c r="P1871" s="39"/>
      <c r="Q1871" s="39"/>
      <c r="R1871" s="41">
        <f>MIN(R28:R79)</f>
        <v>251.88</v>
      </c>
      <c r="S1871" s="41">
        <f>MIN(S28:S79)</f>
        <v>242.63</v>
      </c>
      <c r="T1871" s="41">
        <f>MIN(T28:T79)</f>
        <v>243.4</v>
      </c>
    </row>
    <row r="1872" spans="1:20" x14ac:dyDescent="0.2">
      <c r="A1872" s="31" t="s">
        <v>24</v>
      </c>
      <c r="B1872" s="42">
        <f>MIN(B80:B131)</f>
        <v>0.13</v>
      </c>
      <c r="C1872" s="42">
        <f>MIN(C80:C131)</f>
        <v>0.21</v>
      </c>
      <c r="D1872" s="42">
        <f>MIN(D80:D131)</f>
        <v>0.17</v>
      </c>
      <c r="E1872" s="66">
        <f>MIN(E80:E131)</f>
        <v>0.20874999999999999</v>
      </c>
      <c r="F1872" s="66">
        <f>MIN(F80:F131)</f>
        <v>0.22374999999999998</v>
      </c>
      <c r="G1872" s="42">
        <f>MIN(G80:G131)</f>
        <v>-0.26</v>
      </c>
      <c r="O1872" s="42"/>
      <c r="P1872" s="42"/>
      <c r="Q1872" s="42"/>
      <c r="R1872" s="33">
        <f>MIN(R80:R131)</f>
        <v>280.67</v>
      </c>
      <c r="S1872" s="33">
        <f>MIN(S80:S131)</f>
        <v>275.31</v>
      </c>
      <c r="T1872" s="33">
        <f>MIN(T80:T131)</f>
        <v>280.67</v>
      </c>
    </row>
    <row r="1873" spans="1:20" x14ac:dyDescent="0.2">
      <c r="A1873" s="31" t="s">
        <v>25</v>
      </c>
      <c r="B1873" s="42">
        <f>MIN(B132:B183)</f>
        <v>0.12</v>
      </c>
      <c r="C1873" s="42">
        <f>MIN(C132:C183)</f>
        <v>0.16</v>
      </c>
      <c r="D1873" s="42">
        <f>MIN(D132:D183)</f>
        <v>0.17</v>
      </c>
      <c r="E1873" s="66">
        <f>MIN(E132:E183)</f>
        <v>0.27625000000000005</v>
      </c>
      <c r="F1873" s="66">
        <f>MIN(F132:F183)</f>
        <v>0.17499999999999996</v>
      </c>
      <c r="G1873" s="42">
        <f>MIN(G132:G183)</f>
        <v>-0.54</v>
      </c>
      <c r="O1873" s="42"/>
      <c r="P1873" s="42"/>
      <c r="Q1873" s="42"/>
      <c r="R1873" s="33">
        <f>MIN(R132:R183)</f>
        <v>308.26</v>
      </c>
      <c r="S1873" s="33">
        <f>MIN(S132:S183)</f>
        <v>295.45999999999998</v>
      </c>
      <c r="T1873" s="33">
        <f>MIN(T132:T183)</f>
        <v>300.02999999999997</v>
      </c>
    </row>
    <row r="1874" spans="1:20" x14ac:dyDescent="0.2">
      <c r="A1874" s="38" t="s">
        <v>26</v>
      </c>
      <c r="B1874" s="39">
        <f>MIN(B184:B235)</f>
        <v>0.22</v>
      </c>
      <c r="C1874" s="39">
        <f>MIN(C184:C235)</f>
        <v>0.12</v>
      </c>
      <c r="D1874" s="39">
        <f>MIN(D184:D235)</f>
        <v>0.16</v>
      </c>
      <c r="E1874" s="67">
        <f>MIN(E184:E235)</f>
        <v>0.22874999999999998</v>
      </c>
      <c r="F1874" s="67">
        <f>MIN(F184:F235)</f>
        <v>0.23</v>
      </c>
      <c r="G1874" s="39">
        <f>MIN(G184:G235)</f>
        <v>-0.29000000000000004</v>
      </c>
      <c r="O1874" s="61"/>
      <c r="P1874" s="61"/>
      <c r="Q1874" s="61"/>
      <c r="R1874" s="41">
        <f>MIN(R184:R235)</f>
        <v>315.44</v>
      </c>
      <c r="S1874" s="41">
        <f>MIN(S184:S235)</f>
        <v>311.49</v>
      </c>
      <c r="T1874" s="41">
        <f>MIN(T184:T235)</f>
        <v>315.23</v>
      </c>
    </row>
    <row r="1875" spans="1:20" x14ac:dyDescent="0.2">
      <c r="A1875" s="38" t="s">
        <v>27</v>
      </c>
      <c r="B1875" s="39">
        <f>MIN(B236:B287)</f>
        <v>0.14000000000000001</v>
      </c>
      <c r="C1875" s="39">
        <f>MIN(C236:C287)</f>
        <v>0.2</v>
      </c>
      <c r="D1875" s="39">
        <f>MIN(D236:D287)</f>
        <v>0.1</v>
      </c>
      <c r="E1875" s="67">
        <f>MIN(E236:E287)</f>
        <v>0.17624999999999999</v>
      </c>
      <c r="F1875" s="67">
        <f>MIN(F236:F287)</f>
        <v>0.21749999999999997</v>
      </c>
      <c r="G1875" s="39">
        <f>MIN(G236:G287)</f>
        <v>-0.36000000000000004</v>
      </c>
      <c r="O1875" s="61"/>
      <c r="P1875" s="61"/>
      <c r="Q1875" s="61"/>
      <c r="R1875" s="41">
        <f>MIN(R236:R287)</f>
        <v>404.04</v>
      </c>
      <c r="S1875" s="41">
        <f>MIN(S236:S287)</f>
        <v>394.5</v>
      </c>
      <c r="T1875" s="41">
        <f>MIN(T236:T287)</f>
        <v>401.55</v>
      </c>
    </row>
    <row r="1876" spans="1:20" x14ac:dyDescent="0.2">
      <c r="A1876" s="31" t="s">
        <v>28</v>
      </c>
      <c r="B1876" s="42">
        <f>MIN(B288:B340)</f>
        <v>0.18</v>
      </c>
      <c r="C1876" s="42">
        <f>MIN(C288:C340)</f>
        <v>0.27</v>
      </c>
      <c r="D1876" s="42">
        <f>MIN(D288:D340)</f>
        <v>0.13</v>
      </c>
      <c r="E1876" s="66">
        <f>MIN(E288:E340)</f>
        <v>0.16249999999999998</v>
      </c>
      <c r="F1876" s="66">
        <f>MIN(F288:F340)</f>
        <v>0.22874999999999998</v>
      </c>
      <c r="G1876" s="42">
        <f>MIN(G288:G340)</f>
        <v>-0.24000000000000002</v>
      </c>
      <c r="O1876" s="60"/>
      <c r="P1876" s="60"/>
      <c r="Q1876" s="60"/>
      <c r="R1876" s="33">
        <f>MIN(R288:R340)</f>
        <v>437.32</v>
      </c>
      <c r="S1876" s="33">
        <f>MIN(S288:S340)</f>
        <v>426.88</v>
      </c>
      <c r="T1876" s="33">
        <f>MIN(T288:T340)</f>
        <v>429.05</v>
      </c>
    </row>
    <row r="1877" spans="1:20" x14ac:dyDescent="0.2">
      <c r="A1877" s="31" t="s">
        <v>29</v>
      </c>
      <c r="B1877" s="42">
        <f>MIN(B341:B392)</f>
        <v>0.22</v>
      </c>
      <c r="C1877" s="42">
        <f>MIN(C341:C392)</f>
        <v>0.22</v>
      </c>
      <c r="D1877" s="42">
        <f>MIN(D341:D392)</f>
        <v>0.17</v>
      </c>
      <c r="E1877" s="66">
        <f>MIN(E341:E392)</f>
        <v>0.26</v>
      </c>
      <c r="F1877" s="66">
        <f>MIN(F341:F392)</f>
        <v>0.26875000000000004</v>
      </c>
      <c r="G1877" s="42">
        <f>MIN(G341:G392)</f>
        <v>-0.21</v>
      </c>
      <c r="O1877" s="42"/>
      <c r="P1877" s="42"/>
      <c r="Q1877" s="42"/>
      <c r="R1877" s="33">
        <f>MIN(R341:R392)</f>
        <v>447.82</v>
      </c>
      <c r="S1877" s="33">
        <f>MIN(S341:S392)</f>
        <v>435.86</v>
      </c>
      <c r="T1877" s="33">
        <f>MIN(T341:T392)</f>
        <v>442.8</v>
      </c>
    </row>
    <row r="1878" spans="1:20" x14ac:dyDescent="0.2">
      <c r="A1878" s="38" t="s">
        <v>30</v>
      </c>
      <c r="B1878" s="39">
        <f>MIN(B393:B444)</f>
        <v>0.34</v>
      </c>
      <c r="C1878" s="39">
        <f>MIN(C393:C444)</f>
        <v>0.18</v>
      </c>
      <c r="D1878" s="39">
        <f>MIN(D393:D444)</f>
        <v>0.16</v>
      </c>
      <c r="E1878" s="67">
        <f>MIN(E393:E444)</f>
        <v>0.20874999999999999</v>
      </c>
      <c r="F1878" s="67">
        <f>MIN(F393:F444)</f>
        <v>0.375</v>
      </c>
      <c r="G1878" s="39">
        <f>MIN(G393:G426)</f>
        <v>-2.0000000000000018E-2</v>
      </c>
      <c r="O1878" s="39"/>
      <c r="P1878" s="39"/>
      <c r="Q1878" s="39"/>
      <c r="R1878" s="41">
        <f>MIN(R393:R444)</f>
        <v>462.49</v>
      </c>
      <c r="S1878" s="41">
        <f>MIN(S393:S444)</f>
        <v>457.2</v>
      </c>
      <c r="T1878" s="41">
        <f>MIN(T393:T444)</f>
        <v>460.68</v>
      </c>
    </row>
    <row r="1879" spans="1:20" x14ac:dyDescent="0.2">
      <c r="A1879" s="38" t="s">
        <v>31</v>
      </c>
      <c r="B1879" s="39">
        <f>MIN(B445,B446:B495)</f>
        <v>0.26</v>
      </c>
      <c r="C1879" s="39">
        <f>MIN(C445,C446:C495)</f>
        <v>0.18</v>
      </c>
      <c r="D1879" s="39">
        <f>MIN(D445,D446:D495)</f>
        <v>0.1</v>
      </c>
      <c r="E1879" s="67">
        <f>MIN(E445,E453:E495)</f>
        <v>0.1925</v>
      </c>
      <c r="F1879" s="67">
        <f>MIN(F445,F453:F495)</f>
        <v>0.29749999999999999</v>
      </c>
      <c r="G1879" s="39">
        <f>MIN(G445,G446:G495)</f>
        <v>-8.0000000000000016E-2</v>
      </c>
      <c r="O1879" s="39"/>
      <c r="P1879" s="39"/>
      <c r="Q1879" s="39"/>
      <c r="R1879" s="41">
        <f>MIN(R445,R446:R495)</f>
        <v>612.91999999999996</v>
      </c>
      <c r="S1879" s="41">
        <f>MIN(S445,S446:S495)</f>
        <v>598.47</v>
      </c>
      <c r="T1879" s="41">
        <f>MIN(T445,T446:T495)</f>
        <v>611.83000000000004</v>
      </c>
    </row>
    <row r="1880" spans="1:20" x14ac:dyDescent="0.2">
      <c r="A1880" s="31" t="s">
        <v>32</v>
      </c>
      <c r="B1880" s="42">
        <f>MIN(B496:B548)</f>
        <v>0.26</v>
      </c>
      <c r="C1880" s="42">
        <f>MIN(C496:C548)</f>
        <v>0.22</v>
      </c>
      <c r="D1880" s="42">
        <f>MIN(D496:D548)</f>
        <v>0.14000000000000001</v>
      </c>
      <c r="E1880" s="66">
        <f>MIN(E496:E548)</f>
        <v>0.185</v>
      </c>
      <c r="F1880" s="66">
        <f>MIN(F496:F548)</f>
        <v>0.29249999999999998</v>
      </c>
      <c r="G1880" s="42">
        <f>MIN(G496:G548)</f>
        <v>-0.10999999999999999</v>
      </c>
      <c r="O1880" s="42"/>
      <c r="P1880" s="42"/>
      <c r="Q1880" s="42"/>
      <c r="R1880" s="33">
        <f>MIN(R496:R548)</f>
        <v>753.85</v>
      </c>
      <c r="S1880" s="33">
        <f>MIN(S496:S548)</f>
        <v>733.54</v>
      </c>
      <c r="T1880" s="33">
        <f>MIN(T496:T548)</f>
        <v>737.65</v>
      </c>
    </row>
    <row r="1881" spans="1:20" x14ac:dyDescent="0.2">
      <c r="A1881" s="31" t="s">
        <v>70</v>
      </c>
      <c r="B1881" s="42">
        <f>MIN(B549:B600)</f>
        <v>0.23</v>
      </c>
      <c r="C1881" s="42">
        <f>MIN(C549:C600)</f>
        <v>0.3</v>
      </c>
      <c r="D1881" s="42">
        <f>MIN(D549:D600)</f>
        <v>0.13</v>
      </c>
      <c r="E1881" s="66">
        <f>MIN(E549:E600)</f>
        <v>0.18124999999999999</v>
      </c>
      <c r="F1881" s="66">
        <f>MIN(F549:F600)</f>
        <v>0.28125</v>
      </c>
      <c r="G1881" s="42">
        <f>MIN(G549:G600)</f>
        <v>-0.22</v>
      </c>
      <c r="O1881" s="42"/>
      <c r="P1881" s="42"/>
      <c r="Q1881" s="42"/>
      <c r="R1881" s="33">
        <f>MIN(R549:R600)</f>
        <v>965.12</v>
      </c>
      <c r="S1881" s="33">
        <f>MIN(S549:S600)</f>
        <v>912.83</v>
      </c>
      <c r="T1881" s="33">
        <f>MIN(T549:T600)</f>
        <v>927.69</v>
      </c>
    </row>
    <row r="1882" spans="1:20" x14ac:dyDescent="0.2">
      <c r="A1882" s="38" t="s">
        <v>77</v>
      </c>
      <c r="B1882" s="39">
        <f>MIN(B601:B652)</f>
        <v>0.3</v>
      </c>
      <c r="C1882" s="39">
        <f>MIN(C601:C652)</f>
        <v>0.23</v>
      </c>
      <c r="D1882" s="39">
        <f>MIN(D601:D652)</f>
        <v>0.11</v>
      </c>
      <c r="E1882" s="67">
        <f>MIN(E601:E652)</f>
        <v>0.17624999999999999</v>
      </c>
      <c r="F1882" s="67">
        <f>MIN(F601:F652)</f>
        <v>0.34874999999999995</v>
      </c>
      <c r="G1882" s="39">
        <f>MIN(G601:G652)</f>
        <v>-1.0000000000000009E-2</v>
      </c>
      <c r="O1882" s="39"/>
      <c r="P1882" s="39"/>
      <c r="Q1882" s="39"/>
      <c r="R1882" s="41">
        <f>MIN(R601:R652)</f>
        <v>1252.17</v>
      </c>
      <c r="S1882" s="41">
        <f>MIN(S601:S652)</f>
        <v>1205.46</v>
      </c>
      <c r="T1882" s="41">
        <f>MIN(T601:T652)</f>
        <v>1225.19</v>
      </c>
    </row>
    <row r="1883" spans="1:20" x14ac:dyDescent="0.2">
      <c r="A1883" s="38" t="s">
        <v>78</v>
      </c>
      <c r="B1883" s="39">
        <f>MIN(B653:B703)</f>
        <v>0.26669999999999999</v>
      </c>
      <c r="C1883" s="39">
        <f>MIN(C653:C703)</f>
        <v>7.6899999999999996E-2</v>
      </c>
      <c r="D1883" s="39">
        <f>MIN(D653:D703)</f>
        <v>6.6699999999999995E-2</v>
      </c>
      <c r="E1883" s="67">
        <f>MIN(E653:E703)</f>
        <v>0.15606250000000002</v>
      </c>
      <c r="F1883" s="67">
        <f>MIN(F653:F703)</f>
        <v>0.38606250000000003</v>
      </c>
      <c r="G1883" s="39">
        <f>MIN(G653:G703)</f>
        <v>-0.2</v>
      </c>
      <c r="O1883" s="39"/>
      <c r="P1883" s="39"/>
      <c r="Q1883" s="39"/>
      <c r="R1883" s="41">
        <f>MIN(R653:R703)</f>
        <v>1346.44</v>
      </c>
      <c r="S1883" s="41">
        <f>MIN(S653:S703)</f>
        <v>1254.07</v>
      </c>
      <c r="T1883" s="41">
        <f>MIN(T653:T703)</f>
        <v>1305.95</v>
      </c>
    </row>
    <row r="1884" spans="1:20" x14ac:dyDescent="0.2">
      <c r="A1884" s="31" t="s">
        <v>79</v>
      </c>
      <c r="B1884" s="42">
        <f>MIN(B704:B755)</f>
        <v>0.25269999999999998</v>
      </c>
      <c r="C1884" s="42">
        <f>MIN(C704:C755)</f>
        <v>0.1067</v>
      </c>
      <c r="D1884" s="42">
        <f>MIN(D704:D755)</f>
        <v>0.1404</v>
      </c>
      <c r="E1884" s="66">
        <f>MIN(E704:E755)</f>
        <v>0.21793750000000001</v>
      </c>
      <c r="F1884" s="66">
        <f>MIN(F704:F755)</f>
        <v>0.32395000000000002</v>
      </c>
      <c r="G1884" s="42">
        <f>MIN(G704:G755)</f>
        <v>-0.19440000000000002</v>
      </c>
      <c r="O1884" s="42"/>
      <c r="P1884" s="42"/>
      <c r="Q1884" s="42"/>
      <c r="R1884" s="34">
        <f>MIN(R704:R755)</f>
        <v>1040.94</v>
      </c>
      <c r="S1884" s="34">
        <f>MIN(S704:S755)</f>
        <v>944.75</v>
      </c>
      <c r="T1884" s="34">
        <f>MIN(T704:T755)</f>
        <v>965.8</v>
      </c>
    </row>
    <row r="1885" spans="1:20" x14ac:dyDescent="0.2">
      <c r="A1885" s="31" t="s">
        <v>90</v>
      </c>
      <c r="B1885" s="42">
        <f>MIN(B756:B807)</f>
        <v>0.24510000000000001</v>
      </c>
      <c r="C1885" s="42">
        <f>MIN(C756:C807)</f>
        <v>0.16350000000000001</v>
      </c>
      <c r="D1885" s="42">
        <f>MIN(D756:D807)</f>
        <v>0.1129</v>
      </c>
      <c r="E1885" s="66">
        <f>MIN(E756:E807)</f>
        <v>0.18351249999999997</v>
      </c>
      <c r="F1885" s="66">
        <f>MIN(F756:F807)</f>
        <v>0.3122625</v>
      </c>
      <c r="G1885" s="42">
        <f>MIN(G756:G807)</f>
        <v>-0.27499999999999997</v>
      </c>
      <c r="O1885" s="42"/>
      <c r="P1885" s="42"/>
      <c r="Q1885" s="42"/>
      <c r="R1885" s="34">
        <f>MIN(R756:R807)</f>
        <v>808.86</v>
      </c>
      <c r="S1885" s="34">
        <f>MIN(S756:S807)</f>
        <v>775.68</v>
      </c>
      <c r="T1885" s="34">
        <f>MIN(T756:T807)</f>
        <v>776.76</v>
      </c>
    </row>
    <row r="1886" spans="1:20" x14ac:dyDescent="0.2">
      <c r="A1886" s="38" t="s">
        <v>96</v>
      </c>
      <c r="B1886" s="39">
        <f>MIN(B808:B859)</f>
        <v>0.21049999999999999</v>
      </c>
      <c r="C1886" s="39">
        <f>MIN(C808:C859)</f>
        <v>7.6899999999999996E-2</v>
      </c>
      <c r="D1886" s="39">
        <f>MIN(D808:D859)</f>
        <v>8.5699999999999998E-2</v>
      </c>
      <c r="E1886" s="67">
        <f>MIN(E808:E859)</f>
        <v>0.17056250000000001</v>
      </c>
      <c r="F1886" s="67">
        <f>MIN(F808:F859)</f>
        <v>0.256075</v>
      </c>
      <c r="G1886" s="39">
        <f>MIN(G808:G859)</f>
        <v>-0.36839999999999995</v>
      </c>
      <c r="O1886" s="39"/>
      <c r="P1886" s="39"/>
      <c r="Q1886" s="39"/>
      <c r="R1886" s="43">
        <f>MIN(R808:R859)</f>
        <v>828.89</v>
      </c>
      <c r="S1886" s="43">
        <f>MIN(S808:S859)</f>
        <v>788.9</v>
      </c>
      <c r="T1886" s="43">
        <f>MIN(T808:T859)</f>
        <v>804.19</v>
      </c>
    </row>
    <row r="1887" spans="1:20" x14ac:dyDescent="0.2">
      <c r="A1887" s="38" t="s">
        <v>100</v>
      </c>
      <c r="B1887" s="39">
        <f>MIN(B860:B912)</f>
        <v>0.30990000000000001</v>
      </c>
      <c r="C1887" s="39">
        <f>MIN(C860:C912)</f>
        <v>0.1346</v>
      </c>
      <c r="D1887" s="39">
        <f>MIN(D860:D912)</f>
        <v>0.1011</v>
      </c>
      <c r="E1887" s="67">
        <f>MIN(E860:E912)</f>
        <v>0.15450000000000003</v>
      </c>
      <c r="F1887" s="67">
        <f>MIN(F860:F912)</f>
        <v>0.38070000000000004</v>
      </c>
      <c r="G1887" s="39">
        <f>MIN(G860:G912)</f>
        <v>-0.11109999999999998</v>
      </c>
      <c r="O1887" s="39"/>
      <c r="P1887" s="39"/>
      <c r="Q1887" s="39"/>
      <c r="R1887" s="43">
        <f>MIN(R860:R912)</f>
        <v>1079.04</v>
      </c>
      <c r="S1887" s="43">
        <f>MIN(S860:S912)</f>
        <v>1063.97</v>
      </c>
      <c r="T1887" s="43">
        <f>MIN(T860:T912)</f>
        <v>1075.79</v>
      </c>
    </row>
    <row r="1888" spans="1:20" x14ac:dyDescent="0.2">
      <c r="A1888" s="31" t="s">
        <v>106</v>
      </c>
      <c r="B1888" s="42">
        <f>MIN(B913:B964)</f>
        <v>0.1648</v>
      </c>
      <c r="C1888" s="42">
        <f>MIN(C913:C964)</f>
        <v>0.12989999999999999</v>
      </c>
      <c r="D1888" s="42">
        <f>MIN(D913:D964)</f>
        <v>0.1404</v>
      </c>
      <c r="E1888" s="66">
        <f>MIN(E913:E964)</f>
        <v>0.20416262500000001</v>
      </c>
      <c r="F1888" s="66">
        <f>MIN(F913:F964)</f>
        <v>0.27694999999999997</v>
      </c>
      <c r="G1888" s="42">
        <f>MIN(G913:G964)</f>
        <v>-0.25280000000000002</v>
      </c>
      <c r="O1888" s="42"/>
      <c r="P1888" s="42"/>
      <c r="Q1888" s="42"/>
      <c r="R1888" s="34">
        <f>MIN(R913:R964)</f>
        <v>1155.5</v>
      </c>
      <c r="S1888" s="34">
        <f>MIN(S913:S964)</f>
        <v>1136.1500000000001</v>
      </c>
      <c r="T1888" s="34">
        <f>MIN(T913:T964)</f>
        <v>1137.51</v>
      </c>
    </row>
    <row r="1889" spans="1:20" x14ac:dyDescent="0.2">
      <c r="A1889" s="31" t="s">
        <v>112</v>
      </c>
      <c r="B1889" s="42">
        <f>MIN(B965:B1016)</f>
        <v>0.23849999999999999</v>
      </c>
      <c r="C1889" s="42">
        <f>MIN(C965:C1016)</f>
        <v>0.1229</v>
      </c>
      <c r="D1889" s="42">
        <f>MIN(D965:D1016)</f>
        <v>0.1908</v>
      </c>
      <c r="E1889" s="66">
        <f>MIN(E965:E1016)</f>
        <v>0.25568750000000001</v>
      </c>
      <c r="F1889" s="66">
        <f>MIN(F965:F1016)</f>
        <v>0.318075</v>
      </c>
      <c r="G1889" s="42">
        <f>MIN(G965:G1016)</f>
        <v>-0.33949999999999997</v>
      </c>
      <c r="O1889" s="42"/>
      <c r="P1889" s="42"/>
      <c r="Q1889" s="42"/>
      <c r="R1889" s="34">
        <f>MIN(R965:R1016)</f>
        <v>1243.5899999999999</v>
      </c>
      <c r="S1889" s="34">
        <f>MIN(S965:S1016)</f>
        <v>1230.01</v>
      </c>
      <c r="T1889" s="34">
        <f>MIN(T965:T1016)</f>
        <v>1242.28</v>
      </c>
    </row>
    <row r="1890" spans="1:20" x14ac:dyDescent="0.2">
      <c r="A1890" s="38" t="s">
        <v>113</v>
      </c>
      <c r="B1890" s="39">
        <f>MIN(B1017:B1068)</f>
        <v>0.25580000000000003</v>
      </c>
      <c r="C1890" s="39">
        <f>MIN(C1017:C1068)</f>
        <v>0.1222</v>
      </c>
      <c r="D1890" s="39">
        <f>MIN(D1017:D1068)</f>
        <v>0.22309999999999999</v>
      </c>
      <c r="E1890" s="67">
        <f>MIN(E1017:E1068)</f>
        <v>0.29760000000000003</v>
      </c>
      <c r="F1890" s="67">
        <f>MIN(F1017:F1068)</f>
        <v>0.34683749999999997</v>
      </c>
      <c r="G1890" s="39">
        <f>MIN(G1017:G1068)</f>
        <v>-0.27550000000000002</v>
      </c>
      <c r="O1890" s="39"/>
      <c r="P1890" s="39"/>
      <c r="Q1890" s="39"/>
      <c r="R1890" s="43">
        <f>MIN(R1017:R1068)</f>
        <v>1395.73</v>
      </c>
      <c r="S1890" s="43">
        <f>MIN(S1017:S1068)</f>
        <v>1380.87</v>
      </c>
      <c r="T1890" s="43">
        <f>MIN(T1017:T1068)</f>
        <v>1392.28</v>
      </c>
    </row>
    <row r="1891" spans="1:20" x14ac:dyDescent="0.2">
      <c r="A1891" s="38" t="s">
        <v>121</v>
      </c>
      <c r="B1891" s="39">
        <f>MIN(B1069:B1121)</f>
        <v>0.1963</v>
      </c>
      <c r="C1891" s="39">
        <f>MIN(C1069:C1120)</f>
        <v>7.6899999999999996E-2</v>
      </c>
      <c r="D1891" s="39">
        <f>MIN(D1069:D1120)</f>
        <v>0.2472</v>
      </c>
      <c r="E1891" s="67">
        <f>MIN(E1069:E1120)</f>
        <v>0.33394999999999997</v>
      </c>
      <c r="F1891" s="67">
        <f>MIN(F1069:F1120)</f>
        <v>0.27787499999999998</v>
      </c>
      <c r="G1891" s="39">
        <f>MIN(G1069:G1120)</f>
        <v>-0.39249999999999996</v>
      </c>
      <c r="O1891" s="39"/>
      <c r="P1891" s="39"/>
      <c r="Q1891" s="39"/>
      <c r="R1891" s="43">
        <f>MIN(R1069:R1120)</f>
        <v>805.87</v>
      </c>
      <c r="S1891" s="43">
        <f>MIN(S1069:S1120)</f>
        <v>776.79</v>
      </c>
      <c r="T1891" s="43">
        <f>MIN(T1069:T1120)</f>
        <v>806.58</v>
      </c>
    </row>
    <row r="1892" spans="1:20" x14ac:dyDescent="0.2">
      <c r="A1892" s="31" t="s">
        <v>126</v>
      </c>
      <c r="B1892" s="42">
        <f>MIN(B1121:B1173)</f>
        <v>0.18920000000000001</v>
      </c>
      <c r="C1892" s="42">
        <f>MIN(C1121:C1173)</f>
        <v>0.1081</v>
      </c>
      <c r="D1892" s="42">
        <f>MIN(D1121:D1173)</f>
        <v>0.22950000000000001</v>
      </c>
      <c r="E1892" s="66">
        <f>MIN(E1121:E1173)</f>
        <v>0.3377</v>
      </c>
      <c r="F1892" s="66">
        <f>MIN(F1121:F1173)</f>
        <v>0.25313749999999996</v>
      </c>
      <c r="G1892" s="42">
        <f>MIN(G1121:G1173)</f>
        <v>-0.51349999999999996</v>
      </c>
      <c r="O1892" s="42"/>
      <c r="P1892" s="42"/>
      <c r="Q1892" s="42"/>
      <c r="R1892" s="34">
        <f>MIN(R1121:R1173)</f>
        <v>708.27</v>
      </c>
      <c r="S1892" s="34">
        <f>MIN(S1121:S1173)</f>
        <v>696.27</v>
      </c>
      <c r="T1892" s="34">
        <f>MIN(T1121:T1173)</f>
        <v>712.87</v>
      </c>
    </row>
    <row r="1893" spans="1:20" x14ac:dyDescent="0.2">
      <c r="A1893" s="31" t="s">
        <v>131</v>
      </c>
      <c r="B1893" s="42">
        <f>MIN(B1174:B1225)</f>
        <v>0.2074</v>
      </c>
      <c r="C1893" s="42">
        <f>MIN(C1174:C1225)</f>
        <v>0.13950000000000001</v>
      </c>
      <c r="D1893" s="42">
        <f>MIN(D1174:D1225)</f>
        <v>0.16400000000000001</v>
      </c>
      <c r="E1893" s="66">
        <f>MIN(E1174:E1225)</f>
        <v>0.24754999999999999</v>
      </c>
      <c r="F1893" s="66">
        <f>MIN(F1174:F1225)</f>
        <v>0.31683749999999999</v>
      </c>
      <c r="G1893" s="42">
        <f>MIN(G1174:G1225)</f>
        <v>-0.36129999999999995</v>
      </c>
      <c r="O1893" s="42"/>
      <c r="P1893" s="42"/>
      <c r="Q1893" s="42"/>
      <c r="R1893" s="34">
        <f>MIN(R1174:R1225)</f>
        <v>1033.58</v>
      </c>
      <c r="S1893" s="34">
        <f>MIN(S1174:S1225)</f>
        <v>1021.65</v>
      </c>
      <c r="T1893" s="34">
        <f>MIN(T1174:T1225)</f>
        <v>1030.71</v>
      </c>
    </row>
    <row r="1894" spans="1:20" x14ac:dyDescent="0.2">
      <c r="A1894" s="38" t="s">
        <v>136</v>
      </c>
      <c r="B1894" s="39">
        <f>MIN(B1226:B1277)</f>
        <v>0.2442</v>
      </c>
      <c r="C1894" s="39">
        <f>MIN(C1226:C1277)</f>
        <v>0.19040000000000001</v>
      </c>
      <c r="D1894" s="39">
        <f>MIN(D1226:D1277)</f>
        <v>0.1825</v>
      </c>
      <c r="E1894" s="67">
        <f>MIN(E1226:E1277)</f>
        <v>0.22342499999999998</v>
      </c>
      <c r="F1894" s="67">
        <f>MIN(F1226:F1277)</f>
        <v>0.29948750000000002</v>
      </c>
      <c r="G1894" s="39">
        <f>MIN(G1226:G1277)</f>
        <v>-0.23250000000000001</v>
      </c>
      <c r="O1894" s="39"/>
      <c r="P1894" s="39"/>
      <c r="Q1894" s="39"/>
      <c r="R1894" s="41">
        <f>MIN(R1226:R1277)</f>
        <v>1190.68</v>
      </c>
      <c r="S1894" s="41">
        <f>MIN(S1226:S1277)</f>
        <v>1074.77</v>
      </c>
      <c r="T1894" s="41">
        <f>MIN(T1226:T1277)</f>
        <v>1120.76</v>
      </c>
    </row>
    <row r="1895" spans="1:20" x14ac:dyDescent="0.2">
      <c r="A1895" s="38" t="s">
        <v>139</v>
      </c>
      <c r="B1895" s="39">
        <f>MIN(B1278:B1329)</f>
        <v>0.22189999999999999</v>
      </c>
      <c r="C1895" s="39">
        <f>MIN(C1278:C1329)</f>
        <v>0.21596199999999999</v>
      </c>
      <c r="D1895" s="39">
        <f>MIN(D1278:D1329)</f>
        <v>0.1716</v>
      </c>
      <c r="E1895" s="67">
        <f>MIN(E1278:E1329)</f>
        <v>0.22032874999999999</v>
      </c>
      <c r="F1895" s="67">
        <f>MIN(F1278:F1329)</f>
        <v>0.28642099999999998</v>
      </c>
      <c r="G1895" s="39">
        <f>MIN(G1278:G1329)</f>
        <v>-0.22388000000000002</v>
      </c>
      <c r="O1895" s="39"/>
      <c r="P1895" s="39"/>
      <c r="Q1895" s="39"/>
      <c r="R1895" s="41">
        <f>MIN(R1278:R1329)</f>
        <v>1284.6199999999999</v>
      </c>
      <c r="S1895" s="41">
        <f>MIN(S1278:S1329)</f>
        <v>1248.6400000000001</v>
      </c>
      <c r="T1895" s="41">
        <f>MIN(T1278:T1329)</f>
        <v>1277.3</v>
      </c>
    </row>
    <row r="1896" spans="1:20" x14ac:dyDescent="0.2">
      <c r="A1896" s="31" t="s">
        <v>140</v>
      </c>
      <c r="B1896" s="42">
        <f>MIN(B1330:B1381)</f>
        <v>0.193103</v>
      </c>
      <c r="C1896" s="42">
        <f>MIN(C1330:C1381)</f>
        <v>0.22550000000000001</v>
      </c>
      <c r="D1896" s="42">
        <f>MIN(D1330:D1381)</f>
        <v>0.17571899999999999</v>
      </c>
      <c r="E1896" s="66">
        <f>MIN(E1330:E1381)</f>
        <v>0.24815562500000002</v>
      </c>
      <c r="F1896" s="66">
        <f>MIN(F1330:F1381)</f>
        <v>0.32325425000000002</v>
      </c>
      <c r="G1896" s="42">
        <f>MIN(G1330:G1381)</f>
        <v>-0.35172499999999995</v>
      </c>
      <c r="O1896" s="42"/>
      <c r="P1896" s="42"/>
      <c r="Q1896" s="42"/>
      <c r="R1896" s="33">
        <f>MIN(R1330:R1381)</f>
        <v>1462.43</v>
      </c>
      <c r="S1896" s="33">
        <f>MIN(S1330:S1381)</f>
        <v>1398.11</v>
      </c>
      <c r="T1896" s="33">
        <f>MIN(T1330:T1381)</f>
        <v>1461.02</v>
      </c>
    </row>
    <row r="1897" spans="1:20" x14ac:dyDescent="0.2">
      <c r="A1897" s="31" t="s">
        <v>151</v>
      </c>
      <c r="B1897" s="42">
        <f>MIN(B1382:B1433)</f>
        <v>0.272171</v>
      </c>
      <c r="C1897" s="42">
        <f>MIN(C1382:C1433)</f>
        <v>0.22758600000000001</v>
      </c>
      <c r="D1897" s="42">
        <f>MIN(D1382:D1433)</f>
        <v>0.15053800000000001</v>
      </c>
      <c r="E1897" s="66">
        <f>MIN(E1382:E1433)</f>
        <v>0.21353387500000001</v>
      </c>
      <c r="F1897" s="66">
        <f>MIN(F1382:F1433)</f>
        <v>0.30903387500000001</v>
      </c>
      <c r="G1897" s="42">
        <f>MIN(G1382:G1433)</f>
        <v>-8.5106000000000015E-2</v>
      </c>
      <c r="O1897" s="42"/>
      <c r="P1897" s="42"/>
      <c r="Q1897" s="42"/>
      <c r="R1897" s="33">
        <f>MIN(R1382:R1433)</f>
        <v>1798.77</v>
      </c>
      <c r="S1897" s="33">
        <f>MIN(S1382:S1433)</f>
        <v>1737.92</v>
      </c>
      <c r="T1897" s="33">
        <f>MIN(T1382:T1433)</f>
        <v>1751.64</v>
      </c>
    </row>
    <row r="1898" spans="1:20" x14ac:dyDescent="0.2">
      <c r="A1898" s="38" t="s">
        <v>156</v>
      </c>
      <c r="B1898" s="39">
        <f>MIN(B1434:B1486)</f>
        <v>0.200375</v>
      </c>
      <c r="C1898" s="39">
        <f>MIN(C1434:C1486)</f>
        <v>0.28957500000000003</v>
      </c>
      <c r="D1898" s="39">
        <f>MIN(D1434:D1486)</f>
        <v>0.17880799999999999</v>
      </c>
      <c r="E1898" s="67">
        <f>MIN(E1434:E1486)</f>
        <v>0.221568125</v>
      </c>
      <c r="F1898" s="67">
        <f>MIN(F1434:F1486)</f>
        <v>0.26204525000000001</v>
      </c>
      <c r="G1898" s="39">
        <f>MIN(G1434:G1486)</f>
        <v>-0.19597999999999999</v>
      </c>
      <c r="O1898" s="39"/>
      <c r="P1898" s="39"/>
      <c r="Q1898" s="39"/>
      <c r="R1898" s="41">
        <f>MIN(R1434:R1486)</f>
        <v>1979.64</v>
      </c>
      <c r="S1898" s="41">
        <f>MIN(S1434:S1486)</f>
        <v>1867.01</v>
      </c>
      <c r="T1898" s="41">
        <f>MIN(T1434:T1486)</f>
        <v>1884.09</v>
      </c>
    </row>
    <row r="1899" spans="1:20" x14ac:dyDescent="0.2">
      <c r="A1899" s="38" t="s">
        <v>161</v>
      </c>
      <c r="B1899" s="39">
        <f>MIN(B1487:B1538)</f>
        <v>0.17751500000000001</v>
      </c>
      <c r="C1899" s="39">
        <f>MIN(C1487:C1538)</f>
        <v>0.23013700000000001</v>
      </c>
      <c r="D1899" s="39">
        <f>MIN(D1487:D1538)</f>
        <v>0.214612</v>
      </c>
      <c r="E1899" s="67">
        <f>MIN(E1487:E1538)</f>
        <v>0.24948275</v>
      </c>
      <c r="F1899" s="67">
        <f>MIN(F1487:F1538)</f>
        <v>0.23143049999999998</v>
      </c>
      <c r="G1899" s="39">
        <f>MIN(G1487:G1538)</f>
        <v>-0.29458899999999999</v>
      </c>
      <c r="O1899" s="39"/>
      <c r="P1899" s="39"/>
      <c r="Q1899" s="39"/>
      <c r="R1899" s="41">
        <f>MIN(R1487:R1538)</f>
        <v>1916.99</v>
      </c>
      <c r="S1899" s="41">
        <f>MIN(S1487:S1538)</f>
        <v>1810.1</v>
      </c>
      <c r="T1899" s="41">
        <f>MIN(T1487:T1538)</f>
        <v>1851.86</v>
      </c>
    </row>
    <row r="1900" spans="1:20" x14ac:dyDescent="0.2">
      <c r="A1900" s="31" t="s">
        <v>171</v>
      </c>
      <c r="B1900" s="42">
        <f>MIN(B1539:B1590)</f>
        <v>0.23853199999999999</v>
      </c>
      <c r="C1900" s="42">
        <f>MIN(C1539:C1590)</f>
        <v>0.23499999999999999</v>
      </c>
      <c r="D1900" s="42">
        <f>MIN(D1539:D1590)</f>
        <v>0.206349</v>
      </c>
      <c r="E1900" s="66">
        <f>MIN(E1539:E1590)</f>
        <v>0.26586437499999999</v>
      </c>
      <c r="F1900" s="66">
        <f>MIN(F1539:F1590)</f>
        <v>0.30410287500000005</v>
      </c>
      <c r="G1900" s="42">
        <f>MIN(G1539:G1590)</f>
        <v>-0.16500000000000004</v>
      </c>
      <c r="O1900" s="42"/>
      <c r="P1900" s="42"/>
      <c r="Q1900" s="42"/>
      <c r="R1900" s="33">
        <f>MIN(R1539:R1590)</f>
        <v>2273.8200000000002</v>
      </c>
      <c r="S1900" s="33">
        <f>MIN(S1539:S1590)</f>
        <v>2233.62</v>
      </c>
      <c r="T1900" s="33">
        <f>MIN(T1539:T1590)</f>
        <v>2270.75</v>
      </c>
    </row>
    <row r="1901" spans="1:20" x14ac:dyDescent="0.2">
      <c r="A1901" s="31" t="s">
        <v>172</v>
      </c>
      <c r="B1901" s="42">
        <f>MIN(B1591:B1642)</f>
        <v>0.20904</v>
      </c>
      <c r="C1901" s="42">
        <f>MIN(C1591:C1642)</f>
        <v>0.18154799999999999</v>
      </c>
      <c r="D1901" s="42">
        <f>MIN(D1591:D1642)</f>
        <v>0.155556</v>
      </c>
      <c r="E1901" s="66">
        <f>MIN(E1591:E1642)</f>
        <v>0.23648087499999998</v>
      </c>
      <c r="F1901" s="66">
        <f>MIN(F1591:F1642)</f>
        <v>0.31345749999999994</v>
      </c>
      <c r="G1901" s="42">
        <f>MIN(G1591:G1642)</f>
        <v>-0.27966099999999999</v>
      </c>
      <c r="O1901" s="42"/>
      <c r="P1901" s="42"/>
      <c r="Q1901" s="42"/>
      <c r="R1901" s="33">
        <f>MIN(R1591:R1642)</f>
        <v>2585.29</v>
      </c>
      <c r="S1901" s="33">
        <f>MIN(S1591:S1642)</f>
        <v>2346.58</v>
      </c>
      <c r="T1901" s="33">
        <f>MIN(T1591:T1642)</f>
        <v>2467.6999999999998</v>
      </c>
    </row>
    <row r="1902" spans="1:20" x14ac:dyDescent="0.2">
      <c r="A1902" s="38" t="s">
        <v>177</v>
      </c>
      <c r="B1902" s="39">
        <f>MIN(B1643:B1694)</f>
        <v>0.20308499999999999</v>
      </c>
      <c r="C1902" s="39">
        <f>MIN(C1643:C1694)</f>
        <v>0.24213799999999999</v>
      </c>
      <c r="D1902" s="39">
        <f>MIN(D1643:D1694)</f>
        <v>0.2</v>
      </c>
      <c r="E1902" s="67">
        <f>MIN(E1643:E1694)</f>
        <v>0.23224275</v>
      </c>
      <c r="F1902" s="67">
        <f>MIN(F1643:F1694)</f>
        <v>0.27615962500000002</v>
      </c>
      <c r="G1902" s="39">
        <f>MIN(G1643:G1694)</f>
        <v>-0.26539200000000002</v>
      </c>
      <c r="O1902" s="39"/>
      <c r="P1902" s="39"/>
      <c r="Q1902" s="39"/>
      <c r="R1902" s="41">
        <f>MIN(R1643:R1694)</f>
        <v>2520.27</v>
      </c>
      <c r="S1902" s="41">
        <f>MIN(S1643:S1694)</f>
        <v>2346.58</v>
      </c>
      <c r="T1902" s="41">
        <f>MIN(T1643:T1694)</f>
        <v>2510.0300000000002</v>
      </c>
    </row>
    <row r="1903" spans="1:20" x14ac:dyDescent="0.2">
      <c r="A1903" s="38" t="s">
        <v>178</v>
      </c>
      <c r="B1903" s="39">
        <f>MIN(B1695:B1747)</f>
        <v>0.20229</v>
      </c>
      <c r="C1903" s="39">
        <f>MIN(C1695:C1747)</f>
        <v>0.145038</v>
      </c>
      <c r="D1903" s="39">
        <f>MIN(D1695:D1747)</f>
        <v>0.21875</v>
      </c>
      <c r="E1903" s="67">
        <f>MIN(E1695:E1747)</f>
        <v>0.25153750000000002</v>
      </c>
      <c r="F1903" s="67">
        <f>MIN(F1695:F1747)</f>
        <v>0.24777762500000003</v>
      </c>
      <c r="G1903" s="39">
        <f>MIN(G1695:G1747)</f>
        <v>-0.28994099999999995</v>
      </c>
      <c r="O1903" s="39"/>
      <c r="P1903" s="39"/>
      <c r="Q1903" s="39"/>
      <c r="R1903" s="41">
        <f>MIN(R1695:R1747)</f>
        <v>2571.42</v>
      </c>
      <c r="S1903" s="41">
        <f>MIN(S1695:S1747)</f>
        <v>2191.86</v>
      </c>
      <c r="T1903" s="41">
        <f>MIN(T1695:T1747)</f>
        <v>2398.1</v>
      </c>
    </row>
    <row r="1904" spans="1:20" x14ac:dyDescent="0.2">
      <c r="A1904" s="31" t="s">
        <v>186</v>
      </c>
      <c r="B1904" s="42"/>
      <c r="C1904" s="42"/>
      <c r="D1904" s="42"/>
      <c r="E1904" s="66"/>
      <c r="F1904" s="66"/>
      <c r="G1904" s="42"/>
      <c r="O1904" s="42"/>
      <c r="P1904" s="42"/>
      <c r="Q1904" s="42"/>
      <c r="R1904" s="33"/>
      <c r="S1904" s="33"/>
      <c r="T1904" s="33"/>
    </row>
    <row r="1905" spans="1:20" x14ac:dyDescent="0.2">
      <c r="A1905" s="12"/>
      <c r="B1905" s="19"/>
      <c r="C1905" s="19"/>
      <c r="D1905" s="19"/>
    </row>
    <row r="1906" spans="1:20" x14ac:dyDescent="0.2">
      <c r="A1906" s="38" t="s">
        <v>33</v>
      </c>
      <c r="B1906" s="39">
        <f>AVERAGE(B4:B27)</f>
        <v>0.40583333333333332</v>
      </c>
      <c r="C1906" s="39">
        <f>AVERAGE(C4:C27)</f>
        <v>0.33624999999999999</v>
      </c>
      <c r="D1906" s="39">
        <f>AVERAGE(D4:D27)</f>
        <v>0.25791666666666668</v>
      </c>
      <c r="E1906" s="67">
        <f>AVERAGE(E4:E27)</f>
        <v>0.26397058823529418</v>
      </c>
      <c r="F1906" s="67">
        <f>AVERAGE(F4:F27)</f>
        <v>0.42735294117647066</v>
      </c>
      <c r="G1906" s="39">
        <f>AVERAGE(G4:G27)</f>
        <v>0.1479166666666667</v>
      </c>
      <c r="O1906" s="39"/>
      <c r="P1906" s="39"/>
      <c r="Q1906" s="39"/>
      <c r="R1906" s="41">
        <f>AVERAGE(R4:R27)</f>
        <v>289.65875000000005</v>
      </c>
      <c r="S1906" s="41">
        <f>AVERAGE(S4:S27)</f>
        <v>278.76291666666668</v>
      </c>
      <c r="T1906" s="41">
        <f>AVERAGE(T4:T27)</f>
        <v>284.38750000000005</v>
      </c>
    </row>
    <row r="1907" spans="1:20" x14ac:dyDescent="0.2">
      <c r="A1907" s="38" t="s">
        <v>34</v>
      </c>
      <c r="B1907" s="39">
        <f>AVERAGE(B28:B79)</f>
        <v>0.27288461538461545</v>
      </c>
      <c r="C1907" s="39">
        <f>AVERAGE(C28:C79)</f>
        <v>0.47634615384615386</v>
      </c>
      <c r="D1907" s="39">
        <f>AVERAGE(D28:D79)</f>
        <v>0.25076923076923091</v>
      </c>
      <c r="E1907" s="67">
        <f>AVERAGE(E28:E79)</f>
        <v>0.24923076923076926</v>
      </c>
      <c r="F1907" s="67">
        <f>AVERAGE(F28:F79)</f>
        <v>0.27670673076923086</v>
      </c>
      <c r="G1907" s="39">
        <f>AVERAGE(G28:G79)</f>
        <v>2.211538461538461E-2</v>
      </c>
      <c r="O1907" s="39"/>
      <c r="P1907" s="39"/>
      <c r="Q1907" s="39"/>
      <c r="R1907" s="41">
        <f>AVERAGE(R28:R79)</f>
        <v>268.49749999999995</v>
      </c>
      <c r="S1907" s="41">
        <f>AVERAGE(S28:S79)</f>
        <v>263.06980769230768</v>
      </c>
      <c r="T1907" s="41">
        <f>AVERAGE(T28:T79)</f>
        <v>265.90423076923076</v>
      </c>
    </row>
    <row r="1908" spans="1:20" x14ac:dyDescent="0.2">
      <c r="A1908" s="31" t="s">
        <v>35</v>
      </c>
      <c r="B1908" s="42">
        <f>AVERAGE(B80:B131)</f>
        <v>0.32865384615384613</v>
      </c>
      <c r="C1908" s="42">
        <f>AVERAGE(C80:C131)</f>
        <v>0.36980769230769234</v>
      </c>
      <c r="D1908" s="42">
        <f>AVERAGE(D80:D131)</f>
        <v>0.30153846153846148</v>
      </c>
      <c r="E1908" s="66">
        <f>AVERAGE(E80:E131)</f>
        <v>0.29999999999999993</v>
      </c>
      <c r="F1908" s="66">
        <f>AVERAGE(F80:F131)</f>
        <v>0.32028846153846163</v>
      </c>
      <c r="G1908" s="42">
        <f>AVERAGE(G80:G131)</f>
        <v>2.7115384615384618E-2</v>
      </c>
      <c r="O1908" s="42"/>
      <c r="P1908" s="42"/>
      <c r="Q1908" s="42"/>
      <c r="R1908" s="33">
        <f>AVERAGE(R80:R131)</f>
        <v>325.70999999999998</v>
      </c>
      <c r="S1908" s="33">
        <f>AVERAGE(S80:S131)</f>
        <v>319.96942307692308</v>
      </c>
      <c r="T1908" s="33">
        <f>AVERAGE(T80:T131)</f>
        <v>323.67403846153843</v>
      </c>
    </row>
    <row r="1909" spans="1:20" x14ac:dyDescent="0.2">
      <c r="A1909" s="31" t="s">
        <v>36</v>
      </c>
      <c r="B1909" s="42">
        <f>AVERAGE(B132:B183)</f>
        <v>0.27326923076923082</v>
      </c>
      <c r="C1909" s="42">
        <f>AVERAGE(C132:C183)</f>
        <v>0.32365384615384613</v>
      </c>
      <c r="D1909" s="42">
        <f>AVERAGE(D132:D183)</f>
        <v>0.40307692307692311</v>
      </c>
      <c r="E1909" s="66">
        <f>AVERAGE(E132:E183)</f>
        <v>0.39524038461538452</v>
      </c>
      <c r="F1909" s="66">
        <f>AVERAGE(F132:F183)</f>
        <v>0.28004807692307698</v>
      </c>
      <c r="G1909" s="42">
        <f>AVERAGE(G132:G183)</f>
        <v>-0.12980769230769232</v>
      </c>
      <c r="O1909" s="60"/>
      <c r="P1909" s="60"/>
      <c r="Q1909" s="60"/>
      <c r="R1909" s="33">
        <f>AVERAGE(R132:R183)</f>
        <v>338.176923076923</v>
      </c>
      <c r="S1909" s="33">
        <f>AVERAGE(S132:S183)</f>
        <v>331.29769230769222</v>
      </c>
      <c r="T1909" s="33">
        <f>AVERAGE(T132:T183)</f>
        <v>334.2865384615385</v>
      </c>
    </row>
    <row r="1910" spans="1:20" x14ac:dyDescent="0.2">
      <c r="A1910" s="38" t="s">
        <v>37</v>
      </c>
      <c r="B1910" s="39">
        <f>AVERAGE(B184:B235)</f>
        <v>0.38115384615384601</v>
      </c>
      <c r="C1910" s="39">
        <f>AVERAGE(C184:C235)</f>
        <v>0.32788461538461533</v>
      </c>
      <c r="D1910" s="39">
        <f>AVERAGE(D184:D235)</f>
        <v>0.29096153846153844</v>
      </c>
      <c r="E1910" s="67">
        <f>AVERAGE(E184:E235)</f>
        <v>0.29735576923076928</v>
      </c>
      <c r="F1910" s="67">
        <f>AVERAGE(F184:F235)</f>
        <v>0.37384615384615388</v>
      </c>
      <c r="G1910" s="39">
        <f>AVERAGE(G184:G235)</f>
        <v>9.0192307692307683E-2</v>
      </c>
      <c r="O1910" s="39"/>
      <c r="P1910" s="39"/>
      <c r="Q1910" s="39"/>
      <c r="R1910" s="41">
        <f>AVERAGE(R184:R235)</f>
        <v>379.33230769230784</v>
      </c>
      <c r="S1910" s="41">
        <f>AVERAGE(S184:S235)</f>
        <v>371.16211538461533</v>
      </c>
      <c r="T1910" s="41">
        <f>AVERAGE(T184:T235)</f>
        <v>376.16557692307691</v>
      </c>
    </row>
    <row r="1911" spans="1:20" x14ac:dyDescent="0.2">
      <c r="A1911" s="38" t="s">
        <v>38</v>
      </c>
      <c r="B1911" s="39">
        <f>AVERAGE(B236:B287)</f>
        <v>0.36884615384615399</v>
      </c>
      <c r="C1911" s="39">
        <f>AVERAGE(C236:C287)</f>
        <v>0.34846153846153849</v>
      </c>
      <c r="D1911" s="39">
        <f>AVERAGE(D236:D287)</f>
        <v>0.28269230769230769</v>
      </c>
      <c r="E1911" s="67">
        <f>AVERAGE(E236:E287)</f>
        <v>0.29492788461538461</v>
      </c>
      <c r="F1911" s="67">
        <f>AVERAGE(F236:F287)</f>
        <v>0.35901442307692311</v>
      </c>
      <c r="G1911" s="39">
        <f>AVERAGE(G236:G287)</f>
        <v>8.6153846153846164E-2</v>
      </c>
      <c r="O1911" s="39"/>
      <c r="P1911" s="39"/>
      <c r="Q1911" s="39"/>
      <c r="R1911" s="41">
        <f>AVERAGE(R236:R287)</f>
        <v>418.32019230769231</v>
      </c>
      <c r="S1911" s="41">
        <f>AVERAGE(S236:S287)</f>
        <v>412.04038461538465</v>
      </c>
      <c r="T1911" s="41">
        <f>AVERAGE(T236:T287)</f>
        <v>415.45326923076937</v>
      </c>
    </row>
    <row r="1912" spans="1:20" x14ac:dyDescent="0.2">
      <c r="A1912" s="31" t="s">
        <v>39</v>
      </c>
      <c r="B1912" s="42">
        <f>AVERAGE(B288:B340)</f>
        <v>0.32622641509433958</v>
      </c>
      <c r="C1912" s="42">
        <f>AVERAGE(C288:C340)</f>
        <v>0.36226415094339615</v>
      </c>
      <c r="D1912" s="42">
        <f>AVERAGE(D288:D340)</f>
        <v>0.31150943396226416</v>
      </c>
      <c r="E1912" s="66">
        <f>AVERAGE(E288:E340)</f>
        <v>0.30249999999999999</v>
      </c>
      <c r="F1912" s="66">
        <f>AVERAGE(F288:F340)</f>
        <v>0.33396226415094327</v>
      </c>
      <c r="G1912" s="42">
        <f>AVERAGE(G288:G340)</f>
        <v>1.4716981132075481E-2</v>
      </c>
      <c r="O1912" s="42"/>
      <c r="P1912" s="42"/>
      <c r="Q1912" s="42"/>
      <c r="R1912" s="33">
        <f>AVERAGE(R288:R340)</f>
        <v>454.79358490566034</v>
      </c>
      <c r="S1912" s="33">
        <f>AVERAGE(S288:S340)</f>
        <v>446.92377358490569</v>
      </c>
      <c r="T1912" s="33">
        <f>AVERAGE(T288:T340)</f>
        <v>451.11283018867937</v>
      </c>
    </row>
    <row r="1913" spans="1:20" x14ac:dyDescent="0.2">
      <c r="A1913" s="31" t="s">
        <v>40</v>
      </c>
      <c r="B1913" s="42">
        <f>AVERAGE(B341:B392)</f>
        <v>0.34576923076923077</v>
      </c>
      <c r="C1913" s="42">
        <f>AVERAGE(C341:C392)</f>
        <v>0.34826923076923089</v>
      </c>
      <c r="D1913" s="42">
        <f>AVERAGE(D341:D392)</f>
        <v>0.30596153846153845</v>
      </c>
      <c r="E1913" s="66">
        <f>AVERAGE(E341:E392)</f>
        <v>0.30675480769230773</v>
      </c>
      <c r="F1913" s="66">
        <f>AVERAGE(F341:F392)</f>
        <v>0.34562500000000002</v>
      </c>
      <c r="G1913" s="42">
        <f>AVERAGE(G341:G392)</f>
        <v>3.9807692307692308E-2</v>
      </c>
      <c r="O1913" s="42"/>
      <c r="P1913" s="42"/>
      <c r="Q1913" s="42"/>
      <c r="R1913" s="33">
        <f>AVERAGE(R341:R392)</f>
        <v>464.76326923076937</v>
      </c>
      <c r="S1913" s="33">
        <f>AVERAGE(S341:S392)</f>
        <v>455.18134615384616</v>
      </c>
      <c r="T1913" s="33">
        <f>AVERAGE(T341:T392)</f>
        <v>460.07788461538439</v>
      </c>
    </row>
    <row r="1914" spans="1:20" x14ac:dyDescent="0.2">
      <c r="A1914" s="38" t="s">
        <v>41</v>
      </c>
      <c r="B1914" s="39">
        <f>AVERAGE(B342:B444)</f>
        <v>0.38699029126213591</v>
      </c>
      <c r="C1914" s="39">
        <f>AVERAGE(C342:C444)</f>
        <v>0.32796116504854389</v>
      </c>
      <c r="D1914" s="39">
        <f>AVERAGE(D342:D444)</f>
        <v>0.28504854368932026</v>
      </c>
      <c r="E1914" s="67">
        <f>AVERAGE(E342:E444)</f>
        <v>0.28683252427184469</v>
      </c>
      <c r="F1914" s="67">
        <f>AVERAGE(F342:F444)</f>
        <v>0.38366504854368932</v>
      </c>
      <c r="G1914" s="39">
        <f>AVERAGE(G342:G426)</f>
        <v>7.7999999999999986E-2</v>
      </c>
      <c r="O1914" s="39"/>
      <c r="P1914" s="39"/>
      <c r="Q1914" s="39"/>
      <c r="R1914" s="41">
        <f>AVERAGE(R393:R444)</f>
        <v>545.70442307692292</v>
      </c>
      <c r="S1914" s="41">
        <f>AVERAGE(S393:S444)</f>
        <v>536.32326923076914</v>
      </c>
      <c r="T1914" s="41">
        <f>AVERAGE(T393:T444)</f>
        <v>542.75134615384616</v>
      </c>
    </row>
    <row r="1915" spans="1:20" x14ac:dyDescent="0.2">
      <c r="A1915" s="38" t="s">
        <v>42</v>
      </c>
      <c r="B1915" s="39">
        <f>AVERAGE(B445,B446:B495)</f>
        <v>0.39901960784313728</v>
      </c>
      <c r="C1915" s="39">
        <f>AVERAGE(C445,C446:C495)</f>
        <v>0.34294117647058825</v>
      </c>
      <c r="D1915" s="39">
        <f>AVERAGE(D445,D446:D495)</f>
        <v>0.25803921568627447</v>
      </c>
      <c r="E1915" s="67">
        <f>AVERAGE(E445,E453:E495)</f>
        <v>0.25514204545454544</v>
      </c>
      <c r="F1915" s="67">
        <f>AVERAGE(F445,F453:F495)</f>
        <v>0.39306818181818193</v>
      </c>
      <c r="G1915" s="39">
        <f>AVERAGE(G445,G446:G495)</f>
        <v>0.14098039215686278</v>
      </c>
      <c r="O1915" s="39"/>
      <c r="P1915" s="39"/>
      <c r="Q1915" s="39"/>
      <c r="R1915" s="41">
        <f>AVERAGE(R445,R446:R495)</f>
        <v>678.94215686274515</v>
      </c>
      <c r="S1915" s="41">
        <f>AVERAGE(S445,S446:S495)</f>
        <v>661.75294117647059</v>
      </c>
      <c r="T1915" s="41">
        <f>AVERAGE(T445,T446:T495)</f>
        <v>672.90235294117645</v>
      </c>
    </row>
    <row r="1916" spans="1:20" x14ac:dyDescent="0.2">
      <c r="A1916" s="31" t="s">
        <v>43</v>
      </c>
      <c r="B1916" s="42">
        <f>AVERAGE(B496:B548)</f>
        <v>0.4211320754716979</v>
      </c>
      <c r="C1916" s="42">
        <f>AVERAGE(C496:C548)</f>
        <v>0.35754716981132073</v>
      </c>
      <c r="D1916" s="42">
        <f>AVERAGE(D496:D548)</f>
        <v>0.22132075471698121</v>
      </c>
      <c r="E1916" s="66">
        <f>AVERAGE(E496:E548)</f>
        <v>0.22716981132075473</v>
      </c>
      <c r="F1916" s="66">
        <f>AVERAGE(F496:F548)</f>
        <v>0.42030660377358481</v>
      </c>
      <c r="G1916" s="42">
        <f>AVERAGE(G496:G548)</f>
        <v>0.19981132075471703</v>
      </c>
      <c r="O1916" s="42"/>
      <c r="P1916" s="42"/>
      <c r="Q1916" s="42"/>
      <c r="R1916" s="33">
        <f>AVERAGE(R496:R548)</f>
        <v>885.29056603773586</v>
      </c>
      <c r="S1916" s="33">
        <f>AVERAGE(S496:S548)</f>
        <v>856.66509433962278</v>
      </c>
      <c r="T1916" s="33">
        <f>AVERAGE(T496:T548)</f>
        <v>872.78509433962267</v>
      </c>
    </row>
    <row r="1917" spans="1:20" x14ac:dyDescent="0.2">
      <c r="A1917" s="31" t="s">
        <v>71</v>
      </c>
      <c r="B1917" s="42">
        <f>AVERAGE(B549:B600)</f>
        <v>0.37192307692307686</v>
      </c>
      <c r="C1917" s="42">
        <f>AVERAGE(C549:C600)</f>
        <v>0.37980769230769246</v>
      </c>
      <c r="D1917" s="42">
        <f>AVERAGE(D549:D600)</f>
        <v>0.24826923076923085</v>
      </c>
      <c r="E1917" s="66">
        <f>AVERAGE(E549:E600)</f>
        <v>0.24692307692307691</v>
      </c>
      <c r="F1917" s="66">
        <f>AVERAGE(F549:F600)</f>
        <v>0.37144230769230757</v>
      </c>
      <c r="G1917" s="42">
        <f>AVERAGE(G549:G600)</f>
        <v>0.12365384615384617</v>
      </c>
      <c r="O1917" s="42"/>
      <c r="P1917" s="42"/>
      <c r="Q1917" s="42"/>
      <c r="R1917" s="33">
        <f>AVERAGE(R549:R600)</f>
        <v>1104.4526923076924</v>
      </c>
      <c r="S1917" s="33">
        <f>AVERAGE(S549:S600)</f>
        <v>1063.9769230769232</v>
      </c>
      <c r="T1917" s="33">
        <f>AVERAGE(T549:T600)</f>
        <v>1088.1665384615383</v>
      </c>
    </row>
    <row r="1918" spans="1:20" x14ac:dyDescent="0.2">
      <c r="A1918" s="38" t="s">
        <v>80</v>
      </c>
      <c r="B1918" s="39">
        <f>AVERAGE(B601:B652)</f>
        <v>0.42384615384615398</v>
      </c>
      <c r="C1918" s="39">
        <f>AVERAGE(C601:C652)</f>
        <v>0.34980769230769249</v>
      </c>
      <c r="D1918" s="39">
        <f>AVERAGE(D601:D652)</f>
        <v>0.22634615384615386</v>
      </c>
      <c r="E1918" s="67">
        <f>AVERAGE(E601:E652)</f>
        <v>0.23221153846153852</v>
      </c>
      <c r="F1918" s="67">
        <f>AVERAGE(F601:F652)</f>
        <v>0.4133413461538461</v>
      </c>
      <c r="G1918" s="39">
        <f>AVERAGE(G601:G652)</f>
        <v>0.19749999999999995</v>
      </c>
      <c r="O1918" s="39"/>
      <c r="P1918" s="39"/>
      <c r="Q1918" s="39"/>
      <c r="R1918" s="41">
        <f>AVERAGE(R601:R652)</f>
        <v>1351.4913461538465</v>
      </c>
      <c r="S1918" s="41">
        <f>AVERAGE(S601:S652)</f>
        <v>1302.1269230769233</v>
      </c>
      <c r="T1918" s="41">
        <f>AVERAGE(T601:T652)</f>
        <v>1331.5026923076923</v>
      </c>
    </row>
    <row r="1919" spans="1:20" x14ac:dyDescent="0.2">
      <c r="A1919" s="38" t="s">
        <v>81</v>
      </c>
      <c r="B1919" s="39">
        <f>AVERAGE(B653:B703)</f>
        <v>0.49392549019607845</v>
      </c>
      <c r="C1919" s="39">
        <f>AVERAGE(C653:C703)</f>
        <v>0.26426078431372557</v>
      </c>
      <c r="D1919" s="39">
        <f>AVERAGE(D653:D703)</f>
        <v>0.24181176470588248</v>
      </c>
      <c r="E1919" s="67">
        <f>AVERAGE(E653:E703)</f>
        <v>0.22865465686274516</v>
      </c>
      <c r="F1919" s="67">
        <f>AVERAGE(F653:F703)</f>
        <v>0.50223161764705881</v>
      </c>
      <c r="G1919" s="39">
        <f>AVERAGE(G653:G703)</f>
        <v>0.25211372549019612</v>
      </c>
      <c r="O1919" s="39"/>
      <c r="P1919" s="39"/>
      <c r="Q1919" s="39"/>
      <c r="R1919" s="41">
        <f>AVERAGE(R653:R703)</f>
        <v>1457.8917647058829</v>
      </c>
      <c r="S1919" s="41">
        <f>AVERAGE(S653:S703)</f>
        <v>1392.0603921568627</v>
      </c>
      <c r="T1919" s="41">
        <f>AVERAGE(T653:T703)</f>
        <v>1426.28</v>
      </c>
    </row>
    <row r="1920" spans="1:20" x14ac:dyDescent="0.2">
      <c r="A1920" s="31" t="s">
        <v>82</v>
      </c>
      <c r="B1920" s="42">
        <f>AVERAGE(B704:B755)</f>
        <v>0.42656923076923076</v>
      </c>
      <c r="C1920" s="42">
        <f>AVERAGE(C704:C755)</f>
        <v>0.28887115384615386</v>
      </c>
      <c r="D1920" s="42">
        <f>AVERAGE(D704:D755)</f>
        <v>0.28454423076923074</v>
      </c>
      <c r="E1920" s="66">
        <f>AVERAGE(E704:E755)</f>
        <v>0.29236874999999996</v>
      </c>
      <c r="F1920" s="66">
        <f>AVERAGE(F704:F755)</f>
        <v>0.41745144230769221</v>
      </c>
      <c r="G1920" s="42">
        <f>AVERAGE(G704:G755)</f>
        <v>0.14202499999999996</v>
      </c>
      <c r="O1920" s="42"/>
      <c r="P1920" s="42"/>
      <c r="Q1920" s="42"/>
      <c r="R1920" s="34">
        <f>AVERAGE(R704:R755)</f>
        <v>1218.0282692307692</v>
      </c>
      <c r="S1920" s="34">
        <f>AVERAGE(S704:S755)</f>
        <v>1168.3657692307695</v>
      </c>
      <c r="T1920" s="34">
        <f>AVERAGE(T704:T755)</f>
        <v>1193.382692307692</v>
      </c>
    </row>
    <row r="1921" spans="1:20" x14ac:dyDescent="0.2">
      <c r="A1921" s="31" t="s">
        <v>91</v>
      </c>
      <c r="B1921" s="42">
        <f>AVERAGE(B756:B807)</f>
        <v>0.39483076923076915</v>
      </c>
      <c r="C1921" s="42">
        <f>AVERAGE(C756:C907)</f>
        <v>0.26287039473684204</v>
      </c>
      <c r="D1921" s="42">
        <f>AVERAGE(D756:D907)</f>
        <v>0.2839026315789473</v>
      </c>
      <c r="E1921" s="66">
        <f>AVERAGE(E756:E807)</f>
        <v>0.31973533653846153</v>
      </c>
      <c r="F1921" s="66">
        <f>AVERAGE(F756:F807)</f>
        <v>0.40381249999999996</v>
      </c>
      <c r="G1921" s="42">
        <f>AVERAGE(G756:G807)</f>
        <v>7.2478846153846158E-2</v>
      </c>
      <c r="O1921" s="42"/>
      <c r="P1921" s="42"/>
      <c r="Q1921" s="42"/>
      <c r="R1921" s="34">
        <f>AVERAGE(R756:R807)</f>
        <v>1015.1101923076924</v>
      </c>
      <c r="S1921" s="34">
        <f>AVERAGE(S756:S807)</f>
        <v>978.49942307692299</v>
      </c>
      <c r="T1921" s="34">
        <f>AVERAGE(T756:T807)</f>
        <v>999.13903846153858</v>
      </c>
    </row>
    <row r="1922" spans="1:20" x14ac:dyDescent="0.2">
      <c r="A1922" s="38" t="s">
        <v>97</v>
      </c>
      <c r="B1922" s="39">
        <f>AVERAGE(B808:B859)</f>
        <v>0.48387115384615387</v>
      </c>
      <c r="C1922" s="39">
        <f>AVERAGE(C808:C859)</f>
        <v>0.24407500000000015</v>
      </c>
      <c r="D1922" s="39">
        <f>AVERAGE(D808:D859)</f>
        <v>0.27205769230769233</v>
      </c>
      <c r="E1922" s="67">
        <f>AVERAGE(E808:E859)</f>
        <v>0.2780100961538462</v>
      </c>
      <c r="F1922" s="67">
        <f>AVERAGE(F808:F859)</f>
        <v>0.47291490384615398</v>
      </c>
      <c r="G1922" s="39">
        <f>AVERAGE(G808:G859)</f>
        <v>0.21181346153846148</v>
      </c>
      <c r="O1922" s="39"/>
      <c r="P1922" s="39"/>
      <c r="Q1922" s="39"/>
      <c r="R1922" s="43">
        <f>AVERAGE(R808:R859)</f>
        <v>974.42499999999995</v>
      </c>
      <c r="S1922" s="43">
        <f>AVERAGE(S808:S859)</f>
        <v>948.78461538461511</v>
      </c>
      <c r="T1922" s="43">
        <f>AVERAGE(T808:T859)</f>
        <v>962.96096153846156</v>
      </c>
    </row>
    <row r="1923" spans="1:20" x14ac:dyDescent="0.2">
      <c r="A1923" s="38" t="s">
        <v>101</v>
      </c>
      <c r="B1923" s="39">
        <f>AVERAGE(B860:B912)</f>
        <v>0.49024150943396216</v>
      </c>
      <c r="C1923" s="39">
        <f>AVERAGE(C860:C912)</f>
        <v>0.25883018867924534</v>
      </c>
      <c r="D1923" s="39">
        <f>AVERAGE(D860:D912)</f>
        <v>0.25092830188679255</v>
      </c>
      <c r="E1923" s="67">
        <f>AVERAGE(E860:E912)</f>
        <v>0.24945849056603775</v>
      </c>
      <c r="F1923" s="67">
        <f>AVERAGE(F860:F912)</f>
        <v>0.49373584905660378</v>
      </c>
      <c r="G1923" s="39">
        <f>AVERAGE(G860:G912)</f>
        <v>0.23931320754716989</v>
      </c>
      <c r="O1923" s="39"/>
      <c r="P1923" s="39"/>
      <c r="Q1923" s="39"/>
      <c r="R1923" s="43">
        <f>AVERAGE(R860:R912)</f>
        <v>1139.1350943396228</v>
      </c>
      <c r="S1923" s="43">
        <f>AVERAGE(S860:S912)</f>
        <v>1121.1226415094341</v>
      </c>
      <c r="T1923" s="43">
        <f>AVERAGE(T860:T912)</f>
        <v>1131.9054716981134</v>
      </c>
    </row>
    <row r="1924" spans="1:20" x14ac:dyDescent="0.2">
      <c r="A1924" s="31" t="s">
        <v>107</v>
      </c>
      <c r="B1924" s="42">
        <f>AVERAGE(B913:B964)</f>
        <v>0.40378476923076934</v>
      </c>
      <c r="C1924" s="42">
        <f>AVERAGE(C913:C964)</f>
        <v>0.2932575192307692</v>
      </c>
      <c r="D1924" s="42">
        <f>AVERAGE(D913:D964)</f>
        <v>0.30295194230769229</v>
      </c>
      <c r="E1924" s="66">
        <f>AVERAGE(E913:E964)</f>
        <v>0.29923703846153837</v>
      </c>
      <c r="F1924" s="66">
        <f>AVERAGE(F913:F964)</f>
        <v>0.41111121153846164</v>
      </c>
      <c r="G1924" s="42">
        <f>AVERAGE(G913:G964)</f>
        <v>0.10083282692307692</v>
      </c>
      <c r="O1924" s="42"/>
      <c r="P1924" s="42"/>
      <c r="Q1924" s="42"/>
      <c r="R1924" s="34">
        <f>AVERAGE(R913:R964)</f>
        <v>1216.8734615384615</v>
      </c>
      <c r="S1924" s="34">
        <f>AVERAGE(S913:S964)</f>
        <v>1198.3601923076922</v>
      </c>
      <c r="T1924" s="34">
        <f>AVERAGE(T913:T964)</f>
        <v>1207.2632692307693</v>
      </c>
    </row>
    <row r="1925" spans="1:20" x14ac:dyDescent="0.2">
      <c r="A1925" s="31" t="s">
        <v>114</v>
      </c>
      <c r="B1925" s="42">
        <f>AVERAGE(B965:B1016)</f>
        <v>0.40952115384615378</v>
      </c>
      <c r="C1925" s="42">
        <f>AVERAGE(C965:C1016)</f>
        <v>0.22418653846153835</v>
      </c>
      <c r="D1925" s="42">
        <f>AVERAGE(D965:D1016)</f>
        <v>0.3662999999999999</v>
      </c>
      <c r="E1925" s="66">
        <f>AVERAGE(E965:E1016)</f>
        <v>0.35704471153846151</v>
      </c>
      <c r="F1925" s="66">
        <f>AVERAGE(F965:F1016)</f>
        <v>0.41172355769230778</v>
      </c>
      <c r="G1925" s="42">
        <f>AVERAGE(G965:G1016)</f>
        <v>4.3221153846153854E-2</v>
      </c>
      <c r="O1925" s="42"/>
      <c r="P1925" s="42"/>
      <c r="Q1925" s="42"/>
      <c r="R1925" s="34">
        <f>AVERAGE(R965:R1016)</f>
        <v>1316.5713461538462</v>
      </c>
      <c r="S1925" s="34">
        <f>AVERAGE(S965:S1016)</f>
        <v>1303.5749999999998</v>
      </c>
      <c r="T1925" s="34">
        <f>AVERAGE(T965:T1016)</f>
        <v>1312.3163461538461</v>
      </c>
    </row>
    <row r="1926" spans="1:20" x14ac:dyDescent="0.2">
      <c r="A1926" s="38" t="s">
        <v>115</v>
      </c>
      <c r="B1926" s="39">
        <f>AVERAGE(B1017:B1068)</f>
        <v>0.41044807692307689</v>
      </c>
      <c r="C1926" s="39">
        <f>AVERAGE(C1017:C1068)</f>
        <v>0.20639230769230765</v>
      </c>
      <c r="D1926" s="39">
        <f>AVERAGE(D1017:D1068)</f>
        <v>0.38319615384615374</v>
      </c>
      <c r="E1926" s="67">
        <f>AVERAGE(E1017:E1068)</f>
        <v>0.37901826923076926</v>
      </c>
      <c r="F1926" s="67">
        <f>AVERAGE(F1017:F1068)</f>
        <v>0.41463822115384602</v>
      </c>
      <c r="G1926" s="39">
        <f>AVERAGE(G1017:G1068)</f>
        <v>2.7251923076923069E-2</v>
      </c>
      <c r="O1926" s="39"/>
      <c r="P1926" s="39"/>
      <c r="Q1926" s="39"/>
      <c r="R1926" s="43">
        <f>AVERAGE(R1017:R1068)</f>
        <v>1485.3557692307693</v>
      </c>
      <c r="S1926" s="43">
        <f>AVERAGE(S1017:S1068)</f>
        <v>1468.3386538461541</v>
      </c>
      <c r="T1926" s="43">
        <f>AVERAGE(T1017:T1068)</f>
        <v>1478.8119230769228</v>
      </c>
    </row>
    <row r="1927" spans="1:20" x14ac:dyDescent="0.2">
      <c r="A1927" s="38" t="s">
        <v>122</v>
      </c>
      <c r="B1927" s="39">
        <f>AVERAGE(B1069:B1120)</f>
        <v>0.34064615384615393</v>
      </c>
      <c r="C1927" s="39">
        <f>AVERAGE(C1069:C1120)</f>
        <v>0.20739038461538459</v>
      </c>
      <c r="D1927" s="39">
        <f>AVERAGE(D1069:D1120)</f>
        <v>0.45197307692307687</v>
      </c>
      <c r="E1927" s="67">
        <f>AVERAGE(E1069:E1120)</f>
        <v>0.45417764423076912</v>
      </c>
      <c r="F1927" s="67">
        <f>AVERAGE(F1069:F1120)</f>
        <v>0.34256081730769228</v>
      </c>
      <c r="G1927" s="39">
        <f>AVERAGE(G1069:G1120)</f>
        <v>-0.11132692307692306</v>
      </c>
      <c r="O1927" s="39"/>
      <c r="P1927" s="39"/>
      <c r="Q1927" s="39"/>
      <c r="R1927" s="43">
        <f>AVERAGE(R1069:R1120)</f>
        <v>1234.9869230769232</v>
      </c>
      <c r="S1927" s="43">
        <f>AVERAGE(S1069:S1120)</f>
        <v>1215.4894230769232</v>
      </c>
      <c r="T1927" s="43">
        <f>AVERAGE(T1069:T1120)</f>
        <v>1224.2630769230771</v>
      </c>
    </row>
    <row r="1928" spans="1:20" x14ac:dyDescent="0.2">
      <c r="A1928" s="31" t="s">
        <v>127</v>
      </c>
      <c r="B1928" s="42">
        <f>AVERAGE(B1121:B1173)</f>
        <v>0.3681849056603772</v>
      </c>
      <c r="C1928" s="42">
        <f>AVERAGE(C1121:C1173)</f>
        <v>0.21259433962264154</v>
      </c>
      <c r="D1928" s="42">
        <f>AVERAGE(D1121:D1173)</f>
        <v>0.41921132075471684</v>
      </c>
      <c r="E1928" s="66">
        <f>AVERAGE(E1121:E1173)</f>
        <v>0.42666603773584916</v>
      </c>
      <c r="F1928" s="66">
        <f>AVERAGE(F1121:F1173)</f>
        <v>0.36143089622641517</v>
      </c>
      <c r="G1928" s="42">
        <f>AVERAGE(G1121:G1173)</f>
        <v>-5.1026415094339597E-2</v>
      </c>
      <c r="O1928" s="42"/>
      <c r="P1928" s="42"/>
      <c r="Q1928" s="42"/>
      <c r="R1928" s="34">
        <f>AVERAGE(R1121:R1173)</f>
        <v>954.12867924528325</v>
      </c>
      <c r="S1928" s="34">
        <f>AVERAGE(S1121:S1173)</f>
        <v>940.99924528301881</v>
      </c>
      <c r="T1928" s="34">
        <f>AVERAGE(T1121:T1173)</f>
        <v>947.45509433962275</v>
      </c>
    </row>
    <row r="1929" spans="1:20" x14ac:dyDescent="0.2">
      <c r="A1929" s="31" t="s">
        <v>132</v>
      </c>
      <c r="B1929" s="42">
        <f>AVERAGE(B1173:B1225)</f>
        <v>0.40658867924528308</v>
      </c>
      <c r="C1929" s="42">
        <f>AVERAGE(C1173:C1225)</f>
        <v>0.26818490566037739</v>
      </c>
      <c r="D1929" s="42">
        <f>AVERAGE(D1173:D1225)</f>
        <v>0.32522830188679247</v>
      </c>
      <c r="E1929" s="66">
        <f>AVERAGE(E1173:E1225)</f>
        <v>0.33343018867924529</v>
      </c>
      <c r="F1929" s="66">
        <f>AVERAGE(F1173:F1225)</f>
        <v>0.39850141509433967</v>
      </c>
      <c r="G1929" s="42">
        <f>AVERAGE(G1173:G1225)</f>
        <v>8.1360377358490568E-2</v>
      </c>
      <c r="O1929" s="42"/>
      <c r="P1929" s="42"/>
      <c r="Q1929" s="42"/>
      <c r="R1929" s="33">
        <f>AVERAGE(R1173:R1225)</f>
        <v>1145.7628301886793</v>
      </c>
      <c r="S1929" s="33">
        <f>AVERAGE(S1173:S1225)</f>
        <v>1135.3473584905657</v>
      </c>
      <c r="T1929" s="33">
        <f>AVERAGE(T1173:T1225)</f>
        <v>1141.0694339622639</v>
      </c>
    </row>
    <row r="1930" spans="1:20" x14ac:dyDescent="0.2">
      <c r="A1930" s="38" t="s">
        <v>141</v>
      </c>
      <c r="B1930" s="39">
        <f>AVERAGE(B1226:B1277)</f>
        <v>0.37460673076923084</v>
      </c>
      <c r="C1930" s="39">
        <f>AVERAGE(C1226:C1277)</f>
        <v>0.28194980769230765</v>
      </c>
      <c r="D1930" s="39">
        <f>AVERAGE(D1226:D1277)</f>
        <v>0.3434100000000001</v>
      </c>
      <c r="E1930" s="67">
        <f>AVERAGE(E1226:E1277)</f>
        <v>0.33636555288461534</v>
      </c>
      <c r="F1930" s="67">
        <f>AVERAGE(F1226:F1277)</f>
        <v>0.38518076923076927</v>
      </c>
      <c r="G1930" s="39">
        <f>AVERAGE(G1226:G1277)</f>
        <v>3.1196730769230765E-2</v>
      </c>
      <c r="O1930" s="39"/>
      <c r="P1930" s="39"/>
      <c r="Q1930" s="39"/>
      <c r="R1930" s="41">
        <f>AVERAGE(R1226:R1277)</f>
        <v>1292.4413461538463</v>
      </c>
      <c r="S1930" s="41">
        <f>AVERAGE(S1226:S1277)</f>
        <v>1247.6419230769234</v>
      </c>
      <c r="T1930" s="41">
        <f>AVERAGE(T1226:T1277)</f>
        <v>1271.4336538461539</v>
      </c>
    </row>
    <row r="1931" spans="1:20" x14ac:dyDescent="0.2">
      <c r="A1931" s="38" t="s">
        <v>142</v>
      </c>
      <c r="B1931" s="39">
        <f>AVERAGE(B1278:B1329)</f>
        <v>0.36519686538461549</v>
      </c>
      <c r="C1931" s="39">
        <f>AVERAGE(C1278:C1329)</f>
        <v>0.3012296538461538</v>
      </c>
      <c r="D1931" s="39">
        <f>AVERAGE(D1278:D1329)</f>
        <v>0.33356815384615385</v>
      </c>
      <c r="E1931" s="67">
        <f>AVERAGE(E1278:E1329)</f>
        <v>0.33442513701923066</v>
      </c>
      <c r="F1931" s="67">
        <f>AVERAGE(F1278:F1329)</f>
        <v>0.36160768750000005</v>
      </c>
      <c r="G1931" s="39">
        <f>AVERAGE(G1278:G1329)</f>
        <v>3.1628711538461557E-2</v>
      </c>
      <c r="O1931" s="39"/>
      <c r="P1931" s="39"/>
      <c r="Q1931" s="39"/>
      <c r="R1931" s="41">
        <f>AVERAGE(R1278:R1329)</f>
        <v>1396.4982692307685</v>
      </c>
      <c r="S1931" s="41">
        <f>AVERAGE(S1278:S1329)</f>
        <v>1353.4986538461535</v>
      </c>
      <c r="T1931" s="41">
        <f>AVERAGE(T1278:T1329)</f>
        <v>1377.979038461538</v>
      </c>
    </row>
    <row r="1932" spans="1:20" x14ac:dyDescent="0.2">
      <c r="A1932" s="31" t="s">
        <v>143</v>
      </c>
      <c r="B1932" s="42">
        <f>AVERAGE(B1330:B1381)</f>
        <v>0.39698955769230765</v>
      </c>
      <c r="C1932" s="42">
        <f>AVERAGE(C1330:C1381)</f>
        <v>0.30733509615384619</v>
      </c>
      <c r="D1932" s="42">
        <f>AVERAGE(D1330:D1381)</f>
        <v>0.29567532692307696</v>
      </c>
      <c r="E1932" s="66">
        <f>AVERAGE(E1330:E1381)</f>
        <v>0.30038604086538456</v>
      </c>
      <c r="F1932" s="66">
        <f>AVERAGE(F1330:F1381)</f>
        <v>0.3945999134615385</v>
      </c>
      <c r="G1932" s="42">
        <f>AVERAGE(G1330:G1381)</f>
        <v>0.10131423076923075</v>
      </c>
      <c r="O1932" s="42"/>
      <c r="P1932" s="42"/>
      <c r="Q1932" s="42"/>
      <c r="R1932" s="33">
        <f>AVERAGE(R1330:R1381)</f>
        <v>1654.4834615384618</v>
      </c>
      <c r="S1932" s="33">
        <f>AVERAGE(S1330:S1381)</f>
        <v>1612.2230769230764</v>
      </c>
      <c r="T1932" s="33">
        <f>AVERAGE(T1330:T1381)</f>
        <v>1639.7638461538459</v>
      </c>
    </row>
    <row r="1933" spans="1:20" x14ac:dyDescent="0.2">
      <c r="A1933" s="31" t="s">
        <v>152</v>
      </c>
      <c r="B1933" s="42">
        <f>AVERAGE((B1382:B1433))</f>
        <v>0.39411653846153832</v>
      </c>
      <c r="C1933" s="42">
        <f>AVERAGE((C1382:C1433))</f>
        <v>0.34609061538461544</v>
      </c>
      <c r="D1933" s="42">
        <f>AVERAGE((D1382:D1433))</f>
        <v>0.25979282692307687</v>
      </c>
      <c r="E1933" s="66">
        <f>AVERAGE((E1382:E1433))</f>
        <v>0.26095963701923081</v>
      </c>
      <c r="F1933" s="66">
        <f>AVERAGE((F1382:F1433))</f>
        <v>0.39410463942307694</v>
      </c>
      <c r="G1933" s="42">
        <f>AVERAGE((G1382:G1433))</f>
        <v>0.13432371153846154</v>
      </c>
      <c r="O1933" s="42"/>
      <c r="P1933" s="42"/>
      <c r="Q1933" s="42"/>
      <c r="R1933" s="33">
        <f>AVERAGE((R1382:R1433))</f>
        <v>1947.3101923076918</v>
      </c>
      <c r="S1933" s="33">
        <f>AVERAGE((S1382:S1433))</f>
        <v>1900.8017307692312</v>
      </c>
      <c r="T1933" s="33">
        <f>AVERAGE((T1382:T1433))</f>
        <v>1932.0501923076931</v>
      </c>
    </row>
    <row r="1934" spans="1:20" x14ac:dyDescent="0.2">
      <c r="A1934" s="38" t="s">
        <v>157</v>
      </c>
      <c r="B1934" s="39">
        <f>AVERAGE(B1434:B1486)</f>
        <v>0.32527205660377351</v>
      </c>
      <c r="C1934" s="39">
        <f>AVERAGE(C1434:C1486)</f>
        <v>0.39942141509433965</v>
      </c>
      <c r="D1934" s="39">
        <f>AVERAGE(D1434:D1486)</f>
        <v>0.27530849056603773</v>
      </c>
      <c r="E1934" s="67">
        <f>AVERAGE(E1434:E1486)</f>
        <v>0.2710917476415094</v>
      </c>
      <c r="F1934" s="67">
        <f>AVERAGE(F1434:F1486)</f>
        <v>0.33815645047169801</v>
      </c>
      <c r="G1934" s="39">
        <f>AVERAGE(G1434:G1486)</f>
        <v>4.9963566037735857E-2</v>
      </c>
      <c r="O1934" s="39"/>
      <c r="P1934" s="39"/>
      <c r="Q1934" s="39"/>
      <c r="R1934" s="41">
        <f>AVERAGE(R1434:R1486)</f>
        <v>2089.9207547169808</v>
      </c>
      <c r="S1934" s="41">
        <f>AVERAGE(S1434:S1486)</f>
        <v>2025.0330188679241</v>
      </c>
      <c r="T1934" s="41">
        <f>AVERAGE(T1434:T1486)</f>
        <v>2060.7252830188681</v>
      </c>
    </row>
    <row r="1935" spans="1:20" x14ac:dyDescent="0.2">
      <c r="A1935" s="38" t="s">
        <v>162</v>
      </c>
      <c r="B1935" s="39">
        <f>AVERAGE(B1487:B1538)</f>
        <v>0.30219053846153843</v>
      </c>
      <c r="C1935" s="39">
        <f>AVERAGE(C1487:C1538)</f>
        <v>0.38747121153846165</v>
      </c>
      <c r="D1935" s="39">
        <f>AVERAGE(D1487:D1538)</f>
        <v>0.31033634615384614</v>
      </c>
      <c r="E1935" s="67">
        <f>AVERAGE(E1487:E1538)</f>
        <v>0.31149462019230767</v>
      </c>
      <c r="F1935" s="67">
        <f>AVERAGE(F1487:F1538)</f>
        <v>0.28995381250000002</v>
      </c>
      <c r="G1935" s="39">
        <f>AVERAGE(G1487:G1538)</f>
        <v>-8.1458076923076918E-3</v>
      </c>
      <c r="O1935" s="39"/>
      <c r="P1935" s="39"/>
      <c r="Q1935" s="39"/>
      <c r="R1935" s="41">
        <f>AVERAGE(R1487:R1538)</f>
        <v>2117.283084057693</v>
      </c>
      <c r="S1935" s="41">
        <f>AVERAGE(S1487:S1538)</f>
        <v>2061.2140520961534</v>
      </c>
      <c r="T1935" s="41">
        <f>AVERAGE(T1487:T1538)</f>
        <v>2094.3793965961536</v>
      </c>
    </row>
    <row r="1936" spans="1:20" x14ac:dyDescent="0.2">
      <c r="A1936" s="31" t="s">
        <v>169</v>
      </c>
      <c r="B1936" s="42">
        <f>AVERAGE(B1539:B1590)</f>
        <v>0.35123855769230761</v>
      </c>
      <c r="C1936" s="42">
        <f>AVERAGE(C1539:C1590)</f>
        <v>0.33584159615384618</v>
      </c>
      <c r="D1936" s="42">
        <f>AVERAGE(D1539:D1590)</f>
        <v>0.31291992307692318</v>
      </c>
      <c r="E1936" s="66">
        <f>AVERAGE(E1539:E1590)</f>
        <v>0.31303869471153845</v>
      </c>
      <c r="F1936" s="66">
        <f>AVERAGE(F1539:F1590)</f>
        <v>0.35143038701923079</v>
      </c>
      <c r="G1936" s="42">
        <f>AVERAGE(G1539:G1590)</f>
        <v>3.8318634615384609E-2</v>
      </c>
      <c r="O1936" s="42"/>
      <c r="P1936" s="42"/>
      <c r="Q1936" s="42"/>
      <c r="R1936" s="33">
        <f>AVERAGE(R1539:R1590)</f>
        <v>2460.4244230769232</v>
      </c>
      <c r="S1936" s="33">
        <f>AVERAGE(S1539:S1590)</f>
        <v>2424.1950000000002</v>
      </c>
      <c r="T1936" s="33">
        <f>AVERAGE(T1539:T1590)</f>
        <v>2448.9694230769228</v>
      </c>
    </row>
    <row r="1937" spans="1:20" x14ac:dyDescent="0.2">
      <c r="A1937" s="31" t="s">
        <v>170</v>
      </c>
      <c r="B1937" s="42">
        <f>AVERAGE(B1591:B1642)</f>
        <v>0.36432953846153843</v>
      </c>
      <c r="C1937" s="42">
        <f>AVERAGE(C1591:C1642)</f>
        <v>0.32867219230769223</v>
      </c>
      <c r="D1937" s="42">
        <f>AVERAGE(D1591:D1642)</f>
        <v>0.30699826923076912</v>
      </c>
      <c r="E1937" s="66">
        <f>AVERAGE(E1591:E1642)</f>
        <v>0.29528968269230765</v>
      </c>
      <c r="F1937" s="66">
        <f>AVERAGE(F1591:F1642)</f>
        <v>0.37487353124999995</v>
      </c>
      <c r="G1937" s="42">
        <f>AVERAGE(G1591:G1642)</f>
        <v>5.7331269230769255E-2</v>
      </c>
      <c r="O1937" s="42"/>
      <c r="P1937" s="42"/>
      <c r="Q1937" s="42"/>
      <c r="R1937" s="33">
        <f>AVERAGE(R1591:R1642)</f>
        <v>2793.1840384615375</v>
      </c>
      <c r="S1937" s="33">
        <f>AVERAGE(S1591:S1642)</f>
        <v>2697.1219230769229</v>
      </c>
      <c r="T1937" s="33">
        <f>AVERAGE(T1591:T1642)</f>
        <v>2746.2655769230773</v>
      </c>
    </row>
    <row r="1938" spans="1:20" x14ac:dyDescent="0.2">
      <c r="A1938" s="38" t="s">
        <v>179</v>
      </c>
      <c r="B1938" s="39">
        <f>AVERAGE(B1643:B1694)</f>
        <v>0.33328101923076925</v>
      </c>
      <c r="C1938" s="39">
        <f>AVERAGE(C1643:C1694)</f>
        <v>0.36027078846153832</v>
      </c>
      <c r="D1938" s="39">
        <f>AVERAGE(D1643:D1694)</f>
        <v>0.30644817307692312</v>
      </c>
      <c r="E1938" s="67">
        <f>AVERAGE(E1643:E1694)</f>
        <v>0.31983318509615383</v>
      </c>
      <c r="F1938" s="67">
        <f>AVERAGE(F1643:F1694)</f>
        <v>0.32680567307692304</v>
      </c>
      <c r="G1938" s="39">
        <f>AVERAGE(G1643:G1694)</f>
        <v>2.6832846153846148E-2</v>
      </c>
      <c r="O1938" s="39"/>
      <c r="P1938" s="39"/>
      <c r="Q1938" s="39"/>
      <c r="R1938" s="41">
        <f>AVERAGE(R1643:R1694)</f>
        <v>2932.2926923076925</v>
      </c>
      <c r="S1938" s="41">
        <f>AVERAGE(S1643:S1694)</f>
        <v>2855.3738461538455</v>
      </c>
      <c r="T1938" s="41">
        <f>AVERAGE(T1643:T1694)</f>
        <v>2906.1317307692316</v>
      </c>
    </row>
    <row r="1939" spans="1:20" x14ac:dyDescent="0.2">
      <c r="A1939" s="38" t="s">
        <v>180</v>
      </c>
      <c r="B1939" s="39">
        <f>AVERAGE(B1695:B1747)</f>
        <v>0.3387224528301887</v>
      </c>
      <c r="C1939" s="39">
        <f>AVERAGE(C1695:C1747)</f>
        <v>0.27293701886792449</v>
      </c>
      <c r="D1939" s="39">
        <f>AVERAGE(D1695:D1747)</f>
        <v>0.3883404150943397</v>
      </c>
      <c r="E1939" s="67">
        <f>AVERAGE(E1695:E1747)</f>
        <v>0.38801701886792461</v>
      </c>
      <c r="F1939" s="67">
        <f>AVERAGE(F1695:F1747)</f>
        <v>0.33408900235849059</v>
      </c>
      <c r="G1939" s="39">
        <f>AVERAGE(G1695:G1747)</f>
        <v>-4.9617962264150925E-2</v>
      </c>
      <c r="O1939" s="39"/>
      <c r="P1939" s="39"/>
      <c r="Q1939" s="39"/>
      <c r="R1939" s="41">
        <f>AVERAGE(R1695:R1747)</f>
        <v>3292.3564150943403</v>
      </c>
      <c r="S1939" s="41">
        <f>AVERAGE(S1695:S1747)</f>
        <v>3132.7950943396236</v>
      </c>
      <c r="T1939" s="41">
        <f>AVERAGE(T1695:T1747)</f>
        <v>3228.1656603773599</v>
      </c>
    </row>
    <row r="1940" spans="1:20" x14ac:dyDescent="0.2">
      <c r="A1940" s="31" t="s">
        <v>187</v>
      </c>
      <c r="B1940" s="42"/>
      <c r="C1940" s="42"/>
      <c r="D1940" s="42"/>
      <c r="E1940" s="66"/>
      <c r="F1940" s="66"/>
      <c r="G1940" s="42"/>
      <c r="O1940" s="42"/>
      <c r="P1940" s="42"/>
      <c r="Q1940" s="42"/>
      <c r="R1940" s="33"/>
      <c r="S1940" s="33"/>
      <c r="T1940" s="33"/>
    </row>
    <row r="1941" spans="1:20" x14ac:dyDescent="0.2">
      <c r="A1941" s="12"/>
    </row>
    <row r="1942" spans="1:20" x14ac:dyDescent="0.2">
      <c r="A1942" s="38" t="s">
        <v>44</v>
      </c>
      <c r="B1942" s="40">
        <f>STDEV(B4:B27)</f>
        <v>0.11956139651338918</v>
      </c>
      <c r="C1942" s="40">
        <f>STDEV(C4:C27)</f>
        <v>0.11499763702676297</v>
      </c>
      <c r="D1942" s="40">
        <f>STDEV(D4:D27)</f>
        <v>8.6726916070009541E-2</v>
      </c>
      <c r="E1942" s="67">
        <f>STDEV(E4:E27)</f>
        <v>1.8761638544710121E-2</v>
      </c>
      <c r="F1942" s="67">
        <f>STDEV(F4:F27)</f>
        <v>7.5982988372784874E-2</v>
      </c>
      <c r="G1942" s="39">
        <f>STDEV(G4:G27)</f>
        <v>0.17438037301472209</v>
      </c>
      <c r="O1942" s="39"/>
      <c r="P1942" s="39"/>
      <c r="Q1942" s="39"/>
      <c r="R1942" s="41">
        <f>STDEV(R4:R27)</f>
        <v>39.610584149068146</v>
      </c>
      <c r="S1942" s="41">
        <f>STDEV(S4:S27)</f>
        <v>40.359515281181146</v>
      </c>
      <c r="T1942" s="41">
        <f>STDEV(T4:T27)</f>
        <v>39.391545578251311</v>
      </c>
    </row>
    <row r="1943" spans="1:20" x14ac:dyDescent="0.2">
      <c r="A1943" s="38" t="s">
        <v>45</v>
      </c>
      <c r="B1943" s="40">
        <f>STDEV(B28:B79)</f>
        <v>7.8499070519326253E-2</v>
      </c>
      <c r="C1943" s="40">
        <f>STDEV(C28:C79)</f>
        <v>5.9837323461488623E-2</v>
      </c>
      <c r="D1943" s="40">
        <f>STDEV(D28:D79)</f>
        <v>7.0955555098925011E-2</v>
      </c>
      <c r="E1943" s="67">
        <f>STDEV(E28:E79)</f>
        <v>4.1723114102102228E-2</v>
      </c>
      <c r="F1943" s="67">
        <f>STDEV(F28:F79)</f>
        <v>4.2794559427028797E-2</v>
      </c>
      <c r="G1943" s="39">
        <f>STDEV(G28:G79)</f>
        <v>0.13716079784163931</v>
      </c>
      <c r="O1943" s="39"/>
      <c r="P1943" s="39"/>
      <c r="Q1943" s="39"/>
      <c r="R1943" s="41">
        <f>STDEV(R28:R79)</f>
        <v>7.9853903056352458</v>
      </c>
      <c r="S1943" s="41">
        <f>STDEV(S28:S79)</f>
        <v>8.9977473194704505</v>
      </c>
      <c r="T1943" s="41">
        <f>STDEV(T28:T79)</f>
        <v>8.8561274558538745</v>
      </c>
    </row>
    <row r="1944" spans="1:20" x14ac:dyDescent="0.2">
      <c r="A1944" s="31" t="s">
        <v>46</v>
      </c>
      <c r="B1944" s="32">
        <f>STDEV(B80:B131)</f>
        <v>7.8466399606901424E-2</v>
      </c>
      <c r="C1944" s="32">
        <f>STDEV(C80:C131)</f>
        <v>7.9495724009198035E-2</v>
      </c>
      <c r="D1944" s="32">
        <f>STDEV(D80:D131)</f>
        <v>7.2528145054439289E-2</v>
      </c>
      <c r="E1944" s="66">
        <f>STDEV(E80:E131)</f>
        <v>3.9464087670770837E-2</v>
      </c>
      <c r="F1944" s="66">
        <f>STDEV(F80:F131)</f>
        <v>4.6492551180094731E-2</v>
      </c>
      <c r="G1944" s="42">
        <f>STDEV(G80:G131)</f>
        <v>0.12851087599448063</v>
      </c>
      <c r="O1944" s="42"/>
      <c r="P1944" s="42"/>
      <c r="Q1944" s="42"/>
      <c r="R1944" s="33">
        <f>STDEV(R80:R131)</f>
        <v>24.135012805823305</v>
      </c>
      <c r="S1944" s="33">
        <f>STDEV(S80:S131)</f>
        <v>23.480003374875455</v>
      </c>
      <c r="T1944" s="33">
        <f>STDEV(T80:T131)</f>
        <v>23.844966111555639</v>
      </c>
    </row>
    <row r="1945" spans="1:20" x14ac:dyDescent="0.2">
      <c r="A1945" s="31" t="s">
        <v>47</v>
      </c>
      <c r="B1945" s="32">
        <f>STDEV(B132:B183)</f>
        <v>9.2263925647390665E-2</v>
      </c>
      <c r="C1945" s="32">
        <f>STDEV(C132:C183)</f>
        <v>7.5797171196474347E-2</v>
      </c>
      <c r="D1945" s="32">
        <f>STDEV(D132:D183)</f>
        <v>0.12278689432426353</v>
      </c>
      <c r="E1945" s="66">
        <f>STDEV(E132:E183)</f>
        <v>9.6201776327033986E-2</v>
      </c>
      <c r="F1945" s="66">
        <f>STDEV(F132:F183)</f>
        <v>6.1977700734910081E-2</v>
      </c>
      <c r="G1945" s="42">
        <f>STDEV(G132:G183)</f>
        <v>0.20355170258669586</v>
      </c>
      <c r="O1945" s="42"/>
      <c r="P1945" s="42"/>
      <c r="Q1945" s="42"/>
      <c r="R1945" s="33">
        <f>STDEV(R132:R183)</f>
        <v>17.112696300134395</v>
      </c>
      <c r="S1945" s="33">
        <f>STDEV(S132:S183)</f>
        <v>18.065184761094713</v>
      </c>
      <c r="T1945" s="33">
        <f>STDEV(T132:T183)</f>
        <v>17.422847056308317</v>
      </c>
    </row>
    <row r="1946" spans="1:20" x14ac:dyDescent="0.2">
      <c r="A1946" s="38" t="s">
        <v>48</v>
      </c>
      <c r="B1946" s="40">
        <f>STDEV(B184:B235)</f>
        <v>9.1236685220448532E-2</v>
      </c>
      <c r="C1946" s="40">
        <f>STDEV(C184:C235)</f>
        <v>7.3146014016594749E-2</v>
      </c>
      <c r="D1946" s="40">
        <f>STDEV(D184:D235)</f>
        <v>8.4604260203878387E-2</v>
      </c>
      <c r="E1946" s="67">
        <f>STDEV(E184:E235)</f>
        <v>6.5046483118331153E-2</v>
      </c>
      <c r="F1946" s="67">
        <f>STDEV(F184:F235)</f>
        <v>6.7745941811859556E-2</v>
      </c>
      <c r="G1946" s="39">
        <f>STDEV(G184:G235)</f>
        <v>0.16004276860516198</v>
      </c>
      <c r="O1946" s="39"/>
      <c r="P1946" s="39"/>
      <c r="Q1946" s="39"/>
      <c r="R1946" s="41">
        <f>STDEV(R184:R235)</f>
        <v>18.249620314652002</v>
      </c>
      <c r="S1946" s="41">
        <f>STDEV(S184:S235)</f>
        <v>18.382102371444581</v>
      </c>
      <c r="T1946" s="41">
        <f>STDEV(T184:T235)</f>
        <v>17.702700958589933</v>
      </c>
    </row>
    <row r="1947" spans="1:20" x14ac:dyDescent="0.2">
      <c r="A1947" s="38" t="s">
        <v>49</v>
      </c>
      <c r="B1947" s="40">
        <f>STDEV(B236:B287)</f>
        <v>0.11060712748997512</v>
      </c>
      <c r="C1947" s="40">
        <f>STDEV(C236:C287)</f>
        <v>6.8266623067481894E-2</v>
      </c>
      <c r="D1947" s="40">
        <f>STDEV(D236:D287)</f>
        <v>9.1632586562097704E-2</v>
      </c>
      <c r="E1947" s="67">
        <f>STDEV(E236:E287)</f>
        <v>5.9322881388396136E-2</v>
      </c>
      <c r="F1947" s="67">
        <f>STDEV(F236:F287)</f>
        <v>7.9029164594618978E-2</v>
      </c>
      <c r="G1947" s="39">
        <f>STDEV(G236:G287)</f>
        <v>0.19131284148809868</v>
      </c>
      <c r="O1947" s="39"/>
      <c r="P1947" s="39"/>
      <c r="Q1947" s="39"/>
      <c r="R1947" s="41">
        <f>STDEV(R236:R287)</f>
        <v>8.1238715030203856</v>
      </c>
      <c r="S1947" s="41">
        <f>STDEV(S236:S287)</f>
        <v>8.0597199779942912</v>
      </c>
      <c r="T1947" s="41">
        <f>STDEV(T236:T287)</f>
        <v>8.7601107346286557</v>
      </c>
    </row>
    <row r="1948" spans="1:20" x14ac:dyDescent="0.2">
      <c r="A1948" s="31" t="s">
        <v>50</v>
      </c>
      <c r="B1948" s="32">
        <f>STDEV(B288:B340)</f>
        <v>9.4385184933749922E-2</v>
      </c>
      <c r="C1948" s="32">
        <f>STDEV(C288:C340)</f>
        <v>5.1052066538221273E-2</v>
      </c>
      <c r="D1948" s="32">
        <f>STDEV(D288:D340)</f>
        <v>6.8089201290408227E-2</v>
      </c>
      <c r="E1948" s="66">
        <f>STDEV(E288:E340)</f>
        <v>6.0777712102888189E-2</v>
      </c>
      <c r="F1948" s="66">
        <f>STDEV(F288:F340)</f>
        <v>7.9323209879230111E-2</v>
      </c>
      <c r="G1948" s="42">
        <f>STDEV(G288:G340)</f>
        <v>0.15647073667898742</v>
      </c>
      <c r="O1948" s="42"/>
      <c r="P1948" s="42"/>
      <c r="Q1948" s="42"/>
      <c r="R1948" s="33">
        <f>STDEV(R288:R340)</f>
        <v>9.4864543295933341</v>
      </c>
      <c r="S1948" s="33">
        <f>STDEV(S288:S340)</f>
        <v>10.258506643909477</v>
      </c>
      <c r="T1948" s="33">
        <f>STDEV(T288:T340)</f>
        <v>10.428031633969621</v>
      </c>
    </row>
    <row r="1949" spans="1:20" x14ac:dyDescent="0.2">
      <c r="A1949" s="31" t="s">
        <v>51</v>
      </c>
      <c r="B1949" s="32">
        <f>STDEV(B341:B392)</f>
        <v>6.9855485386706093E-2</v>
      </c>
      <c r="C1949" s="32">
        <f>STDEV(C341:C392)</f>
        <v>6.1124147336644827E-2</v>
      </c>
      <c r="D1949" s="32">
        <f>STDEV(D341:D392)</f>
        <v>6.309841722587238E-2</v>
      </c>
      <c r="E1949" s="66">
        <f>STDEV(E341:E392)</f>
        <v>3.5798198360316995E-2</v>
      </c>
      <c r="F1949" s="66">
        <f>STDEV(F341:F392)</f>
        <v>4.7899186922568456E-2</v>
      </c>
      <c r="G1949" s="42">
        <f>STDEV(G341:G392)</f>
        <v>0.11826342123587186</v>
      </c>
      <c r="O1949" s="42"/>
      <c r="P1949" s="42"/>
      <c r="Q1949" s="42"/>
      <c r="R1949" s="33">
        <f>STDEV(R341:R392)</f>
        <v>9.054884874086266</v>
      </c>
      <c r="S1949" s="33">
        <f>STDEV(S341:S392)</f>
        <v>9.9465504965183182</v>
      </c>
      <c r="T1949" s="33">
        <f>STDEV(T341:T392)</f>
        <v>9.3615591412463353</v>
      </c>
    </row>
    <row r="1950" spans="1:20" x14ac:dyDescent="0.2">
      <c r="A1950" s="38" t="s">
        <v>52</v>
      </c>
      <c r="B1950" s="40">
        <f>STDEV(B393:B444)</f>
        <v>5.1692325648203682E-2</v>
      </c>
      <c r="C1950" s="40">
        <f>STDEV(C393:C444)</f>
        <v>6.2107288089126952E-2</v>
      </c>
      <c r="D1950" s="40">
        <f>STDEV(D393:D444)</f>
        <v>5.9479897614329834E-2</v>
      </c>
      <c r="E1950" s="67">
        <f>STDEV(E393:E444)</f>
        <v>3.6536548830622316E-2</v>
      </c>
      <c r="F1950" s="67">
        <f>STDEV(F393:F444)</f>
        <v>3.0125468209500565E-2</v>
      </c>
      <c r="G1950" s="39">
        <f>STDEV(G393:G426)</f>
        <v>9.2663595276047145E-2</v>
      </c>
      <c r="O1950" s="39"/>
      <c r="P1950" s="39"/>
      <c r="Q1950" s="39"/>
      <c r="R1950" s="41">
        <f>STDEV(R393:R444)</f>
        <v>46.295852582356666</v>
      </c>
      <c r="S1950" s="41">
        <f>STDEV(S393:S444)</f>
        <v>45.406596381857526</v>
      </c>
      <c r="T1950" s="41">
        <f>STDEV(T393:T444)</f>
        <v>46.066099186177787</v>
      </c>
    </row>
    <row r="1951" spans="1:20" x14ac:dyDescent="0.2">
      <c r="A1951" s="38" t="s">
        <v>53</v>
      </c>
      <c r="B1951" s="40">
        <f>STDEV(B445,B446:B495)</f>
        <v>8.7069050803618847E-2</v>
      </c>
      <c r="C1951" s="40">
        <f>STDEV(C445,C446:C495)</f>
        <v>6.7358566423196417E-2</v>
      </c>
      <c r="D1951" s="40">
        <f>STDEV(D445,D446:D495)</f>
        <v>6.1156180647360232E-2</v>
      </c>
      <c r="E1951" s="67">
        <f>STDEV(E445,E453:E495)</f>
        <v>3.3750770780486723E-2</v>
      </c>
      <c r="F1951" s="67">
        <f>STDEV(F445,F453:F495)</f>
        <v>5.7442751167866991E-2</v>
      </c>
      <c r="G1951" s="39">
        <f>STDEV(G445,G446:G495)</f>
        <v>0.13455489440315099</v>
      </c>
      <c r="O1951" s="39"/>
      <c r="P1951" s="39"/>
      <c r="Q1951" s="39"/>
      <c r="R1951" s="41">
        <f>STDEV(R445,R446:R495)</f>
        <v>38.037091861167589</v>
      </c>
      <c r="S1951" s="41">
        <f>STDEV(S445,S446:S495)</f>
        <v>37.097237648866404</v>
      </c>
      <c r="T1951" s="41">
        <f>STDEV(T445,T446:T495)</f>
        <v>37.628234058389467</v>
      </c>
    </row>
    <row r="1952" spans="1:20" x14ac:dyDescent="0.2">
      <c r="A1952" s="31" t="s">
        <v>54</v>
      </c>
      <c r="B1952" s="32">
        <f>STDEV(B496:B548)</f>
        <v>8.0614476113607114E-2</v>
      </c>
      <c r="C1952" s="32">
        <f>STDEV(C496:C548)</f>
        <v>5.6087351528231272E-2</v>
      </c>
      <c r="D1952" s="32">
        <f>STDEV(D496:D548)</f>
        <v>5.2405142725068458E-2</v>
      </c>
      <c r="E1952" s="66">
        <f>STDEV(E496:E548)</f>
        <v>3.7062472388914948E-2</v>
      </c>
      <c r="F1952" s="66">
        <f>STDEV(F496:F548)</f>
        <v>5.5689464406979569E-2</v>
      </c>
      <c r="G1952" s="42">
        <f>STDEV(G496:G548)</f>
        <v>0.1238716855651868</v>
      </c>
      <c r="O1952" s="42"/>
      <c r="P1952" s="42"/>
      <c r="Q1952" s="42"/>
      <c r="R1952" s="33">
        <f>STDEV(R496:R548)</f>
        <v>78.622726735269268</v>
      </c>
      <c r="S1952" s="33">
        <f>STDEV(S496:S548)</f>
        <v>74.418276591549173</v>
      </c>
      <c r="T1952" s="33">
        <f>STDEV(T496:T548)</f>
        <v>76.105203340321623</v>
      </c>
    </row>
    <row r="1953" spans="1:20" x14ac:dyDescent="0.2">
      <c r="A1953" s="31" t="s">
        <v>72</v>
      </c>
      <c r="B1953" s="32">
        <f>STDEV(B549:B600)</f>
        <v>8.2129464072148425E-2</v>
      </c>
      <c r="C1953" s="32">
        <f>STDEV(C549:C600)</f>
        <v>4.7340667118212679E-2</v>
      </c>
      <c r="D1953" s="32">
        <f>STDEV(D549:D600)</f>
        <v>7.4220687191912951E-2</v>
      </c>
      <c r="E1953" s="66">
        <f>STDEV(E549:E600)</f>
        <v>5.1036716369667452E-2</v>
      </c>
      <c r="F1953" s="66">
        <f>STDEV(F549:F600)</f>
        <v>5.7463961753890222E-2</v>
      </c>
      <c r="G1953" s="42">
        <f>STDEV(G549:G600)</f>
        <v>0.14922057428129207</v>
      </c>
      <c r="O1953" s="42"/>
      <c r="P1953" s="42"/>
      <c r="Q1953" s="42"/>
      <c r="R1953" s="33">
        <f>STDEV(R549:R600)</f>
        <v>65.360791062345839</v>
      </c>
      <c r="S1953" s="33">
        <f>STDEV(S549:S600)</f>
        <v>71.885919004567384</v>
      </c>
      <c r="T1953" s="33">
        <f>STDEV(T549:T600)</f>
        <v>70.137936753917486</v>
      </c>
    </row>
    <row r="1954" spans="1:20" x14ac:dyDescent="0.2">
      <c r="A1954" s="38" t="s">
        <v>83</v>
      </c>
      <c r="B1954" s="40">
        <f>STDEV(B601:B652)</f>
        <v>8.6117881957001374E-2</v>
      </c>
      <c r="C1954" s="40">
        <f>STDEV(C601:C652)</f>
        <v>5.8560857723526427E-2</v>
      </c>
      <c r="D1954" s="40">
        <f>STDEV(D601:D652)</f>
        <v>4.858906704082129E-2</v>
      </c>
      <c r="E1954" s="67">
        <f>STDEV(E601:E652)</f>
        <v>2.142390687577831E-2</v>
      </c>
      <c r="F1954" s="67">
        <f>STDEV(F601:F652)</f>
        <v>4.2231505664626634E-2</v>
      </c>
      <c r="G1954" s="39">
        <f>STDEV(G601:G652)</f>
        <v>0.12698425099200306</v>
      </c>
      <c r="O1954" s="39"/>
      <c r="P1954" s="39"/>
      <c r="Q1954" s="39"/>
      <c r="R1954" s="41">
        <f>STDEV(R601:R652)</f>
        <v>54.41749877256526</v>
      </c>
      <c r="S1954" s="41">
        <f>STDEV(S601:S652)</f>
        <v>60.179894745034062</v>
      </c>
      <c r="T1954" s="41">
        <f>STDEV(T601:T652)</f>
        <v>61.004223419057553</v>
      </c>
    </row>
    <row r="1955" spans="1:20" x14ac:dyDescent="0.2">
      <c r="A1955" s="38" t="s">
        <v>84</v>
      </c>
      <c r="B1955" s="40">
        <f>STDEV(B653:B703)</f>
        <v>0.11612661338924338</v>
      </c>
      <c r="C1955" s="40">
        <f>STDEV(C653:C703)</f>
        <v>8.865133293624243E-2</v>
      </c>
      <c r="D1955" s="40">
        <f>STDEV(D653:D703)</f>
        <v>9.8765007258762694E-2</v>
      </c>
      <c r="E1955" s="67">
        <f>STDEV(E653:E703)</f>
        <v>4.6219416304242152E-2</v>
      </c>
      <c r="F1955" s="67">
        <f>STDEV(F653:F703)</f>
        <v>4.7399635042960832E-2</v>
      </c>
      <c r="G1955" s="39">
        <f>STDEV(G653:G703)</f>
        <v>0.19651848261128804</v>
      </c>
      <c r="O1955" s="39"/>
      <c r="P1955" s="39"/>
      <c r="Q1955" s="39"/>
      <c r="R1955" s="41">
        <f>STDEV(R653:R703)</f>
        <v>49.917179395710335</v>
      </c>
      <c r="S1955" s="41">
        <f>STDEV(S653:S703)</f>
        <v>59.811072619065591</v>
      </c>
      <c r="T1955" s="41">
        <f>STDEV(T653:T703)</f>
        <v>58.231306631398887</v>
      </c>
    </row>
    <row r="1956" spans="1:20" x14ac:dyDescent="0.2">
      <c r="A1956" s="31" t="s">
        <v>85</v>
      </c>
      <c r="B1956" s="32">
        <f>STDEV(B704:B755)</f>
        <v>0.11764668364193566</v>
      </c>
      <c r="C1956" s="32">
        <f>STDEV(C704:C755)</f>
        <v>8.6564040300533163E-2</v>
      </c>
      <c r="D1956" s="32">
        <f>STDEV(D704:D755)</f>
        <v>8.4316631098430656E-2</v>
      </c>
      <c r="E1956" s="66">
        <f>STDEV(E704:E755)</f>
        <v>3.5718112364147882E-2</v>
      </c>
      <c r="F1956" s="66">
        <f>STDEV(F704:F755)</f>
        <v>6.1869828049534566E-2</v>
      </c>
      <c r="G1956" s="42">
        <f>STDEV(G704:G755)</f>
        <v>0.18548994780120601</v>
      </c>
      <c r="O1956" s="42"/>
      <c r="P1956" s="42"/>
      <c r="Q1956" s="42"/>
      <c r="R1956" s="34">
        <f>STDEV(R704:R755)</f>
        <v>84.861073357903635</v>
      </c>
      <c r="S1956" s="34">
        <f>STDEV(S704:S755)</f>
        <v>91.706389867521978</v>
      </c>
      <c r="T1956" s="34">
        <f>STDEV(T704:T755)</f>
        <v>86.616516835346019</v>
      </c>
    </row>
    <row r="1957" spans="1:20" x14ac:dyDescent="0.2">
      <c r="A1957" s="31" t="s">
        <v>92</v>
      </c>
      <c r="B1957" s="32">
        <f>STDEV(B756:B807)</f>
        <v>9.1095092608965617E-2</v>
      </c>
      <c r="C1957" s="32">
        <f>STDEV(C756:C807)</f>
        <v>7.2601513551611985E-2</v>
      </c>
      <c r="D1957" s="32">
        <f>STDEV(D756:D807)</f>
        <v>0.10774978911836816</v>
      </c>
      <c r="E1957" s="66">
        <f>STDEV(E756:E807)</f>
        <v>8.5770793894549044E-2</v>
      </c>
      <c r="F1957" s="66">
        <f>STDEV(F756:F807)</f>
        <v>7.1190029328097162E-2</v>
      </c>
      <c r="G1957" s="42">
        <f>STDEV(G756:G807)</f>
        <v>0.18586478148030353</v>
      </c>
      <c r="O1957" s="42"/>
      <c r="P1957" s="42"/>
      <c r="Q1957" s="42"/>
      <c r="R1957" s="34">
        <f>STDEV(R756:R807)</f>
        <v>113.80154534755648</v>
      </c>
      <c r="S1957" s="34">
        <f>STDEV(S756:S807)</f>
        <v>118.01796947612821</v>
      </c>
      <c r="T1957" s="34">
        <f>STDEV(T756:T807)</f>
        <v>114.90444806591135</v>
      </c>
    </row>
    <row r="1958" spans="1:20" x14ac:dyDescent="0.2">
      <c r="A1958" s="38" t="s">
        <v>98</v>
      </c>
      <c r="B1958" s="40">
        <f>STDEV(B808:B859)</f>
        <v>0.13408668740713597</v>
      </c>
      <c r="C1958" s="40">
        <f>STDEV(C808:C859)</f>
        <v>7.1468777976750927E-2</v>
      </c>
      <c r="D1958" s="40">
        <f>STDEV(D808:D859)</f>
        <v>0.11095881473375233</v>
      </c>
      <c r="E1958" s="67">
        <f>STDEV(E808:E859)</f>
        <v>8.0861410882098139E-2</v>
      </c>
      <c r="F1958" s="67">
        <f>STDEV(F808:F859)</f>
        <v>0.10812661695601697</v>
      </c>
      <c r="G1958" s="39">
        <f>STDEV(G808:G859)</f>
        <v>0.23552874186945072</v>
      </c>
      <c r="O1958" s="39"/>
      <c r="P1958" s="39"/>
      <c r="Q1958" s="39"/>
      <c r="R1958" s="43">
        <f>STDEV(R808:R859)</f>
        <v>76.034054895958079</v>
      </c>
      <c r="S1958" s="43">
        <f>STDEV(S808:S859)</f>
        <v>79.420049166775854</v>
      </c>
      <c r="T1958" s="43">
        <f>STDEV(T808:T859)</f>
        <v>79.856160302590311</v>
      </c>
    </row>
    <row r="1959" spans="1:20" x14ac:dyDescent="0.2">
      <c r="A1959" s="38" t="s">
        <v>102</v>
      </c>
      <c r="B1959" s="40">
        <f>STDEV(B860:B912)</f>
        <v>0.10393315609630752</v>
      </c>
      <c r="C1959" s="40">
        <f>STDEV(C860:C912)</f>
        <v>5.9230639761040468E-2</v>
      </c>
      <c r="D1959" s="40">
        <f>STDEV(D860:D912)</f>
        <v>8.2716234982941603E-2</v>
      </c>
      <c r="E1959" s="67">
        <f>STDEV(E860:E912)</f>
        <v>4.7626373123601566E-2</v>
      </c>
      <c r="F1959" s="67">
        <f>STDEV(F860:F912)</f>
        <v>7.1403790966652961E-2</v>
      </c>
      <c r="G1959" s="39">
        <f>STDEV(G860:G912)</f>
        <v>0.17827144712675555</v>
      </c>
      <c r="O1959" s="39"/>
      <c r="P1959" s="39"/>
      <c r="Q1959" s="39"/>
      <c r="R1959" s="43">
        <f>STDEV(R860:R912)</f>
        <v>29.993269926040313</v>
      </c>
      <c r="S1959" s="43">
        <f>STDEV(S860:S912)</f>
        <v>32.095827919081948</v>
      </c>
      <c r="T1959" s="43">
        <f>STDEV(T860:T912)</f>
        <v>31.24444046337484</v>
      </c>
    </row>
    <row r="1960" spans="1:20" x14ac:dyDescent="0.2">
      <c r="A1960" s="31" t="s">
        <v>108</v>
      </c>
      <c r="B1960" s="32">
        <f>STDEV(B913:B964)</f>
        <v>9.5327405766758105E-2</v>
      </c>
      <c r="C1960" s="32">
        <f>STDEV(C913:C964)</f>
        <v>5.5139261276670425E-2</v>
      </c>
      <c r="D1960" s="32">
        <f>STDEV(D913:D964)</f>
        <v>8.8928344419938021E-2</v>
      </c>
      <c r="E1960" s="66">
        <f>STDEV(E913:E964)</f>
        <v>5.4195911688801786E-2</v>
      </c>
      <c r="F1960" s="66">
        <f>STDEV(F913:F964)</f>
        <v>6.3693867037721938E-2</v>
      </c>
      <c r="G1960" s="42">
        <f>STDEV(G913:G964)</f>
        <v>0.17592832230342806</v>
      </c>
      <c r="O1960" s="42"/>
      <c r="P1960" s="42"/>
      <c r="Q1960" s="42"/>
      <c r="R1960" s="34">
        <f>STDEV(R913:R964)</f>
        <v>28.805998142041116</v>
      </c>
      <c r="S1960" s="34">
        <f>STDEV(S913:S964)</f>
        <v>30.511327468398697</v>
      </c>
      <c r="T1960" s="34">
        <f>STDEV(T913:T964)</f>
        <v>29.481536509905943</v>
      </c>
    </row>
    <row r="1961" spans="1:20" x14ac:dyDescent="0.2">
      <c r="A1961" s="31" t="s">
        <v>116</v>
      </c>
      <c r="B1961" s="32">
        <f>STDEV(B965:B1016)</f>
        <v>7.708599052939194E-2</v>
      </c>
      <c r="C1961" s="32">
        <f>STDEV(C965:C1016)</f>
        <v>5.4250280667372953E-2</v>
      </c>
      <c r="D1961" s="32">
        <f>STDEV(D965:D1016)</f>
        <v>7.9749669616378999E-2</v>
      </c>
      <c r="E1961" s="66">
        <f>STDEV(E965:E1016)</f>
        <v>5.6158354719642124E-2</v>
      </c>
      <c r="F1961" s="66">
        <f>STDEV(F965:F1016)</f>
        <v>4.7445812916632302E-2</v>
      </c>
      <c r="G1961" s="42">
        <f>STDEV(G965:G1016)</f>
        <v>0.14717305318215104</v>
      </c>
      <c r="O1961" s="42"/>
      <c r="P1961" s="42"/>
      <c r="Q1961" s="42"/>
      <c r="R1961" s="34">
        <f>STDEV(R965:R1016)</f>
        <v>51.127508463465652</v>
      </c>
      <c r="S1961" s="34">
        <f>STDEV(S965:S1016)</f>
        <v>54.541435031488831</v>
      </c>
      <c r="T1961" s="34">
        <f>STDEV(T965:T1016)</f>
        <v>52.197198708879945</v>
      </c>
    </row>
    <row r="1962" spans="1:20" x14ac:dyDescent="0.2">
      <c r="A1962" s="38" t="s">
        <v>117</v>
      </c>
      <c r="B1962" s="40">
        <f>STDEV(B1017:B1068)</f>
        <v>6.8015677230844521E-2</v>
      </c>
      <c r="C1962" s="40">
        <f>STDEV(C1017:C1068)</f>
        <v>4.3381670685128021E-2</v>
      </c>
      <c r="D1962" s="40">
        <f>STDEV(D1017:D1068)</f>
        <v>7.9869201803209555E-2</v>
      </c>
      <c r="E1962" s="67">
        <f>STDEV(E1017:E1068)</f>
        <v>3.9419556680744129E-2</v>
      </c>
      <c r="F1962" s="67">
        <f>STDEV(F1017:F1068)</f>
        <v>3.149194024393516E-2</v>
      </c>
      <c r="G1962" s="39">
        <f>STDEV(G1017:G1068)</f>
        <v>0.14185853971596812</v>
      </c>
      <c r="O1962" s="39"/>
      <c r="P1962" s="39"/>
      <c r="Q1962" s="39"/>
      <c r="R1962" s="43">
        <f>STDEV(R1017:R1068)</f>
        <v>44.308125680934261</v>
      </c>
      <c r="S1962" s="43">
        <f>STDEV(S1017:S1068)</f>
        <v>43.672469994348148</v>
      </c>
      <c r="T1962" s="43">
        <f>STDEV(T1017:T1068)</f>
        <v>44.580737115030516</v>
      </c>
    </row>
    <row r="1963" spans="1:20" x14ac:dyDescent="0.2">
      <c r="A1963" s="38" t="s">
        <v>123</v>
      </c>
      <c r="B1963" s="40">
        <f>STDEV(B1069:B1120)</f>
        <v>8.114943238910477E-2</v>
      </c>
      <c r="C1963" s="40">
        <f>STDEV(C1069:C1120)</f>
        <v>3.6830620570578065E-2</v>
      </c>
      <c r="D1963" s="40">
        <f>STDEV(D1069:D1120)</f>
        <v>9.13350095353226E-2</v>
      </c>
      <c r="E1963" s="67">
        <f>STDEV(E1069:E1120)</f>
        <v>5.0886867644126386E-2</v>
      </c>
      <c r="F1963" s="67">
        <f>STDEV(F1069:F1120)</f>
        <v>4.4785538935306131E-2</v>
      </c>
      <c r="G1963" s="39">
        <f>STDEV(G1069:G1120)</f>
        <v>0.16881431511108691</v>
      </c>
      <c r="O1963" s="39"/>
      <c r="P1963" s="39"/>
      <c r="Q1963" s="39"/>
      <c r="R1963" s="43">
        <f>STDEV(R1069:R1120)</f>
        <v>192.12715361200807</v>
      </c>
      <c r="S1963" s="43">
        <f>STDEV(S1069:S1120)</f>
        <v>192.79232552675359</v>
      </c>
      <c r="T1963" s="43">
        <f>STDEV(T1069:T1120)</f>
        <v>191.60577165503844</v>
      </c>
    </row>
    <row r="1964" spans="1:20" x14ac:dyDescent="0.2">
      <c r="A1964" s="31" t="s">
        <v>128</v>
      </c>
      <c r="B1964" s="32">
        <f>STDEV(B1121:B1173)</f>
        <v>8.1800496980403592E-2</v>
      </c>
      <c r="C1964" s="32">
        <f>STDEV(C1121:C1173)</f>
        <v>4.4109324040887049E-2</v>
      </c>
      <c r="D1964" s="32">
        <f>STDEV(D1121:D1173)</f>
        <v>8.380678249672216E-2</v>
      </c>
      <c r="E1964" s="66">
        <f>STDEV(E1121:E1173)</f>
        <v>3.8671556564528781E-2</v>
      </c>
      <c r="F1964" s="66">
        <f>STDEV(F1121:F1173)</f>
        <v>4.3402965007206987E-2</v>
      </c>
      <c r="G1964" s="42">
        <f>STDEV(G1121:G1173)</f>
        <v>0.15963880402446909</v>
      </c>
      <c r="O1964" s="42"/>
      <c r="P1964" s="42"/>
      <c r="Q1964" s="42"/>
      <c r="R1964" s="34">
        <f>STDEV(R1121:R1173)</f>
        <v>114.56141253691159</v>
      </c>
      <c r="S1964" s="34">
        <f>STDEV(S1121:S1173)</f>
        <v>115.4201097137866</v>
      </c>
      <c r="T1964" s="34">
        <f>STDEV(T1121:T1173)</f>
        <v>115.17132947554217</v>
      </c>
    </row>
    <row r="1965" spans="1:20" x14ac:dyDescent="0.2">
      <c r="A1965" s="31" t="s">
        <v>133</v>
      </c>
      <c r="B1965" s="32">
        <f>STDEV(B1174:B1225)</f>
        <v>8.789490493609646E-2</v>
      </c>
      <c r="C1965" s="32">
        <f>STDEV(C1174:C1225)</f>
        <v>4.5005349229574755E-2</v>
      </c>
      <c r="D1965" s="32">
        <f>STDEV(D1174:D1225)</f>
        <v>8.1826069814927641E-2</v>
      </c>
      <c r="E1965" s="66">
        <f>STDEV(E1174:E1225)</f>
        <v>4.7730172738128962E-2</v>
      </c>
      <c r="F1965" s="66">
        <f>STDEV(F1174:F1225)</f>
        <v>5.5612730038762125E-2</v>
      </c>
      <c r="G1965" s="42">
        <f>STDEV(G1174:G1225)</f>
        <v>0.16375582856079346</v>
      </c>
      <c r="O1965" s="42"/>
      <c r="P1965" s="42"/>
      <c r="Q1965" s="42"/>
      <c r="R1965" s="33">
        <f>STDEV(R1174:R1225)</f>
        <v>56.568509480599808</v>
      </c>
      <c r="S1965" s="33">
        <f>STDEV(S1174:S1225)</f>
        <v>56.453729310421089</v>
      </c>
      <c r="T1965" s="33">
        <f>STDEV(T1174:T1225)</f>
        <v>57.755143312389841</v>
      </c>
    </row>
    <row r="1966" spans="1:20" x14ac:dyDescent="0.2">
      <c r="A1966" s="38" t="s">
        <v>144</v>
      </c>
      <c r="B1966" s="40">
        <f>STDEV(B1226:B1277)</f>
        <v>7.1415883626827423E-2</v>
      </c>
      <c r="C1966" s="40">
        <f>STDEV(C1226:C1277)</f>
        <v>4.2267788017400304E-2</v>
      </c>
      <c r="D1966" s="40">
        <f>STDEV(D1226:D1277)</f>
        <v>7.0335490748436896E-2</v>
      </c>
      <c r="E1966" s="67">
        <f>STDEV(E1226:E1277)</f>
        <v>5.1252567743789217E-2</v>
      </c>
      <c r="F1966" s="67">
        <f>STDEV(F1226:F1277)</f>
        <v>6.4929487263085423E-2</v>
      </c>
      <c r="G1966" s="39">
        <f>STDEV(G1226:G1277)</f>
        <v>0.1353120888143356</v>
      </c>
      <c r="O1966" s="39"/>
      <c r="P1966" s="39"/>
      <c r="Q1966" s="39"/>
      <c r="R1966" s="41">
        <f>STDEV(R1226:R1277)</f>
        <v>49.278790411563953</v>
      </c>
      <c r="S1966" s="41">
        <f>STDEV(S1226:S1277)</f>
        <v>82.133966679466852</v>
      </c>
      <c r="T1966" s="41">
        <f>STDEV(T1226:T1277)</f>
        <v>64.531513810098431</v>
      </c>
    </row>
    <row r="1967" spans="1:20" x14ac:dyDescent="0.2">
      <c r="A1967" s="38" t="s">
        <v>145</v>
      </c>
      <c r="B1967" s="40">
        <f>STDEV(B1278:B1329)</f>
        <v>7.4445323921951218E-2</v>
      </c>
      <c r="C1967" s="40">
        <f>STDEV(C1278:C1329)</f>
        <v>3.8123235939070799E-2</v>
      </c>
      <c r="D1967" s="40">
        <f>STDEV(D1278:D1329)</f>
        <v>7.857578824877956E-2</v>
      </c>
      <c r="E1967" s="67">
        <f>STDEV(E1278:E1329)</f>
        <v>5.844420111666402E-2</v>
      </c>
      <c r="F1967" s="67">
        <f>STDEV(F1278:F1329)</f>
        <v>5.7313968332926055E-2</v>
      </c>
      <c r="G1967" s="39">
        <f>STDEV(G1278:G1329)</f>
        <v>0.14825329641348345</v>
      </c>
      <c r="O1967" s="39"/>
      <c r="P1967" s="39"/>
      <c r="Q1967" s="39"/>
      <c r="R1967" s="41">
        <f>STDEV(R1278:R1329)</f>
        <v>47.175976676451285</v>
      </c>
      <c r="S1967" s="41">
        <f>STDEV(S1278:S1329)</f>
        <v>49.192571136453964</v>
      </c>
      <c r="T1967" s="41">
        <f>STDEV(T1278:T1329)</f>
        <v>45.117159652794491</v>
      </c>
    </row>
    <row r="1968" spans="1:20" x14ac:dyDescent="0.2">
      <c r="A1968" s="31" t="s">
        <v>146</v>
      </c>
      <c r="B1968" s="32">
        <f>STDEV(B1330:B1381)</f>
        <v>7.372774439666635E-2</v>
      </c>
      <c r="C1968" s="32">
        <f>STDEV(C1330:C1381)</f>
        <v>3.9134076466333982E-2</v>
      </c>
      <c r="D1968" s="32">
        <f>STDEV(D1330:D1381)</f>
        <v>7.109328424854193E-2</v>
      </c>
      <c r="E1968" s="66">
        <f>STDEV(E1330:E1381)</f>
        <v>3.7261510483213842E-2</v>
      </c>
      <c r="F1968" s="66">
        <f>STDEV(F1330:F1381)</f>
        <v>3.8056872311299957E-2</v>
      </c>
      <c r="G1968" s="42">
        <f>STDEV(G1330:G1381)</f>
        <v>0.13945822892566415</v>
      </c>
      <c r="O1968" s="42"/>
      <c r="P1968" s="42"/>
      <c r="Q1968" s="42"/>
      <c r="R1968" s="33">
        <f>STDEV(R1330:R1381)</f>
        <v>101.4251849043463</v>
      </c>
      <c r="S1968" s="33">
        <f>STDEV(S1330:S1381)</f>
        <v>101.13308086501107</v>
      </c>
      <c r="T1968" s="33">
        <f>STDEV(T1330:T1381)</f>
        <v>99.766922141281356</v>
      </c>
    </row>
    <row r="1969" spans="1:20" x14ac:dyDescent="0.2">
      <c r="A1969" s="31" t="s">
        <v>153</v>
      </c>
      <c r="B1969" s="32">
        <f>STDEV(B1382:B1433)</f>
        <v>7.3126954795782698E-2</v>
      </c>
      <c r="C1969" s="32">
        <f>STDEV(C1382:C1433)</f>
        <v>5.1289623624044947E-2</v>
      </c>
      <c r="D1969" s="32">
        <f>STDEV(D1382:D1433)</f>
        <v>4.7822441464611107E-2</v>
      </c>
      <c r="E1969" s="66">
        <f>STDEV(E1382:E1433)</f>
        <v>1.9835602327291032E-2</v>
      </c>
      <c r="F1969" s="66">
        <f>STDEV(F1382:F1433)</f>
        <v>5.1692018811412672E-2</v>
      </c>
      <c r="G1969" s="42">
        <f>STDEV(G1382:G1433)</f>
        <v>0.11242084088193535</v>
      </c>
      <c r="O1969" s="42"/>
      <c r="P1969" s="42"/>
      <c r="Q1969" s="42"/>
      <c r="R1969" s="33">
        <f>STDEV(R1382:R1433)</f>
        <v>76.201138442691885</v>
      </c>
      <c r="S1969" s="33">
        <f>STDEV(S1382:S1433)</f>
        <v>79.355119476576817</v>
      </c>
      <c r="T1969" s="33">
        <f>STDEV(T1382:T1433)</f>
        <v>77.02864164254504</v>
      </c>
    </row>
    <row r="1970" spans="1:20" x14ac:dyDescent="0.2">
      <c r="A1970" s="38" t="s">
        <v>158</v>
      </c>
      <c r="B1970" s="40">
        <f>STDEV(B1434:B1486)</f>
        <v>6.8986377928326514E-2</v>
      </c>
      <c r="C1970" s="40">
        <f>STDEV(C1434:C1486)</f>
        <v>5.8656252324431966E-2</v>
      </c>
      <c r="D1970" s="40">
        <f>STDEV(D1434:D1486)</f>
        <v>5.81369163108892E-2</v>
      </c>
      <c r="E1970" s="67">
        <f>STDEV(E1434:E1486)</f>
        <v>3.3773551031171536E-2</v>
      </c>
      <c r="F1970" s="67">
        <f>STDEV(F1434:F1486)</f>
        <v>6.2075296417834783E-2</v>
      </c>
      <c r="G1970" s="39">
        <f>STDEV(G1434:G1486)</f>
        <v>0.11330299058133214</v>
      </c>
      <c r="O1970" s="39"/>
      <c r="P1970" s="39"/>
      <c r="Q1970" s="39"/>
      <c r="R1970" s="41">
        <f>STDEV(R1434:R1486)</f>
        <v>41.603086694335211</v>
      </c>
      <c r="S1970" s="41">
        <f>STDEV(S1434:S1486)</f>
        <v>62.779990736420316</v>
      </c>
      <c r="T1970" s="41">
        <f>STDEV(T1434:T1486)</f>
        <v>54.401094997597184</v>
      </c>
    </row>
    <row r="1971" spans="1:20" x14ac:dyDescent="0.2">
      <c r="A1971" s="38" t="s">
        <v>163</v>
      </c>
      <c r="B1971" s="40">
        <f>STDEV(B1487:B1538)</f>
        <v>7.8170660747272608E-2</v>
      </c>
      <c r="C1971" s="40">
        <f>STDEV(C1487:C1538)</f>
        <v>6.3171535612648697E-2</v>
      </c>
      <c r="D1971" s="40">
        <f>STDEV(D1487:D1538)</f>
        <v>6.2524805443287632E-2</v>
      </c>
      <c r="E1971" s="67">
        <f>STDEV(E1487:E1538)</f>
        <v>3.9060381479453898E-2</v>
      </c>
      <c r="F1971" s="67">
        <f>STDEV(F1487:F1538)</f>
        <v>4.5590831906580767E-2</v>
      </c>
      <c r="G1971" s="39">
        <f>STDEV(G1487:G1538)</f>
        <v>0.12668594393223551</v>
      </c>
      <c r="O1971" s="39"/>
      <c r="P1971" s="39"/>
      <c r="Q1971" s="39"/>
      <c r="R1971" s="41">
        <f>STDEV(R1487:R1538)</f>
        <v>91.373177486308307</v>
      </c>
      <c r="S1971" s="41">
        <f>STDEV(S1487:S1538)</f>
        <v>113.76280661877711</v>
      </c>
      <c r="T1971" s="41">
        <f>STDEV(T1487:T1538)</f>
        <v>103.50072367454692</v>
      </c>
    </row>
    <row r="1972" spans="1:20" x14ac:dyDescent="0.2">
      <c r="A1972" s="31" t="s">
        <v>167</v>
      </c>
      <c r="B1972" s="32">
        <f>STDEV(B1539:B1590)</f>
        <v>6.2727237407688582E-2</v>
      </c>
      <c r="C1972" s="32">
        <f>STDEV(C1539:C1590)</f>
        <v>4.7084968674813911E-2</v>
      </c>
      <c r="D1972" s="32">
        <f>STDEV(D1539:D1590)</f>
        <v>4.993047719043487E-2</v>
      </c>
      <c r="E1972" s="66">
        <f>STDEV(E1539:E1590)</f>
        <v>2.8435515856879097E-2</v>
      </c>
      <c r="F1972" s="66">
        <f>STDEV(F1539:F1590)</f>
        <v>4.1012219747686478E-2</v>
      </c>
      <c r="G1972" s="42">
        <f>STDEV(G1539:G1590)</f>
        <v>0.10314325257830734</v>
      </c>
      <c r="O1972" s="42"/>
      <c r="P1972" s="42"/>
      <c r="Q1972" s="42"/>
      <c r="R1972" s="33">
        <f>STDEV(R1539:R1590)</f>
        <v>110.03789139563646</v>
      </c>
      <c r="S1972" s="33">
        <f>STDEV(S1539:S1590)</f>
        <v>110.81363614150544</v>
      </c>
      <c r="T1972" s="33">
        <f>STDEV(T1539:T1590)</f>
        <v>110.441416489156</v>
      </c>
    </row>
    <row r="1973" spans="1:20" x14ac:dyDescent="0.2">
      <c r="A1973" s="31" t="s">
        <v>168</v>
      </c>
      <c r="B1973" s="32">
        <f>STDEV(B1591:B1642)</f>
        <v>7.5907862520879388E-2</v>
      </c>
      <c r="C1973" s="32">
        <f>STDEV(C1591:C1642)</f>
        <v>5.4369244256483526E-2</v>
      </c>
      <c r="D1973" s="32">
        <f>STDEV(D1591:D1642)</f>
        <v>7.8068144006830431E-2</v>
      </c>
      <c r="E1973" s="66">
        <f>STDEV(E1591:E1642)</f>
        <v>4.1140740489810708E-2</v>
      </c>
      <c r="F1973" s="66">
        <f>STDEV(F1591:F1642)</f>
        <v>5.1069281832192982E-2</v>
      </c>
      <c r="G1973" s="42">
        <f>STDEV(G1591:G1642)</f>
        <v>0.14407379640964166</v>
      </c>
      <c r="O1973" s="42"/>
      <c r="P1973" s="42"/>
      <c r="Q1973" s="42"/>
      <c r="R1973" s="33">
        <f>STDEV(R1591:R1642)</f>
        <v>78.447611999786744</v>
      </c>
      <c r="S1973" s="33">
        <f>STDEV(S1591:S1642)</f>
        <v>109.99964185393497</v>
      </c>
      <c r="T1973" s="33">
        <f>STDEV(T1591:T1642)</f>
        <v>97.519311841365948</v>
      </c>
    </row>
    <row r="1974" spans="1:20" x14ac:dyDescent="0.2">
      <c r="A1974" s="38" t="s">
        <v>181</v>
      </c>
      <c r="B1974" s="40">
        <f>STDEV(B1643:B1694)</f>
        <v>5.9765682818523451E-2</v>
      </c>
      <c r="C1974" s="40">
        <f>STDEV(C1643:C1694)</f>
        <v>3.4881884868423925E-2</v>
      </c>
      <c r="D1974" s="40">
        <f>STDEV(D1643:D1694)</f>
        <v>7.3155334336406183E-2</v>
      </c>
      <c r="E1974" s="67">
        <f>STDEV(E1643:E1694)</f>
        <v>5.2165029718924776E-2</v>
      </c>
      <c r="F1974" s="67">
        <f>STDEV(F1643:F1694)</f>
        <v>3.3212256183888407E-2</v>
      </c>
      <c r="G1974" s="39">
        <f>STDEV(G1643:G1694)</f>
        <v>0.12895942072672301</v>
      </c>
      <c r="O1974" s="39"/>
      <c r="P1974" s="39"/>
      <c r="Q1974" s="39"/>
      <c r="R1974" s="41">
        <f>STDEV(R1643:R1694)</f>
        <v>150.50364728972951</v>
      </c>
      <c r="S1974" s="41">
        <f>STDEV(S1643:S1694)</f>
        <v>167.22207038585768</v>
      </c>
      <c r="T1974" s="41">
        <f>STDEV(T1643:T1694)</f>
        <v>152.09928323200867</v>
      </c>
    </row>
    <row r="1975" spans="1:20" x14ac:dyDescent="0.2">
      <c r="A1975" s="38" t="s">
        <v>182</v>
      </c>
      <c r="B1975" s="40">
        <f>STDEV(B1695:B1747)</f>
        <v>7.959419245425399E-2</v>
      </c>
      <c r="C1975" s="40">
        <f>STDEV(C1695:C1747)</f>
        <v>4.9929233998842748E-2</v>
      </c>
      <c r="D1975" s="40">
        <f>STDEV(D1695:D1747)</f>
        <v>9.2511124391243038E-2</v>
      </c>
      <c r="E1975" s="67">
        <f>STDEV(E1695:E1747)</f>
        <v>7.9953523940558019E-2</v>
      </c>
      <c r="F1975" s="67">
        <f>STDEV(F1695:F1747)</f>
        <v>5.74117953403393E-2</v>
      </c>
      <c r="G1975" s="39">
        <f>STDEV(G1695:G1747)</f>
        <v>0.16520947363771968</v>
      </c>
      <c r="O1975" s="39"/>
      <c r="P1975" s="39"/>
      <c r="Q1975" s="39"/>
      <c r="R1975" s="41">
        <f>STDEV(R1695:R1747)</f>
        <v>286.05639602045085</v>
      </c>
      <c r="S1975" s="41">
        <f>STDEV(S1695:S1747)</f>
        <v>344.06004776459554</v>
      </c>
      <c r="T1975" s="41">
        <f>STDEV(T1695:T1747)</f>
        <v>320.29014180961133</v>
      </c>
    </row>
    <row r="1976" spans="1:20" x14ac:dyDescent="0.2">
      <c r="A1976" s="31" t="s">
        <v>188</v>
      </c>
      <c r="B1976" s="32"/>
      <c r="C1976" s="32"/>
      <c r="D1976" s="32"/>
      <c r="E1976" s="66"/>
      <c r="F1976" s="66"/>
      <c r="G1976" s="42"/>
      <c r="O1976" s="42"/>
      <c r="P1976" s="42"/>
      <c r="Q1976" s="42"/>
      <c r="R1976" s="33"/>
      <c r="S1976" s="33"/>
      <c r="T1976" s="33"/>
    </row>
    <row r="1977" spans="1:20" x14ac:dyDescent="0.2">
      <c r="A1977" s="12"/>
      <c r="R1977" s="17"/>
      <c r="S1977" s="17"/>
      <c r="T1977" s="17"/>
    </row>
    <row r="1978" spans="1:20" s="1" customFormat="1" x14ac:dyDescent="0.2">
      <c r="A1978" s="38" t="s">
        <v>55</v>
      </c>
      <c r="B1978" s="48">
        <f>COUNT(B4:B27)</f>
        <v>24</v>
      </c>
      <c r="C1978" s="48">
        <f>COUNT(C4:C27)</f>
        <v>24</v>
      </c>
      <c r="D1978" s="48">
        <f>COUNT(D4:D27)</f>
        <v>24</v>
      </c>
      <c r="E1978" s="48">
        <f>COUNT(E4:E27)</f>
        <v>17</v>
      </c>
      <c r="F1978" s="48">
        <f>COUNT(F4:F27)</f>
        <v>17</v>
      </c>
      <c r="G1978" s="48">
        <f>COUNT(G4:G27)</f>
        <v>24</v>
      </c>
      <c r="O1978" s="61"/>
      <c r="P1978" s="61"/>
      <c r="Q1978" s="61"/>
      <c r="R1978" s="49">
        <f>COUNT(R4:R27)</f>
        <v>24</v>
      </c>
      <c r="S1978" s="49">
        <f>COUNT(S4:S27)</f>
        <v>24</v>
      </c>
      <c r="T1978" s="49">
        <f>COUNT(T4:T27)</f>
        <v>24</v>
      </c>
    </row>
    <row r="1979" spans="1:20" x14ac:dyDescent="0.2">
      <c r="A1979" s="38" t="s">
        <v>56</v>
      </c>
      <c r="B1979" s="48">
        <f>COUNT(B28:B79)</f>
        <v>52</v>
      </c>
      <c r="C1979" s="48">
        <f>COUNT(C28:C79)</f>
        <v>52</v>
      </c>
      <c r="D1979" s="48">
        <f>COUNT(D28:D79)</f>
        <v>52</v>
      </c>
      <c r="E1979" s="48">
        <f>COUNT(E28:E79)</f>
        <v>52</v>
      </c>
      <c r="F1979" s="48">
        <f>COUNT(F28:F79)</f>
        <v>52</v>
      </c>
      <c r="G1979" s="48">
        <f>COUNT(G28:G79)</f>
        <v>52</v>
      </c>
      <c r="O1979" s="39"/>
      <c r="P1979" s="39"/>
      <c r="Q1979" s="39"/>
      <c r="R1979" s="49">
        <f>COUNT(R28:R79)</f>
        <v>52</v>
      </c>
      <c r="S1979" s="49">
        <f>COUNT(S28:S79)</f>
        <v>52</v>
      </c>
      <c r="T1979" s="49">
        <f>COUNT(T28:T79)</f>
        <v>52</v>
      </c>
    </row>
    <row r="1980" spans="1:20" x14ac:dyDescent="0.2">
      <c r="A1980" s="31" t="s">
        <v>57</v>
      </c>
      <c r="B1980" s="35">
        <f>COUNT(B80:B131)</f>
        <v>52</v>
      </c>
      <c r="C1980" s="35">
        <f>COUNT(C80:C131)</f>
        <v>52</v>
      </c>
      <c r="D1980" s="35">
        <f>COUNT(D80:D131)</f>
        <v>52</v>
      </c>
      <c r="E1980" s="35">
        <f>COUNT(E80:E131)</f>
        <v>52</v>
      </c>
      <c r="F1980" s="35">
        <f>COUNT(F80:F131)</f>
        <v>52</v>
      </c>
      <c r="G1980" s="35">
        <f>COUNT(G80:G131)</f>
        <v>52</v>
      </c>
      <c r="O1980" s="42"/>
      <c r="P1980" s="42"/>
      <c r="Q1980" s="42"/>
      <c r="R1980" s="44">
        <f>COUNT(R80:R131)</f>
        <v>52</v>
      </c>
      <c r="S1980" s="44">
        <f>COUNT(S80:S131)</f>
        <v>52</v>
      </c>
      <c r="T1980" s="44">
        <f>COUNT(T80:T131)</f>
        <v>52</v>
      </c>
    </row>
    <row r="1981" spans="1:20" x14ac:dyDescent="0.2">
      <c r="A1981" s="31" t="s">
        <v>58</v>
      </c>
      <c r="B1981" s="35">
        <f>COUNT(B132:B183)</f>
        <v>52</v>
      </c>
      <c r="C1981" s="35">
        <f>COUNT(C132:C183)</f>
        <v>52</v>
      </c>
      <c r="D1981" s="35">
        <f>COUNT(D132:D183)</f>
        <v>52</v>
      </c>
      <c r="E1981" s="35">
        <f>COUNT(E132:E183)</f>
        <v>52</v>
      </c>
      <c r="F1981" s="35">
        <f>COUNT(F132:F183)</f>
        <v>52</v>
      </c>
      <c r="G1981" s="35">
        <f>COUNT(G132:G183)</f>
        <v>52</v>
      </c>
      <c r="O1981" s="42"/>
      <c r="P1981" s="42"/>
      <c r="Q1981" s="42"/>
      <c r="R1981" s="45">
        <f>COUNT(R132:R183)</f>
        <v>52</v>
      </c>
      <c r="S1981" s="45">
        <f>COUNT(S132:S183)</f>
        <v>52</v>
      </c>
      <c r="T1981" s="45">
        <f>COUNT(T132:T183)</f>
        <v>52</v>
      </c>
    </row>
    <row r="1982" spans="1:20" x14ac:dyDescent="0.2">
      <c r="A1982" s="38" t="s">
        <v>59</v>
      </c>
      <c r="B1982" s="48">
        <f>COUNT(B184:B235)</f>
        <v>52</v>
      </c>
      <c r="C1982" s="48">
        <f>COUNT(C184:C235)</f>
        <v>52</v>
      </c>
      <c r="D1982" s="48">
        <f>COUNT(D184:D235)</f>
        <v>52</v>
      </c>
      <c r="E1982" s="48">
        <f>COUNT(E184:E235)</f>
        <v>52</v>
      </c>
      <c r="F1982" s="48">
        <f>COUNT(F184:F235)</f>
        <v>52</v>
      </c>
      <c r="G1982" s="48">
        <f>COUNT(G184:G235)</f>
        <v>52</v>
      </c>
      <c r="O1982" s="39"/>
      <c r="P1982" s="39"/>
      <c r="Q1982" s="39"/>
      <c r="R1982" s="49">
        <f>COUNT(R184:R235)</f>
        <v>52</v>
      </c>
      <c r="S1982" s="49">
        <f>COUNT(S184:S235)</f>
        <v>52</v>
      </c>
      <c r="T1982" s="49">
        <f>COUNT(T184:T235)</f>
        <v>52</v>
      </c>
    </row>
    <row r="1983" spans="1:20" x14ac:dyDescent="0.2">
      <c r="A1983" s="38" t="s">
        <v>60</v>
      </c>
      <c r="B1983" s="48">
        <f>COUNT(B236:B287)</f>
        <v>52</v>
      </c>
      <c r="C1983" s="48">
        <f>COUNT(C236:C287)</f>
        <v>52</v>
      </c>
      <c r="D1983" s="48">
        <f>COUNT(D236:D287)</f>
        <v>52</v>
      </c>
      <c r="E1983" s="48">
        <f>COUNT(E236:E287)</f>
        <v>52</v>
      </c>
      <c r="F1983" s="48">
        <f>COUNT(F236:F287)</f>
        <v>52</v>
      </c>
      <c r="G1983" s="48">
        <f>COUNT(G236:G287)</f>
        <v>52</v>
      </c>
      <c r="O1983" s="61"/>
      <c r="P1983" s="61"/>
      <c r="Q1983" s="61"/>
      <c r="R1983" s="49">
        <f>COUNT(R236:R287)</f>
        <v>52</v>
      </c>
      <c r="S1983" s="49">
        <f>COUNT(S236:S287)</f>
        <v>52</v>
      </c>
      <c r="T1983" s="49">
        <f>COUNT(T236:T287)</f>
        <v>52</v>
      </c>
    </row>
    <row r="1984" spans="1:20" x14ac:dyDescent="0.2">
      <c r="A1984" s="31" t="s">
        <v>61</v>
      </c>
      <c r="B1984" s="35">
        <f>COUNT(B288:B340)</f>
        <v>53</v>
      </c>
      <c r="C1984" s="35">
        <f>COUNT(C288:C340)</f>
        <v>53</v>
      </c>
      <c r="D1984" s="35">
        <f>COUNT(D288:D340)</f>
        <v>53</v>
      </c>
      <c r="E1984" s="35">
        <f>COUNT(E288:E340)</f>
        <v>53</v>
      </c>
      <c r="F1984" s="35">
        <f>COUNT(F288:F340)</f>
        <v>53</v>
      </c>
      <c r="G1984" s="35">
        <f>COUNT(G288:G340)</f>
        <v>53</v>
      </c>
      <c r="O1984" s="42"/>
      <c r="P1984" s="42"/>
      <c r="Q1984" s="42"/>
      <c r="R1984" s="44">
        <f>COUNT(R288:R340)</f>
        <v>53</v>
      </c>
      <c r="S1984" s="44">
        <f>COUNT(S288:S340)</f>
        <v>53</v>
      </c>
      <c r="T1984" s="44">
        <f>COUNT(T288:T340)</f>
        <v>53</v>
      </c>
    </row>
    <row r="1985" spans="1:20" x14ac:dyDescent="0.2">
      <c r="A1985" s="31" t="s">
        <v>62</v>
      </c>
      <c r="B1985" s="35">
        <f>COUNT(B341:B392)</f>
        <v>52</v>
      </c>
      <c r="C1985" s="35">
        <f>COUNT(C341:C392)</f>
        <v>52</v>
      </c>
      <c r="D1985" s="35">
        <f>COUNT(D341:D392)</f>
        <v>52</v>
      </c>
      <c r="E1985" s="35">
        <f>COUNT(E341:E392)</f>
        <v>52</v>
      </c>
      <c r="F1985" s="35">
        <f>COUNT(F341:F392)</f>
        <v>52</v>
      </c>
      <c r="G1985" s="35">
        <f>COUNT(G341:G392)</f>
        <v>52</v>
      </c>
      <c r="O1985" s="42"/>
      <c r="P1985" s="42"/>
      <c r="Q1985" s="42"/>
      <c r="R1985" s="45">
        <f>COUNT(R341:R392)</f>
        <v>52</v>
      </c>
      <c r="S1985" s="45">
        <f>COUNT(S341:S392)</f>
        <v>52</v>
      </c>
      <c r="T1985" s="45">
        <f>COUNT(T341:T392)</f>
        <v>52</v>
      </c>
    </row>
    <row r="1986" spans="1:20" x14ac:dyDescent="0.2">
      <c r="A1986" s="38" t="s">
        <v>63</v>
      </c>
      <c r="B1986" s="50">
        <f>COUNT(B393:B444)</f>
        <v>52</v>
      </c>
      <c r="C1986" s="50">
        <f>COUNT(C393:C444)</f>
        <v>52</v>
      </c>
      <c r="D1986" s="50">
        <f>COUNT(D393:D444)</f>
        <v>52</v>
      </c>
      <c r="E1986" s="48">
        <f>COUNT(E393:E444)</f>
        <v>52</v>
      </c>
      <c r="F1986" s="48">
        <f>COUNT(F393:F444)</f>
        <v>52</v>
      </c>
      <c r="G1986" s="48">
        <f>COUNT(G393:G444)</f>
        <v>52</v>
      </c>
      <c r="O1986" s="39"/>
      <c r="P1986" s="39"/>
      <c r="Q1986" s="39"/>
      <c r="R1986" s="49">
        <f>COUNT(R393:R444)</f>
        <v>52</v>
      </c>
      <c r="S1986" s="49">
        <f>COUNT(S393:S444)</f>
        <v>52</v>
      </c>
      <c r="T1986" s="49">
        <f>COUNT(T393:T444)</f>
        <v>52</v>
      </c>
    </row>
    <row r="1987" spans="1:20" x14ac:dyDescent="0.2">
      <c r="A1987" s="38" t="s">
        <v>64</v>
      </c>
      <c r="B1987" s="51">
        <f>COUNT(B445,B446:B495)</f>
        <v>51</v>
      </c>
      <c r="C1987" s="51">
        <f>COUNT(C445,C446:C495)</f>
        <v>51</v>
      </c>
      <c r="D1987" s="51">
        <f>COUNT(D445,D446:D495)</f>
        <v>51</v>
      </c>
      <c r="E1987" s="48">
        <f>COUNT(E445,E446:E495)</f>
        <v>51</v>
      </c>
      <c r="F1987" s="48">
        <f>COUNT(F445,F446:F495)</f>
        <v>51</v>
      </c>
      <c r="G1987" s="48">
        <f>COUNT(G445,G446:G495)</f>
        <v>51</v>
      </c>
      <c r="O1987" s="39"/>
      <c r="P1987" s="39"/>
      <c r="Q1987" s="39"/>
      <c r="R1987" s="49">
        <f>COUNT(R445,R446:R495)</f>
        <v>51</v>
      </c>
      <c r="S1987" s="49">
        <f>COUNT(S445,S446:S495)</f>
        <v>51</v>
      </c>
      <c r="T1987" s="49">
        <f>COUNT(T445,T446:T495)</f>
        <v>51</v>
      </c>
    </row>
    <row r="1988" spans="1:20" x14ac:dyDescent="0.2">
      <c r="A1988" s="31" t="s">
        <v>65</v>
      </c>
      <c r="B1988" s="46">
        <f>COUNT(B496:B548)</f>
        <v>53</v>
      </c>
      <c r="C1988" s="46">
        <f>COUNT(C496:C548)</f>
        <v>53</v>
      </c>
      <c r="D1988" s="46">
        <f>COUNT(D496:D548)</f>
        <v>53</v>
      </c>
      <c r="E1988" s="35">
        <f>COUNT(E496:E548)</f>
        <v>53</v>
      </c>
      <c r="F1988" s="35">
        <f>COUNT(F496:F548)</f>
        <v>53</v>
      </c>
      <c r="G1988" s="35">
        <f>COUNT(G496:G548)</f>
        <v>53</v>
      </c>
      <c r="O1988" s="42"/>
      <c r="P1988" s="42"/>
      <c r="Q1988" s="42"/>
      <c r="R1988" s="44">
        <f>COUNT(R496:R548)</f>
        <v>53</v>
      </c>
      <c r="S1988" s="44">
        <f>COUNT(S496:S548)</f>
        <v>53</v>
      </c>
      <c r="T1988" s="44">
        <f>COUNT(T496:T548)</f>
        <v>53</v>
      </c>
    </row>
    <row r="1989" spans="1:20" x14ac:dyDescent="0.2">
      <c r="A1989" s="31" t="s">
        <v>73</v>
      </c>
      <c r="B1989" s="46">
        <f>COUNT(B549:B600)</f>
        <v>52</v>
      </c>
      <c r="C1989" s="46">
        <f>COUNT(C549:C600)</f>
        <v>52</v>
      </c>
      <c r="D1989" s="46">
        <f>COUNT(D549:D600)</f>
        <v>52</v>
      </c>
      <c r="E1989" s="35">
        <f>COUNT(E549:E600)</f>
        <v>52</v>
      </c>
      <c r="F1989" s="35">
        <f>COUNT(F549:F600)</f>
        <v>52</v>
      </c>
      <c r="G1989" s="35">
        <f>COUNT(G549:G600)</f>
        <v>52</v>
      </c>
      <c r="O1989" s="42"/>
      <c r="P1989" s="42"/>
      <c r="Q1989" s="42"/>
      <c r="R1989" s="45">
        <f>COUNT(R549:R600)</f>
        <v>52</v>
      </c>
      <c r="S1989" s="45">
        <f>COUNT(S549:S600)</f>
        <v>52</v>
      </c>
      <c r="T1989" s="45">
        <f>COUNT(T549:T600)</f>
        <v>52</v>
      </c>
    </row>
    <row r="1990" spans="1:20" x14ac:dyDescent="0.2">
      <c r="A1990" s="38" t="s">
        <v>86</v>
      </c>
      <c r="B1990" s="48">
        <f>COUNT(B601:B652)</f>
        <v>52</v>
      </c>
      <c r="C1990" s="48">
        <f>COUNT(C601:C652)</f>
        <v>52</v>
      </c>
      <c r="D1990" s="48">
        <f>COUNT(D601:D652)</f>
        <v>52</v>
      </c>
      <c r="E1990" s="48">
        <f>COUNT(E601:E652)</f>
        <v>52</v>
      </c>
      <c r="F1990" s="48">
        <f>COUNT(F601:F652)</f>
        <v>52</v>
      </c>
      <c r="G1990" s="48">
        <f>COUNT(G601:G652)</f>
        <v>52</v>
      </c>
      <c r="O1990" s="39"/>
      <c r="P1990" s="39"/>
      <c r="Q1990" s="39"/>
      <c r="R1990" s="49">
        <f>COUNT(R601:R652)</f>
        <v>52</v>
      </c>
      <c r="S1990" s="49">
        <f>COUNT(S601:S652)</f>
        <v>52</v>
      </c>
      <c r="T1990" s="49">
        <f>COUNT(T601:T652)</f>
        <v>52</v>
      </c>
    </row>
    <row r="1991" spans="1:20" x14ac:dyDescent="0.2">
      <c r="A1991" s="38" t="s">
        <v>87</v>
      </c>
      <c r="B1991" s="48">
        <f>COUNT(B653:B703)</f>
        <v>51</v>
      </c>
      <c r="C1991" s="48">
        <f>COUNT(C653:C703)</f>
        <v>51</v>
      </c>
      <c r="D1991" s="48">
        <f>COUNT(D653:D703)</f>
        <v>51</v>
      </c>
      <c r="E1991" s="48">
        <f>COUNT(E653:E703)</f>
        <v>51</v>
      </c>
      <c r="F1991" s="48">
        <f>COUNT(F653:F703)</f>
        <v>51</v>
      </c>
      <c r="G1991" s="48">
        <f>COUNT(G653:G703)</f>
        <v>51</v>
      </c>
      <c r="O1991" s="39"/>
      <c r="P1991" s="39"/>
      <c r="Q1991" s="39"/>
      <c r="R1991" s="49">
        <f>COUNT(R653:R703)</f>
        <v>51</v>
      </c>
      <c r="S1991" s="49">
        <f>COUNT(S653:S703)</f>
        <v>51</v>
      </c>
      <c r="T1991" s="49">
        <f>COUNT(T653:T703)</f>
        <v>51</v>
      </c>
    </row>
    <row r="1992" spans="1:20" x14ac:dyDescent="0.2">
      <c r="A1992" s="31" t="s">
        <v>88</v>
      </c>
      <c r="B1992" s="44">
        <f>COUNT(B704:B755)</f>
        <v>52</v>
      </c>
      <c r="C1992" s="44">
        <f>COUNT(C704:C755)</f>
        <v>52</v>
      </c>
      <c r="D1992" s="44">
        <f>COUNT(D704:D755)</f>
        <v>52</v>
      </c>
      <c r="E1992" s="68">
        <f>COUNT(E704:E755)</f>
        <v>52</v>
      </c>
      <c r="F1992" s="68">
        <f>COUNT(F704:F755)</f>
        <v>52</v>
      </c>
      <c r="G1992" s="68">
        <f>COUNT(G704:G755)</f>
        <v>52</v>
      </c>
      <c r="O1992" s="42"/>
      <c r="P1992" s="42"/>
      <c r="Q1992" s="42"/>
      <c r="R1992" s="44">
        <f>COUNT(R704:R755)</f>
        <v>52</v>
      </c>
      <c r="S1992" s="44">
        <f>COUNT(S704:S755)</f>
        <v>52</v>
      </c>
      <c r="T1992" s="44">
        <f>COUNT(T704:T755)</f>
        <v>52</v>
      </c>
    </row>
    <row r="1993" spans="1:20" x14ac:dyDescent="0.2">
      <c r="A1993" s="31" t="s">
        <v>93</v>
      </c>
      <c r="B1993" s="44">
        <f>COUNT(B756:B807)</f>
        <v>52</v>
      </c>
      <c r="C1993" s="44">
        <f>COUNT(C756:C807)</f>
        <v>52</v>
      </c>
      <c r="D1993" s="44">
        <f>COUNT(D756:D807)</f>
        <v>52</v>
      </c>
      <c r="E1993" s="68">
        <f>COUNT(E756:E807)</f>
        <v>52</v>
      </c>
      <c r="F1993" s="68">
        <f>COUNT(F756:F807)</f>
        <v>52</v>
      </c>
      <c r="G1993" s="68">
        <f>COUNT(G756:G807)</f>
        <v>52</v>
      </c>
      <c r="O1993" s="42"/>
      <c r="P1993" s="42"/>
      <c r="Q1993" s="42"/>
      <c r="R1993" s="45">
        <f>COUNT(R756:R807)</f>
        <v>52</v>
      </c>
      <c r="S1993" s="45">
        <f>COUNT(S756:S807)</f>
        <v>52</v>
      </c>
      <c r="T1993" s="45">
        <f>COUNT(T756:T807)</f>
        <v>52</v>
      </c>
    </row>
    <row r="1994" spans="1:20" x14ac:dyDescent="0.2">
      <c r="A1994" s="38" t="s">
        <v>103</v>
      </c>
      <c r="B1994" s="49">
        <f>COUNT(B808:B859)</f>
        <v>52</v>
      </c>
      <c r="C1994" s="49">
        <f>COUNT(C808:C859)</f>
        <v>52</v>
      </c>
      <c r="D1994" s="49">
        <f>COUNT(D808:D859)</f>
        <v>52</v>
      </c>
      <c r="E1994" s="69">
        <f>COUNT(E808:E859)</f>
        <v>52</v>
      </c>
      <c r="F1994" s="69">
        <f>COUNT(F808:F859)</f>
        <v>52</v>
      </c>
      <c r="G1994" s="69">
        <f>COUNT(G808:G859)</f>
        <v>52</v>
      </c>
      <c r="O1994" s="61"/>
      <c r="P1994" s="61"/>
      <c r="Q1994" s="61"/>
      <c r="R1994" s="49">
        <f>COUNT(R808:R859)</f>
        <v>52</v>
      </c>
      <c r="S1994" s="49">
        <f>COUNT(S808:S859)</f>
        <v>52</v>
      </c>
      <c r="T1994" s="49">
        <f>COUNT(T808:T859)</f>
        <v>52</v>
      </c>
    </row>
    <row r="1995" spans="1:20" x14ac:dyDescent="0.2">
      <c r="A1995" s="38" t="s">
        <v>104</v>
      </c>
      <c r="B1995" s="49">
        <f>COUNT(B860:B912)</f>
        <v>53</v>
      </c>
      <c r="C1995" s="49">
        <f>COUNT(C860:C912)</f>
        <v>53</v>
      </c>
      <c r="D1995" s="49">
        <f>COUNT(D860:D912)</f>
        <v>53</v>
      </c>
      <c r="E1995" s="69">
        <f>COUNT(E860:E912)</f>
        <v>53</v>
      </c>
      <c r="F1995" s="69">
        <f>COUNT(F860:F912)</f>
        <v>53</v>
      </c>
      <c r="G1995" s="69">
        <f>COUNT(G860:G912)</f>
        <v>53</v>
      </c>
      <c r="O1995" s="61"/>
      <c r="P1995" s="61"/>
      <c r="Q1995" s="61"/>
      <c r="R1995" s="49">
        <f>COUNT(R860:R912)</f>
        <v>53</v>
      </c>
      <c r="S1995" s="49">
        <f>COUNT(S860:S912)</f>
        <v>53</v>
      </c>
      <c r="T1995" s="49">
        <f>COUNT(T860:T912)</f>
        <v>53</v>
      </c>
    </row>
    <row r="1996" spans="1:20" x14ac:dyDescent="0.2">
      <c r="A1996" s="31" t="s">
        <v>109</v>
      </c>
      <c r="B1996" s="44">
        <f>COUNT(B913:B964)</f>
        <v>52</v>
      </c>
      <c r="C1996" s="44">
        <f>COUNT(C913:C964)</f>
        <v>52</v>
      </c>
      <c r="D1996" s="44">
        <f>COUNT(D913:D964)</f>
        <v>52</v>
      </c>
      <c r="E1996" s="68">
        <f>COUNT(E913:E964)</f>
        <v>52</v>
      </c>
      <c r="F1996" s="68">
        <f>COUNT(F913:F964)</f>
        <v>52</v>
      </c>
      <c r="G1996" s="68">
        <f>COUNT(G913:G964)</f>
        <v>52</v>
      </c>
      <c r="O1996" s="42"/>
      <c r="P1996" s="42"/>
      <c r="Q1996" s="42"/>
      <c r="R1996" s="44">
        <f>COUNT(R913:R964)</f>
        <v>52</v>
      </c>
      <c r="S1996" s="44">
        <f>COUNT(S913:S964)</f>
        <v>52</v>
      </c>
      <c r="T1996" s="44">
        <f>COUNT(T913:T964)</f>
        <v>52</v>
      </c>
    </row>
    <row r="1997" spans="1:20" x14ac:dyDescent="0.2">
      <c r="A1997" s="31" t="s">
        <v>118</v>
      </c>
      <c r="B1997" s="44">
        <f>COUNT(B965:B1016)</f>
        <v>52</v>
      </c>
      <c r="C1997" s="44">
        <f>COUNT(C965:C1016)</f>
        <v>52</v>
      </c>
      <c r="D1997" s="44">
        <f>COUNT(D965:D1016)</f>
        <v>52</v>
      </c>
      <c r="E1997" s="68">
        <f>COUNT(E965:E1016)</f>
        <v>52</v>
      </c>
      <c r="F1997" s="68">
        <f>COUNT(F965:F1016)</f>
        <v>52</v>
      </c>
      <c r="G1997" s="68">
        <f>COUNT(G965:G1016)</f>
        <v>52</v>
      </c>
      <c r="O1997" s="42"/>
      <c r="P1997" s="42"/>
      <c r="Q1997" s="42"/>
      <c r="R1997" s="44">
        <f>COUNT(R965:R1016)</f>
        <v>52</v>
      </c>
      <c r="S1997" s="44">
        <f>COUNT(S965:S1016)</f>
        <v>52</v>
      </c>
      <c r="T1997" s="44">
        <f>COUNT(T965:T1016)</f>
        <v>52</v>
      </c>
    </row>
    <row r="1998" spans="1:20" x14ac:dyDescent="0.2">
      <c r="A1998" s="38" t="s">
        <v>119</v>
      </c>
      <c r="B1998" s="49">
        <f>COUNT(B1017:B1068)</f>
        <v>52</v>
      </c>
      <c r="C1998" s="49">
        <f>COUNT(C1017:C1068)</f>
        <v>52</v>
      </c>
      <c r="D1998" s="49">
        <f>COUNT(D1017:D1068)</f>
        <v>52</v>
      </c>
      <c r="E1998" s="69">
        <f>COUNT(E1017:E1068)</f>
        <v>52</v>
      </c>
      <c r="F1998" s="69">
        <f>COUNT(F1017:F1068)</f>
        <v>52</v>
      </c>
      <c r="G1998" s="69">
        <f>COUNT(G1017:G1068)</f>
        <v>52</v>
      </c>
      <c r="O1998" s="39"/>
      <c r="P1998" s="39"/>
      <c r="Q1998" s="39"/>
      <c r="R1998" s="49">
        <f>COUNT(R1017:R1068)</f>
        <v>52</v>
      </c>
      <c r="S1998" s="49">
        <f>COUNT(S1017:S1068)</f>
        <v>52</v>
      </c>
      <c r="T1998" s="49">
        <f>COUNT(T1017:T1068)</f>
        <v>52</v>
      </c>
    </row>
    <row r="1999" spans="1:20" x14ac:dyDescent="0.2">
      <c r="A1999" s="52" t="s">
        <v>124</v>
      </c>
      <c r="B1999" s="50">
        <f>COUNT(B1069:B1120)</f>
        <v>52</v>
      </c>
      <c r="C1999" s="50">
        <f>COUNT(C1069:C1120)</f>
        <v>52</v>
      </c>
      <c r="D1999" s="50">
        <f>COUNT(D1069:D1120)</f>
        <v>52</v>
      </c>
      <c r="E1999" s="48">
        <f>COUNT(E1069:E1120)</f>
        <v>52</v>
      </c>
      <c r="F1999" s="48">
        <f>COUNT(F1069:F1120)</f>
        <v>52</v>
      </c>
      <c r="G1999" s="48">
        <f>COUNT(G1069:G1120)</f>
        <v>52</v>
      </c>
      <c r="O1999" s="39"/>
      <c r="P1999" s="39"/>
      <c r="Q1999" s="39"/>
      <c r="R1999" s="50">
        <f>COUNT(R1069:R1120)</f>
        <v>52</v>
      </c>
      <c r="S1999" s="50">
        <f>COUNT(S1069:S1120)</f>
        <v>52</v>
      </c>
      <c r="T1999" s="50">
        <f>COUNT(T1069:T1120)</f>
        <v>52</v>
      </c>
    </row>
    <row r="2000" spans="1:20" x14ac:dyDescent="0.2">
      <c r="A2000" s="47" t="s">
        <v>129</v>
      </c>
      <c r="B2000" s="45">
        <f>COUNT(B1121:B1173)</f>
        <v>53</v>
      </c>
      <c r="C2000" s="45">
        <f>COUNT(C1121:C1173)</f>
        <v>53</v>
      </c>
      <c r="D2000" s="45">
        <f>COUNT(D1121:D1173)</f>
        <v>53</v>
      </c>
      <c r="E2000" s="35">
        <f>COUNT(E1121:E1173)</f>
        <v>53</v>
      </c>
      <c r="F2000" s="35">
        <f>COUNT(F1121:F1173)</f>
        <v>53</v>
      </c>
      <c r="G2000" s="35">
        <f>COUNT(G1121:G1173)</f>
        <v>53</v>
      </c>
      <c r="O2000" s="60"/>
      <c r="P2000" s="60"/>
      <c r="Q2000" s="60"/>
      <c r="R2000" s="45">
        <f>COUNT(R1121:R1173)</f>
        <v>53</v>
      </c>
      <c r="S2000" s="45">
        <f>COUNT(S1121:S1173)</f>
        <v>53</v>
      </c>
      <c r="T2000" s="45">
        <f>COUNT(T1121:T1173)</f>
        <v>53</v>
      </c>
    </row>
    <row r="2001" spans="1:20" x14ac:dyDescent="0.2">
      <c r="A2001" s="47" t="s">
        <v>134</v>
      </c>
      <c r="B2001" s="45">
        <f>COUNT(B1174:B1225)</f>
        <v>52</v>
      </c>
      <c r="C2001" s="45">
        <f>COUNT(C1174:C1225)</f>
        <v>52</v>
      </c>
      <c r="D2001" s="45">
        <f>COUNT(D1174:D1225)</f>
        <v>52</v>
      </c>
      <c r="E2001" s="35">
        <f>COUNT(E1174:E1225)</f>
        <v>52</v>
      </c>
      <c r="F2001" s="35">
        <f>COUNT(F1174:F1225)</f>
        <v>52</v>
      </c>
      <c r="G2001" s="35">
        <f>COUNT(G1174:G1225)</f>
        <v>52</v>
      </c>
      <c r="O2001" s="42"/>
      <c r="P2001" s="42"/>
      <c r="Q2001" s="42"/>
      <c r="R2001" s="45">
        <f>COUNT(R1174:R1225)</f>
        <v>52</v>
      </c>
      <c r="S2001" s="45">
        <f>COUNT(S1174:S1225)</f>
        <v>52</v>
      </c>
      <c r="T2001" s="45">
        <f>COUNT(T1174:T1225)</f>
        <v>52</v>
      </c>
    </row>
    <row r="2002" spans="1:20" x14ac:dyDescent="0.2">
      <c r="A2002" s="52" t="s">
        <v>147</v>
      </c>
      <c r="B2002" s="50">
        <f>COUNT(B1226:B1277)</f>
        <v>52</v>
      </c>
      <c r="C2002" s="50">
        <f>COUNT(C1226:C1277)</f>
        <v>52</v>
      </c>
      <c r="D2002" s="50">
        <f>COUNT(D1226:D1277)</f>
        <v>52</v>
      </c>
      <c r="E2002" s="48">
        <f>COUNT(E1226:E1277)</f>
        <v>52</v>
      </c>
      <c r="F2002" s="48">
        <f>COUNT(F1226:F1277)</f>
        <v>52</v>
      </c>
      <c r="G2002" s="48">
        <f>COUNT(G1226:G1277)</f>
        <v>52</v>
      </c>
      <c r="O2002" s="39"/>
      <c r="P2002" s="39"/>
      <c r="Q2002" s="39"/>
      <c r="R2002" s="50">
        <f>COUNT(R1226:R1277)</f>
        <v>52</v>
      </c>
      <c r="S2002" s="50">
        <f>COUNT(S1226:S1277)</f>
        <v>52</v>
      </c>
      <c r="T2002" s="50">
        <f>COUNT(T1226:T1277)</f>
        <v>52</v>
      </c>
    </row>
    <row r="2003" spans="1:20" x14ac:dyDescent="0.2">
      <c r="A2003" s="52" t="s">
        <v>148</v>
      </c>
      <c r="B2003" s="50">
        <f>COUNT(B1278:B1329)</f>
        <v>52</v>
      </c>
      <c r="C2003" s="50">
        <f>COUNT(C1278:C1329)</f>
        <v>52</v>
      </c>
      <c r="D2003" s="50">
        <f>COUNT(D1278:D1329)</f>
        <v>52</v>
      </c>
      <c r="E2003" s="48">
        <f>COUNT(E1278:E1329)</f>
        <v>52</v>
      </c>
      <c r="F2003" s="48">
        <f>COUNT(F1278:F1329)</f>
        <v>52</v>
      </c>
      <c r="G2003" s="48">
        <f>COUNT(G1278:G1329)</f>
        <v>52</v>
      </c>
      <c r="O2003" s="39"/>
      <c r="P2003" s="39"/>
      <c r="Q2003" s="39"/>
      <c r="R2003" s="50">
        <f>COUNT(R1278:R1329)</f>
        <v>52</v>
      </c>
      <c r="S2003" s="50">
        <f>COUNT(S1278:S1329)</f>
        <v>52</v>
      </c>
      <c r="T2003" s="50">
        <f>COUNT(T1278:T1329)</f>
        <v>52</v>
      </c>
    </row>
    <row r="2004" spans="1:20" x14ac:dyDescent="0.2">
      <c r="A2004" s="47" t="s">
        <v>149</v>
      </c>
      <c r="B2004" s="45">
        <f>COUNT(B1330:B1381)</f>
        <v>52</v>
      </c>
      <c r="C2004" s="45">
        <f>COUNT(C1330:C1381)</f>
        <v>52</v>
      </c>
      <c r="D2004" s="45">
        <f>COUNT(D1330:D1381)</f>
        <v>52</v>
      </c>
      <c r="E2004" s="35">
        <f>COUNT(E1330:E1381)</f>
        <v>52</v>
      </c>
      <c r="F2004" s="35">
        <f>COUNT(F1330:F1381)</f>
        <v>52</v>
      </c>
      <c r="G2004" s="35">
        <f>COUNT(G1330:G1381)</f>
        <v>52</v>
      </c>
      <c r="O2004" s="42"/>
      <c r="P2004" s="42"/>
      <c r="Q2004" s="42"/>
      <c r="R2004" s="45">
        <f>COUNT(R1330:R1381)</f>
        <v>52</v>
      </c>
      <c r="S2004" s="45">
        <f>COUNT(S1330:S1381)</f>
        <v>52</v>
      </c>
      <c r="T2004" s="45">
        <f>COUNT(T1330:T1381)</f>
        <v>52</v>
      </c>
    </row>
    <row r="2005" spans="1:20" x14ac:dyDescent="0.2">
      <c r="A2005" s="47" t="s">
        <v>154</v>
      </c>
      <c r="B2005" s="45">
        <f>COUNT(B1382:B1433)</f>
        <v>52</v>
      </c>
      <c r="C2005" s="45">
        <f>COUNT(C1382:C1433)</f>
        <v>52</v>
      </c>
      <c r="D2005" s="45">
        <f>COUNT(D1382:D1433)</f>
        <v>52</v>
      </c>
      <c r="E2005" s="45">
        <f>COUNT(E1382:E1433)</f>
        <v>52</v>
      </c>
      <c r="F2005" s="45">
        <f>COUNT(F1382:F1433)</f>
        <v>52</v>
      </c>
      <c r="G2005" s="45">
        <f>COUNT(G1382:G1433)</f>
        <v>52</v>
      </c>
      <c r="O2005" s="45"/>
      <c r="P2005" s="45"/>
      <c r="Q2005" s="45"/>
      <c r="R2005" s="45">
        <f>COUNT(R1382:R1433)</f>
        <v>52</v>
      </c>
      <c r="S2005" s="45">
        <f>COUNT(S1382:S1433)</f>
        <v>52</v>
      </c>
      <c r="T2005" s="45">
        <f>COUNT(T1382:T1433)</f>
        <v>52</v>
      </c>
    </row>
    <row r="2006" spans="1:20" x14ac:dyDescent="0.2">
      <c r="A2006" s="52" t="s">
        <v>159</v>
      </c>
      <c r="B2006" s="50">
        <f>COUNT(B1434:B1486)</f>
        <v>53</v>
      </c>
      <c r="C2006" s="50">
        <f>COUNT(C1434:C1486)</f>
        <v>53</v>
      </c>
      <c r="D2006" s="50">
        <f>COUNT(D1434:D1486)</f>
        <v>53</v>
      </c>
      <c r="E2006" s="50">
        <f>COUNT(E1434:E1486)</f>
        <v>53</v>
      </c>
      <c r="F2006" s="50">
        <f>COUNT(F1434:F1486)</f>
        <v>53</v>
      </c>
      <c r="G2006" s="50">
        <f>COUNT(G1434:G1486)</f>
        <v>53</v>
      </c>
      <c r="O2006" s="39"/>
      <c r="P2006" s="39"/>
      <c r="Q2006" s="39"/>
      <c r="R2006" s="50">
        <f>COUNT(R1434:R1486)</f>
        <v>53</v>
      </c>
      <c r="S2006" s="50">
        <f>COUNT(S1434:S1486)</f>
        <v>53</v>
      </c>
      <c r="T2006" s="50">
        <f>COUNT(T1434:T1486)</f>
        <v>53</v>
      </c>
    </row>
    <row r="2007" spans="1:20" x14ac:dyDescent="0.2">
      <c r="A2007" s="52" t="s">
        <v>164</v>
      </c>
      <c r="B2007" s="50">
        <f>COUNT(B1487:B1538)</f>
        <v>52</v>
      </c>
      <c r="C2007" s="50">
        <f>COUNT(C1487:C1538)</f>
        <v>52</v>
      </c>
      <c r="D2007" s="50">
        <f>COUNT(D1487:D1538)</f>
        <v>52</v>
      </c>
      <c r="E2007" s="50">
        <f>COUNT(E1487:E1538)</f>
        <v>52</v>
      </c>
      <c r="F2007" s="50">
        <f>COUNT(F1487:F1538)</f>
        <v>52</v>
      </c>
      <c r="G2007" s="50">
        <f>COUNT(G1487:G1538)</f>
        <v>52</v>
      </c>
      <c r="O2007" s="39"/>
      <c r="P2007" s="39"/>
      <c r="Q2007" s="39"/>
      <c r="R2007" s="50">
        <f>COUNT(R1487:R1538)</f>
        <v>52</v>
      </c>
      <c r="S2007" s="50">
        <f>COUNT(S1487:S1538)</f>
        <v>52</v>
      </c>
      <c r="T2007" s="50">
        <f>COUNT(T1487:T1538)</f>
        <v>52</v>
      </c>
    </row>
    <row r="2008" spans="1:20" x14ac:dyDescent="0.2">
      <c r="A2008" s="47" t="s">
        <v>165</v>
      </c>
      <c r="B2008" s="45">
        <f>COUNT(B1539:B1590)</f>
        <v>52</v>
      </c>
      <c r="C2008" s="45">
        <f>COUNT(C1539:C1590)</f>
        <v>52</v>
      </c>
      <c r="D2008" s="45">
        <f>COUNT(D1539:D1590)</f>
        <v>52</v>
      </c>
      <c r="E2008" s="45">
        <f>COUNT(E1539:E1590)</f>
        <v>52</v>
      </c>
      <c r="F2008" s="45">
        <f>COUNT(F1539:F1590)</f>
        <v>52</v>
      </c>
      <c r="G2008" s="45">
        <f>COUNT(G1539:G1590)</f>
        <v>52</v>
      </c>
      <c r="O2008" s="42"/>
      <c r="P2008" s="42"/>
      <c r="Q2008" s="42"/>
      <c r="R2008" s="45">
        <f>COUNT(R1539:R1590)</f>
        <v>52</v>
      </c>
      <c r="S2008" s="45">
        <f>COUNT(S1539:S1590)</f>
        <v>52</v>
      </c>
      <c r="T2008" s="45">
        <f>COUNT(T1539:T1590)</f>
        <v>52</v>
      </c>
    </row>
    <row r="2009" spans="1:20" x14ac:dyDescent="0.2">
      <c r="A2009" s="47" t="s">
        <v>166</v>
      </c>
      <c r="B2009" s="45">
        <f>COUNT(B1591:B1642)</f>
        <v>52</v>
      </c>
      <c r="C2009" s="45">
        <f>COUNT(C1591:C1642)</f>
        <v>52</v>
      </c>
      <c r="D2009" s="45">
        <f>COUNT(D1591:D1642)</f>
        <v>52</v>
      </c>
      <c r="E2009" s="45">
        <f>COUNT(E1591:E1642)</f>
        <v>52</v>
      </c>
      <c r="F2009" s="45">
        <f>COUNT(F1591:F1642)</f>
        <v>52</v>
      </c>
      <c r="G2009" s="45">
        <f>COUNT(G1591:G1642)</f>
        <v>52</v>
      </c>
      <c r="O2009" s="45"/>
      <c r="P2009" s="45"/>
      <c r="Q2009" s="45"/>
      <c r="R2009" s="45">
        <f>COUNT(R1591:R1642)</f>
        <v>52</v>
      </c>
      <c r="S2009" s="45">
        <f>COUNT(S1591:S1642)</f>
        <v>52</v>
      </c>
      <c r="T2009" s="45">
        <f>COUNT(T1591:T1642)</f>
        <v>52</v>
      </c>
    </row>
    <row r="2010" spans="1:20" x14ac:dyDescent="0.2">
      <c r="A2010" s="52" t="s">
        <v>183</v>
      </c>
      <c r="B2010" s="50">
        <f>COUNT(B1643:B1694)</f>
        <v>52</v>
      </c>
      <c r="C2010" s="50">
        <f>COUNT(C1643:C1694)</f>
        <v>52</v>
      </c>
      <c r="D2010" s="50">
        <f>COUNT(D1643:D1694)</f>
        <v>52</v>
      </c>
      <c r="E2010" s="50">
        <f>COUNT(E1643:E1694)</f>
        <v>52</v>
      </c>
      <c r="F2010" s="50">
        <f>COUNT(F1643:F1694)</f>
        <v>52</v>
      </c>
      <c r="G2010" s="50">
        <f>COUNT(G1643:G1694)</f>
        <v>52</v>
      </c>
      <c r="O2010" s="39"/>
      <c r="P2010" s="39"/>
      <c r="Q2010" s="39"/>
      <c r="R2010" s="50">
        <f>COUNT(R1643:R1694)</f>
        <v>52</v>
      </c>
      <c r="S2010" s="50">
        <f>COUNT(S1643:S1694)</f>
        <v>52</v>
      </c>
      <c r="T2010" s="50">
        <f>COUNT(T1643:T1694)</f>
        <v>52</v>
      </c>
    </row>
    <row r="2011" spans="1:20" x14ac:dyDescent="0.2">
      <c r="A2011" s="52" t="s">
        <v>184</v>
      </c>
      <c r="B2011" s="50">
        <f>COUNT(B1695:B1747)</f>
        <v>53</v>
      </c>
      <c r="C2011" s="50">
        <f>COUNT(C1695:C1747)</f>
        <v>53</v>
      </c>
      <c r="D2011" s="50">
        <f>COUNT(D1695:D1747)</f>
        <v>53</v>
      </c>
      <c r="E2011" s="50">
        <f>COUNT(E1695:E1747)</f>
        <v>53</v>
      </c>
      <c r="F2011" s="50">
        <f>COUNT(F1695:F1747)</f>
        <v>53</v>
      </c>
      <c r="G2011" s="50">
        <f>COUNT(G1695:G1747)</f>
        <v>53</v>
      </c>
      <c r="O2011" s="39"/>
      <c r="P2011" s="39"/>
      <c r="Q2011" s="39"/>
      <c r="R2011" s="50">
        <f>COUNT(R1695:R1747)</f>
        <v>53</v>
      </c>
      <c r="S2011" s="50">
        <f>COUNT(S1695:S1747)</f>
        <v>53</v>
      </c>
      <c r="T2011" s="50">
        <f>COUNT(T1695:T1747)</f>
        <v>53</v>
      </c>
    </row>
    <row r="2012" spans="1:20" x14ac:dyDescent="0.2">
      <c r="A2012" s="47" t="s">
        <v>189</v>
      </c>
      <c r="B2012" s="45"/>
      <c r="C2012" s="45"/>
      <c r="D2012" s="45"/>
      <c r="E2012" s="45">
        <v>0</v>
      </c>
      <c r="F2012" s="45">
        <v>0</v>
      </c>
      <c r="G2012" s="45"/>
      <c r="O2012" s="45"/>
      <c r="P2012" s="45"/>
      <c r="Q2012" s="45"/>
      <c r="R2012" s="45"/>
      <c r="S2012" s="45"/>
      <c r="T2012" s="45"/>
    </row>
    <row r="2013" spans="1:20" x14ac:dyDescent="0.2">
      <c r="A2013" s="15"/>
      <c r="B2013" s="2"/>
      <c r="C2013" s="2"/>
      <c r="D2013" s="2"/>
      <c r="R2013" s="18"/>
      <c r="S2013" s="18"/>
      <c r="T2013" s="18"/>
    </row>
    <row r="2014" spans="1:20" x14ac:dyDescent="0.2">
      <c r="A2014" s="15"/>
      <c r="B2014" s="2"/>
      <c r="C2014" s="2"/>
      <c r="D2014" s="2"/>
    </row>
    <row r="2015" spans="1:20" x14ac:dyDescent="0.2">
      <c r="A2015" s="15"/>
      <c r="B2015" s="2"/>
      <c r="C2015" s="2"/>
      <c r="D2015" s="2"/>
    </row>
    <row r="2016" spans="1:20" x14ac:dyDescent="0.2">
      <c r="A2016" s="15"/>
      <c r="B2016" s="2"/>
      <c r="C2016" s="2"/>
      <c r="D2016" s="2"/>
      <c r="O2016" s="62"/>
      <c r="P2016" s="62"/>
      <c r="Q2016" s="62"/>
    </row>
    <row r="2017" spans="1:20" x14ac:dyDescent="0.2">
      <c r="A2017" s="15"/>
      <c r="B2017" s="2"/>
      <c r="C2017" s="2"/>
      <c r="D2017" s="2"/>
    </row>
    <row r="2018" spans="1:20" x14ac:dyDescent="0.2">
      <c r="A2018" s="15"/>
      <c r="B2018" s="2"/>
      <c r="C2018" s="2"/>
      <c r="D2018" s="2"/>
      <c r="R2018" s="18"/>
      <c r="S2018" s="18"/>
      <c r="T2018" s="18"/>
    </row>
    <row r="2019" spans="1:20" x14ac:dyDescent="0.2">
      <c r="A2019" s="15"/>
      <c r="B2019" s="2"/>
      <c r="C2019" s="2"/>
      <c r="D2019" s="2"/>
    </row>
    <row r="2020" spans="1:20" x14ac:dyDescent="0.2">
      <c r="A2020" s="15"/>
      <c r="B2020" s="2"/>
      <c r="C2020" s="2"/>
      <c r="D2020" s="2"/>
      <c r="O2020" s="62"/>
      <c r="P2020" s="62"/>
      <c r="Q2020" s="62"/>
    </row>
    <row r="2021" spans="1:20" x14ac:dyDescent="0.2">
      <c r="A2021" s="15"/>
      <c r="B2021" s="2"/>
      <c r="C2021" s="2"/>
      <c r="D2021" s="2"/>
    </row>
    <row r="2022" spans="1:20" x14ac:dyDescent="0.2">
      <c r="A2022" s="15"/>
      <c r="B2022" s="2"/>
      <c r="C2022" s="2"/>
      <c r="D2022" s="2"/>
      <c r="R2022" s="18"/>
      <c r="S2022" s="18"/>
      <c r="T2022" s="18"/>
    </row>
    <row r="2023" spans="1:20" x14ac:dyDescent="0.2">
      <c r="A2023" s="15"/>
      <c r="B2023" s="2"/>
      <c r="C2023" s="2"/>
      <c r="D2023" s="2"/>
    </row>
    <row r="2024" spans="1:20" x14ac:dyDescent="0.2">
      <c r="A2024" s="15"/>
      <c r="B2024" s="2"/>
      <c r="C2024" s="2"/>
      <c r="D2024" s="2"/>
    </row>
    <row r="2025" spans="1:20" x14ac:dyDescent="0.2">
      <c r="A2025" s="15"/>
      <c r="B2025" s="2"/>
      <c r="C2025" s="2"/>
      <c r="D2025" s="2"/>
      <c r="O2025" s="62"/>
      <c r="P2025" s="62"/>
      <c r="Q2025" s="62"/>
    </row>
    <row r="2026" spans="1:20" x14ac:dyDescent="0.2">
      <c r="A2026" s="15"/>
      <c r="B2026" s="2"/>
      <c r="C2026" s="2"/>
      <c r="D2026" s="2"/>
    </row>
    <row r="2027" spans="1:20" x14ac:dyDescent="0.2">
      <c r="A2027" s="15"/>
      <c r="B2027" s="2"/>
      <c r="C2027" s="2"/>
      <c r="D2027" s="2"/>
      <c r="R2027" s="18"/>
      <c r="S2027" s="18"/>
      <c r="T2027" s="18"/>
    </row>
    <row r="2028" spans="1:20" x14ac:dyDescent="0.2">
      <c r="A2028" s="15"/>
      <c r="B2028" s="2"/>
      <c r="C2028" s="2"/>
      <c r="D2028" s="2"/>
    </row>
    <row r="2029" spans="1:20" x14ac:dyDescent="0.2">
      <c r="A2029" s="15"/>
      <c r="B2029" s="2"/>
      <c r="C2029" s="2"/>
      <c r="D2029" s="2"/>
    </row>
    <row r="2030" spans="1:20" x14ac:dyDescent="0.2">
      <c r="A2030" s="15"/>
      <c r="B2030" s="2"/>
      <c r="C2030" s="2"/>
      <c r="D2030" s="2"/>
      <c r="O2030" s="62"/>
      <c r="P2030" s="62"/>
      <c r="Q2030" s="62"/>
    </row>
    <row r="2031" spans="1:20" x14ac:dyDescent="0.2">
      <c r="A2031" s="15"/>
      <c r="B2031" s="2"/>
      <c r="C2031" s="2"/>
      <c r="D2031" s="2"/>
    </row>
    <row r="2032" spans="1:20" x14ac:dyDescent="0.2">
      <c r="A2032" s="15"/>
      <c r="B2032" s="2"/>
      <c r="C2032" s="2"/>
      <c r="D2032" s="2"/>
      <c r="R2032" s="18"/>
      <c r="S2032" s="18"/>
      <c r="T2032" s="18"/>
    </row>
    <row r="2033" spans="1:20" x14ac:dyDescent="0.2">
      <c r="A2033" s="15"/>
      <c r="B2033" s="2"/>
      <c r="C2033" s="2"/>
      <c r="D2033" s="2"/>
    </row>
    <row r="2034" spans="1:20" x14ac:dyDescent="0.2">
      <c r="A2034" s="15"/>
      <c r="B2034" s="2"/>
      <c r="C2034" s="2"/>
      <c r="D2034" s="2"/>
    </row>
    <row r="2035" spans="1:20" x14ac:dyDescent="0.2">
      <c r="A2035" s="15"/>
      <c r="B2035" s="2"/>
      <c r="C2035" s="2"/>
      <c r="D2035" s="2"/>
      <c r="O2035" s="62"/>
      <c r="P2035" s="62"/>
      <c r="Q2035" s="62"/>
    </row>
    <row r="2036" spans="1:20" x14ac:dyDescent="0.2">
      <c r="A2036" s="15"/>
      <c r="B2036" s="2"/>
      <c r="C2036" s="2"/>
      <c r="D2036" s="2"/>
    </row>
    <row r="2037" spans="1:20" x14ac:dyDescent="0.2">
      <c r="A2037" s="15"/>
      <c r="B2037" s="2"/>
      <c r="C2037" s="2"/>
      <c r="D2037" s="2"/>
      <c r="R2037" s="18"/>
      <c r="S2037" s="18"/>
      <c r="T2037" s="18"/>
    </row>
    <row r="2038" spans="1:20" x14ac:dyDescent="0.2">
      <c r="A2038" s="15"/>
      <c r="B2038" s="2"/>
      <c r="C2038" s="2"/>
      <c r="D2038" s="2"/>
    </row>
    <row r="2039" spans="1:20" x14ac:dyDescent="0.2">
      <c r="A2039" s="15"/>
      <c r="B2039" s="2"/>
      <c r="C2039" s="2"/>
      <c r="D2039" s="2"/>
    </row>
    <row r="2040" spans="1:20" x14ac:dyDescent="0.2">
      <c r="A2040" s="15"/>
      <c r="B2040" s="2"/>
      <c r="C2040" s="2"/>
      <c r="D2040" s="2"/>
      <c r="O2040" s="62"/>
      <c r="P2040" s="62"/>
      <c r="Q2040" s="62"/>
    </row>
    <row r="2041" spans="1:20" x14ac:dyDescent="0.2">
      <c r="A2041" s="15"/>
      <c r="B2041" s="2"/>
      <c r="C2041" s="2"/>
      <c r="D2041" s="2"/>
    </row>
    <row r="2042" spans="1:20" x14ac:dyDescent="0.2">
      <c r="A2042" s="15"/>
      <c r="B2042" s="2"/>
      <c r="C2042" s="2"/>
      <c r="D2042" s="2"/>
      <c r="R2042" s="18"/>
      <c r="S2042" s="18"/>
      <c r="T2042" s="18"/>
    </row>
    <row r="2043" spans="1:20" x14ac:dyDescent="0.2">
      <c r="A2043" s="15"/>
      <c r="B2043" s="2"/>
      <c r="C2043" s="2"/>
      <c r="D2043" s="2"/>
    </row>
    <row r="2044" spans="1:20" x14ac:dyDescent="0.2">
      <c r="A2044" s="15"/>
      <c r="B2044" s="2"/>
      <c r="C2044" s="2"/>
      <c r="D2044" s="2"/>
    </row>
    <row r="2045" spans="1:20" x14ac:dyDescent="0.2">
      <c r="A2045" s="15"/>
      <c r="B2045" s="2"/>
      <c r="C2045" s="2"/>
      <c r="D2045" s="2"/>
      <c r="O2045" s="62"/>
      <c r="P2045" s="62"/>
      <c r="Q2045" s="62"/>
    </row>
    <row r="2046" spans="1:20" x14ac:dyDescent="0.2">
      <c r="A2046" s="15"/>
      <c r="B2046" s="2"/>
      <c r="C2046" s="2"/>
      <c r="D2046" s="2"/>
    </row>
    <row r="2047" spans="1:20" x14ac:dyDescent="0.2">
      <c r="A2047" s="15"/>
      <c r="B2047" s="2"/>
      <c r="C2047" s="2"/>
      <c r="D2047" s="2"/>
      <c r="R2047" s="18"/>
      <c r="S2047" s="18"/>
      <c r="T2047" s="18"/>
    </row>
    <row r="2048" spans="1:20" x14ac:dyDescent="0.2">
      <c r="A2048" s="15"/>
      <c r="B2048" s="2"/>
      <c r="C2048" s="2"/>
      <c r="D2048" s="2"/>
    </row>
    <row r="2049" spans="1:20" x14ac:dyDescent="0.2">
      <c r="A2049" s="15"/>
      <c r="B2049" s="2"/>
      <c r="C2049" s="2"/>
      <c r="D2049" s="2"/>
    </row>
    <row r="2050" spans="1:20" x14ac:dyDescent="0.2">
      <c r="A2050" s="15"/>
      <c r="B2050" s="2"/>
      <c r="C2050" s="2"/>
      <c r="D2050" s="2"/>
      <c r="O2050" s="62"/>
      <c r="P2050" s="62"/>
      <c r="Q2050" s="62"/>
    </row>
    <row r="2051" spans="1:20" x14ac:dyDescent="0.2">
      <c r="A2051" s="15"/>
      <c r="B2051" s="2"/>
      <c r="C2051" s="2"/>
      <c r="D2051" s="2"/>
    </row>
    <row r="2052" spans="1:20" x14ac:dyDescent="0.2">
      <c r="A2052" s="15"/>
      <c r="B2052" s="2"/>
      <c r="C2052" s="2"/>
      <c r="D2052" s="2"/>
      <c r="R2052" s="18"/>
      <c r="S2052" s="18"/>
      <c r="T2052" s="18"/>
    </row>
    <row r="2053" spans="1:20" x14ac:dyDescent="0.2">
      <c r="A2053" s="15"/>
      <c r="B2053" s="2"/>
      <c r="C2053" s="2"/>
      <c r="D2053" s="2"/>
    </row>
    <row r="2054" spans="1:20" x14ac:dyDescent="0.2">
      <c r="A2054" s="15"/>
      <c r="B2054" s="2"/>
      <c r="C2054" s="2"/>
      <c r="D2054" s="2"/>
    </row>
    <row r="2055" spans="1:20" x14ac:dyDescent="0.2">
      <c r="A2055" s="15"/>
      <c r="B2055" s="2"/>
      <c r="C2055" s="2"/>
      <c r="D2055" s="2"/>
      <c r="O2055" s="62"/>
      <c r="P2055" s="62"/>
      <c r="Q2055" s="62"/>
    </row>
    <row r="2056" spans="1:20" x14ac:dyDescent="0.2">
      <c r="A2056" s="15"/>
      <c r="B2056" s="2"/>
      <c r="C2056" s="2"/>
      <c r="D2056" s="2"/>
    </row>
    <row r="2057" spans="1:20" x14ac:dyDescent="0.2">
      <c r="A2057" s="15"/>
      <c r="B2057" s="2"/>
      <c r="C2057" s="2"/>
      <c r="D2057" s="2"/>
      <c r="R2057" s="18"/>
      <c r="S2057" s="18"/>
      <c r="T2057" s="18"/>
    </row>
    <row r="2058" spans="1:20" x14ac:dyDescent="0.2">
      <c r="A2058" s="15"/>
      <c r="B2058" s="2"/>
      <c r="C2058" s="2"/>
      <c r="D2058" s="2"/>
    </row>
    <row r="2059" spans="1:20" x14ac:dyDescent="0.2">
      <c r="A2059" s="15"/>
      <c r="B2059" s="2"/>
      <c r="C2059" s="2"/>
      <c r="D2059" s="2"/>
      <c r="O2059" s="62"/>
      <c r="P2059" s="62"/>
      <c r="Q2059" s="62"/>
    </row>
    <row r="2060" spans="1:20" x14ac:dyDescent="0.2">
      <c r="A2060" s="15"/>
      <c r="B2060" s="2"/>
      <c r="C2060" s="2"/>
      <c r="D2060" s="2"/>
    </row>
    <row r="2061" spans="1:20" x14ac:dyDescent="0.2">
      <c r="A2061" s="15"/>
      <c r="B2061" s="2"/>
      <c r="C2061" s="2"/>
      <c r="D2061" s="2"/>
      <c r="R2061" s="18"/>
      <c r="S2061" s="18"/>
      <c r="T2061" s="18"/>
    </row>
    <row r="2062" spans="1:20" x14ac:dyDescent="0.2">
      <c r="A2062" s="15"/>
      <c r="B2062" s="2"/>
      <c r="C2062" s="2"/>
      <c r="D2062" s="2"/>
    </row>
    <row r="2063" spans="1:20" x14ac:dyDescent="0.2">
      <c r="A2063" s="15"/>
      <c r="B2063" s="2"/>
      <c r="C2063" s="2"/>
      <c r="D2063" s="2"/>
    </row>
    <row r="2064" spans="1:20" x14ac:dyDescent="0.2">
      <c r="A2064" s="15"/>
      <c r="B2064" s="2"/>
      <c r="C2064" s="2"/>
      <c r="D2064" s="2"/>
      <c r="O2064" s="62"/>
      <c r="P2064" s="62"/>
      <c r="Q2064" s="62"/>
    </row>
    <row r="2065" spans="1:20" x14ac:dyDescent="0.2">
      <c r="A2065" s="15"/>
      <c r="B2065" s="2"/>
      <c r="C2065" s="2"/>
      <c r="D2065" s="2"/>
    </row>
    <row r="2066" spans="1:20" x14ac:dyDescent="0.2">
      <c r="A2066" s="15"/>
      <c r="B2066" s="2"/>
      <c r="C2066" s="2"/>
      <c r="D2066" s="2"/>
      <c r="R2066" s="18"/>
      <c r="S2066" s="18"/>
      <c r="T2066" s="18"/>
    </row>
    <row r="2067" spans="1:20" x14ac:dyDescent="0.2">
      <c r="A2067" s="15"/>
      <c r="B2067" s="2"/>
      <c r="C2067" s="2"/>
      <c r="D2067" s="2"/>
    </row>
    <row r="2068" spans="1:20" x14ac:dyDescent="0.2">
      <c r="A2068" s="15"/>
      <c r="B2068" s="2"/>
      <c r="C2068" s="2"/>
      <c r="D2068" s="2"/>
    </row>
    <row r="2069" spans="1:20" x14ac:dyDescent="0.2">
      <c r="A2069" s="15"/>
      <c r="B2069" s="2"/>
      <c r="C2069" s="2"/>
      <c r="D2069" s="2"/>
      <c r="O2069" s="62"/>
      <c r="P2069" s="62"/>
      <c r="Q2069" s="62"/>
    </row>
    <row r="2070" spans="1:20" x14ac:dyDescent="0.2">
      <c r="A2070" s="15"/>
      <c r="B2070" s="2"/>
      <c r="C2070" s="2"/>
      <c r="D2070" s="2"/>
    </row>
    <row r="2071" spans="1:20" x14ac:dyDescent="0.2">
      <c r="A2071" s="15"/>
      <c r="B2071" s="2"/>
      <c r="C2071" s="2"/>
      <c r="D2071" s="2"/>
      <c r="R2071" s="18"/>
      <c r="S2071" s="18"/>
      <c r="T2071" s="18"/>
    </row>
    <row r="2072" spans="1:20" x14ac:dyDescent="0.2">
      <c r="A2072" s="15"/>
      <c r="B2072" s="2"/>
      <c r="C2072" s="2"/>
      <c r="D2072" s="2"/>
    </row>
    <row r="2073" spans="1:20" x14ac:dyDescent="0.2">
      <c r="A2073" s="15"/>
      <c r="B2073" s="2"/>
      <c r="C2073" s="2"/>
      <c r="D2073" s="2"/>
    </row>
    <row r="2074" spans="1:20" x14ac:dyDescent="0.2">
      <c r="A2074" s="15"/>
      <c r="B2074" s="2"/>
      <c r="C2074" s="2"/>
      <c r="D2074" s="2"/>
      <c r="O2074" s="62"/>
      <c r="P2074" s="62"/>
      <c r="Q2074" s="62"/>
    </row>
    <row r="2075" spans="1:20" x14ac:dyDescent="0.2">
      <c r="A2075" s="15"/>
      <c r="B2075" s="2"/>
      <c r="C2075" s="2"/>
      <c r="D2075" s="2"/>
    </row>
    <row r="2076" spans="1:20" x14ac:dyDescent="0.2">
      <c r="A2076" s="15"/>
      <c r="B2076" s="2"/>
      <c r="C2076" s="2"/>
      <c r="D2076" s="2"/>
      <c r="R2076" s="18"/>
      <c r="S2076" s="18"/>
      <c r="T2076" s="18"/>
    </row>
    <row r="2077" spans="1:20" x14ac:dyDescent="0.2">
      <c r="A2077" s="15"/>
      <c r="B2077" s="2"/>
      <c r="C2077" s="2"/>
      <c r="D2077" s="2"/>
    </row>
    <row r="2078" spans="1:20" x14ac:dyDescent="0.2">
      <c r="A2078" s="15"/>
      <c r="B2078" s="2"/>
      <c r="C2078" s="2"/>
      <c r="D2078" s="2"/>
    </row>
    <row r="2079" spans="1:20" x14ac:dyDescent="0.2">
      <c r="A2079" s="15"/>
      <c r="B2079" s="2"/>
      <c r="C2079" s="2"/>
      <c r="D2079" s="2"/>
      <c r="O2079" s="62"/>
      <c r="P2079" s="62"/>
      <c r="Q2079" s="62"/>
    </row>
    <row r="2080" spans="1:20" x14ac:dyDescent="0.2">
      <c r="A2080" s="15"/>
      <c r="B2080" s="2"/>
      <c r="C2080" s="2"/>
      <c r="D2080" s="2"/>
    </row>
    <row r="2081" spans="1:20" x14ac:dyDescent="0.2">
      <c r="A2081" s="15"/>
      <c r="B2081" s="2"/>
      <c r="C2081" s="2"/>
      <c r="D2081" s="2"/>
      <c r="R2081" s="18"/>
      <c r="S2081" s="18"/>
      <c r="T2081" s="18"/>
    </row>
    <row r="2082" spans="1:20" x14ac:dyDescent="0.2">
      <c r="A2082" s="15"/>
      <c r="B2082" s="2"/>
      <c r="C2082" s="2"/>
      <c r="D2082" s="2"/>
    </row>
    <row r="2083" spans="1:20" x14ac:dyDescent="0.2">
      <c r="A2083" s="15"/>
      <c r="B2083" s="2"/>
      <c r="C2083" s="2"/>
      <c r="D2083" s="2"/>
      <c r="O2083" s="62"/>
      <c r="P2083" s="62"/>
      <c r="Q2083" s="62"/>
    </row>
    <row r="2084" spans="1:20" x14ac:dyDescent="0.2">
      <c r="A2084" s="15"/>
      <c r="B2084" s="2"/>
      <c r="C2084" s="2"/>
      <c r="D2084" s="2"/>
    </row>
    <row r="2085" spans="1:20" x14ac:dyDescent="0.2">
      <c r="A2085" s="15"/>
      <c r="B2085" s="2"/>
      <c r="C2085" s="2"/>
      <c r="D2085" s="2"/>
      <c r="R2085" s="18"/>
      <c r="S2085" s="18"/>
      <c r="T2085" s="18"/>
    </row>
    <row r="2086" spans="1:20" x14ac:dyDescent="0.2">
      <c r="A2086" s="15"/>
      <c r="B2086" s="2"/>
      <c r="C2086" s="2"/>
      <c r="D2086" s="2"/>
    </row>
    <row r="2087" spans="1:20" x14ac:dyDescent="0.2">
      <c r="A2087" s="15"/>
      <c r="B2087" s="2"/>
      <c r="C2087" s="2"/>
      <c r="D2087" s="2"/>
    </row>
    <row r="2088" spans="1:20" x14ac:dyDescent="0.2">
      <c r="A2088" s="15"/>
      <c r="B2088" s="2"/>
      <c r="C2088" s="2"/>
      <c r="D2088" s="2"/>
      <c r="O2088" s="62"/>
      <c r="P2088" s="62"/>
      <c r="Q2088" s="62"/>
    </row>
    <row r="2089" spans="1:20" x14ac:dyDescent="0.2">
      <c r="A2089" s="15"/>
      <c r="B2089" s="2"/>
      <c r="C2089" s="2"/>
      <c r="D2089" s="2"/>
    </row>
    <row r="2090" spans="1:20" x14ac:dyDescent="0.2">
      <c r="A2090" s="15"/>
      <c r="B2090" s="2"/>
      <c r="C2090" s="2"/>
      <c r="D2090" s="2"/>
      <c r="R2090" s="18"/>
      <c r="S2090" s="18"/>
      <c r="T2090" s="18"/>
    </row>
    <row r="2091" spans="1:20" x14ac:dyDescent="0.2">
      <c r="A2091" s="15"/>
      <c r="B2091" s="2"/>
      <c r="C2091" s="2"/>
      <c r="D2091" s="2"/>
    </row>
    <row r="2092" spans="1:20" x14ac:dyDescent="0.2">
      <c r="A2092" s="15"/>
      <c r="B2092" s="2"/>
      <c r="C2092" s="2"/>
      <c r="D2092" s="2"/>
    </row>
    <row r="2093" spans="1:20" x14ac:dyDescent="0.2">
      <c r="A2093" s="15"/>
      <c r="B2093" s="2"/>
      <c r="C2093" s="2"/>
      <c r="D2093" s="2"/>
      <c r="O2093" s="62"/>
      <c r="P2093" s="62"/>
      <c r="Q2093" s="62"/>
    </row>
    <row r="2094" spans="1:20" x14ac:dyDescent="0.2">
      <c r="A2094" s="15"/>
      <c r="B2094" s="2"/>
      <c r="C2094" s="2"/>
      <c r="D2094" s="2"/>
    </row>
    <row r="2095" spans="1:20" x14ac:dyDescent="0.2">
      <c r="A2095" s="15"/>
      <c r="B2095" s="2"/>
      <c r="C2095" s="2"/>
      <c r="D2095" s="2"/>
      <c r="R2095" s="18"/>
      <c r="S2095" s="18"/>
      <c r="T2095" s="18"/>
    </row>
    <row r="2096" spans="1:20" x14ac:dyDescent="0.2">
      <c r="A2096" s="15"/>
      <c r="B2096" s="2"/>
      <c r="C2096" s="2"/>
      <c r="D2096" s="2"/>
    </row>
    <row r="2097" spans="1:20" x14ac:dyDescent="0.2">
      <c r="A2097" s="15"/>
      <c r="B2097" s="2"/>
      <c r="C2097" s="2"/>
      <c r="D2097" s="2"/>
    </row>
    <row r="2098" spans="1:20" x14ac:dyDescent="0.2">
      <c r="A2098" s="15"/>
      <c r="B2098" s="2"/>
      <c r="C2098" s="2"/>
      <c r="D2098" s="2"/>
      <c r="O2098" s="62"/>
      <c r="P2098" s="62"/>
      <c r="Q2098" s="62"/>
    </row>
    <row r="2099" spans="1:20" x14ac:dyDescent="0.2">
      <c r="A2099" s="15"/>
      <c r="B2099" s="2"/>
      <c r="C2099" s="2"/>
      <c r="D2099" s="2"/>
    </row>
    <row r="2100" spans="1:20" x14ac:dyDescent="0.2">
      <c r="A2100" s="15"/>
      <c r="B2100" s="2"/>
      <c r="C2100" s="2"/>
      <c r="D2100" s="2"/>
      <c r="R2100" s="18"/>
      <c r="S2100" s="18"/>
      <c r="T2100" s="18"/>
    </row>
    <row r="2101" spans="1:20" x14ac:dyDescent="0.2">
      <c r="A2101" s="15"/>
      <c r="B2101" s="2"/>
      <c r="C2101" s="2"/>
      <c r="D2101" s="2"/>
    </row>
    <row r="2102" spans="1:20" x14ac:dyDescent="0.2">
      <c r="A2102" s="15"/>
      <c r="B2102" s="2"/>
      <c r="C2102" s="2"/>
      <c r="D2102" s="2"/>
    </row>
    <row r="2103" spans="1:20" x14ac:dyDescent="0.2">
      <c r="A2103" s="15"/>
      <c r="B2103" s="2"/>
      <c r="C2103" s="2"/>
      <c r="D2103" s="2"/>
      <c r="O2103" s="62"/>
      <c r="P2103" s="62"/>
      <c r="Q2103" s="62"/>
    </row>
    <row r="2104" spans="1:20" x14ac:dyDescent="0.2">
      <c r="A2104" s="15"/>
      <c r="B2104" s="2"/>
      <c r="C2104" s="2"/>
      <c r="D2104" s="2"/>
    </row>
    <row r="2105" spans="1:20" x14ac:dyDescent="0.2">
      <c r="A2105" s="15"/>
      <c r="B2105" s="2"/>
      <c r="C2105" s="2"/>
      <c r="D2105" s="2"/>
      <c r="R2105" s="18"/>
      <c r="S2105" s="18"/>
      <c r="T2105" s="18"/>
    </row>
    <row r="2106" spans="1:20" x14ac:dyDescent="0.2">
      <c r="A2106" s="15"/>
      <c r="B2106" s="2"/>
      <c r="C2106" s="2"/>
      <c r="D2106" s="2"/>
    </row>
    <row r="2107" spans="1:20" x14ac:dyDescent="0.2">
      <c r="A2107" s="15"/>
      <c r="B2107" s="2"/>
      <c r="C2107" s="2"/>
      <c r="D2107" s="2"/>
    </row>
    <row r="2108" spans="1:20" x14ac:dyDescent="0.2">
      <c r="A2108" s="15"/>
      <c r="B2108" s="2"/>
      <c r="C2108" s="2"/>
      <c r="D2108" s="2"/>
      <c r="O2108" s="62"/>
      <c r="P2108" s="62"/>
      <c r="Q2108" s="62"/>
    </row>
    <row r="2109" spans="1:20" x14ac:dyDescent="0.2">
      <c r="A2109" s="15"/>
      <c r="B2109" s="2"/>
      <c r="C2109" s="2"/>
      <c r="D2109" s="2"/>
    </row>
    <row r="2110" spans="1:20" x14ac:dyDescent="0.2">
      <c r="A2110" s="15"/>
      <c r="B2110" s="2"/>
      <c r="C2110" s="2"/>
      <c r="D2110" s="2"/>
      <c r="R2110" s="18"/>
      <c r="S2110" s="18"/>
      <c r="T2110" s="18"/>
    </row>
    <row r="2111" spans="1:20" x14ac:dyDescent="0.2">
      <c r="A2111" s="15"/>
      <c r="B2111" s="2"/>
      <c r="C2111" s="2"/>
      <c r="D2111" s="2"/>
    </row>
    <row r="2112" spans="1:20" x14ac:dyDescent="0.2">
      <c r="A2112" s="15"/>
      <c r="B2112" s="2"/>
      <c r="C2112" s="2"/>
      <c r="D2112" s="2"/>
    </row>
    <row r="2113" spans="1:20" x14ac:dyDescent="0.2">
      <c r="A2113" s="15"/>
      <c r="B2113" s="2"/>
      <c r="C2113" s="2"/>
      <c r="D2113" s="2"/>
      <c r="O2113" s="62"/>
      <c r="P2113" s="62"/>
      <c r="Q2113" s="62"/>
    </row>
    <row r="2114" spans="1:20" x14ac:dyDescent="0.2">
      <c r="A2114" s="15"/>
      <c r="B2114" s="2"/>
      <c r="C2114" s="2"/>
      <c r="D2114" s="2"/>
    </row>
    <row r="2115" spans="1:20" x14ac:dyDescent="0.2">
      <c r="A2115" s="15"/>
      <c r="B2115" s="2"/>
      <c r="C2115" s="2"/>
      <c r="D2115" s="2"/>
      <c r="R2115" s="18"/>
      <c r="S2115" s="18"/>
      <c r="T2115" s="18"/>
    </row>
    <row r="2116" spans="1:20" x14ac:dyDescent="0.2">
      <c r="A2116" s="15"/>
      <c r="B2116" s="2"/>
      <c r="C2116" s="2"/>
      <c r="D2116" s="2"/>
    </row>
    <row r="2117" spans="1:20" x14ac:dyDescent="0.2">
      <c r="A2117" s="15"/>
      <c r="B2117" s="2"/>
      <c r="C2117" s="2"/>
      <c r="D2117" s="2"/>
    </row>
    <row r="2118" spans="1:20" x14ac:dyDescent="0.2">
      <c r="A2118" s="15"/>
      <c r="B2118" s="2"/>
      <c r="C2118" s="2"/>
      <c r="D2118" s="2"/>
      <c r="O2118" s="62"/>
      <c r="P2118" s="62"/>
      <c r="Q2118" s="62"/>
    </row>
    <row r="2119" spans="1:20" x14ac:dyDescent="0.2">
      <c r="A2119" s="15"/>
      <c r="B2119" s="2"/>
      <c r="C2119" s="2"/>
      <c r="D2119" s="2"/>
    </row>
    <row r="2120" spans="1:20" x14ac:dyDescent="0.2">
      <c r="A2120" s="15"/>
      <c r="B2120" s="2"/>
      <c r="C2120" s="2"/>
      <c r="D2120" s="2"/>
      <c r="R2120" s="18"/>
      <c r="S2120" s="18"/>
      <c r="T2120" s="18"/>
    </row>
    <row r="2121" spans="1:20" x14ac:dyDescent="0.2">
      <c r="A2121" s="15"/>
      <c r="B2121" s="2"/>
      <c r="C2121" s="2"/>
      <c r="D2121" s="2"/>
    </row>
    <row r="2122" spans="1:20" x14ac:dyDescent="0.2">
      <c r="A2122" s="15"/>
      <c r="B2122" s="2"/>
      <c r="C2122" s="2"/>
      <c r="D2122" s="2"/>
    </row>
    <row r="2123" spans="1:20" x14ac:dyDescent="0.2">
      <c r="A2123" s="15"/>
      <c r="B2123" s="2"/>
      <c r="C2123" s="2"/>
      <c r="D2123" s="2"/>
      <c r="O2123" s="62"/>
      <c r="P2123" s="62"/>
      <c r="Q2123" s="62"/>
    </row>
    <row r="2124" spans="1:20" x14ac:dyDescent="0.2">
      <c r="A2124" s="15"/>
      <c r="B2124" s="2"/>
      <c r="C2124" s="2"/>
      <c r="D2124" s="2"/>
    </row>
    <row r="2125" spans="1:20" x14ac:dyDescent="0.2">
      <c r="A2125" s="15"/>
      <c r="B2125" s="2"/>
      <c r="C2125" s="2"/>
      <c r="D2125" s="2"/>
      <c r="R2125" s="18"/>
      <c r="S2125" s="18"/>
      <c r="T2125" s="18"/>
    </row>
    <row r="2126" spans="1:20" x14ac:dyDescent="0.2">
      <c r="A2126" s="15"/>
      <c r="B2126" s="2"/>
      <c r="C2126" s="2"/>
      <c r="D2126" s="2"/>
    </row>
    <row r="2127" spans="1:20" x14ac:dyDescent="0.2">
      <c r="A2127" s="15"/>
      <c r="B2127" s="2"/>
      <c r="C2127" s="2"/>
      <c r="D2127" s="2"/>
      <c r="O2127" s="62"/>
      <c r="P2127" s="62"/>
      <c r="Q2127" s="62"/>
    </row>
    <row r="2128" spans="1:20" x14ac:dyDescent="0.2">
      <c r="A2128" s="15"/>
      <c r="B2128" s="2"/>
      <c r="C2128" s="2"/>
      <c r="D2128" s="2"/>
    </row>
    <row r="2129" spans="1:20" x14ac:dyDescent="0.2">
      <c r="A2129" s="15"/>
      <c r="B2129" s="2"/>
      <c r="C2129" s="2"/>
      <c r="D2129" s="2"/>
      <c r="R2129" s="18"/>
      <c r="S2129" s="18"/>
      <c r="T2129" s="18"/>
    </row>
    <row r="2130" spans="1:20" x14ac:dyDescent="0.2">
      <c r="A2130" s="15"/>
      <c r="B2130" s="2"/>
      <c r="C2130" s="2"/>
      <c r="D2130" s="2"/>
    </row>
    <row r="2131" spans="1:20" x14ac:dyDescent="0.2">
      <c r="A2131" s="15"/>
      <c r="B2131" s="2"/>
      <c r="C2131" s="2"/>
      <c r="D2131" s="2"/>
    </row>
    <row r="2132" spans="1:20" x14ac:dyDescent="0.2">
      <c r="A2132" s="15"/>
      <c r="B2132" s="2"/>
      <c r="C2132" s="2"/>
      <c r="D2132" s="2"/>
      <c r="O2132" s="62"/>
      <c r="P2132" s="62"/>
      <c r="Q2132" s="62"/>
    </row>
    <row r="2133" spans="1:20" x14ac:dyDescent="0.2">
      <c r="A2133" s="15"/>
      <c r="B2133" s="2"/>
      <c r="C2133" s="2"/>
      <c r="D2133" s="2"/>
    </row>
    <row r="2134" spans="1:20" x14ac:dyDescent="0.2">
      <c r="A2134" s="15"/>
      <c r="B2134" s="2"/>
      <c r="C2134" s="2"/>
      <c r="D2134" s="2"/>
      <c r="R2134" s="18"/>
      <c r="S2134" s="18"/>
      <c r="T2134" s="18"/>
    </row>
    <row r="2135" spans="1:20" x14ac:dyDescent="0.2">
      <c r="A2135" s="15"/>
      <c r="B2135" s="2"/>
      <c r="C2135" s="2"/>
      <c r="D2135" s="2"/>
    </row>
    <row r="2136" spans="1:20" x14ac:dyDescent="0.2">
      <c r="A2136" s="15"/>
      <c r="B2136" s="2"/>
      <c r="C2136" s="2"/>
      <c r="D2136" s="2"/>
    </row>
    <row r="2137" spans="1:20" x14ac:dyDescent="0.2">
      <c r="A2137" s="15"/>
      <c r="B2137" s="2"/>
      <c r="C2137" s="2"/>
      <c r="D2137" s="2"/>
      <c r="O2137" s="62"/>
      <c r="P2137" s="62"/>
      <c r="Q2137" s="62"/>
    </row>
    <row r="2138" spans="1:20" x14ac:dyDescent="0.2">
      <c r="A2138" s="15"/>
      <c r="B2138" s="2"/>
      <c r="C2138" s="2"/>
      <c r="D2138" s="2"/>
    </row>
    <row r="2139" spans="1:20" x14ac:dyDescent="0.2">
      <c r="A2139" s="15"/>
      <c r="B2139" s="2"/>
      <c r="C2139" s="2"/>
      <c r="D2139" s="2"/>
      <c r="R2139" s="18"/>
      <c r="S2139" s="18"/>
      <c r="T2139" s="18"/>
    </row>
    <row r="2140" spans="1:20" x14ac:dyDescent="0.2">
      <c r="A2140" s="15"/>
      <c r="B2140" s="2"/>
      <c r="C2140" s="2"/>
      <c r="D2140" s="2"/>
    </row>
    <row r="2141" spans="1:20" x14ac:dyDescent="0.2">
      <c r="A2141" s="15"/>
      <c r="B2141" s="2"/>
      <c r="C2141" s="2"/>
      <c r="D2141" s="2"/>
    </row>
    <row r="2142" spans="1:20" x14ac:dyDescent="0.2">
      <c r="A2142" s="15"/>
      <c r="B2142" s="2"/>
      <c r="C2142" s="2"/>
      <c r="D2142" s="2"/>
    </row>
    <row r="2143" spans="1:20" x14ac:dyDescent="0.2">
      <c r="A2143" s="15"/>
      <c r="B2143" s="2"/>
      <c r="C2143" s="2"/>
      <c r="D2143" s="2"/>
    </row>
    <row r="2144" spans="1:20" x14ac:dyDescent="0.2">
      <c r="A2144" s="15"/>
      <c r="B2144" s="2"/>
      <c r="C2144" s="2"/>
      <c r="D2144" s="2"/>
    </row>
    <row r="2145" spans="1:4" x14ac:dyDescent="0.2">
      <c r="A2145" s="15"/>
      <c r="B2145" s="2"/>
      <c r="C2145" s="2"/>
      <c r="D2145" s="2"/>
    </row>
    <row r="2146" spans="1:4" x14ac:dyDescent="0.2">
      <c r="A2146" s="15"/>
      <c r="B2146" s="2"/>
      <c r="C2146" s="2"/>
      <c r="D2146" s="2"/>
    </row>
    <row r="2147" spans="1:4" x14ac:dyDescent="0.2">
      <c r="A2147" s="15"/>
      <c r="B2147" s="2"/>
      <c r="C2147" s="2"/>
      <c r="D2147" s="2"/>
    </row>
    <row r="2148" spans="1:4" x14ac:dyDescent="0.2">
      <c r="A2148" s="15"/>
      <c r="B2148" s="2"/>
      <c r="C2148" s="2"/>
      <c r="D2148" s="2"/>
    </row>
    <row r="2149" spans="1:4" x14ac:dyDescent="0.2">
      <c r="A2149" s="15"/>
      <c r="B2149" s="2"/>
      <c r="C2149" s="2"/>
      <c r="D2149" s="2"/>
    </row>
    <row r="2150" spans="1:4" x14ac:dyDescent="0.2">
      <c r="A2150" s="15"/>
      <c r="B2150" s="2"/>
      <c r="C2150" s="2"/>
      <c r="D2150" s="2"/>
    </row>
    <row r="2151" spans="1:4" x14ac:dyDescent="0.2">
      <c r="A2151" s="15"/>
      <c r="B2151" s="2"/>
      <c r="C2151" s="2"/>
      <c r="D2151" s="2"/>
    </row>
    <row r="2152" spans="1:4" x14ac:dyDescent="0.2">
      <c r="A2152" s="15"/>
      <c r="B2152" s="2"/>
      <c r="C2152" s="2"/>
      <c r="D2152" s="2"/>
    </row>
    <row r="2153" spans="1:4" x14ac:dyDescent="0.2">
      <c r="A2153" s="15"/>
      <c r="B2153" s="2"/>
      <c r="C2153" s="2"/>
      <c r="D2153" s="2"/>
    </row>
    <row r="2154" spans="1:4" x14ac:dyDescent="0.2">
      <c r="A2154" s="15"/>
      <c r="B2154" s="2"/>
      <c r="C2154" s="2"/>
      <c r="D2154" s="2"/>
    </row>
    <row r="2155" spans="1:4" x14ac:dyDescent="0.2">
      <c r="A2155" s="15"/>
      <c r="B2155" s="2"/>
      <c r="C2155" s="2"/>
      <c r="D2155" s="2"/>
    </row>
    <row r="2156" spans="1:4" x14ac:dyDescent="0.2">
      <c r="A2156" s="15"/>
      <c r="B2156" s="2"/>
      <c r="C2156" s="2"/>
      <c r="D2156" s="2"/>
    </row>
    <row r="2157" spans="1:4" x14ac:dyDescent="0.2">
      <c r="A2157" s="15"/>
      <c r="B2157" s="2"/>
      <c r="C2157" s="2"/>
      <c r="D2157" s="2"/>
    </row>
    <row r="2158" spans="1:4" x14ac:dyDescent="0.2">
      <c r="A2158" s="15"/>
      <c r="B2158" s="2"/>
      <c r="C2158" s="2"/>
      <c r="D2158" s="2"/>
    </row>
    <row r="2159" spans="1:4" x14ac:dyDescent="0.2">
      <c r="A2159" s="15"/>
      <c r="B2159" s="2"/>
      <c r="C2159" s="2"/>
      <c r="D2159" s="2"/>
    </row>
    <row r="2160" spans="1:4" x14ac:dyDescent="0.2">
      <c r="A2160" s="15"/>
      <c r="B2160" s="2"/>
      <c r="C2160" s="2"/>
      <c r="D2160" s="2"/>
    </row>
    <row r="2161" spans="1:4" x14ac:dyDescent="0.2">
      <c r="A2161" s="15"/>
      <c r="B2161" s="2"/>
      <c r="C2161" s="2"/>
      <c r="D2161" s="2"/>
    </row>
    <row r="2162" spans="1:4" x14ac:dyDescent="0.2">
      <c r="A2162" s="15"/>
      <c r="B2162" s="2"/>
      <c r="C2162" s="2"/>
      <c r="D2162" s="2"/>
    </row>
    <row r="2163" spans="1:4" x14ac:dyDescent="0.2">
      <c r="A2163" s="15"/>
      <c r="B2163" s="2"/>
      <c r="C2163" s="2"/>
      <c r="D2163" s="2"/>
    </row>
    <row r="2164" spans="1:4" x14ac:dyDescent="0.2">
      <c r="A2164" s="15"/>
      <c r="B2164" s="2"/>
      <c r="C2164" s="2"/>
      <c r="D2164" s="2"/>
    </row>
    <row r="2165" spans="1:4" x14ac:dyDescent="0.2">
      <c r="A2165" s="15"/>
      <c r="B2165" s="2"/>
      <c r="C2165" s="2"/>
      <c r="D2165" s="2"/>
    </row>
    <row r="2166" spans="1:4" x14ac:dyDescent="0.2">
      <c r="A2166" s="15"/>
      <c r="B2166" s="2"/>
      <c r="C2166" s="2"/>
      <c r="D2166" s="2"/>
    </row>
    <row r="2167" spans="1:4" x14ac:dyDescent="0.2">
      <c r="A2167" s="15"/>
      <c r="B2167" s="2"/>
      <c r="C2167" s="2"/>
      <c r="D2167" s="2"/>
    </row>
    <row r="2168" spans="1:4" x14ac:dyDescent="0.2">
      <c r="A2168" s="15"/>
      <c r="B2168" s="2"/>
      <c r="C2168" s="2"/>
      <c r="D2168" s="2"/>
    </row>
    <row r="2169" spans="1:4" x14ac:dyDescent="0.2">
      <c r="A2169" s="15"/>
      <c r="B2169" s="2"/>
      <c r="C2169" s="2"/>
      <c r="D2169" s="2"/>
    </row>
    <row r="2170" spans="1:4" x14ac:dyDescent="0.2">
      <c r="A2170" s="15"/>
      <c r="B2170" s="2"/>
      <c r="C2170" s="2"/>
      <c r="D2170" s="2"/>
    </row>
    <row r="2171" spans="1:4" x14ac:dyDescent="0.2">
      <c r="A2171" s="15"/>
      <c r="B2171" s="2"/>
      <c r="C2171" s="2"/>
      <c r="D2171" s="2"/>
    </row>
    <row r="2172" spans="1:4" x14ac:dyDescent="0.2">
      <c r="A2172" s="15"/>
      <c r="B2172" s="2"/>
      <c r="C2172" s="2"/>
      <c r="D2172" s="2"/>
    </row>
    <row r="2173" spans="1:4" x14ac:dyDescent="0.2">
      <c r="A2173" s="15"/>
      <c r="B2173" s="2"/>
      <c r="C2173" s="2"/>
      <c r="D2173" s="2"/>
    </row>
    <row r="2174" spans="1:4" x14ac:dyDescent="0.2">
      <c r="A2174" s="15"/>
      <c r="B2174" s="2"/>
      <c r="C2174" s="2"/>
      <c r="D2174" s="2"/>
    </row>
    <row r="2175" spans="1:4" x14ac:dyDescent="0.2">
      <c r="A2175" s="15"/>
      <c r="B2175" s="2"/>
      <c r="C2175" s="2"/>
      <c r="D2175" s="2"/>
    </row>
    <row r="2176" spans="1:4" x14ac:dyDescent="0.2">
      <c r="A2176" s="15"/>
      <c r="B2176" s="2"/>
      <c r="C2176" s="2"/>
      <c r="D2176" s="2"/>
    </row>
    <row r="2177" spans="1:4" x14ac:dyDescent="0.2">
      <c r="A2177" s="15"/>
      <c r="B2177" s="2"/>
      <c r="C2177" s="2"/>
      <c r="D2177" s="2"/>
    </row>
    <row r="2178" spans="1:4" x14ac:dyDescent="0.2">
      <c r="A2178" s="15"/>
      <c r="B2178" s="2"/>
      <c r="C2178" s="2"/>
      <c r="D2178" s="2"/>
    </row>
    <row r="2179" spans="1:4" x14ac:dyDescent="0.2">
      <c r="A2179" s="15"/>
      <c r="B2179" s="2"/>
      <c r="C2179" s="2"/>
      <c r="D2179" s="2"/>
    </row>
    <row r="2180" spans="1:4" x14ac:dyDescent="0.2">
      <c r="A2180" s="15"/>
      <c r="B2180" s="2"/>
      <c r="C2180" s="2"/>
      <c r="D2180" s="2"/>
    </row>
    <row r="2181" spans="1:4" x14ac:dyDescent="0.2">
      <c r="A2181" s="15"/>
      <c r="B2181" s="2"/>
      <c r="C2181" s="2"/>
      <c r="D2181" s="2"/>
    </row>
    <row r="2182" spans="1:4" x14ac:dyDescent="0.2">
      <c r="A2182" s="15"/>
      <c r="B2182" s="2"/>
      <c r="C2182" s="2"/>
      <c r="D2182" s="2"/>
    </row>
    <row r="2183" spans="1:4" x14ac:dyDescent="0.2">
      <c r="A2183" s="15"/>
      <c r="B2183" s="2"/>
      <c r="C2183" s="2"/>
      <c r="D2183" s="2"/>
    </row>
    <row r="2184" spans="1:4" x14ac:dyDescent="0.2">
      <c r="A2184" s="15"/>
      <c r="B2184" s="2"/>
      <c r="C2184" s="2"/>
      <c r="D2184" s="2"/>
    </row>
    <row r="2185" spans="1:4" x14ac:dyDescent="0.2">
      <c r="A2185" s="15"/>
      <c r="B2185" s="2"/>
      <c r="C2185" s="2"/>
      <c r="D2185" s="2"/>
    </row>
    <row r="2186" spans="1:4" x14ac:dyDescent="0.2">
      <c r="A2186" s="15"/>
      <c r="B2186" s="2"/>
      <c r="C2186" s="2"/>
      <c r="D2186" s="2"/>
    </row>
    <row r="2187" spans="1:4" x14ac:dyDescent="0.2">
      <c r="A2187" s="15"/>
      <c r="B2187" s="2"/>
      <c r="C2187" s="2"/>
      <c r="D2187" s="2"/>
    </row>
    <row r="2188" spans="1:4" x14ac:dyDescent="0.2">
      <c r="A2188" s="15"/>
      <c r="B2188" s="2"/>
      <c r="C2188" s="2"/>
      <c r="D2188" s="2"/>
    </row>
    <row r="2189" spans="1:4" x14ac:dyDescent="0.2">
      <c r="A2189" s="15"/>
      <c r="B2189" s="2"/>
      <c r="C2189" s="2"/>
      <c r="D2189" s="2"/>
    </row>
    <row r="2190" spans="1:4" x14ac:dyDescent="0.2">
      <c r="A2190" s="15"/>
      <c r="B2190" s="2"/>
      <c r="C2190" s="2"/>
      <c r="D2190" s="2"/>
    </row>
    <row r="2191" spans="1:4" x14ac:dyDescent="0.2">
      <c r="A2191" s="15"/>
      <c r="B2191" s="2"/>
      <c r="C2191" s="2"/>
      <c r="D2191" s="2"/>
    </row>
    <row r="2192" spans="1:4" x14ac:dyDescent="0.2">
      <c r="A2192" s="15"/>
      <c r="B2192" s="2"/>
      <c r="C2192" s="2"/>
      <c r="D2192" s="2"/>
    </row>
    <row r="2193" spans="1:4" x14ac:dyDescent="0.2">
      <c r="A2193" s="15"/>
      <c r="B2193" s="2"/>
      <c r="C2193" s="2"/>
      <c r="D2193" s="2"/>
    </row>
    <row r="2194" spans="1:4" x14ac:dyDescent="0.2">
      <c r="A2194" s="15"/>
      <c r="B2194" s="2"/>
      <c r="C2194" s="2"/>
      <c r="D2194" s="2"/>
    </row>
    <row r="2195" spans="1:4" x14ac:dyDescent="0.2">
      <c r="A2195" s="15"/>
      <c r="B2195" s="2"/>
      <c r="C2195" s="2"/>
      <c r="D2195" s="2"/>
    </row>
    <row r="2196" spans="1:4" x14ac:dyDescent="0.2">
      <c r="A2196" s="15"/>
      <c r="B2196" s="2"/>
      <c r="C2196" s="2"/>
      <c r="D2196" s="2"/>
    </row>
    <row r="2197" spans="1:4" x14ac:dyDescent="0.2">
      <c r="A2197" s="15"/>
      <c r="B2197" s="2"/>
      <c r="C2197" s="2"/>
      <c r="D2197" s="2"/>
    </row>
    <row r="2198" spans="1:4" x14ac:dyDescent="0.2">
      <c r="A2198" s="15"/>
      <c r="B2198" s="2"/>
      <c r="C2198" s="2"/>
      <c r="D2198" s="2"/>
    </row>
    <row r="2199" spans="1:4" x14ac:dyDescent="0.2">
      <c r="A2199" s="15"/>
      <c r="B2199" s="2"/>
      <c r="C2199" s="2"/>
      <c r="D2199" s="2"/>
    </row>
    <row r="2200" spans="1:4" x14ac:dyDescent="0.2">
      <c r="A2200" s="15"/>
      <c r="B2200" s="2"/>
      <c r="C2200" s="2"/>
      <c r="D2200" s="2"/>
    </row>
    <row r="2201" spans="1:4" x14ac:dyDescent="0.2">
      <c r="A2201" s="15"/>
      <c r="B2201" s="2"/>
      <c r="C2201" s="2"/>
      <c r="D2201" s="2"/>
    </row>
    <row r="2202" spans="1:4" x14ac:dyDescent="0.2">
      <c r="A2202" s="15"/>
      <c r="B2202" s="2"/>
      <c r="C2202" s="2"/>
      <c r="D2202" s="2"/>
    </row>
    <row r="2203" spans="1:4" x14ac:dyDescent="0.2">
      <c r="A2203" s="15"/>
      <c r="B2203" s="2"/>
      <c r="C2203" s="2"/>
      <c r="D2203" s="2"/>
    </row>
    <row r="2204" spans="1:4" x14ac:dyDescent="0.2">
      <c r="A2204" s="15"/>
      <c r="B2204" s="2"/>
      <c r="C2204" s="2"/>
      <c r="D2204" s="2"/>
    </row>
    <row r="2205" spans="1:4" x14ac:dyDescent="0.2">
      <c r="A2205" s="15"/>
      <c r="B2205" s="2"/>
      <c r="C2205" s="2"/>
      <c r="D2205" s="2"/>
    </row>
    <row r="2206" spans="1:4" x14ac:dyDescent="0.2">
      <c r="A2206" s="15"/>
      <c r="B2206" s="2"/>
      <c r="C2206" s="2"/>
      <c r="D2206" s="2"/>
    </row>
    <row r="2207" spans="1:4" x14ac:dyDescent="0.2">
      <c r="A2207" s="15"/>
      <c r="B2207" s="2"/>
      <c r="C2207" s="2"/>
      <c r="D2207" s="2"/>
    </row>
    <row r="2208" spans="1:4" x14ac:dyDescent="0.2">
      <c r="A2208" s="15"/>
      <c r="B2208" s="2"/>
      <c r="C2208" s="2"/>
      <c r="D2208" s="2"/>
    </row>
    <row r="2209" spans="1:4" x14ac:dyDescent="0.2">
      <c r="A2209" s="15"/>
      <c r="B2209" s="2"/>
      <c r="C2209" s="2"/>
      <c r="D2209" s="2"/>
    </row>
    <row r="2210" spans="1:4" x14ac:dyDescent="0.2">
      <c r="A2210" s="15"/>
      <c r="B2210" s="2"/>
      <c r="C2210" s="2"/>
      <c r="D2210" s="2"/>
    </row>
    <row r="2211" spans="1:4" x14ac:dyDescent="0.2">
      <c r="A2211" s="15"/>
      <c r="B2211" s="2"/>
      <c r="C2211" s="2"/>
      <c r="D2211" s="2"/>
    </row>
    <row r="2212" spans="1:4" x14ac:dyDescent="0.2">
      <c r="A2212" s="15"/>
      <c r="B2212" s="2"/>
      <c r="C2212" s="2"/>
      <c r="D2212" s="2"/>
    </row>
    <row r="2213" spans="1:4" x14ac:dyDescent="0.2">
      <c r="A2213" s="15"/>
      <c r="B2213" s="2"/>
      <c r="C2213" s="2"/>
      <c r="D2213" s="2"/>
    </row>
    <row r="2214" spans="1:4" x14ac:dyDescent="0.2">
      <c r="A2214" s="15"/>
      <c r="B2214" s="2"/>
      <c r="C2214" s="2"/>
      <c r="D2214" s="2"/>
    </row>
    <row r="2215" spans="1:4" x14ac:dyDescent="0.2">
      <c r="A2215" s="15"/>
      <c r="B2215" s="2"/>
      <c r="C2215" s="2"/>
      <c r="D2215" s="2"/>
    </row>
    <row r="2216" spans="1:4" x14ac:dyDescent="0.2">
      <c r="A2216" s="15"/>
      <c r="B2216" s="2"/>
      <c r="C2216" s="2"/>
      <c r="D2216" s="2"/>
    </row>
    <row r="2217" spans="1:4" x14ac:dyDescent="0.2">
      <c r="A2217" s="15"/>
      <c r="B2217" s="2"/>
      <c r="C2217" s="2"/>
      <c r="D2217" s="2"/>
    </row>
    <row r="2218" spans="1:4" x14ac:dyDescent="0.2">
      <c r="A2218" s="15"/>
      <c r="B2218" s="2"/>
      <c r="C2218" s="2"/>
      <c r="D2218" s="2"/>
    </row>
    <row r="2219" spans="1:4" x14ac:dyDescent="0.2">
      <c r="A2219" s="15"/>
      <c r="B2219" s="2"/>
      <c r="C2219" s="2"/>
      <c r="D2219" s="2"/>
    </row>
    <row r="2220" spans="1:4" x14ac:dyDescent="0.2">
      <c r="A2220" s="15"/>
      <c r="B2220" s="2"/>
      <c r="C2220" s="2"/>
      <c r="D2220" s="2"/>
    </row>
    <row r="2221" spans="1:4" x14ac:dyDescent="0.2">
      <c r="A2221" s="15"/>
      <c r="B2221" s="2"/>
      <c r="C2221" s="2"/>
      <c r="D2221" s="2"/>
    </row>
    <row r="2222" spans="1:4" x14ac:dyDescent="0.2">
      <c r="A2222" s="15"/>
      <c r="B2222" s="2"/>
      <c r="C2222" s="2"/>
      <c r="D2222" s="2"/>
    </row>
    <row r="2223" spans="1:4" x14ac:dyDescent="0.2">
      <c r="A2223" s="15"/>
      <c r="B2223" s="2"/>
      <c r="C2223" s="2"/>
      <c r="D2223" s="2"/>
    </row>
    <row r="2224" spans="1:4" x14ac:dyDescent="0.2">
      <c r="A2224" s="15"/>
      <c r="B2224" s="2"/>
      <c r="C2224" s="2"/>
      <c r="D2224" s="2"/>
    </row>
    <row r="2225" spans="1:4" x14ac:dyDescent="0.2">
      <c r="A2225" s="15"/>
      <c r="B2225" s="2"/>
      <c r="C2225" s="2"/>
      <c r="D2225" s="2"/>
    </row>
    <row r="2226" spans="1:4" x14ac:dyDescent="0.2">
      <c r="A2226" s="15"/>
      <c r="B2226" s="2"/>
      <c r="C2226" s="2"/>
      <c r="D2226" s="2"/>
    </row>
    <row r="2227" spans="1:4" x14ac:dyDescent="0.2">
      <c r="A2227" s="15"/>
      <c r="B2227" s="2"/>
      <c r="C2227" s="2"/>
      <c r="D2227" s="2"/>
    </row>
    <row r="2228" spans="1:4" x14ac:dyDescent="0.2">
      <c r="A2228" s="15"/>
      <c r="B2228" s="2"/>
      <c r="C2228" s="2"/>
      <c r="D2228" s="2"/>
    </row>
    <row r="2229" spans="1:4" x14ac:dyDescent="0.2">
      <c r="A2229" s="15"/>
      <c r="B2229" s="2"/>
      <c r="C2229" s="2"/>
      <c r="D2229" s="2"/>
    </row>
    <row r="2230" spans="1:4" x14ac:dyDescent="0.2">
      <c r="A2230" s="15"/>
      <c r="B2230" s="2"/>
      <c r="C2230" s="2"/>
      <c r="D2230" s="2"/>
    </row>
    <row r="2231" spans="1:4" x14ac:dyDescent="0.2">
      <c r="A2231" s="15"/>
      <c r="B2231" s="2"/>
      <c r="C2231" s="2"/>
      <c r="D2231" s="2"/>
    </row>
    <row r="2232" spans="1:4" x14ac:dyDescent="0.2">
      <c r="A2232" s="15"/>
      <c r="B2232" s="2"/>
      <c r="C2232" s="2"/>
      <c r="D2232" s="2"/>
    </row>
    <row r="2233" spans="1:4" x14ac:dyDescent="0.2">
      <c r="A2233" s="15"/>
      <c r="B2233" s="2"/>
      <c r="C2233" s="2"/>
      <c r="D2233" s="2"/>
    </row>
    <row r="2234" spans="1:4" x14ac:dyDescent="0.2">
      <c r="A2234" s="15"/>
      <c r="B2234" s="2"/>
      <c r="C2234" s="2"/>
      <c r="D2234" s="2"/>
    </row>
    <row r="2235" spans="1:4" x14ac:dyDescent="0.2">
      <c r="A2235" s="15"/>
      <c r="B2235" s="2"/>
      <c r="C2235" s="2"/>
      <c r="D2235" s="2"/>
    </row>
    <row r="2236" spans="1:4" x14ac:dyDescent="0.2">
      <c r="A2236" s="15"/>
      <c r="B2236" s="2"/>
      <c r="C2236" s="2"/>
      <c r="D2236" s="2"/>
    </row>
    <row r="2237" spans="1:4" x14ac:dyDescent="0.2">
      <c r="A2237" s="15"/>
      <c r="B2237" s="2"/>
      <c r="C2237" s="2"/>
      <c r="D2237" s="2"/>
    </row>
    <row r="2238" spans="1:4" x14ac:dyDescent="0.2">
      <c r="A2238" s="15"/>
      <c r="B2238" s="2"/>
      <c r="C2238" s="2"/>
      <c r="D2238" s="2"/>
    </row>
    <row r="2239" spans="1:4" x14ac:dyDescent="0.2">
      <c r="A2239" s="15"/>
      <c r="B2239" s="2"/>
      <c r="C2239" s="2"/>
      <c r="D2239" s="2"/>
    </row>
    <row r="2240" spans="1:4" x14ac:dyDescent="0.2">
      <c r="A2240" s="15"/>
      <c r="B2240" s="2"/>
      <c r="C2240" s="2"/>
      <c r="D2240" s="2"/>
    </row>
    <row r="2241" spans="1:4" x14ac:dyDescent="0.2">
      <c r="A2241" s="15"/>
      <c r="B2241" s="2"/>
      <c r="C2241" s="2"/>
      <c r="D2241" s="2"/>
    </row>
    <row r="2242" spans="1:4" x14ac:dyDescent="0.2">
      <c r="A2242" s="15"/>
      <c r="B2242" s="2"/>
      <c r="C2242" s="2"/>
      <c r="D2242" s="2"/>
    </row>
    <row r="2243" spans="1:4" x14ac:dyDescent="0.2">
      <c r="A2243" s="15"/>
      <c r="B2243" s="2"/>
      <c r="C2243" s="2"/>
      <c r="D2243" s="2"/>
    </row>
    <row r="2244" spans="1:4" x14ac:dyDescent="0.2">
      <c r="A2244" s="15"/>
      <c r="B2244" s="2"/>
      <c r="C2244" s="2"/>
      <c r="D2244" s="2"/>
    </row>
    <row r="2245" spans="1:4" x14ac:dyDescent="0.2">
      <c r="A2245" s="15"/>
      <c r="B2245" s="2"/>
      <c r="C2245" s="2"/>
      <c r="D2245" s="2"/>
    </row>
    <row r="2246" spans="1:4" x14ac:dyDescent="0.2">
      <c r="A2246" s="15"/>
      <c r="B2246" s="2"/>
      <c r="C2246" s="2"/>
      <c r="D2246" s="2"/>
    </row>
    <row r="2247" spans="1:4" x14ac:dyDescent="0.2">
      <c r="A2247" s="15"/>
      <c r="B2247" s="2"/>
      <c r="C2247" s="2"/>
      <c r="D2247" s="2"/>
    </row>
    <row r="2248" spans="1:4" x14ac:dyDescent="0.2">
      <c r="A2248" s="15"/>
      <c r="B2248" s="2"/>
      <c r="C2248" s="2"/>
      <c r="D2248" s="2"/>
    </row>
    <row r="2249" spans="1:4" x14ac:dyDescent="0.2">
      <c r="A2249" s="15"/>
      <c r="B2249" s="2"/>
      <c r="C2249" s="2"/>
      <c r="D2249" s="2"/>
    </row>
    <row r="2250" spans="1:4" x14ac:dyDescent="0.2">
      <c r="A2250" s="15"/>
      <c r="B2250" s="2"/>
      <c r="C2250" s="2"/>
      <c r="D2250" s="2"/>
    </row>
    <row r="2251" spans="1:4" x14ac:dyDescent="0.2">
      <c r="A2251" s="15"/>
      <c r="B2251" s="2"/>
      <c r="C2251" s="2"/>
      <c r="D2251" s="2"/>
    </row>
    <row r="2252" spans="1:4" x14ac:dyDescent="0.2">
      <c r="A2252" s="15"/>
      <c r="B2252" s="2"/>
      <c r="C2252" s="2"/>
      <c r="D2252" s="2"/>
    </row>
    <row r="2253" spans="1:4" x14ac:dyDescent="0.2">
      <c r="A2253" s="15"/>
      <c r="B2253" s="2"/>
      <c r="C2253" s="2"/>
      <c r="D2253" s="2"/>
    </row>
    <row r="2254" spans="1:4" x14ac:dyDescent="0.2">
      <c r="A2254" s="15"/>
      <c r="B2254" s="2"/>
      <c r="C2254" s="2"/>
      <c r="D2254" s="2"/>
    </row>
    <row r="2255" spans="1:4" x14ac:dyDescent="0.2">
      <c r="A2255" s="15"/>
      <c r="B2255" s="2"/>
      <c r="C2255" s="2"/>
      <c r="D2255" s="2"/>
    </row>
    <row r="2256" spans="1:4" x14ac:dyDescent="0.2">
      <c r="A2256" s="15"/>
      <c r="B2256" s="2"/>
      <c r="C2256" s="2"/>
      <c r="D2256" s="2"/>
    </row>
    <row r="2257" spans="1:4" x14ac:dyDescent="0.2">
      <c r="A2257" s="15"/>
      <c r="B2257" s="2"/>
      <c r="C2257" s="2"/>
      <c r="D2257" s="2"/>
    </row>
    <row r="2258" spans="1:4" x14ac:dyDescent="0.2">
      <c r="A2258" s="15"/>
      <c r="B2258" s="2"/>
      <c r="C2258" s="2"/>
      <c r="D2258" s="2"/>
    </row>
    <row r="2259" spans="1:4" x14ac:dyDescent="0.2">
      <c r="A2259" s="15"/>
      <c r="B2259" s="2"/>
      <c r="C2259" s="2"/>
      <c r="D2259" s="2"/>
    </row>
    <row r="2260" spans="1:4" x14ac:dyDescent="0.2">
      <c r="A2260" s="15"/>
      <c r="B2260" s="2"/>
      <c r="C2260" s="2"/>
      <c r="D2260" s="2"/>
    </row>
    <row r="2261" spans="1:4" x14ac:dyDescent="0.2">
      <c r="A2261" s="15"/>
      <c r="B2261" s="2"/>
      <c r="C2261" s="2"/>
      <c r="D2261" s="2"/>
    </row>
    <row r="2262" spans="1:4" x14ac:dyDescent="0.2">
      <c r="A2262" s="15"/>
      <c r="B2262" s="2"/>
      <c r="C2262" s="2"/>
      <c r="D2262" s="2"/>
    </row>
    <row r="2263" spans="1:4" x14ac:dyDescent="0.2">
      <c r="A2263" s="15"/>
      <c r="B2263" s="2"/>
      <c r="C2263" s="2"/>
      <c r="D2263" s="2"/>
    </row>
    <row r="2264" spans="1:4" x14ac:dyDescent="0.2">
      <c r="A2264" s="15"/>
      <c r="B2264" s="2"/>
      <c r="C2264" s="2"/>
      <c r="D2264" s="2"/>
    </row>
    <row r="2265" spans="1:4" x14ac:dyDescent="0.2">
      <c r="A2265" s="15"/>
      <c r="B2265" s="2"/>
      <c r="C2265" s="2"/>
      <c r="D2265" s="2"/>
    </row>
    <row r="2266" spans="1:4" x14ac:dyDescent="0.2">
      <c r="A2266" s="15"/>
      <c r="B2266" s="2"/>
      <c r="C2266" s="2"/>
      <c r="D2266" s="2"/>
    </row>
    <row r="2267" spans="1:4" x14ac:dyDescent="0.2">
      <c r="A2267" s="15"/>
      <c r="B2267" s="2"/>
      <c r="C2267" s="2"/>
      <c r="D2267" s="2"/>
    </row>
    <row r="2268" spans="1:4" x14ac:dyDescent="0.2">
      <c r="A2268" s="15"/>
      <c r="B2268" s="2"/>
      <c r="C2268" s="2"/>
      <c r="D2268" s="2"/>
    </row>
    <row r="2269" spans="1:4" x14ac:dyDescent="0.2">
      <c r="A2269" s="15"/>
      <c r="B2269" s="2"/>
      <c r="C2269" s="2"/>
      <c r="D2269" s="2"/>
    </row>
    <row r="2270" spans="1:4" x14ac:dyDescent="0.2">
      <c r="A2270" s="15"/>
      <c r="B2270" s="2"/>
      <c r="C2270" s="2"/>
      <c r="D2270" s="2"/>
    </row>
    <row r="2271" spans="1:4" x14ac:dyDescent="0.2">
      <c r="A2271" s="15"/>
      <c r="B2271" s="2"/>
      <c r="C2271" s="2"/>
      <c r="D2271" s="2"/>
    </row>
    <row r="2272" spans="1:4" x14ac:dyDescent="0.2">
      <c r="A2272" s="15"/>
      <c r="B2272" s="2"/>
      <c r="C2272" s="2"/>
      <c r="D2272" s="2"/>
    </row>
    <row r="2273" spans="1:4" x14ac:dyDescent="0.2">
      <c r="A2273" s="15"/>
      <c r="B2273" s="2"/>
      <c r="C2273" s="2"/>
      <c r="D2273" s="2"/>
    </row>
    <row r="2274" spans="1:4" x14ac:dyDescent="0.2">
      <c r="A2274" s="15"/>
      <c r="B2274" s="2"/>
      <c r="C2274" s="2"/>
      <c r="D2274" s="2"/>
    </row>
    <row r="2275" spans="1:4" x14ac:dyDescent="0.2">
      <c r="A2275" s="15"/>
      <c r="B2275" s="2"/>
      <c r="C2275" s="2"/>
      <c r="D2275" s="2"/>
    </row>
    <row r="2276" spans="1:4" x14ac:dyDescent="0.2">
      <c r="A2276" s="15"/>
      <c r="B2276" s="2"/>
      <c r="C2276" s="2"/>
      <c r="D2276" s="2"/>
    </row>
    <row r="2277" spans="1:4" x14ac:dyDescent="0.2">
      <c r="A2277" s="15"/>
      <c r="B2277" s="2"/>
      <c r="C2277" s="2"/>
      <c r="D2277" s="2"/>
    </row>
    <row r="2278" spans="1:4" x14ac:dyDescent="0.2">
      <c r="A2278" s="15"/>
      <c r="B2278" s="2"/>
      <c r="C2278" s="2"/>
      <c r="D2278" s="2"/>
    </row>
    <row r="2279" spans="1:4" x14ac:dyDescent="0.2">
      <c r="A2279" s="15"/>
      <c r="B2279" s="2"/>
      <c r="C2279" s="2"/>
      <c r="D2279" s="2"/>
    </row>
    <row r="2280" spans="1:4" x14ac:dyDescent="0.2">
      <c r="A2280" s="15"/>
      <c r="B2280" s="2"/>
      <c r="C2280" s="2"/>
      <c r="D2280" s="2"/>
    </row>
    <row r="2281" spans="1:4" x14ac:dyDescent="0.2">
      <c r="A2281" s="15"/>
      <c r="B2281" s="2"/>
      <c r="C2281" s="2"/>
      <c r="D2281" s="2"/>
    </row>
    <row r="2282" spans="1:4" x14ac:dyDescent="0.2">
      <c r="A2282" s="15"/>
      <c r="B2282" s="2"/>
      <c r="C2282" s="2"/>
      <c r="D2282" s="2"/>
    </row>
    <row r="2283" spans="1:4" x14ac:dyDescent="0.2">
      <c r="A2283" s="15"/>
      <c r="B2283" s="2"/>
      <c r="C2283" s="2"/>
      <c r="D2283" s="2"/>
    </row>
    <row r="2284" spans="1:4" x14ac:dyDescent="0.2">
      <c r="A2284" s="15"/>
      <c r="B2284" s="2"/>
      <c r="C2284" s="2"/>
      <c r="D2284" s="2"/>
    </row>
    <row r="2285" spans="1:4" x14ac:dyDescent="0.2">
      <c r="A2285" s="15"/>
      <c r="B2285" s="2"/>
      <c r="C2285" s="2"/>
      <c r="D2285" s="2"/>
    </row>
    <row r="2286" spans="1:4" x14ac:dyDescent="0.2">
      <c r="A2286" s="15"/>
      <c r="B2286" s="2"/>
      <c r="C2286" s="2"/>
      <c r="D2286" s="2"/>
    </row>
    <row r="2287" spans="1:4" x14ac:dyDescent="0.2">
      <c r="A2287" s="15"/>
      <c r="B2287" s="2"/>
      <c r="C2287" s="2"/>
      <c r="D2287" s="2"/>
    </row>
    <row r="2288" spans="1:4" x14ac:dyDescent="0.2">
      <c r="A2288" s="15"/>
      <c r="B2288" s="2"/>
      <c r="C2288" s="2"/>
      <c r="D2288" s="2"/>
    </row>
    <row r="2289" spans="1:4" x14ac:dyDescent="0.2">
      <c r="A2289" s="15"/>
      <c r="B2289" s="2"/>
      <c r="C2289" s="2"/>
      <c r="D2289" s="2"/>
    </row>
    <row r="2290" spans="1:4" x14ac:dyDescent="0.2">
      <c r="A2290" s="15"/>
      <c r="B2290" s="2"/>
      <c r="C2290" s="2"/>
      <c r="D2290" s="2"/>
    </row>
    <row r="2291" spans="1:4" x14ac:dyDescent="0.2">
      <c r="A2291" s="15"/>
      <c r="B2291" s="2"/>
      <c r="C2291" s="2"/>
      <c r="D2291" s="2"/>
    </row>
    <row r="2292" spans="1:4" x14ac:dyDescent="0.2">
      <c r="A2292" s="15"/>
      <c r="B2292" s="2"/>
      <c r="C2292" s="2"/>
      <c r="D2292" s="2"/>
    </row>
    <row r="2293" spans="1:4" x14ac:dyDescent="0.2">
      <c r="A2293" s="15"/>
      <c r="B2293" s="2"/>
      <c r="C2293" s="2"/>
      <c r="D2293" s="2"/>
    </row>
    <row r="2294" spans="1:4" x14ac:dyDescent="0.2">
      <c r="A2294" s="15"/>
      <c r="B2294" s="2"/>
      <c r="C2294" s="2"/>
      <c r="D2294" s="2"/>
    </row>
    <row r="2295" spans="1:4" x14ac:dyDescent="0.2">
      <c r="A2295" s="15"/>
      <c r="B2295" s="2"/>
      <c r="C2295" s="2"/>
      <c r="D2295" s="2"/>
    </row>
    <row r="2296" spans="1:4" x14ac:dyDescent="0.2">
      <c r="A2296" s="15"/>
      <c r="B2296" s="2"/>
      <c r="C2296" s="2"/>
      <c r="D2296" s="2"/>
    </row>
    <row r="2297" spans="1:4" x14ac:dyDescent="0.2">
      <c r="A2297" s="15"/>
      <c r="B2297" s="2"/>
      <c r="C2297" s="2"/>
      <c r="D2297" s="2"/>
    </row>
    <row r="2298" spans="1:4" x14ac:dyDescent="0.2">
      <c r="A2298" s="15"/>
      <c r="B2298" s="2"/>
      <c r="C2298" s="2"/>
      <c r="D2298" s="2"/>
    </row>
    <row r="2299" spans="1:4" x14ac:dyDescent="0.2">
      <c r="A2299" s="15"/>
      <c r="B2299" s="2"/>
      <c r="C2299" s="2"/>
      <c r="D2299" s="2"/>
    </row>
    <row r="2300" spans="1:4" x14ac:dyDescent="0.2">
      <c r="A2300" s="15"/>
      <c r="B2300" s="2"/>
      <c r="C2300" s="2"/>
      <c r="D2300" s="2"/>
    </row>
    <row r="2301" spans="1:4" x14ac:dyDescent="0.2">
      <c r="A2301" s="15"/>
      <c r="B2301" s="2"/>
      <c r="C2301" s="2"/>
      <c r="D2301" s="2"/>
    </row>
    <row r="2302" spans="1:4" x14ac:dyDescent="0.2">
      <c r="A2302" s="15"/>
      <c r="B2302" s="2"/>
      <c r="C2302" s="2"/>
      <c r="D2302" s="2"/>
    </row>
    <row r="2303" spans="1:4" x14ac:dyDescent="0.2">
      <c r="A2303" s="15"/>
      <c r="B2303" s="2"/>
      <c r="C2303" s="2"/>
      <c r="D2303" s="2"/>
    </row>
    <row r="2304" spans="1:4" x14ac:dyDescent="0.2">
      <c r="A2304" s="15"/>
      <c r="B2304" s="2"/>
      <c r="C2304" s="2"/>
      <c r="D2304" s="2"/>
    </row>
    <row r="2305" spans="1:4" x14ac:dyDescent="0.2">
      <c r="A2305" s="15"/>
      <c r="B2305" s="2"/>
      <c r="C2305" s="2"/>
      <c r="D2305" s="2"/>
    </row>
    <row r="2306" spans="1:4" x14ac:dyDescent="0.2">
      <c r="A2306" s="15"/>
      <c r="B2306" s="2"/>
      <c r="C2306" s="2"/>
      <c r="D2306" s="2"/>
    </row>
    <row r="2307" spans="1:4" x14ac:dyDescent="0.2">
      <c r="A2307" s="15"/>
      <c r="B2307" s="2"/>
      <c r="C2307" s="2"/>
      <c r="D2307" s="2"/>
    </row>
    <row r="2308" spans="1:4" x14ac:dyDescent="0.2">
      <c r="A2308" s="15"/>
      <c r="B2308" s="2"/>
      <c r="C2308" s="2"/>
      <c r="D2308" s="2"/>
    </row>
    <row r="2309" spans="1:4" x14ac:dyDescent="0.2">
      <c r="A2309" s="15"/>
      <c r="B2309" s="2"/>
      <c r="C2309" s="2"/>
      <c r="D2309" s="2"/>
    </row>
    <row r="2310" spans="1:4" x14ac:dyDescent="0.2">
      <c r="A2310" s="15"/>
      <c r="B2310" s="2"/>
      <c r="C2310" s="2"/>
      <c r="D2310" s="2"/>
    </row>
    <row r="2311" spans="1:4" x14ac:dyDescent="0.2">
      <c r="A2311" s="15"/>
      <c r="B2311" s="2"/>
      <c r="C2311" s="2"/>
      <c r="D2311" s="2"/>
    </row>
    <row r="2312" spans="1:4" x14ac:dyDescent="0.2">
      <c r="A2312" s="15"/>
      <c r="B2312" s="2"/>
      <c r="C2312" s="2"/>
      <c r="D2312" s="2"/>
    </row>
    <row r="2313" spans="1:4" x14ac:dyDescent="0.2">
      <c r="A2313" s="15"/>
      <c r="B2313" s="2"/>
      <c r="C2313" s="2"/>
      <c r="D2313" s="2"/>
    </row>
    <row r="2314" spans="1:4" x14ac:dyDescent="0.2">
      <c r="A2314" s="15"/>
      <c r="B2314" s="2"/>
      <c r="C2314" s="2"/>
      <c r="D2314" s="2"/>
    </row>
    <row r="2315" spans="1:4" x14ac:dyDescent="0.2">
      <c r="A2315" s="15"/>
      <c r="B2315" s="2"/>
      <c r="C2315" s="2"/>
      <c r="D2315" s="2"/>
    </row>
    <row r="2316" spans="1:4" x14ac:dyDescent="0.2">
      <c r="A2316" s="15"/>
      <c r="B2316" s="2"/>
      <c r="C2316" s="2"/>
      <c r="D2316" s="2"/>
    </row>
    <row r="2317" spans="1:4" x14ac:dyDescent="0.2">
      <c r="A2317" s="15"/>
      <c r="B2317" s="2"/>
      <c r="C2317" s="2"/>
      <c r="D2317" s="2"/>
    </row>
    <row r="2318" spans="1:4" x14ac:dyDescent="0.2">
      <c r="A2318" s="15"/>
      <c r="B2318" s="2"/>
      <c r="C2318" s="2"/>
      <c r="D2318" s="2"/>
    </row>
    <row r="2319" spans="1:4" x14ac:dyDescent="0.2">
      <c r="A2319" s="15"/>
      <c r="B2319" s="2"/>
      <c r="C2319" s="2"/>
      <c r="D2319" s="2"/>
    </row>
    <row r="2320" spans="1:4" x14ac:dyDescent="0.2">
      <c r="A2320" s="15"/>
      <c r="B2320" s="2"/>
      <c r="C2320" s="2"/>
      <c r="D2320" s="2"/>
    </row>
    <row r="2321" spans="1:4" x14ac:dyDescent="0.2">
      <c r="A2321" s="15"/>
      <c r="B2321" s="2"/>
      <c r="C2321" s="2"/>
      <c r="D2321" s="2"/>
    </row>
    <row r="2322" spans="1:4" x14ac:dyDescent="0.2">
      <c r="A2322" s="15"/>
      <c r="B2322" s="2"/>
      <c r="C2322" s="2"/>
      <c r="D2322" s="2"/>
    </row>
    <row r="2323" spans="1:4" x14ac:dyDescent="0.2">
      <c r="A2323" s="15"/>
      <c r="B2323" s="2"/>
      <c r="C2323" s="2"/>
      <c r="D2323" s="2"/>
    </row>
    <row r="2324" spans="1:4" x14ac:dyDescent="0.2">
      <c r="A2324" s="15"/>
      <c r="B2324" s="2"/>
      <c r="C2324" s="2"/>
      <c r="D2324" s="2"/>
    </row>
    <row r="2325" spans="1:4" x14ac:dyDescent="0.2">
      <c r="A2325" s="15"/>
      <c r="B2325" s="2"/>
      <c r="C2325" s="2"/>
      <c r="D2325" s="2"/>
    </row>
    <row r="2326" spans="1:4" x14ac:dyDescent="0.2">
      <c r="A2326" s="15"/>
      <c r="B2326" s="2"/>
      <c r="C2326" s="2"/>
      <c r="D2326" s="2"/>
    </row>
    <row r="2327" spans="1:4" x14ac:dyDescent="0.2">
      <c r="A2327" s="15"/>
      <c r="B2327" s="2"/>
      <c r="C2327" s="2"/>
      <c r="D2327" s="2"/>
    </row>
    <row r="2328" spans="1:4" x14ac:dyDescent="0.2">
      <c r="A2328" s="15"/>
      <c r="B2328" s="2"/>
      <c r="C2328" s="2"/>
      <c r="D2328" s="2"/>
    </row>
    <row r="2329" spans="1:4" x14ac:dyDescent="0.2">
      <c r="A2329" s="15"/>
      <c r="B2329" s="2"/>
      <c r="C2329" s="2"/>
      <c r="D2329" s="2"/>
    </row>
    <row r="2330" spans="1:4" x14ac:dyDescent="0.2">
      <c r="A2330" s="15"/>
      <c r="B2330" s="2"/>
      <c r="C2330" s="2"/>
      <c r="D2330" s="2"/>
    </row>
    <row r="2331" spans="1:4" x14ac:dyDescent="0.2">
      <c r="A2331" s="15"/>
      <c r="B2331" s="2"/>
      <c r="C2331" s="2"/>
      <c r="D2331" s="2"/>
    </row>
    <row r="2332" spans="1:4" x14ac:dyDescent="0.2">
      <c r="A2332" s="15"/>
      <c r="B2332" s="2"/>
      <c r="C2332" s="2"/>
      <c r="D2332" s="2"/>
    </row>
    <row r="2333" spans="1:4" x14ac:dyDescent="0.2">
      <c r="A2333" s="15"/>
      <c r="B2333" s="2"/>
      <c r="C2333" s="2"/>
      <c r="D2333" s="2"/>
    </row>
    <row r="2334" spans="1:4" x14ac:dyDescent="0.2">
      <c r="A2334" s="15"/>
      <c r="B2334" s="2"/>
      <c r="C2334" s="2"/>
      <c r="D2334" s="2"/>
    </row>
    <row r="2335" spans="1:4" x14ac:dyDescent="0.2">
      <c r="A2335" s="15"/>
      <c r="B2335" s="2"/>
      <c r="C2335" s="2"/>
      <c r="D2335" s="2"/>
    </row>
    <row r="2336" spans="1:4" x14ac:dyDescent="0.2">
      <c r="A2336" s="15"/>
      <c r="B2336" s="2"/>
      <c r="C2336" s="2"/>
      <c r="D2336" s="2"/>
    </row>
    <row r="2337" spans="1:4" x14ac:dyDescent="0.2">
      <c r="A2337" s="15"/>
      <c r="B2337" s="2"/>
      <c r="C2337" s="2"/>
      <c r="D2337" s="2"/>
    </row>
    <row r="2338" spans="1:4" x14ac:dyDescent="0.2">
      <c r="A2338" s="15"/>
      <c r="B2338" s="2"/>
      <c r="C2338" s="2"/>
      <c r="D2338" s="2"/>
    </row>
    <row r="2339" spans="1:4" x14ac:dyDescent="0.2">
      <c r="A2339" s="15"/>
      <c r="B2339" s="2"/>
      <c r="C2339" s="2"/>
      <c r="D2339" s="2"/>
    </row>
    <row r="2340" spans="1:4" x14ac:dyDescent="0.2">
      <c r="A2340" s="15"/>
      <c r="B2340" s="2"/>
      <c r="C2340" s="2"/>
      <c r="D2340" s="2"/>
    </row>
    <row r="2341" spans="1:4" x14ac:dyDescent="0.2">
      <c r="A2341" s="15"/>
      <c r="B2341" s="2"/>
      <c r="C2341" s="2"/>
      <c r="D2341" s="2"/>
    </row>
    <row r="2342" spans="1:4" x14ac:dyDescent="0.2">
      <c r="A2342" s="15"/>
      <c r="B2342" s="2"/>
      <c r="C2342" s="2"/>
      <c r="D2342" s="2"/>
    </row>
    <row r="2343" spans="1:4" x14ac:dyDescent="0.2">
      <c r="A2343" s="15"/>
      <c r="B2343" s="2"/>
      <c r="C2343" s="2"/>
      <c r="D2343" s="2"/>
    </row>
    <row r="2344" spans="1:4" x14ac:dyDescent="0.2">
      <c r="A2344" s="15"/>
      <c r="B2344" s="2"/>
      <c r="C2344" s="2"/>
      <c r="D2344" s="2"/>
    </row>
    <row r="2345" spans="1:4" x14ac:dyDescent="0.2">
      <c r="A2345" s="15"/>
      <c r="B2345" s="2"/>
      <c r="C2345" s="2"/>
      <c r="D2345" s="2"/>
    </row>
    <row r="2346" spans="1:4" x14ac:dyDescent="0.2">
      <c r="A2346" s="15"/>
      <c r="B2346" s="2"/>
      <c r="C2346" s="2"/>
      <c r="D2346" s="2"/>
    </row>
    <row r="2347" spans="1:4" x14ac:dyDescent="0.2">
      <c r="A2347" s="15"/>
      <c r="B2347" s="2"/>
      <c r="C2347" s="2"/>
      <c r="D2347" s="2"/>
    </row>
    <row r="2348" spans="1:4" x14ac:dyDescent="0.2">
      <c r="A2348" s="15"/>
      <c r="B2348" s="2"/>
      <c r="C2348" s="2"/>
      <c r="D2348" s="2"/>
    </row>
    <row r="2349" spans="1:4" x14ac:dyDescent="0.2">
      <c r="A2349" s="15"/>
      <c r="B2349" s="2"/>
      <c r="C2349" s="2"/>
      <c r="D2349" s="2"/>
    </row>
    <row r="2350" spans="1:4" x14ac:dyDescent="0.2">
      <c r="A2350" s="15"/>
      <c r="B2350" s="2"/>
      <c r="C2350" s="2"/>
      <c r="D2350" s="2"/>
    </row>
    <row r="2351" spans="1:4" x14ac:dyDescent="0.2">
      <c r="A2351" s="15"/>
      <c r="B2351" s="2"/>
      <c r="C2351" s="2"/>
      <c r="D2351" s="2"/>
    </row>
    <row r="2352" spans="1:4" x14ac:dyDescent="0.2">
      <c r="A2352" s="15"/>
      <c r="B2352" s="2"/>
      <c r="C2352" s="2"/>
      <c r="D2352" s="2"/>
    </row>
    <row r="2353" spans="1:4" x14ac:dyDescent="0.2">
      <c r="A2353" s="15"/>
      <c r="B2353" s="2"/>
      <c r="C2353" s="2"/>
      <c r="D2353" s="2"/>
    </row>
    <row r="2354" spans="1:4" x14ac:dyDescent="0.2">
      <c r="A2354" s="15"/>
      <c r="B2354" s="2"/>
      <c r="C2354" s="2"/>
      <c r="D2354" s="2"/>
    </row>
    <row r="2355" spans="1:4" x14ac:dyDescent="0.2">
      <c r="A2355" s="15"/>
      <c r="B2355" s="2"/>
      <c r="C2355" s="2"/>
      <c r="D2355" s="2"/>
    </row>
    <row r="2356" spans="1:4" x14ac:dyDescent="0.2">
      <c r="A2356" s="15"/>
      <c r="B2356" s="2"/>
      <c r="C2356" s="2"/>
      <c r="D2356" s="2"/>
    </row>
    <row r="2357" spans="1:4" x14ac:dyDescent="0.2">
      <c r="A2357" s="15"/>
      <c r="B2357" s="2"/>
      <c r="C2357" s="2"/>
      <c r="D2357" s="2"/>
    </row>
    <row r="2358" spans="1:4" x14ac:dyDescent="0.2">
      <c r="A2358" s="15"/>
      <c r="B2358" s="2"/>
      <c r="C2358" s="2"/>
      <c r="D2358" s="2"/>
    </row>
    <row r="2359" spans="1:4" x14ac:dyDescent="0.2">
      <c r="A2359" s="15"/>
      <c r="B2359" s="2"/>
      <c r="C2359" s="2"/>
      <c r="D2359" s="2"/>
    </row>
    <row r="2360" spans="1:4" x14ac:dyDescent="0.2">
      <c r="A2360" s="15"/>
      <c r="B2360" s="2"/>
      <c r="C2360" s="2"/>
      <c r="D2360" s="2"/>
    </row>
    <row r="2361" spans="1:4" x14ac:dyDescent="0.2">
      <c r="A2361" s="15"/>
      <c r="B2361" s="2"/>
      <c r="C2361" s="2"/>
      <c r="D2361" s="2"/>
    </row>
    <row r="2362" spans="1:4" x14ac:dyDescent="0.2">
      <c r="A2362" s="15"/>
      <c r="B2362" s="2"/>
      <c r="C2362" s="2"/>
      <c r="D2362" s="2"/>
    </row>
    <row r="2363" spans="1:4" x14ac:dyDescent="0.2">
      <c r="A2363" s="15"/>
      <c r="B2363" s="2"/>
      <c r="C2363" s="2"/>
      <c r="D2363" s="2"/>
    </row>
    <row r="2364" spans="1:4" x14ac:dyDescent="0.2">
      <c r="A2364" s="15"/>
      <c r="B2364" s="2"/>
      <c r="C2364" s="2"/>
      <c r="D2364" s="2"/>
    </row>
    <row r="2365" spans="1:4" x14ac:dyDescent="0.2">
      <c r="A2365" s="15"/>
      <c r="B2365" s="2"/>
      <c r="C2365" s="2"/>
      <c r="D2365" s="2"/>
    </row>
    <row r="2366" spans="1:4" x14ac:dyDescent="0.2">
      <c r="A2366" s="15"/>
      <c r="B2366" s="2"/>
      <c r="C2366" s="2"/>
      <c r="D2366" s="2"/>
    </row>
    <row r="2367" spans="1:4" x14ac:dyDescent="0.2">
      <c r="A2367" s="15"/>
      <c r="B2367" s="2"/>
      <c r="C2367" s="2"/>
      <c r="D2367" s="2"/>
    </row>
    <row r="2368" spans="1:4" x14ac:dyDescent="0.2">
      <c r="A2368" s="15"/>
      <c r="B2368" s="2"/>
      <c r="C2368" s="2"/>
      <c r="D2368" s="2"/>
    </row>
    <row r="2369" spans="1:4" x14ac:dyDescent="0.2">
      <c r="A2369" s="15"/>
      <c r="B2369" s="2"/>
      <c r="C2369" s="2"/>
      <c r="D2369" s="2"/>
    </row>
    <row r="2370" spans="1:4" x14ac:dyDescent="0.2">
      <c r="A2370" s="15"/>
      <c r="B2370" s="2"/>
      <c r="C2370" s="2"/>
      <c r="D2370" s="2"/>
    </row>
    <row r="2371" spans="1:4" x14ac:dyDescent="0.2">
      <c r="A2371" s="15"/>
      <c r="B2371" s="2"/>
      <c r="C2371" s="2"/>
      <c r="D2371" s="2"/>
    </row>
    <row r="2372" spans="1:4" x14ac:dyDescent="0.2">
      <c r="A2372" s="15"/>
      <c r="B2372" s="2"/>
      <c r="C2372" s="2"/>
      <c r="D2372" s="2"/>
    </row>
    <row r="2373" spans="1:4" x14ac:dyDescent="0.2">
      <c r="A2373" s="15"/>
      <c r="B2373" s="2"/>
      <c r="C2373" s="2"/>
      <c r="D2373" s="2"/>
    </row>
    <row r="2374" spans="1:4" x14ac:dyDescent="0.2">
      <c r="A2374" s="15"/>
      <c r="B2374" s="2"/>
      <c r="C2374" s="2"/>
      <c r="D2374" s="2"/>
    </row>
    <row r="2375" spans="1:4" x14ac:dyDescent="0.2">
      <c r="A2375" s="15"/>
      <c r="B2375" s="2"/>
      <c r="C2375" s="2"/>
      <c r="D2375" s="2"/>
    </row>
    <row r="2376" spans="1:4" x14ac:dyDescent="0.2">
      <c r="A2376" s="15"/>
      <c r="B2376" s="2"/>
      <c r="C2376" s="2"/>
      <c r="D2376" s="2"/>
    </row>
    <row r="2377" spans="1:4" x14ac:dyDescent="0.2">
      <c r="A2377" s="15"/>
      <c r="B2377" s="2"/>
      <c r="C2377" s="2"/>
      <c r="D2377" s="2"/>
    </row>
    <row r="2378" spans="1:4" x14ac:dyDescent="0.2">
      <c r="A2378" s="15"/>
      <c r="B2378" s="2"/>
      <c r="C2378" s="2"/>
      <c r="D2378" s="2"/>
    </row>
    <row r="2379" spans="1:4" x14ac:dyDescent="0.2">
      <c r="A2379" s="15"/>
      <c r="B2379" s="2"/>
      <c r="C2379" s="2"/>
      <c r="D2379" s="2"/>
    </row>
    <row r="2380" spans="1:4" x14ac:dyDescent="0.2">
      <c r="A2380" s="15"/>
      <c r="B2380" s="2"/>
      <c r="C2380" s="2"/>
      <c r="D2380" s="2"/>
    </row>
    <row r="2381" spans="1:4" x14ac:dyDescent="0.2">
      <c r="A2381" s="15"/>
      <c r="B2381" s="2"/>
      <c r="C2381" s="2"/>
      <c r="D2381" s="2"/>
    </row>
    <row r="2382" spans="1:4" x14ac:dyDescent="0.2">
      <c r="A2382" s="15"/>
      <c r="B2382" s="2"/>
      <c r="C2382" s="2"/>
      <c r="D2382" s="2"/>
    </row>
    <row r="2383" spans="1:4" x14ac:dyDescent="0.2">
      <c r="A2383" s="15"/>
      <c r="B2383" s="2"/>
      <c r="C2383" s="2"/>
      <c r="D2383" s="2"/>
    </row>
    <row r="2384" spans="1:4" x14ac:dyDescent="0.2">
      <c r="A2384" s="15"/>
      <c r="B2384" s="2"/>
      <c r="C2384" s="2"/>
      <c r="D2384" s="2"/>
    </row>
    <row r="2385" spans="1:4" x14ac:dyDescent="0.2">
      <c r="A2385" s="15"/>
      <c r="B2385" s="2"/>
      <c r="C2385" s="2"/>
      <c r="D2385" s="2"/>
    </row>
    <row r="2386" spans="1:4" x14ac:dyDescent="0.2">
      <c r="A2386" s="15"/>
      <c r="B2386" s="2"/>
      <c r="C2386" s="2"/>
      <c r="D2386" s="2"/>
    </row>
    <row r="2387" spans="1:4" x14ac:dyDescent="0.2">
      <c r="A2387" s="15"/>
      <c r="B2387" s="2"/>
      <c r="C2387" s="2"/>
      <c r="D2387" s="2"/>
    </row>
    <row r="2388" spans="1:4" x14ac:dyDescent="0.2">
      <c r="A2388" s="15"/>
      <c r="B2388" s="2"/>
      <c r="C2388" s="2"/>
      <c r="D2388" s="2"/>
    </row>
    <row r="2389" spans="1:4" x14ac:dyDescent="0.2">
      <c r="A2389" s="15"/>
      <c r="B2389" s="2"/>
      <c r="C2389" s="2"/>
      <c r="D2389" s="2"/>
    </row>
    <row r="2390" spans="1:4" x14ac:dyDescent="0.2">
      <c r="A2390" s="15"/>
      <c r="B2390" s="2"/>
      <c r="C2390" s="2"/>
      <c r="D2390" s="2"/>
    </row>
    <row r="2391" spans="1:4" x14ac:dyDescent="0.2">
      <c r="A2391" s="15"/>
      <c r="B2391" s="2"/>
      <c r="C2391" s="2"/>
      <c r="D2391" s="2"/>
    </row>
    <row r="2392" spans="1:4" x14ac:dyDescent="0.2">
      <c r="A2392" s="15"/>
      <c r="B2392" s="2"/>
      <c r="C2392" s="2"/>
      <c r="D2392" s="2"/>
    </row>
    <row r="2393" spans="1:4" x14ac:dyDescent="0.2">
      <c r="A2393" s="15"/>
      <c r="B2393" s="2"/>
      <c r="C2393" s="2"/>
      <c r="D2393" s="2"/>
    </row>
    <row r="2394" spans="1:4" x14ac:dyDescent="0.2">
      <c r="A2394" s="15"/>
      <c r="B2394" s="2"/>
      <c r="C2394" s="2"/>
      <c r="D2394" s="2"/>
    </row>
    <row r="2395" spans="1:4" x14ac:dyDescent="0.2">
      <c r="A2395" s="15"/>
      <c r="B2395" s="2"/>
      <c r="C2395" s="2"/>
      <c r="D2395" s="2"/>
    </row>
    <row r="2396" spans="1:4" x14ac:dyDescent="0.2">
      <c r="A2396" s="15"/>
      <c r="B2396" s="2"/>
      <c r="C2396" s="2"/>
      <c r="D2396" s="2"/>
    </row>
    <row r="2397" spans="1:4" x14ac:dyDescent="0.2">
      <c r="A2397" s="15"/>
      <c r="B2397" s="2"/>
      <c r="C2397" s="2"/>
      <c r="D2397" s="2"/>
    </row>
    <row r="2398" spans="1:4" x14ac:dyDescent="0.2">
      <c r="A2398" s="15"/>
      <c r="B2398" s="2"/>
      <c r="C2398" s="2"/>
      <c r="D2398" s="2"/>
    </row>
    <row r="2399" spans="1:4" x14ac:dyDescent="0.2">
      <c r="A2399" s="15"/>
      <c r="B2399" s="2"/>
      <c r="C2399" s="2"/>
      <c r="D2399" s="2"/>
    </row>
    <row r="2400" spans="1:4" x14ac:dyDescent="0.2">
      <c r="A2400" s="15"/>
      <c r="B2400" s="2"/>
      <c r="C2400" s="2"/>
      <c r="D2400" s="2"/>
    </row>
    <row r="2401" spans="1:4" x14ac:dyDescent="0.2">
      <c r="A2401" s="15"/>
      <c r="B2401" s="2"/>
      <c r="C2401" s="2"/>
      <c r="D2401" s="2"/>
    </row>
    <row r="2402" spans="1:4" x14ac:dyDescent="0.2">
      <c r="A2402" s="15"/>
      <c r="B2402" s="2"/>
      <c r="C2402" s="2"/>
      <c r="D2402" s="2"/>
    </row>
    <row r="2403" spans="1:4" x14ac:dyDescent="0.2">
      <c r="A2403" s="15"/>
      <c r="B2403" s="2"/>
      <c r="C2403" s="2"/>
      <c r="D2403" s="2"/>
    </row>
    <row r="2404" spans="1:4" x14ac:dyDescent="0.2">
      <c r="A2404" s="15"/>
      <c r="B2404" s="2"/>
      <c r="C2404" s="2"/>
      <c r="D2404" s="2"/>
    </row>
    <row r="2405" spans="1:4" x14ac:dyDescent="0.2">
      <c r="A2405" s="15"/>
      <c r="B2405" s="2"/>
      <c r="C2405" s="2"/>
      <c r="D2405" s="2"/>
    </row>
    <row r="2406" spans="1:4" x14ac:dyDescent="0.2">
      <c r="A2406" s="15"/>
      <c r="B2406" s="2"/>
      <c r="C2406" s="2"/>
      <c r="D2406" s="2"/>
    </row>
    <row r="2407" spans="1:4" x14ac:dyDescent="0.2">
      <c r="A2407" s="15"/>
      <c r="B2407" s="2"/>
      <c r="C2407" s="2"/>
      <c r="D2407" s="2"/>
    </row>
    <row r="2408" spans="1:4" x14ac:dyDescent="0.2">
      <c r="A2408" s="15"/>
      <c r="B2408" s="2"/>
      <c r="C2408" s="2"/>
      <c r="D2408" s="2"/>
    </row>
    <row r="2409" spans="1:4" x14ac:dyDescent="0.2">
      <c r="A2409" s="15"/>
      <c r="B2409" s="2"/>
      <c r="C2409" s="2"/>
      <c r="D2409" s="2"/>
    </row>
    <row r="2410" spans="1:4" x14ac:dyDescent="0.2">
      <c r="A2410" s="15"/>
      <c r="B2410" s="2"/>
      <c r="C2410" s="2"/>
      <c r="D2410" s="2"/>
    </row>
    <row r="2411" spans="1:4" x14ac:dyDescent="0.2">
      <c r="A2411" s="15"/>
      <c r="B2411" s="2"/>
      <c r="C2411" s="2"/>
      <c r="D2411" s="2"/>
    </row>
    <row r="2412" spans="1:4" x14ac:dyDescent="0.2">
      <c r="A2412" s="15"/>
      <c r="B2412" s="2"/>
      <c r="C2412" s="2"/>
      <c r="D2412" s="2"/>
    </row>
    <row r="2413" spans="1:4" x14ac:dyDescent="0.2">
      <c r="A2413" s="15"/>
      <c r="B2413" s="2"/>
      <c r="C2413" s="2"/>
      <c r="D2413" s="2"/>
    </row>
    <row r="2414" spans="1:4" x14ac:dyDescent="0.2">
      <c r="A2414" s="15"/>
      <c r="B2414" s="2"/>
      <c r="C2414" s="2"/>
      <c r="D2414" s="2"/>
    </row>
    <row r="2415" spans="1:4" x14ac:dyDescent="0.2">
      <c r="A2415" s="15"/>
      <c r="B2415" s="2"/>
      <c r="C2415" s="2"/>
      <c r="D2415" s="2"/>
    </row>
    <row r="2416" spans="1:4" x14ac:dyDescent="0.2">
      <c r="A2416" s="15"/>
      <c r="B2416" s="2"/>
      <c r="C2416" s="2"/>
      <c r="D2416" s="2"/>
    </row>
    <row r="2417" spans="1:4" x14ac:dyDescent="0.2">
      <c r="A2417" s="15"/>
      <c r="B2417" s="2"/>
      <c r="C2417" s="2"/>
      <c r="D2417" s="2"/>
    </row>
    <row r="2418" spans="1:4" x14ac:dyDescent="0.2">
      <c r="A2418" s="15"/>
      <c r="B2418" s="2"/>
      <c r="C2418" s="2"/>
      <c r="D2418" s="2"/>
    </row>
    <row r="2419" spans="1:4" x14ac:dyDescent="0.2">
      <c r="A2419" s="15"/>
      <c r="B2419" s="2"/>
      <c r="C2419" s="2"/>
      <c r="D2419" s="2"/>
    </row>
    <row r="2420" spans="1:4" x14ac:dyDescent="0.2">
      <c r="A2420" s="15"/>
      <c r="B2420" s="2"/>
      <c r="C2420" s="2"/>
      <c r="D2420" s="2"/>
    </row>
    <row r="2421" spans="1:4" x14ac:dyDescent="0.2">
      <c r="A2421" s="15"/>
      <c r="B2421" s="2"/>
      <c r="C2421" s="2"/>
      <c r="D2421" s="2"/>
    </row>
    <row r="2422" spans="1:4" x14ac:dyDescent="0.2">
      <c r="A2422" s="15"/>
      <c r="B2422" s="2"/>
      <c r="C2422" s="2"/>
      <c r="D2422" s="2"/>
    </row>
    <row r="2423" spans="1:4" x14ac:dyDescent="0.2">
      <c r="A2423" s="15"/>
      <c r="B2423" s="2"/>
      <c r="C2423" s="2"/>
      <c r="D2423" s="2"/>
    </row>
    <row r="2424" spans="1:4" x14ac:dyDescent="0.2">
      <c r="A2424" s="15"/>
      <c r="B2424" s="2"/>
      <c r="C2424" s="2"/>
      <c r="D2424" s="2"/>
    </row>
    <row r="2425" spans="1:4" x14ac:dyDescent="0.2">
      <c r="A2425" s="15"/>
      <c r="B2425" s="2"/>
      <c r="C2425" s="2"/>
      <c r="D2425" s="2"/>
    </row>
    <row r="2426" spans="1:4" x14ac:dyDescent="0.2">
      <c r="A2426" s="15"/>
      <c r="B2426" s="2"/>
      <c r="C2426" s="2"/>
      <c r="D2426" s="2"/>
    </row>
    <row r="2427" spans="1:4" x14ac:dyDescent="0.2">
      <c r="A2427" s="15"/>
      <c r="B2427" s="2"/>
      <c r="C2427" s="2"/>
      <c r="D2427" s="2"/>
    </row>
    <row r="2428" spans="1:4" x14ac:dyDescent="0.2">
      <c r="A2428" s="15"/>
      <c r="B2428" s="2"/>
      <c r="C2428" s="2"/>
      <c r="D2428" s="2"/>
    </row>
    <row r="2429" spans="1:4" x14ac:dyDescent="0.2">
      <c r="A2429" s="15"/>
      <c r="B2429" s="2"/>
      <c r="C2429" s="2"/>
      <c r="D2429" s="2"/>
    </row>
    <row r="2430" spans="1:4" x14ac:dyDescent="0.2">
      <c r="A2430" s="15"/>
      <c r="B2430" s="2"/>
      <c r="C2430" s="2"/>
      <c r="D2430" s="2"/>
    </row>
    <row r="2431" spans="1:4" x14ac:dyDescent="0.2">
      <c r="A2431" s="15"/>
      <c r="B2431" s="2"/>
      <c r="C2431" s="2"/>
      <c r="D2431" s="2"/>
    </row>
    <row r="2432" spans="1:4" x14ac:dyDescent="0.2">
      <c r="A2432" s="15"/>
      <c r="B2432" s="2"/>
      <c r="C2432" s="2"/>
      <c r="D2432" s="2"/>
    </row>
    <row r="2433" spans="1:4" x14ac:dyDescent="0.2">
      <c r="A2433" s="15"/>
      <c r="B2433" s="2"/>
      <c r="C2433" s="2"/>
      <c r="D2433" s="2"/>
    </row>
    <row r="2434" spans="1:4" x14ac:dyDescent="0.2">
      <c r="A2434" s="15"/>
      <c r="B2434" s="2"/>
      <c r="C2434" s="2"/>
      <c r="D2434" s="2"/>
    </row>
    <row r="2435" spans="1:4" x14ac:dyDescent="0.2">
      <c r="A2435" s="15"/>
      <c r="B2435" s="2"/>
      <c r="C2435" s="2"/>
      <c r="D2435" s="2"/>
    </row>
    <row r="2436" spans="1:4" x14ac:dyDescent="0.2">
      <c r="A2436" s="15"/>
      <c r="B2436" s="2"/>
      <c r="C2436" s="2"/>
      <c r="D2436" s="2"/>
    </row>
    <row r="2437" spans="1:4" x14ac:dyDescent="0.2">
      <c r="A2437" s="15"/>
      <c r="B2437" s="2"/>
      <c r="C2437" s="2"/>
      <c r="D2437" s="2"/>
    </row>
    <row r="2438" spans="1:4" x14ac:dyDescent="0.2">
      <c r="A2438" s="15"/>
      <c r="B2438" s="2"/>
      <c r="C2438" s="2"/>
      <c r="D2438" s="2"/>
    </row>
    <row r="2439" spans="1:4" x14ac:dyDescent="0.2">
      <c r="A2439" s="15"/>
      <c r="B2439" s="2"/>
      <c r="C2439" s="2"/>
      <c r="D2439" s="2"/>
    </row>
    <row r="2440" spans="1:4" x14ac:dyDescent="0.2">
      <c r="A2440" s="15"/>
      <c r="B2440" s="2"/>
      <c r="C2440" s="2"/>
      <c r="D2440" s="2"/>
    </row>
    <row r="2441" spans="1:4" x14ac:dyDescent="0.2">
      <c r="A2441" s="15"/>
      <c r="B2441" s="2"/>
      <c r="C2441" s="2"/>
      <c r="D2441" s="2"/>
    </row>
    <row r="2442" spans="1:4" x14ac:dyDescent="0.2">
      <c r="A2442" s="15"/>
      <c r="B2442" s="2"/>
      <c r="C2442" s="2"/>
      <c r="D2442" s="2"/>
    </row>
    <row r="2443" spans="1:4" x14ac:dyDescent="0.2">
      <c r="A2443" s="15"/>
      <c r="B2443" s="2"/>
      <c r="C2443" s="2"/>
      <c r="D2443" s="2"/>
    </row>
    <row r="2444" spans="1:4" x14ac:dyDescent="0.2">
      <c r="A2444" s="15"/>
      <c r="B2444" s="2"/>
      <c r="C2444" s="2"/>
      <c r="D2444" s="2"/>
    </row>
    <row r="2445" spans="1:4" x14ac:dyDescent="0.2">
      <c r="A2445" s="15"/>
      <c r="B2445" s="2"/>
      <c r="C2445" s="2"/>
      <c r="D2445" s="2"/>
    </row>
    <row r="2446" spans="1:4" x14ac:dyDescent="0.2">
      <c r="A2446" s="15"/>
      <c r="B2446" s="2"/>
      <c r="C2446" s="2"/>
      <c r="D2446" s="2"/>
    </row>
    <row r="2447" spans="1:4" x14ac:dyDescent="0.2">
      <c r="A2447" s="15"/>
      <c r="B2447" s="2"/>
      <c r="C2447" s="2"/>
      <c r="D2447" s="2"/>
    </row>
    <row r="2448" spans="1:4" x14ac:dyDescent="0.2">
      <c r="A2448" s="15"/>
      <c r="B2448" s="2"/>
      <c r="C2448" s="2"/>
      <c r="D2448" s="2"/>
    </row>
    <row r="2449" spans="1:4" x14ac:dyDescent="0.2">
      <c r="A2449" s="15"/>
      <c r="B2449" s="2"/>
      <c r="C2449" s="2"/>
      <c r="D2449" s="2"/>
    </row>
    <row r="2450" spans="1:4" x14ac:dyDescent="0.2">
      <c r="A2450" s="15"/>
      <c r="B2450" s="2"/>
      <c r="C2450" s="2"/>
      <c r="D2450" s="2"/>
    </row>
    <row r="2451" spans="1:4" x14ac:dyDescent="0.2">
      <c r="A2451" s="15"/>
      <c r="B2451" s="2"/>
      <c r="C2451" s="2"/>
      <c r="D2451" s="2"/>
    </row>
    <row r="2452" spans="1:4" x14ac:dyDescent="0.2">
      <c r="A2452" s="15"/>
      <c r="B2452" s="2"/>
      <c r="C2452" s="2"/>
      <c r="D2452" s="2"/>
    </row>
    <row r="2453" spans="1:4" x14ac:dyDescent="0.2">
      <c r="A2453" s="15"/>
      <c r="B2453" s="2"/>
      <c r="C2453" s="2"/>
      <c r="D2453" s="2"/>
    </row>
    <row r="2454" spans="1:4" x14ac:dyDescent="0.2">
      <c r="A2454" s="15"/>
      <c r="B2454" s="2"/>
      <c r="C2454" s="2"/>
      <c r="D2454" s="2"/>
    </row>
    <row r="2455" spans="1:4" x14ac:dyDescent="0.2">
      <c r="A2455" s="15"/>
      <c r="B2455" s="2"/>
      <c r="C2455" s="2"/>
      <c r="D2455" s="2"/>
    </row>
    <row r="2456" spans="1:4" x14ac:dyDescent="0.2">
      <c r="A2456" s="15"/>
      <c r="B2456" s="2"/>
      <c r="C2456" s="2"/>
      <c r="D2456" s="2"/>
    </row>
    <row r="2457" spans="1:4" x14ac:dyDescent="0.2">
      <c r="A2457" s="15"/>
      <c r="B2457" s="2"/>
      <c r="C2457" s="2"/>
      <c r="D2457" s="2"/>
    </row>
    <row r="2458" spans="1:4" x14ac:dyDescent="0.2">
      <c r="A2458" s="15"/>
      <c r="B2458" s="2"/>
      <c r="C2458" s="2"/>
      <c r="D2458" s="2"/>
    </row>
    <row r="2459" spans="1:4" x14ac:dyDescent="0.2">
      <c r="A2459" s="15"/>
      <c r="B2459" s="2"/>
      <c r="C2459" s="2"/>
      <c r="D2459" s="2"/>
    </row>
    <row r="2460" spans="1:4" x14ac:dyDescent="0.2">
      <c r="A2460" s="15"/>
      <c r="B2460" s="2"/>
      <c r="C2460" s="2"/>
      <c r="D2460" s="2"/>
    </row>
    <row r="2461" spans="1:4" x14ac:dyDescent="0.2">
      <c r="A2461" s="15"/>
      <c r="B2461" s="2"/>
      <c r="C2461" s="2"/>
      <c r="D2461" s="2"/>
    </row>
    <row r="2462" spans="1:4" x14ac:dyDescent="0.2">
      <c r="A2462" s="15"/>
      <c r="B2462" s="2"/>
      <c r="C2462" s="2"/>
      <c r="D2462" s="2"/>
    </row>
    <row r="2463" spans="1:4" x14ac:dyDescent="0.2">
      <c r="A2463" s="15"/>
      <c r="B2463" s="2"/>
      <c r="C2463" s="2"/>
      <c r="D2463" s="2"/>
    </row>
    <row r="2464" spans="1:4" x14ac:dyDescent="0.2">
      <c r="A2464" s="15"/>
      <c r="B2464" s="2"/>
      <c r="C2464" s="2"/>
      <c r="D2464" s="2"/>
    </row>
    <row r="2465" spans="1:4" x14ac:dyDescent="0.2">
      <c r="A2465" s="15"/>
      <c r="B2465" s="2"/>
      <c r="C2465" s="2"/>
      <c r="D2465" s="2"/>
    </row>
    <row r="2466" spans="1:4" x14ac:dyDescent="0.2">
      <c r="A2466" s="15"/>
      <c r="B2466" s="2"/>
      <c r="C2466" s="2"/>
      <c r="D2466" s="2"/>
    </row>
    <row r="2467" spans="1:4" x14ac:dyDescent="0.2">
      <c r="A2467" s="15"/>
      <c r="B2467" s="2"/>
      <c r="C2467" s="2"/>
      <c r="D2467" s="2"/>
    </row>
    <row r="2468" spans="1:4" x14ac:dyDescent="0.2">
      <c r="A2468" s="15"/>
      <c r="B2468" s="2"/>
      <c r="C2468" s="2"/>
      <c r="D2468" s="2"/>
    </row>
    <row r="2469" spans="1:4" x14ac:dyDescent="0.2">
      <c r="A2469" s="15"/>
      <c r="B2469" s="2"/>
      <c r="C2469" s="2"/>
      <c r="D2469" s="2"/>
    </row>
    <row r="2470" spans="1:4" x14ac:dyDescent="0.2">
      <c r="A2470" s="15"/>
      <c r="B2470" s="2"/>
      <c r="C2470" s="2"/>
      <c r="D2470" s="2"/>
    </row>
    <row r="2471" spans="1:4" x14ac:dyDescent="0.2">
      <c r="A2471" s="15"/>
      <c r="B2471" s="2"/>
      <c r="C2471" s="2"/>
      <c r="D2471" s="2"/>
    </row>
    <row r="2472" spans="1:4" x14ac:dyDescent="0.2">
      <c r="A2472" s="15"/>
      <c r="B2472" s="2"/>
      <c r="C2472" s="2"/>
      <c r="D2472" s="2"/>
    </row>
    <row r="2473" spans="1:4" x14ac:dyDescent="0.2">
      <c r="A2473" s="15"/>
      <c r="B2473" s="2"/>
      <c r="C2473" s="2"/>
      <c r="D2473" s="2"/>
    </row>
    <row r="2474" spans="1:4" x14ac:dyDescent="0.2">
      <c r="A2474" s="15"/>
      <c r="B2474" s="2"/>
      <c r="C2474" s="2"/>
      <c r="D2474" s="2"/>
    </row>
    <row r="2475" spans="1:4" x14ac:dyDescent="0.2">
      <c r="A2475" s="15"/>
      <c r="B2475" s="2"/>
      <c r="C2475" s="2"/>
      <c r="D2475" s="2"/>
    </row>
    <row r="2476" spans="1:4" x14ac:dyDescent="0.2">
      <c r="A2476" s="15"/>
      <c r="B2476" s="2"/>
      <c r="C2476" s="2"/>
      <c r="D2476" s="2"/>
    </row>
    <row r="2477" spans="1:4" x14ac:dyDescent="0.2">
      <c r="A2477" s="15"/>
      <c r="B2477" s="2"/>
      <c r="C2477" s="2"/>
      <c r="D2477" s="2"/>
    </row>
    <row r="2478" spans="1:4" x14ac:dyDescent="0.2">
      <c r="A2478" s="15"/>
      <c r="B2478" s="2"/>
      <c r="C2478" s="2"/>
      <c r="D2478" s="2"/>
    </row>
    <row r="2479" spans="1:4" x14ac:dyDescent="0.2">
      <c r="A2479" s="15"/>
      <c r="B2479" s="2"/>
      <c r="C2479" s="2"/>
      <c r="D2479" s="2"/>
    </row>
    <row r="2480" spans="1:4" x14ac:dyDescent="0.2">
      <c r="A2480" s="15"/>
      <c r="B2480" s="2"/>
      <c r="C2480" s="2"/>
      <c r="D2480" s="2"/>
    </row>
    <row r="2481" spans="1:4" x14ac:dyDescent="0.2">
      <c r="A2481" s="15"/>
      <c r="B2481" s="2"/>
      <c r="C2481" s="2"/>
      <c r="D2481" s="2"/>
    </row>
    <row r="2482" spans="1:4" x14ac:dyDescent="0.2">
      <c r="A2482" s="15"/>
      <c r="B2482" s="2"/>
      <c r="C2482" s="2"/>
      <c r="D2482" s="2"/>
    </row>
    <row r="2483" spans="1:4" x14ac:dyDescent="0.2">
      <c r="A2483" s="15"/>
      <c r="B2483" s="2"/>
      <c r="C2483" s="2"/>
      <c r="D2483" s="2"/>
    </row>
    <row r="2484" spans="1:4" x14ac:dyDescent="0.2">
      <c r="A2484" s="15"/>
      <c r="B2484" s="2"/>
      <c r="C2484" s="2"/>
      <c r="D2484" s="2"/>
    </row>
    <row r="2485" spans="1:4" x14ac:dyDescent="0.2">
      <c r="A2485" s="15"/>
      <c r="B2485" s="2"/>
      <c r="C2485" s="2"/>
      <c r="D2485" s="2"/>
    </row>
    <row r="2486" spans="1:4" x14ac:dyDescent="0.2">
      <c r="A2486" s="15"/>
      <c r="B2486" s="2"/>
      <c r="C2486" s="2"/>
      <c r="D2486" s="2"/>
    </row>
    <row r="2487" spans="1:4" x14ac:dyDescent="0.2">
      <c r="A2487" s="15"/>
      <c r="B2487" s="2"/>
      <c r="C2487" s="2"/>
      <c r="D2487" s="2"/>
    </row>
    <row r="2488" spans="1:4" x14ac:dyDescent="0.2">
      <c r="A2488" s="15"/>
      <c r="B2488" s="2"/>
      <c r="C2488" s="2"/>
      <c r="D2488" s="2"/>
    </row>
    <row r="2489" spans="1:4" x14ac:dyDescent="0.2">
      <c r="A2489" s="15"/>
      <c r="B2489" s="2"/>
      <c r="C2489" s="2"/>
      <c r="D2489" s="2"/>
    </row>
    <row r="2490" spans="1:4" x14ac:dyDescent="0.2">
      <c r="A2490" s="15"/>
      <c r="B2490" s="2"/>
      <c r="C2490" s="2"/>
      <c r="D2490" s="2"/>
    </row>
    <row r="2491" spans="1:4" x14ac:dyDescent="0.2">
      <c r="A2491" s="15"/>
      <c r="B2491" s="2"/>
      <c r="C2491" s="2"/>
      <c r="D2491" s="2"/>
    </row>
    <row r="2492" spans="1:4" x14ac:dyDescent="0.2">
      <c r="A2492" s="15"/>
      <c r="B2492" s="2"/>
      <c r="C2492" s="2"/>
      <c r="D2492" s="2"/>
    </row>
    <row r="2493" spans="1:4" x14ac:dyDescent="0.2">
      <c r="A2493" s="15"/>
      <c r="B2493" s="2"/>
      <c r="C2493" s="2"/>
      <c r="D2493" s="2"/>
    </row>
    <row r="2494" spans="1:4" x14ac:dyDescent="0.2">
      <c r="A2494" s="15"/>
      <c r="B2494" s="2"/>
      <c r="C2494" s="2"/>
      <c r="D2494" s="2"/>
    </row>
    <row r="2495" spans="1:4" x14ac:dyDescent="0.2">
      <c r="A2495" s="15"/>
      <c r="B2495" s="2"/>
      <c r="C2495" s="2"/>
      <c r="D2495" s="2"/>
    </row>
    <row r="2496" spans="1:4" x14ac:dyDescent="0.2">
      <c r="A2496" s="15"/>
      <c r="B2496" s="2"/>
      <c r="C2496" s="2"/>
      <c r="D2496" s="2"/>
    </row>
    <row r="2497" spans="1:4" x14ac:dyDescent="0.2">
      <c r="A2497" s="15"/>
      <c r="B2497" s="2"/>
      <c r="C2497" s="2"/>
      <c r="D2497" s="2"/>
    </row>
    <row r="2498" spans="1:4" x14ac:dyDescent="0.2">
      <c r="A2498" s="15"/>
      <c r="B2498" s="2"/>
      <c r="C2498" s="2"/>
      <c r="D2498" s="2"/>
    </row>
    <row r="2499" spans="1:4" x14ac:dyDescent="0.2">
      <c r="A2499" s="15"/>
      <c r="B2499" s="2"/>
      <c r="C2499" s="2"/>
      <c r="D2499" s="2"/>
    </row>
    <row r="2500" spans="1:4" x14ac:dyDescent="0.2">
      <c r="A2500" s="15"/>
      <c r="B2500" s="2"/>
      <c r="C2500" s="2"/>
      <c r="D2500" s="2"/>
    </row>
    <row r="2501" spans="1:4" x14ac:dyDescent="0.2">
      <c r="A2501" s="15"/>
      <c r="B2501" s="2"/>
      <c r="C2501" s="2"/>
      <c r="D2501" s="2"/>
    </row>
    <row r="2502" spans="1:4" x14ac:dyDescent="0.2">
      <c r="A2502" s="15"/>
      <c r="B2502" s="2"/>
      <c r="C2502" s="2"/>
      <c r="D2502" s="2"/>
    </row>
    <row r="2503" spans="1:4" x14ac:dyDescent="0.2">
      <c r="A2503" s="15"/>
      <c r="B2503" s="2"/>
      <c r="C2503" s="2"/>
      <c r="D2503" s="2"/>
    </row>
    <row r="2504" spans="1:4" x14ac:dyDescent="0.2">
      <c r="A2504" s="15"/>
      <c r="B2504" s="2"/>
      <c r="C2504" s="2"/>
      <c r="D2504" s="2"/>
    </row>
    <row r="2505" spans="1:4" x14ac:dyDescent="0.2">
      <c r="A2505" s="15"/>
      <c r="B2505" s="2"/>
      <c r="C2505" s="2"/>
      <c r="D2505" s="2"/>
    </row>
    <row r="2506" spans="1:4" x14ac:dyDescent="0.2">
      <c r="A2506" s="15"/>
      <c r="B2506" s="2"/>
      <c r="C2506" s="2"/>
      <c r="D2506" s="2"/>
    </row>
    <row r="2507" spans="1:4" x14ac:dyDescent="0.2">
      <c r="A2507" s="15"/>
      <c r="B2507" s="2"/>
      <c r="C2507" s="2"/>
      <c r="D2507" s="2"/>
    </row>
    <row r="2508" spans="1:4" x14ac:dyDescent="0.2">
      <c r="A2508" s="15"/>
      <c r="B2508" s="2"/>
      <c r="C2508" s="2"/>
      <c r="D2508" s="2"/>
    </row>
    <row r="2509" spans="1:4" x14ac:dyDescent="0.2">
      <c r="A2509" s="15"/>
      <c r="B2509" s="2"/>
      <c r="C2509" s="2"/>
      <c r="D2509" s="2"/>
    </row>
    <row r="2510" spans="1:4" x14ac:dyDescent="0.2">
      <c r="A2510" s="15"/>
      <c r="B2510" s="2"/>
      <c r="C2510" s="2"/>
      <c r="D2510" s="2"/>
    </row>
    <row r="2511" spans="1:4" x14ac:dyDescent="0.2">
      <c r="A2511" s="15"/>
      <c r="B2511" s="2"/>
      <c r="C2511" s="2"/>
      <c r="D2511" s="2"/>
    </row>
    <row r="2512" spans="1:4" x14ac:dyDescent="0.2">
      <c r="A2512" s="15"/>
      <c r="B2512" s="2"/>
      <c r="C2512" s="2"/>
      <c r="D2512" s="2"/>
    </row>
    <row r="2513" spans="1:4" x14ac:dyDescent="0.2">
      <c r="A2513" s="15"/>
      <c r="B2513" s="2"/>
      <c r="C2513" s="2"/>
      <c r="D2513" s="2"/>
    </row>
    <row r="2514" spans="1:4" x14ac:dyDescent="0.2">
      <c r="A2514" s="15"/>
      <c r="B2514" s="2"/>
      <c r="C2514" s="2"/>
      <c r="D2514" s="2"/>
    </row>
    <row r="2515" spans="1:4" x14ac:dyDescent="0.2">
      <c r="A2515" s="15"/>
      <c r="B2515" s="2"/>
      <c r="C2515" s="2"/>
      <c r="D2515" s="2"/>
    </row>
    <row r="2516" spans="1:4" x14ac:dyDescent="0.2">
      <c r="A2516" s="15"/>
      <c r="B2516" s="2"/>
      <c r="C2516" s="2"/>
      <c r="D2516" s="2"/>
    </row>
    <row r="2517" spans="1:4" x14ac:dyDescent="0.2">
      <c r="A2517" s="15"/>
      <c r="B2517" s="2"/>
      <c r="C2517" s="2"/>
      <c r="D2517" s="2"/>
    </row>
    <row r="2518" spans="1:4" x14ac:dyDescent="0.2">
      <c r="A2518" s="15"/>
      <c r="B2518" s="2"/>
      <c r="C2518" s="2"/>
      <c r="D2518" s="2"/>
    </row>
    <row r="2519" spans="1:4" x14ac:dyDescent="0.2">
      <c r="A2519" s="15"/>
      <c r="B2519" s="2"/>
      <c r="C2519" s="2"/>
      <c r="D2519" s="2"/>
    </row>
    <row r="2520" spans="1:4" x14ac:dyDescent="0.2">
      <c r="A2520" s="15"/>
      <c r="B2520" s="2"/>
      <c r="C2520" s="2"/>
      <c r="D2520" s="2"/>
    </row>
    <row r="2521" spans="1:4" x14ac:dyDescent="0.2">
      <c r="A2521" s="15"/>
      <c r="B2521" s="2"/>
      <c r="C2521" s="2"/>
      <c r="D2521" s="2"/>
    </row>
    <row r="2522" spans="1:4" x14ac:dyDescent="0.2">
      <c r="A2522" s="15"/>
      <c r="B2522" s="2"/>
      <c r="C2522" s="2"/>
      <c r="D2522" s="2"/>
    </row>
    <row r="2523" spans="1:4" x14ac:dyDescent="0.2">
      <c r="A2523" s="15"/>
      <c r="B2523" s="2"/>
      <c r="C2523" s="2"/>
      <c r="D2523" s="2"/>
    </row>
    <row r="2524" spans="1:4" x14ac:dyDescent="0.2">
      <c r="A2524" s="15"/>
      <c r="B2524" s="2"/>
      <c r="C2524" s="2"/>
      <c r="D2524" s="2"/>
    </row>
    <row r="2525" spans="1:4" x14ac:dyDescent="0.2">
      <c r="A2525" s="15"/>
      <c r="B2525" s="2"/>
      <c r="C2525" s="2"/>
      <c r="D2525" s="2"/>
    </row>
    <row r="2526" spans="1:4" x14ac:dyDescent="0.2">
      <c r="A2526" s="15"/>
      <c r="B2526" s="2"/>
      <c r="C2526" s="2"/>
      <c r="D2526" s="2"/>
    </row>
    <row r="2527" spans="1:4" x14ac:dyDescent="0.2">
      <c r="A2527" s="15"/>
      <c r="B2527" s="2"/>
      <c r="C2527" s="2"/>
      <c r="D2527" s="2"/>
    </row>
    <row r="2528" spans="1:4" x14ac:dyDescent="0.2">
      <c r="A2528" s="15"/>
      <c r="B2528" s="2"/>
      <c r="C2528" s="2"/>
      <c r="D2528" s="2"/>
    </row>
    <row r="2529" spans="1:4" x14ac:dyDescent="0.2">
      <c r="A2529" s="15"/>
      <c r="B2529" s="2"/>
      <c r="C2529" s="2"/>
      <c r="D2529" s="2"/>
    </row>
    <row r="2530" spans="1:4" x14ac:dyDescent="0.2">
      <c r="A2530" s="15"/>
      <c r="B2530" s="2"/>
      <c r="C2530" s="2"/>
      <c r="D2530" s="2"/>
    </row>
    <row r="2531" spans="1:4" x14ac:dyDescent="0.2">
      <c r="A2531" s="15"/>
      <c r="B2531" s="2"/>
      <c r="C2531" s="2"/>
      <c r="D2531" s="2"/>
    </row>
    <row r="2532" spans="1:4" x14ac:dyDescent="0.2">
      <c r="A2532" s="15"/>
      <c r="B2532" s="2"/>
      <c r="C2532" s="2"/>
      <c r="D2532" s="2"/>
    </row>
    <row r="2533" spans="1:4" x14ac:dyDescent="0.2">
      <c r="A2533" s="15"/>
      <c r="B2533" s="2"/>
      <c r="C2533" s="2"/>
      <c r="D2533" s="2"/>
    </row>
    <row r="2534" spans="1:4" x14ac:dyDescent="0.2">
      <c r="A2534" s="15"/>
      <c r="B2534" s="2"/>
      <c r="C2534" s="2"/>
      <c r="D2534" s="2"/>
    </row>
    <row r="2535" spans="1:4" x14ac:dyDescent="0.2">
      <c r="A2535" s="15"/>
      <c r="B2535" s="2"/>
      <c r="C2535" s="2"/>
      <c r="D2535" s="2"/>
    </row>
    <row r="2536" spans="1:4" x14ac:dyDescent="0.2">
      <c r="A2536" s="15"/>
      <c r="B2536" s="2"/>
      <c r="C2536" s="2"/>
      <c r="D2536" s="2"/>
    </row>
    <row r="2537" spans="1:4" x14ac:dyDescent="0.2">
      <c r="A2537" s="15"/>
      <c r="B2537" s="2"/>
      <c r="C2537" s="2"/>
      <c r="D2537" s="2"/>
    </row>
    <row r="2538" spans="1:4" x14ac:dyDescent="0.2">
      <c r="A2538" s="15"/>
      <c r="B2538" s="2"/>
      <c r="C2538" s="2"/>
      <c r="D2538" s="2"/>
    </row>
    <row r="2539" spans="1:4" x14ac:dyDescent="0.2">
      <c r="A2539" s="15"/>
      <c r="B2539" s="2"/>
      <c r="C2539" s="2"/>
      <c r="D2539" s="2"/>
    </row>
    <row r="2540" spans="1:4" x14ac:dyDescent="0.2">
      <c r="A2540" s="15"/>
      <c r="B2540" s="2"/>
      <c r="C2540" s="2"/>
      <c r="D2540" s="2"/>
    </row>
    <row r="2541" spans="1:4" x14ac:dyDescent="0.2">
      <c r="A2541" s="15"/>
      <c r="B2541" s="2"/>
      <c r="C2541" s="2"/>
      <c r="D2541" s="2"/>
    </row>
    <row r="2542" spans="1:4" x14ac:dyDescent="0.2">
      <c r="A2542" s="15"/>
      <c r="B2542" s="2"/>
      <c r="C2542" s="2"/>
      <c r="D2542" s="2"/>
    </row>
    <row r="2543" spans="1:4" x14ac:dyDescent="0.2">
      <c r="A2543" s="15"/>
      <c r="B2543" s="2"/>
      <c r="C2543" s="2"/>
      <c r="D2543" s="2"/>
    </row>
    <row r="2544" spans="1:4" x14ac:dyDescent="0.2">
      <c r="A2544" s="15"/>
      <c r="B2544" s="2"/>
      <c r="C2544" s="2"/>
      <c r="D2544" s="2"/>
    </row>
    <row r="2545" spans="1:4" x14ac:dyDescent="0.2">
      <c r="A2545" s="15"/>
      <c r="B2545" s="2"/>
      <c r="C2545" s="2"/>
      <c r="D2545" s="2"/>
    </row>
    <row r="2546" spans="1:4" x14ac:dyDescent="0.2">
      <c r="A2546" s="15"/>
      <c r="B2546" s="2"/>
      <c r="C2546" s="2"/>
      <c r="D2546" s="2"/>
    </row>
    <row r="2547" spans="1:4" x14ac:dyDescent="0.2">
      <c r="A2547" s="15"/>
      <c r="B2547" s="2"/>
      <c r="C2547" s="2"/>
      <c r="D2547" s="2"/>
    </row>
    <row r="2548" spans="1:4" x14ac:dyDescent="0.2">
      <c r="A2548" s="15"/>
      <c r="B2548" s="2"/>
      <c r="C2548" s="2"/>
      <c r="D2548" s="2"/>
    </row>
    <row r="2549" spans="1:4" x14ac:dyDescent="0.2">
      <c r="A2549" s="15"/>
      <c r="B2549" s="2"/>
      <c r="C2549" s="2"/>
      <c r="D2549" s="2"/>
    </row>
    <row r="2550" spans="1:4" x14ac:dyDescent="0.2">
      <c r="A2550" s="15"/>
      <c r="B2550" s="2"/>
      <c r="C2550" s="2"/>
      <c r="D2550" s="2"/>
    </row>
    <row r="2551" spans="1:4" x14ac:dyDescent="0.2">
      <c r="A2551" s="15"/>
      <c r="B2551" s="2"/>
      <c r="C2551" s="2"/>
      <c r="D2551" s="2"/>
    </row>
    <row r="2552" spans="1:4" x14ac:dyDescent="0.2">
      <c r="A2552" s="15"/>
      <c r="B2552" s="2"/>
      <c r="C2552" s="2"/>
      <c r="D2552" s="2"/>
    </row>
    <row r="2553" spans="1:4" x14ac:dyDescent="0.2">
      <c r="A2553" s="15"/>
      <c r="B2553" s="2"/>
      <c r="C2553" s="2"/>
      <c r="D2553" s="2"/>
    </row>
    <row r="2554" spans="1:4" x14ac:dyDescent="0.2">
      <c r="A2554" s="15"/>
      <c r="B2554" s="2"/>
      <c r="C2554" s="2"/>
      <c r="D2554" s="2"/>
    </row>
    <row r="2555" spans="1:4" x14ac:dyDescent="0.2">
      <c r="A2555" s="15"/>
      <c r="B2555" s="2"/>
      <c r="C2555" s="2"/>
      <c r="D2555" s="2"/>
    </row>
    <row r="2556" spans="1:4" x14ac:dyDescent="0.2">
      <c r="A2556" s="15"/>
      <c r="B2556" s="2"/>
      <c r="C2556" s="2"/>
      <c r="D2556" s="2"/>
    </row>
    <row r="2557" spans="1:4" x14ac:dyDescent="0.2">
      <c r="A2557" s="15"/>
      <c r="B2557" s="2"/>
      <c r="C2557" s="2"/>
      <c r="D2557" s="2"/>
    </row>
    <row r="2558" spans="1:4" x14ac:dyDescent="0.2">
      <c r="A2558" s="15"/>
      <c r="B2558" s="2"/>
      <c r="C2558" s="2"/>
      <c r="D2558" s="2"/>
    </row>
    <row r="2559" spans="1:4" x14ac:dyDescent="0.2">
      <c r="A2559" s="15"/>
      <c r="B2559" s="2"/>
      <c r="C2559" s="2"/>
      <c r="D2559" s="2"/>
    </row>
    <row r="2560" spans="1:4" x14ac:dyDescent="0.2">
      <c r="A2560" s="15"/>
      <c r="B2560" s="2"/>
      <c r="C2560" s="2"/>
      <c r="D2560" s="2"/>
    </row>
    <row r="2561" spans="1:4" x14ac:dyDescent="0.2">
      <c r="A2561" s="15"/>
      <c r="B2561" s="2"/>
      <c r="C2561" s="2"/>
      <c r="D2561" s="2"/>
    </row>
    <row r="2562" spans="1:4" x14ac:dyDescent="0.2">
      <c r="A2562" s="15"/>
      <c r="B2562" s="2"/>
      <c r="C2562" s="2"/>
      <c r="D2562" s="2"/>
    </row>
    <row r="2563" spans="1:4" x14ac:dyDescent="0.2">
      <c r="A2563" s="15"/>
      <c r="B2563" s="2"/>
      <c r="C2563" s="2"/>
      <c r="D2563" s="2"/>
    </row>
    <row r="2564" spans="1:4" x14ac:dyDescent="0.2">
      <c r="A2564" s="15"/>
      <c r="B2564" s="2"/>
      <c r="C2564" s="2"/>
      <c r="D2564" s="2"/>
    </row>
    <row r="2565" spans="1:4" x14ac:dyDescent="0.2">
      <c r="A2565" s="15"/>
      <c r="B2565" s="2"/>
      <c r="C2565" s="2"/>
      <c r="D2565" s="2"/>
    </row>
    <row r="2566" spans="1:4" x14ac:dyDescent="0.2">
      <c r="A2566" s="15"/>
      <c r="B2566" s="2"/>
      <c r="C2566" s="2"/>
      <c r="D2566" s="2"/>
    </row>
    <row r="2567" spans="1:4" x14ac:dyDescent="0.2">
      <c r="A2567" s="15"/>
      <c r="B2567" s="2"/>
      <c r="C2567" s="2"/>
      <c r="D2567" s="2"/>
    </row>
    <row r="2568" spans="1:4" x14ac:dyDescent="0.2">
      <c r="A2568" s="15"/>
      <c r="B2568" s="2"/>
      <c r="C2568" s="2"/>
      <c r="D2568" s="2"/>
    </row>
    <row r="2569" spans="1:4" x14ac:dyDescent="0.2">
      <c r="A2569" s="15"/>
      <c r="B2569" s="2"/>
      <c r="C2569" s="2"/>
      <c r="D2569" s="2"/>
    </row>
    <row r="2570" spans="1:4" x14ac:dyDescent="0.2">
      <c r="A2570" s="15"/>
      <c r="B2570" s="2"/>
      <c r="C2570" s="2"/>
      <c r="D2570" s="2"/>
    </row>
    <row r="2571" spans="1:4" x14ac:dyDescent="0.2">
      <c r="A2571" s="15"/>
      <c r="B2571" s="2"/>
      <c r="C2571" s="2"/>
      <c r="D2571" s="2"/>
    </row>
    <row r="2572" spans="1:4" x14ac:dyDescent="0.2">
      <c r="A2572" s="15"/>
      <c r="B2572" s="2"/>
      <c r="C2572" s="2"/>
      <c r="D2572" s="2"/>
    </row>
    <row r="2573" spans="1:4" x14ac:dyDescent="0.2">
      <c r="A2573" s="15"/>
      <c r="B2573" s="2"/>
      <c r="C2573" s="2"/>
      <c r="D2573" s="2"/>
    </row>
    <row r="2574" spans="1:4" x14ac:dyDescent="0.2">
      <c r="A2574" s="15"/>
      <c r="B2574" s="2"/>
      <c r="C2574" s="2"/>
      <c r="D2574" s="2"/>
    </row>
    <row r="2575" spans="1:4" x14ac:dyDescent="0.2">
      <c r="A2575" s="15"/>
      <c r="B2575" s="2"/>
      <c r="C2575" s="2"/>
      <c r="D2575" s="2"/>
    </row>
    <row r="2576" spans="1:4" x14ac:dyDescent="0.2">
      <c r="A2576" s="15"/>
      <c r="B2576" s="2"/>
      <c r="C2576" s="2"/>
      <c r="D2576" s="2"/>
    </row>
    <row r="2577" spans="1:4" x14ac:dyDescent="0.2">
      <c r="A2577" s="15"/>
      <c r="B2577" s="2"/>
      <c r="C2577" s="2"/>
      <c r="D2577" s="2"/>
    </row>
    <row r="2578" spans="1:4" x14ac:dyDescent="0.2">
      <c r="A2578" s="15"/>
      <c r="B2578" s="2"/>
      <c r="C2578" s="2"/>
      <c r="D2578" s="2"/>
    </row>
    <row r="2579" spans="1:4" x14ac:dyDescent="0.2">
      <c r="A2579" s="15"/>
      <c r="B2579" s="2"/>
      <c r="C2579" s="2"/>
      <c r="D2579" s="2"/>
    </row>
    <row r="2580" spans="1:4" x14ac:dyDescent="0.2">
      <c r="A2580" s="15"/>
      <c r="B2580" s="2"/>
      <c r="C2580" s="2"/>
      <c r="D2580" s="2"/>
    </row>
    <row r="2581" spans="1:4" x14ac:dyDescent="0.2">
      <c r="A2581" s="15"/>
      <c r="B2581" s="2"/>
      <c r="C2581" s="2"/>
      <c r="D2581" s="2"/>
    </row>
    <row r="2582" spans="1:4" x14ac:dyDescent="0.2">
      <c r="A2582" s="15"/>
      <c r="B2582" s="2"/>
      <c r="C2582" s="2"/>
      <c r="D2582" s="2"/>
    </row>
    <row r="2583" spans="1:4" x14ac:dyDescent="0.2">
      <c r="A2583" s="15"/>
      <c r="B2583" s="2"/>
      <c r="C2583" s="2"/>
      <c r="D2583" s="2"/>
    </row>
    <row r="2584" spans="1:4" x14ac:dyDescent="0.2">
      <c r="A2584" s="15"/>
      <c r="B2584" s="2"/>
      <c r="C2584" s="2"/>
      <c r="D2584" s="2"/>
    </row>
    <row r="2585" spans="1:4" x14ac:dyDescent="0.2">
      <c r="A2585" s="15"/>
      <c r="B2585" s="2"/>
      <c r="C2585" s="2"/>
      <c r="D2585" s="2"/>
    </row>
    <row r="2586" spans="1:4" x14ac:dyDescent="0.2">
      <c r="A2586" s="15"/>
      <c r="B2586" s="2"/>
      <c r="C2586" s="2"/>
      <c r="D2586" s="2"/>
    </row>
    <row r="2587" spans="1:4" x14ac:dyDescent="0.2">
      <c r="A2587" s="15"/>
      <c r="B2587" s="2"/>
      <c r="C2587" s="2"/>
      <c r="D2587" s="2"/>
    </row>
    <row r="2588" spans="1:4" x14ac:dyDescent="0.2">
      <c r="A2588" s="15"/>
      <c r="B2588" s="2"/>
      <c r="C2588" s="2"/>
      <c r="D2588" s="2"/>
    </row>
    <row r="2589" spans="1:4" x14ac:dyDescent="0.2">
      <c r="A2589" s="15"/>
      <c r="B2589" s="2"/>
      <c r="C2589" s="2"/>
      <c r="D2589" s="2"/>
    </row>
    <row r="2590" spans="1:4" x14ac:dyDescent="0.2">
      <c r="A2590" s="15"/>
      <c r="B2590" s="2"/>
      <c r="C2590" s="2"/>
      <c r="D2590" s="2"/>
    </row>
    <row r="2591" spans="1:4" x14ac:dyDescent="0.2">
      <c r="A2591" s="15"/>
      <c r="B2591" s="2"/>
      <c r="C2591" s="2"/>
      <c r="D2591" s="2"/>
    </row>
    <row r="2592" spans="1:4" x14ac:dyDescent="0.2">
      <c r="A2592" s="15"/>
      <c r="B2592" s="2"/>
      <c r="C2592" s="2"/>
      <c r="D2592" s="2"/>
    </row>
    <row r="2593" spans="1:4" x14ac:dyDescent="0.2">
      <c r="A2593" s="15"/>
      <c r="B2593" s="2"/>
      <c r="C2593" s="2"/>
      <c r="D2593" s="2"/>
    </row>
    <row r="2594" spans="1:4" x14ac:dyDescent="0.2">
      <c r="A2594" s="15"/>
      <c r="B2594" s="2"/>
      <c r="C2594" s="2"/>
      <c r="D2594" s="2"/>
    </row>
    <row r="2595" spans="1:4" x14ac:dyDescent="0.2">
      <c r="A2595" s="15"/>
      <c r="B2595" s="2"/>
      <c r="C2595" s="2"/>
      <c r="D2595" s="2"/>
    </row>
    <row r="2596" spans="1:4" x14ac:dyDescent="0.2">
      <c r="A2596" s="15"/>
      <c r="B2596" s="2"/>
      <c r="C2596" s="2"/>
      <c r="D2596" s="2"/>
    </row>
    <row r="2597" spans="1:4" x14ac:dyDescent="0.2">
      <c r="A2597" s="15"/>
      <c r="B2597" s="2"/>
      <c r="C2597" s="2"/>
      <c r="D2597" s="2"/>
    </row>
    <row r="2598" spans="1:4" x14ac:dyDescent="0.2">
      <c r="A2598" s="15"/>
      <c r="B2598" s="2"/>
      <c r="C2598" s="2"/>
      <c r="D2598" s="2"/>
    </row>
    <row r="2599" spans="1:4" x14ac:dyDescent="0.2">
      <c r="A2599" s="15"/>
      <c r="B2599" s="2"/>
      <c r="C2599" s="2"/>
      <c r="D2599" s="2"/>
    </row>
    <row r="2600" spans="1:4" x14ac:dyDescent="0.2">
      <c r="A2600" s="15"/>
      <c r="B2600" s="2"/>
      <c r="C2600" s="2"/>
      <c r="D2600" s="2"/>
    </row>
    <row r="2601" spans="1:4" x14ac:dyDescent="0.2">
      <c r="A2601" s="15"/>
      <c r="B2601" s="2"/>
      <c r="C2601" s="2"/>
      <c r="D2601" s="2"/>
    </row>
    <row r="2602" spans="1:4" x14ac:dyDescent="0.2">
      <c r="A2602" s="15"/>
      <c r="B2602" s="2"/>
      <c r="C2602" s="2"/>
      <c r="D2602" s="2"/>
    </row>
    <row r="2603" spans="1:4" x14ac:dyDescent="0.2">
      <c r="A2603" s="15"/>
      <c r="B2603" s="2"/>
      <c r="C2603" s="2"/>
      <c r="D2603" s="2"/>
    </row>
    <row r="2604" spans="1:4" x14ac:dyDescent="0.2">
      <c r="A2604" s="15"/>
      <c r="B2604" s="2"/>
      <c r="C2604" s="2"/>
      <c r="D2604" s="2"/>
    </row>
    <row r="2605" spans="1:4" x14ac:dyDescent="0.2">
      <c r="A2605" s="15"/>
      <c r="B2605" s="2"/>
      <c r="C2605" s="2"/>
      <c r="D2605" s="2"/>
    </row>
    <row r="2606" spans="1:4" x14ac:dyDescent="0.2">
      <c r="A2606" s="15"/>
      <c r="B2606" s="2"/>
      <c r="C2606" s="2"/>
      <c r="D2606" s="2"/>
    </row>
    <row r="2607" spans="1:4" x14ac:dyDescent="0.2">
      <c r="A2607" s="15"/>
      <c r="B2607" s="2"/>
      <c r="C2607" s="2"/>
      <c r="D2607" s="2"/>
    </row>
    <row r="2608" spans="1:4" x14ac:dyDescent="0.2">
      <c r="A2608" s="15"/>
      <c r="B2608" s="2"/>
      <c r="C2608" s="2"/>
      <c r="D2608" s="2"/>
    </row>
    <row r="2609" spans="1:4" x14ac:dyDescent="0.2">
      <c r="A2609" s="15"/>
      <c r="B2609" s="2"/>
      <c r="C2609" s="2"/>
      <c r="D2609" s="2"/>
    </row>
    <row r="2610" spans="1:4" x14ac:dyDescent="0.2">
      <c r="A2610" s="15"/>
      <c r="B2610" s="2"/>
      <c r="C2610" s="2"/>
      <c r="D2610" s="2"/>
    </row>
    <row r="2611" spans="1:4" x14ac:dyDescent="0.2">
      <c r="A2611" s="15"/>
      <c r="B2611" s="2"/>
      <c r="C2611" s="2"/>
      <c r="D2611" s="2"/>
    </row>
    <row r="2612" spans="1:4" x14ac:dyDescent="0.2">
      <c r="A2612" s="15"/>
      <c r="B2612" s="2"/>
      <c r="C2612" s="2"/>
      <c r="D2612" s="2"/>
    </row>
    <row r="2613" spans="1:4" x14ac:dyDescent="0.2">
      <c r="A2613" s="15"/>
      <c r="B2613" s="2"/>
      <c r="C2613" s="2"/>
      <c r="D2613" s="2"/>
    </row>
    <row r="2614" spans="1:4" x14ac:dyDescent="0.2">
      <c r="A2614" s="15"/>
      <c r="B2614" s="2"/>
      <c r="C2614" s="2"/>
      <c r="D2614" s="2"/>
    </row>
    <row r="2615" spans="1:4" x14ac:dyDescent="0.2">
      <c r="A2615" s="15"/>
      <c r="B2615" s="2"/>
      <c r="C2615" s="2"/>
      <c r="D2615" s="2"/>
    </row>
    <row r="2616" spans="1:4" x14ac:dyDescent="0.2">
      <c r="A2616" s="15"/>
      <c r="B2616" s="2"/>
      <c r="C2616" s="2"/>
      <c r="D2616" s="2"/>
    </row>
    <row r="2617" spans="1:4" x14ac:dyDescent="0.2">
      <c r="A2617" s="15"/>
      <c r="B2617" s="2"/>
      <c r="C2617" s="2"/>
      <c r="D2617" s="2"/>
    </row>
    <row r="2618" spans="1:4" x14ac:dyDescent="0.2">
      <c r="A2618" s="15"/>
      <c r="B2618" s="2"/>
      <c r="C2618" s="2"/>
      <c r="D2618" s="2"/>
    </row>
    <row r="2619" spans="1:4" x14ac:dyDescent="0.2">
      <c r="A2619" s="15"/>
      <c r="B2619" s="2"/>
      <c r="C2619" s="2"/>
      <c r="D2619" s="2"/>
    </row>
    <row r="2620" spans="1:4" x14ac:dyDescent="0.2">
      <c r="A2620" s="15"/>
      <c r="B2620" s="2"/>
      <c r="C2620" s="2"/>
      <c r="D2620" s="2"/>
    </row>
    <row r="2621" spans="1:4" x14ac:dyDescent="0.2">
      <c r="A2621" s="15"/>
      <c r="B2621" s="2"/>
      <c r="C2621" s="2"/>
      <c r="D2621" s="2"/>
    </row>
    <row r="2622" spans="1:4" x14ac:dyDescent="0.2">
      <c r="A2622" s="15"/>
      <c r="B2622" s="2"/>
      <c r="C2622" s="2"/>
      <c r="D2622" s="2"/>
    </row>
    <row r="2623" spans="1:4" x14ac:dyDescent="0.2">
      <c r="A2623" s="15"/>
      <c r="B2623" s="2"/>
      <c r="C2623" s="2"/>
      <c r="D2623" s="2"/>
    </row>
    <row r="2624" spans="1:4" x14ac:dyDescent="0.2">
      <c r="A2624" s="15"/>
      <c r="B2624" s="2"/>
      <c r="C2624" s="2"/>
      <c r="D2624" s="2"/>
    </row>
    <row r="2625" spans="1:4" x14ac:dyDescent="0.2">
      <c r="A2625" s="15"/>
      <c r="B2625" s="2"/>
      <c r="C2625" s="2"/>
      <c r="D2625" s="2"/>
    </row>
    <row r="2626" spans="1:4" x14ac:dyDescent="0.2">
      <c r="A2626" s="15"/>
      <c r="B2626" s="2"/>
      <c r="C2626" s="2"/>
      <c r="D2626" s="2"/>
    </row>
    <row r="2627" spans="1:4" x14ac:dyDescent="0.2">
      <c r="A2627" s="15"/>
      <c r="B2627" s="2"/>
      <c r="C2627" s="2"/>
      <c r="D2627" s="2"/>
    </row>
    <row r="2628" spans="1:4" x14ac:dyDescent="0.2">
      <c r="A2628" s="15"/>
      <c r="B2628" s="2"/>
      <c r="C2628" s="2"/>
      <c r="D2628" s="2"/>
    </row>
    <row r="2629" spans="1:4" x14ac:dyDescent="0.2">
      <c r="A2629" s="15"/>
      <c r="B2629" s="2"/>
      <c r="C2629" s="2"/>
      <c r="D2629" s="2"/>
    </row>
    <row r="2630" spans="1:4" x14ac:dyDescent="0.2">
      <c r="A2630" s="15"/>
      <c r="B2630" s="2"/>
      <c r="C2630" s="2"/>
      <c r="D2630" s="2"/>
    </row>
    <row r="2631" spans="1:4" x14ac:dyDescent="0.2">
      <c r="A2631" s="15"/>
      <c r="B2631" s="2"/>
      <c r="C2631" s="2"/>
      <c r="D2631" s="2"/>
    </row>
    <row r="2632" spans="1:4" x14ac:dyDescent="0.2">
      <c r="A2632" s="15"/>
      <c r="B2632" s="2"/>
      <c r="C2632" s="2"/>
      <c r="D2632" s="2"/>
    </row>
    <row r="2633" spans="1:4" x14ac:dyDescent="0.2">
      <c r="A2633" s="15"/>
      <c r="B2633" s="2"/>
      <c r="C2633" s="2"/>
      <c r="D2633" s="2"/>
    </row>
    <row r="2634" spans="1:4" x14ac:dyDescent="0.2">
      <c r="A2634" s="15"/>
      <c r="B2634" s="2"/>
      <c r="C2634" s="2"/>
      <c r="D2634" s="2"/>
    </row>
    <row r="2635" spans="1:4" x14ac:dyDescent="0.2">
      <c r="A2635" s="15"/>
      <c r="B2635" s="2"/>
      <c r="C2635" s="2"/>
      <c r="D2635" s="2"/>
    </row>
    <row r="2636" spans="1:4" x14ac:dyDescent="0.2">
      <c r="A2636" s="15"/>
      <c r="B2636" s="2"/>
      <c r="C2636" s="2"/>
      <c r="D2636" s="2"/>
    </row>
    <row r="2637" spans="1:4" x14ac:dyDescent="0.2">
      <c r="A2637" s="15"/>
      <c r="B2637" s="2"/>
      <c r="C2637" s="2"/>
      <c r="D2637" s="2"/>
    </row>
    <row r="2638" spans="1:4" x14ac:dyDescent="0.2">
      <c r="A2638" s="15"/>
      <c r="B2638" s="2"/>
      <c r="C2638" s="2"/>
      <c r="D2638" s="2"/>
    </row>
    <row r="2639" spans="1:4" x14ac:dyDescent="0.2">
      <c r="A2639" s="15"/>
      <c r="B2639" s="2"/>
      <c r="C2639" s="2"/>
      <c r="D2639" s="2"/>
    </row>
    <row r="2640" spans="1:4" x14ac:dyDescent="0.2">
      <c r="A2640" s="15"/>
      <c r="B2640" s="2"/>
      <c r="C2640" s="2"/>
      <c r="D2640" s="2"/>
    </row>
    <row r="2641" spans="1:4" x14ac:dyDescent="0.2">
      <c r="A2641" s="15"/>
      <c r="B2641" s="2"/>
      <c r="C2641" s="2"/>
      <c r="D2641" s="2"/>
    </row>
    <row r="2642" spans="1:4" x14ac:dyDescent="0.2">
      <c r="A2642" s="15"/>
      <c r="B2642" s="2"/>
      <c r="C2642" s="2"/>
      <c r="D2642" s="2"/>
    </row>
    <row r="2643" spans="1:4" x14ac:dyDescent="0.2">
      <c r="A2643" s="15"/>
      <c r="B2643" s="2"/>
      <c r="C2643" s="2"/>
      <c r="D2643" s="2"/>
    </row>
    <row r="2644" spans="1:4" x14ac:dyDescent="0.2">
      <c r="A2644" s="15"/>
      <c r="B2644" s="2"/>
      <c r="C2644" s="2"/>
      <c r="D2644" s="2"/>
    </row>
    <row r="2645" spans="1:4" x14ac:dyDescent="0.2">
      <c r="A2645" s="15"/>
      <c r="B2645" s="2"/>
      <c r="C2645" s="2"/>
      <c r="D2645" s="2"/>
    </row>
    <row r="2646" spans="1:4" x14ac:dyDescent="0.2">
      <c r="A2646" s="15"/>
      <c r="B2646" s="2"/>
      <c r="C2646" s="2"/>
      <c r="D2646" s="2"/>
    </row>
    <row r="2647" spans="1:4" x14ac:dyDescent="0.2">
      <c r="A2647" s="15"/>
      <c r="B2647" s="2"/>
      <c r="C2647" s="2"/>
      <c r="D2647" s="2"/>
    </row>
    <row r="2648" spans="1:4" x14ac:dyDescent="0.2">
      <c r="A2648" s="15"/>
      <c r="B2648" s="2"/>
      <c r="C2648" s="2"/>
      <c r="D2648" s="2"/>
    </row>
    <row r="2649" spans="1:4" x14ac:dyDescent="0.2">
      <c r="A2649" s="15"/>
      <c r="B2649" s="2"/>
      <c r="C2649" s="2"/>
      <c r="D2649" s="2"/>
    </row>
    <row r="2650" spans="1:4" x14ac:dyDescent="0.2">
      <c r="A2650" s="15"/>
      <c r="B2650" s="2"/>
      <c r="C2650" s="2"/>
      <c r="D2650" s="2"/>
    </row>
    <row r="2651" spans="1:4" x14ac:dyDescent="0.2">
      <c r="A2651" s="15"/>
      <c r="B2651" s="2"/>
      <c r="C2651" s="2"/>
      <c r="D2651" s="2"/>
    </row>
    <row r="2652" spans="1:4" x14ac:dyDescent="0.2">
      <c r="A2652" s="15"/>
      <c r="B2652" s="2"/>
      <c r="C2652" s="2"/>
      <c r="D2652" s="2"/>
    </row>
    <row r="2653" spans="1:4" x14ac:dyDescent="0.2">
      <c r="A2653" s="15"/>
      <c r="B2653" s="2"/>
      <c r="C2653" s="2"/>
      <c r="D2653" s="2"/>
    </row>
    <row r="2654" spans="1:4" x14ac:dyDescent="0.2">
      <c r="A2654" s="15"/>
      <c r="B2654" s="2"/>
      <c r="C2654" s="2"/>
      <c r="D2654" s="2"/>
    </row>
    <row r="2655" spans="1:4" x14ac:dyDescent="0.2">
      <c r="A2655" s="15"/>
      <c r="B2655" s="2"/>
      <c r="C2655" s="2"/>
      <c r="D2655" s="2"/>
    </row>
    <row r="2656" spans="1:4" x14ac:dyDescent="0.2">
      <c r="A2656" s="15"/>
      <c r="B2656" s="2"/>
      <c r="C2656" s="2"/>
      <c r="D2656" s="2"/>
    </row>
    <row r="2657" spans="1:4" x14ac:dyDescent="0.2">
      <c r="A2657" s="15"/>
      <c r="B2657" s="2"/>
      <c r="C2657" s="2"/>
      <c r="D2657" s="2"/>
    </row>
    <row r="2658" spans="1:4" x14ac:dyDescent="0.2">
      <c r="A2658" s="15"/>
      <c r="B2658" s="2"/>
      <c r="C2658" s="2"/>
      <c r="D2658" s="2"/>
    </row>
    <row r="2659" spans="1:4" x14ac:dyDescent="0.2">
      <c r="A2659" s="15"/>
      <c r="B2659" s="2"/>
      <c r="C2659" s="2"/>
      <c r="D2659" s="2"/>
    </row>
    <row r="2660" spans="1:4" x14ac:dyDescent="0.2">
      <c r="A2660" s="15"/>
      <c r="B2660" s="2"/>
      <c r="C2660" s="2"/>
      <c r="D2660" s="2"/>
    </row>
    <row r="2661" spans="1:4" x14ac:dyDescent="0.2">
      <c r="A2661" s="15"/>
      <c r="B2661" s="2"/>
      <c r="C2661" s="2"/>
      <c r="D2661" s="2"/>
    </row>
    <row r="2662" spans="1:4" x14ac:dyDescent="0.2">
      <c r="A2662" s="15"/>
      <c r="B2662" s="2"/>
      <c r="C2662" s="2"/>
      <c r="D2662" s="2"/>
    </row>
    <row r="2663" spans="1:4" x14ac:dyDescent="0.2">
      <c r="A2663" s="15"/>
      <c r="B2663" s="2"/>
      <c r="C2663" s="2"/>
      <c r="D2663" s="2"/>
    </row>
    <row r="2664" spans="1:4" x14ac:dyDescent="0.2">
      <c r="A2664" s="15"/>
      <c r="B2664" s="2"/>
      <c r="C2664" s="2"/>
      <c r="D2664" s="2"/>
    </row>
    <row r="2665" spans="1:4" x14ac:dyDescent="0.2">
      <c r="A2665" s="15"/>
      <c r="B2665" s="2"/>
      <c r="C2665" s="2"/>
      <c r="D2665" s="2"/>
    </row>
    <row r="2666" spans="1:4" x14ac:dyDescent="0.2">
      <c r="A2666" s="15"/>
      <c r="B2666" s="2"/>
      <c r="C2666" s="2"/>
      <c r="D2666" s="2"/>
    </row>
    <row r="2667" spans="1:4" x14ac:dyDescent="0.2">
      <c r="A2667" s="15"/>
      <c r="B2667" s="2"/>
      <c r="C2667" s="2"/>
      <c r="D2667" s="2"/>
    </row>
    <row r="2668" spans="1:4" x14ac:dyDescent="0.2">
      <c r="A2668" s="15"/>
      <c r="B2668" s="2"/>
      <c r="C2668" s="2"/>
      <c r="D2668" s="2"/>
    </row>
    <row r="2669" spans="1:4" x14ac:dyDescent="0.2">
      <c r="A2669" s="15"/>
      <c r="B2669" s="2"/>
      <c r="C2669" s="2"/>
      <c r="D2669" s="2"/>
    </row>
    <row r="2670" spans="1:4" x14ac:dyDescent="0.2">
      <c r="A2670" s="15"/>
      <c r="B2670" s="2"/>
      <c r="C2670" s="2"/>
      <c r="D2670" s="2"/>
    </row>
    <row r="2671" spans="1:4" x14ac:dyDescent="0.2">
      <c r="A2671" s="15"/>
      <c r="B2671" s="2"/>
      <c r="C2671" s="2"/>
      <c r="D2671" s="2"/>
    </row>
    <row r="2672" spans="1:4" x14ac:dyDescent="0.2">
      <c r="A2672" s="15"/>
      <c r="B2672" s="2"/>
      <c r="C2672" s="2"/>
      <c r="D2672" s="2"/>
    </row>
    <row r="2673" spans="1:4" x14ac:dyDescent="0.2">
      <c r="A2673" s="15"/>
      <c r="B2673" s="2"/>
      <c r="C2673" s="2"/>
      <c r="D2673" s="2"/>
    </row>
    <row r="2674" spans="1:4" x14ac:dyDescent="0.2">
      <c r="A2674" s="15"/>
      <c r="B2674" s="2"/>
      <c r="C2674" s="2"/>
      <c r="D2674" s="2"/>
    </row>
    <row r="2675" spans="1:4" x14ac:dyDescent="0.2">
      <c r="A2675" s="15"/>
      <c r="B2675" s="2"/>
      <c r="C2675" s="2"/>
      <c r="D2675" s="2"/>
    </row>
    <row r="2676" spans="1:4" x14ac:dyDescent="0.2">
      <c r="A2676" s="15"/>
      <c r="B2676" s="2"/>
      <c r="C2676" s="2"/>
      <c r="D2676" s="2"/>
    </row>
    <row r="2677" spans="1:4" x14ac:dyDescent="0.2">
      <c r="A2677" s="15"/>
      <c r="B2677" s="2"/>
      <c r="C2677" s="2"/>
      <c r="D2677" s="2"/>
    </row>
    <row r="2678" spans="1:4" x14ac:dyDescent="0.2">
      <c r="A2678" s="15"/>
      <c r="B2678" s="2"/>
      <c r="C2678" s="2"/>
      <c r="D2678" s="2"/>
    </row>
    <row r="2679" spans="1:4" x14ac:dyDescent="0.2">
      <c r="A2679" s="15"/>
      <c r="B2679" s="2"/>
      <c r="C2679" s="2"/>
      <c r="D2679" s="2"/>
    </row>
    <row r="2680" spans="1:4" x14ac:dyDescent="0.2">
      <c r="A2680" s="15"/>
      <c r="B2680" s="2"/>
      <c r="C2680" s="2"/>
      <c r="D2680" s="2"/>
    </row>
    <row r="2681" spans="1:4" x14ac:dyDescent="0.2">
      <c r="A2681" s="15"/>
      <c r="B2681" s="2"/>
      <c r="C2681" s="2"/>
      <c r="D2681" s="2"/>
    </row>
    <row r="2682" spans="1:4" x14ac:dyDescent="0.2">
      <c r="A2682" s="15"/>
      <c r="B2682" s="2"/>
      <c r="C2682" s="2"/>
      <c r="D2682" s="2"/>
    </row>
    <row r="2683" spans="1:4" x14ac:dyDescent="0.2">
      <c r="A2683" s="15"/>
      <c r="B2683" s="2"/>
      <c r="C2683" s="2"/>
      <c r="D2683" s="2"/>
    </row>
    <row r="2684" spans="1:4" x14ac:dyDescent="0.2">
      <c r="A2684" s="15"/>
      <c r="B2684" s="2"/>
      <c r="C2684" s="2"/>
      <c r="D2684" s="2"/>
    </row>
    <row r="2685" spans="1:4" x14ac:dyDescent="0.2">
      <c r="A2685" s="15"/>
      <c r="B2685" s="2"/>
      <c r="C2685" s="2"/>
      <c r="D2685" s="2"/>
    </row>
    <row r="2686" spans="1:4" x14ac:dyDescent="0.2">
      <c r="A2686" s="15"/>
      <c r="B2686" s="2"/>
      <c r="C2686" s="2"/>
      <c r="D2686" s="2"/>
    </row>
    <row r="2687" spans="1:4" x14ac:dyDescent="0.2">
      <c r="A2687" s="15"/>
      <c r="B2687" s="2"/>
      <c r="C2687" s="2"/>
      <c r="D2687" s="2"/>
    </row>
    <row r="2688" spans="1:4" x14ac:dyDescent="0.2">
      <c r="A2688" s="15"/>
      <c r="B2688" s="2"/>
      <c r="C2688" s="2"/>
      <c r="D2688" s="2"/>
    </row>
    <row r="2689" spans="1:4" x14ac:dyDescent="0.2">
      <c r="A2689" s="15"/>
      <c r="B2689" s="2"/>
      <c r="C2689" s="2"/>
      <c r="D2689" s="2"/>
    </row>
    <row r="2690" spans="1:4" x14ac:dyDescent="0.2">
      <c r="A2690" s="15"/>
      <c r="B2690" s="2"/>
      <c r="C2690" s="2"/>
      <c r="D2690" s="2"/>
    </row>
    <row r="2691" spans="1:4" x14ac:dyDescent="0.2">
      <c r="A2691" s="15"/>
      <c r="B2691" s="2"/>
      <c r="C2691" s="2"/>
      <c r="D2691" s="2"/>
    </row>
    <row r="2692" spans="1:4" x14ac:dyDescent="0.2">
      <c r="A2692" s="15"/>
      <c r="B2692" s="2"/>
      <c r="C2692" s="2"/>
      <c r="D2692" s="2"/>
    </row>
    <row r="2693" spans="1:4" x14ac:dyDescent="0.2">
      <c r="A2693" s="15"/>
      <c r="B2693" s="2"/>
      <c r="C2693" s="2"/>
      <c r="D2693" s="2"/>
    </row>
    <row r="2694" spans="1:4" x14ac:dyDescent="0.2">
      <c r="A2694" s="15"/>
      <c r="B2694" s="2"/>
      <c r="C2694" s="2"/>
      <c r="D2694" s="2"/>
    </row>
    <row r="2695" spans="1:4" x14ac:dyDescent="0.2">
      <c r="A2695" s="15"/>
      <c r="B2695" s="2"/>
      <c r="C2695" s="2"/>
      <c r="D2695" s="2"/>
    </row>
    <row r="2696" spans="1:4" x14ac:dyDescent="0.2">
      <c r="A2696" s="15"/>
      <c r="B2696" s="2"/>
      <c r="C2696" s="2"/>
      <c r="D2696" s="2"/>
    </row>
    <row r="2697" spans="1:4" x14ac:dyDescent="0.2">
      <c r="A2697" s="15"/>
      <c r="B2697" s="2"/>
      <c r="C2697" s="2"/>
      <c r="D2697" s="2"/>
    </row>
    <row r="2698" spans="1:4" x14ac:dyDescent="0.2">
      <c r="A2698" s="15"/>
      <c r="B2698" s="2"/>
      <c r="C2698" s="2"/>
      <c r="D2698" s="2"/>
    </row>
    <row r="2699" spans="1:4" x14ac:dyDescent="0.2">
      <c r="A2699" s="15"/>
      <c r="B2699" s="2"/>
      <c r="C2699" s="2"/>
      <c r="D2699" s="2"/>
    </row>
    <row r="2700" spans="1:4" x14ac:dyDescent="0.2">
      <c r="A2700" s="15"/>
      <c r="B2700" s="2"/>
      <c r="C2700" s="2"/>
      <c r="D2700" s="2"/>
    </row>
    <row r="2701" spans="1:4" x14ac:dyDescent="0.2">
      <c r="A2701" s="15"/>
      <c r="B2701" s="2"/>
      <c r="C2701" s="2"/>
      <c r="D2701" s="2"/>
    </row>
    <row r="2702" spans="1:4" x14ac:dyDescent="0.2">
      <c r="A2702" s="15"/>
      <c r="B2702" s="2"/>
      <c r="C2702" s="2"/>
      <c r="D2702" s="2"/>
    </row>
    <row r="2703" spans="1:4" x14ac:dyDescent="0.2">
      <c r="A2703" s="15"/>
      <c r="B2703" s="2"/>
      <c r="C2703" s="2"/>
      <c r="D2703" s="2"/>
    </row>
    <row r="2704" spans="1:4" x14ac:dyDescent="0.2">
      <c r="A2704" s="15"/>
      <c r="B2704" s="2"/>
      <c r="C2704" s="2"/>
      <c r="D2704" s="2"/>
    </row>
    <row r="2705" spans="1:4" x14ac:dyDescent="0.2">
      <c r="A2705" s="15"/>
      <c r="B2705" s="2"/>
      <c r="C2705" s="2"/>
      <c r="D2705" s="2"/>
    </row>
    <row r="2706" spans="1:4" x14ac:dyDescent="0.2">
      <c r="A2706" s="15"/>
      <c r="B2706" s="2"/>
      <c r="C2706" s="2"/>
      <c r="D2706" s="2"/>
    </row>
    <row r="2707" spans="1:4" x14ac:dyDescent="0.2">
      <c r="A2707" s="15"/>
      <c r="B2707" s="2"/>
      <c r="C2707" s="2"/>
      <c r="D2707" s="2"/>
    </row>
    <row r="2708" spans="1:4" x14ac:dyDescent="0.2">
      <c r="A2708" s="15"/>
      <c r="B2708" s="2"/>
      <c r="C2708" s="2"/>
      <c r="D2708" s="2"/>
    </row>
    <row r="2709" spans="1:4" x14ac:dyDescent="0.2">
      <c r="A2709" s="15"/>
      <c r="B2709" s="2"/>
      <c r="C2709" s="2"/>
      <c r="D2709" s="2"/>
    </row>
    <row r="2710" spans="1:4" x14ac:dyDescent="0.2">
      <c r="A2710" s="15"/>
      <c r="B2710" s="2"/>
      <c r="C2710" s="2"/>
      <c r="D2710" s="2"/>
    </row>
    <row r="2711" spans="1:4" x14ac:dyDescent="0.2">
      <c r="A2711" s="15"/>
      <c r="B2711" s="2"/>
      <c r="C2711" s="2"/>
      <c r="D2711" s="2"/>
    </row>
    <row r="2712" spans="1:4" x14ac:dyDescent="0.2">
      <c r="A2712" s="15"/>
      <c r="B2712" s="2"/>
      <c r="C2712" s="2"/>
      <c r="D2712" s="2"/>
    </row>
    <row r="2713" spans="1:4" x14ac:dyDescent="0.2">
      <c r="A2713" s="15"/>
      <c r="B2713" s="2"/>
      <c r="C2713" s="2"/>
      <c r="D2713" s="2"/>
    </row>
    <row r="2714" spans="1:4" x14ac:dyDescent="0.2">
      <c r="A2714" s="15"/>
      <c r="B2714" s="2"/>
      <c r="C2714" s="2"/>
      <c r="D2714" s="2"/>
    </row>
    <row r="2715" spans="1:4" x14ac:dyDescent="0.2">
      <c r="A2715" s="15"/>
      <c r="B2715" s="2"/>
      <c r="C2715" s="2"/>
      <c r="D2715" s="2"/>
    </row>
    <row r="2716" spans="1:4" x14ac:dyDescent="0.2">
      <c r="A2716" s="15"/>
      <c r="B2716" s="2"/>
      <c r="C2716" s="2"/>
      <c r="D2716" s="2"/>
    </row>
    <row r="2717" spans="1:4" x14ac:dyDescent="0.2">
      <c r="A2717" s="15"/>
      <c r="B2717" s="2"/>
      <c r="C2717" s="2"/>
      <c r="D2717" s="2"/>
    </row>
    <row r="2718" spans="1:4" x14ac:dyDescent="0.2">
      <c r="A2718" s="15"/>
      <c r="B2718" s="2"/>
      <c r="C2718" s="2"/>
      <c r="D2718" s="2"/>
    </row>
    <row r="2719" spans="1:4" x14ac:dyDescent="0.2">
      <c r="A2719" s="15"/>
      <c r="B2719" s="2"/>
      <c r="C2719" s="2"/>
      <c r="D2719" s="2"/>
    </row>
    <row r="2720" spans="1:4" x14ac:dyDescent="0.2">
      <c r="A2720" s="15"/>
      <c r="B2720" s="2"/>
      <c r="C2720" s="2"/>
      <c r="D2720" s="2"/>
    </row>
    <row r="2721" spans="1:4" x14ac:dyDescent="0.2">
      <c r="A2721" s="15"/>
      <c r="B2721" s="2"/>
      <c r="C2721" s="2"/>
      <c r="D2721" s="2"/>
    </row>
    <row r="2722" spans="1:4" x14ac:dyDescent="0.2">
      <c r="A2722" s="15"/>
      <c r="B2722" s="2"/>
      <c r="C2722" s="2"/>
      <c r="D2722" s="2"/>
    </row>
    <row r="2723" spans="1:4" x14ac:dyDescent="0.2">
      <c r="A2723" s="15"/>
      <c r="B2723" s="2"/>
      <c r="C2723" s="2"/>
      <c r="D2723" s="2"/>
    </row>
    <row r="2724" spans="1:4" x14ac:dyDescent="0.2">
      <c r="A2724" s="15"/>
      <c r="B2724" s="2"/>
      <c r="C2724" s="2"/>
      <c r="D2724" s="2"/>
    </row>
    <row r="2725" spans="1:4" x14ac:dyDescent="0.2">
      <c r="A2725" s="15"/>
      <c r="B2725" s="2"/>
      <c r="C2725" s="2"/>
      <c r="D2725" s="2"/>
    </row>
    <row r="2726" spans="1:4" x14ac:dyDescent="0.2">
      <c r="A2726" s="15"/>
      <c r="B2726" s="2"/>
      <c r="C2726" s="2"/>
      <c r="D2726" s="2"/>
    </row>
    <row r="2727" spans="1:4" x14ac:dyDescent="0.2">
      <c r="A2727" s="15"/>
      <c r="B2727" s="2"/>
      <c r="C2727" s="2"/>
      <c r="D2727" s="2"/>
    </row>
    <row r="2728" spans="1:4" x14ac:dyDescent="0.2">
      <c r="A2728" s="15"/>
      <c r="B2728" s="2"/>
      <c r="C2728" s="2"/>
      <c r="D2728" s="2"/>
    </row>
    <row r="2729" spans="1:4" x14ac:dyDescent="0.2">
      <c r="A2729" s="15"/>
      <c r="B2729" s="2"/>
      <c r="C2729" s="2"/>
      <c r="D2729" s="2"/>
    </row>
    <row r="2730" spans="1:4" x14ac:dyDescent="0.2">
      <c r="A2730" s="15"/>
      <c r="B2730" s="2"/>
      <c r="C2730" s="2"/>
      <c r="D2730" s="2"/>
    </row>
    <row r="2731" spans="1:4" x14ac:dyDescent="0.2">
      <c r="A2731" s="15"/>
      <c r="B2731" s="2"/>
      <c r="C2731" s="2"/>
      <c r="D2731" s="2"/>
    </row>
    <row r="2732" spans="1:4" x14ac:dyDescent="0.2">
      <c r="A2732" s="15"/>
      <c r="B2732" s="2"/>
      <c r="C2732" s="2"/>
      <c r="D2732" s="2"/>
    </row>
    <row r="2733" spans="1:4" x14ac:dyDescent="0.2">
      <c r="A2733" s="15"/>
      <c r="B2733" s="2"/>
      <c r="C2733" s="2"/>
      <c r="D2733" s="2"/>
    </row>
    <row r="2734" spans="1:4" x14ac:dyDescent="0.2">
      <c r="A2734" s="15"/>
      <c r="B2734" s="2"/>
      <c r="C2734" s="2"/>
      <c r="D2734" s="2"/>
    </row>
    <row r="2735" spans="1:4" x14ac:dyDescent="0.2">
      <c r="A2735" s="15"/>
      <c r="B2735" s="2"/>
      <c r="C2735" s="2"/>
      <c r="D2735" s="2"/>
    </row>
    <row r="2736" spans="1:4" x14ac:dyDescent="0.2">
      <c r="A2736" s="15"/>
      <c r="B2736" s="2"/>
      <c r="C2736" s="2"/>
      <c r="D2736" s="2"/>
    </row>
    <row r="2737" spans="1:4" x14ac:dyDescent="0.2">
      <c r="A2737" s="15"/>
      <c r="B2737" s="2"/>
      <c r="C2737" s="2"/>
      <c r="D2737" s="2"/>
    </row>
    <row r="2738" spans="1:4" x14ac:dyDescent="0.2">
      <c r="A2738" s="15"/>
      <c r="B2738" s="2"/>
      <c r="C2738" s="2"/>
      <c r="D2738" s="2"/>
    </row>
    <row r="2739" spans="1:4" x14ac:dyDescent="0.2">
      <c r="A2739" s="15"/>
      <c r="B2739" s="2"/>
      <c r="C2739" s="2"/>
      <c r="D2739" s="2"/>
    </row>
    <row r="2740" spans="1:4" x14ac:dyDescent="0.2">
      <c r="A2740" s="15"/>
      <c r="B2740" s="2"/>
      <c r="C2740" s="2"/>
      <c r="D2740" s="2"/>
    </row>
    <row r="2741" spans="1:4" x14ac:dyDescent="0.2">
      <c r="A2741" s="15"/>
      <c r="B2741" s="2"/>
      <c r="C2741" s="2"/>
      <c r="D2741" s="2"/>
    </row>
    <row r="2742" spans="1:4" x14ac:dyDescent="0.2">
      <c r="A2742" s="15"/>
      <c r="B2742" s="2"/>
      <c r="C2742" s="2"/>
      <c r="D2742" s="2"/>
    </row>
    <row r="2743" spans="1:4" x14ac:dyDescent="0.2">
      <c r="A2743" s="15"/>
      <c r="B2743" s="2"/>
      <c r="C2743" s="2"/>
      <c r="D2743" s="2"/>
    </row>
    <row r="2744" spans="1:4" x14ac:dyDescent="0.2">
      <c r="A2744" s="15"/>
      <c r="B2744" s="2"/>
      <c r="C2744" s="2"/>
      <c r="D2744" s="2"/>
    </row>
    <row r="2745" spans="1:4" x14ac:dyDescent="0.2">
      <c r="A2745" s="15"/>
      <c r="B2745" s="2"/>
      <c r="C2745" s="2"/>
      <c r="D2745" s="2"/>
    </row>
    <row r="2746" spans="1:4" x14ac:dyDescent="0.2">
      <c r="A2746" s="15"/>
      <c r="B2746" s="2"/>
      <c r="C2746" s="2"/>
      <c r="D2746" s="2"/>
    </row>
    <row r="2747" spans="1:4" x14ac:dyDescent="0.2">
      <c r="A2747" s="15"/>
      <c r="B2747" s="2"/>
      <c r="C2747" s="2"/>
      <c r="D2747" s="2"/>
    </row>
    <row r="2748" spans="1:4" x14ac:dyDescent="0.2">
      <c r="A2748" s="15"/>
      <c r="B2748" s="2"/>
      <c r="C2748" s="2"/>
      <c r="D2748" s="2"/>
    </row>
    <row r="2749" spans="1:4" x14ac:dyDescent="0.2">
      <c r="A2749" s="15"/>
      <c r="B2749" s="2"/>
      <c r="C2749" s="2"/>
      <c r="D2749" s="2"/>
    </row>
    <row r="2750" spans="1:4" x14ac:dyDescent="0.2">
      <c r="A2750" s="15"/>
      <c r="B2750" s="2"/>
      <c r="C2750" s="2"/>
      <c r="D2750" s="2"/>
    </row>
  </sheetData>
  <phoneticPr fontId="0" type="noConversion"/>
  <printOptions horizontalCentered="1" gridLinesSet="0"/>
  <pageMargins left="0.25" right="0.27" top="0.46" bottom="0.42" header="0.25" footer="0.25"/>
  <pageSetup fitToHeight="0" orientation="landscape"/>
  <headerFooter alignWithMargins="0">
    <oddHeader>AAII Sentiment Survey</oddHeader>
  </headerFooter>
  <colBreaks count="1" manualBreakCount="1">
    <brk id="17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4"/>
  <sheetViews>
    <sheetView showGridLines="0" zoomScale="80" zoomScaleNormal="80" workbookViewId="0">
      <selection activeCell="F2" sqref="F2:Q4"/>
    </sheetView>
  </sheetViews>
  <sheetFormatPr defaultColWidth="11.42578125" defaultRowHeight="12.75" x14ac:dyDescent="0.2"/>
  <cols>
    <col min="1" max="1" width="3.7109375" style="6" customWidth="1"/>
    <col min="2" max="10" width="11.42578125" style="6" customWidth="1"/>
    <col min="11" max="11" width="10.28515625" style="6" customWidth="1"/>
    <col min="12" max="12" width="9.42578125" style="6" customWidth="1"/>
    <col min="13" max="14" width="11.42578125" style="6" customWidth="1"/>
    <col min="15" max="15" width="8.7109375" style="6" customWidth="1"/>
    <col min="16" max="21" width="11.42578125" style="6" customWidth="1"/>
    <col min="22" max="22" width="9.42578125" style="6" customWidth="1"/>
    <col min="23" max="16384" width="11.42578125" style="6"/>
  </cols>
  <sheetData>
    <row r="1" spans="11:11" ht="3" customHeight="1" x14ac:dyDescent="0.2"/>
    <row r="2" spans="11:11" ht="19.5" x14ac:dyDescent="0.35">
      <c r="K2" s="22" t="s">
        <v>206</v>
      </c>
    </row>
    <row r="3" spans="11:11" s="10" customFormat="1" ht="27.75" customHeight="1" x14ac:dyDescent="0.2">
      <c r="K3" s="9" t="s">
        <v>67</v>
      </c>
    </row>
    <row r="4" spans="11:11" x14ac:dyDescent="0.2">
      <c r="K4" s="7" t="s">
        <v>1</v>
      </c>
    </row>
    <row r="28" spans="11:11" x14ac:dyDescent="0.2">
      <c r="K28" s="8" t="s">
        <v>68</v>
      </c>
    </row>
    <row r="45" spans="3:13" x14ac:dyDescent="0.2">
      <c r="F45"/>
      <c r="G45"/>
      <c r="H45"/>
      <c r="I45"/>
      <c r="J45"/>
      <c r="K45"/>
      <c r="L45"/>
      <c r="M45"/>
    </row>
    <row r="47" spans="3:13" x14ac:dyDescent="0.2">
      <c r="C47" s="6" t="s">
        <v>66</v>
      </c>
    </row>
    <row r="53" spans="1:15" customFormat="1" x14ac:dyDescent="0.2">
      <c r="C53" s="6"/>
      <c r="D53" s="6"/>
      <c r="E53" s="6"/>
      <c r="F53" s="6"/>
      <c r="G53" s="6"/>
      <c r="H53" s="6"/>
      <c r="I53" s="6"/>
      <c r="J53" s="71"/>
      <c r="L53" s="57"/>
      <c r="M53" s="57"/>
    </row>
    <row r="54" spans="1:15" customFormat="1" x14ac:dyDescent="0.2">
      <c r="B54" s="70"/>
      <c r="C54" s="73" t="s">
        <v>202</v>
      </c>
      <c r="E54" s="75" t="s">
        <v>203</v>
      </c>
      <c r="F54" s="76"/>
      <c r="G54" s="75" t="s">
        <v>204</v>
      </c>
      <c r="H54" s="76"/>
      <c r="I54" s="75" t="s">
        <v>205</v>
      </c>
      <c r="J54" s="71"/>
      <c r="L54" s="57"/>
      <c r="M54" s="57"/>
    </row>
    <row r="55" spans="1:15" customFormat="1" ht="13.5" customHeight="1" x14ac:dyDescent="0.2">
      <c r="B55" s="70"/>
      <c r="C55" s="73" t="s">
        <v>198</v>
      </c>
      <c r="E55" s="75" t="s">
        <v>199</v>
      </c>
      <c r="F55" s="76"/>
      <c r="G55" s="75" t="s">
        <v>200</v>
      </c>
      <c r="H55" s="76"/>
      <c r="I55" s="75" t="s">
        <v>201</v>
      </c>
      <c r="J55" s="71"/>
      <c r="L55" s="57"/>
      <c r="M55" s="57"/>
    </row>
    <row r="56" spans="1:15" customFormat="1" x14ac:dyDescent="0.2">
      <c r="B56" s="70"/>
      <c r="C56" s="73" t="s">
        <v>193</v>
      </c>
      <c r="E56" s="75" t="s">
        <v>194</v>
      </c>
      <c r="F56" s="76"/>
      <c r="G56" s="75" t="s">
        <v>195</v>
      </c>
      <c r="H56" s="76"/>
      <c r="I56" s="75" t="s">
        <v>196</v>
      </c>
      <c r="J56" s="71"/>
      <c r="L56" s="57"/>
      <c r="M56" s="57"/>
    </row>
    <row r="57" spans="1:15" x14ac:dyDescent="0.2">
      <c r="A57"/>
      <c r="B57"/>
      <c r="C57" s="73" t="s">
        <v>190</v>
      </c>
      <c r="D57"/>
      <c r="E57" s="75" t="s">
        <v>197</v>
      </c>
      <c r="F57" s="76"/>
      <c r="G57" s="75" t="s">
        <v>191</v>
      </c>
      <c r="H57" s="76"/>
      <c r="I57" s="75" t="s">
        <v>192</v>
      </c>
      <c r="J57" s="71"/>
      <c r="K57"/>
      <c r="L57"/>
      <c r="M57"/>
      <c r="N57"/>
      <c r="O57"/>
    </row>
    <row r="58" spans="1:15" x14ac:dyDescent="0.2">
      <c r="A58"/>
      <c r="B58"/>
      <c r="C58" s="73"/>
      <c r="D58"/>
      <c r="E58" s="75"/>
      <c r="F58" s="76"/>
      <c r="G58" s="75"/>
      <c r="H58" s="76"/>
      <c r="I58" s="75"/>
      <c r="J58" s="71"/>
      <c r="K58"/>
    </row>
    <row r="59" spans="1:15" x14ac:dyDescent="0.2">
      <c r="C59" s="73"/>
      <c r="D59" s="74"/>
      <c r="E59" s="75"/>
      <c r="F59" s="76"/>
      <c r="G59" s="75"/>
      <c r="H59" s="76"/>
      <c r="I59" s="75"/>
      <c r="J59"/>
    </row>
    <row r="60" spans="1:15" x14ac:dyDescent="0.2">
      <c r="C60" s="73"/>
      <c r="D60" s="74"/>
      <c r="E60" s="75"/>
      <c r="F60" s="76"/>
      <c r="G60" s="75"/>
      <c r="H60" s="76"/>
      <c r="I60" s="75"/>
      <c r="J60"/>
    </row>
    <row r="61" spans="1:15" x14ac:dyDescent="0.2">
      <c r="C61" s="73"/>
      <c r="D61" s="74"/>
      <c r="E61" s="75"/>
      <c r="F61" s="76"/>
      <c r="G61" s="75"/>
      <c r="H61" s="76"/>
      <c r="I61" s="75"/>
      <c r="J61" s="21"/>
      <c r="K61" s="21"/>
    </row>
    <row r="62" spans="1:15" x14ac:dyDescent="0.2">
      <c r="H62" s="5"/>
      <c r="I62" s="21"/>
      <c r="J62" s="21"/>
      <c r="K62" s="21"/>
    </row>
    <row r="63" spans="1:15" x14ac:dyDescent="0.2">
      <c r="H63" s="5"/>
      <c r="I63" s="21"/>
      <c r="J63" s="21"/>
      <c r="K63" s="21"/>
    </row>
    <row r="64" spans="1:15" x14ac:dyDescent="0.2">
      <c r="H64" s="5"/>
      <c r="I64" s="21"/>
      <c r="J64" s="21"/>
      <c r="K64" s="21"/>
    </row>
  </sheetData>
  <phoneticPr fontId="0" type="noConversion"/>
  <printOptions horizontalCentered="1" verticalCentered="1"/>
  <pageMargins left="0" right="0" top="0" bottom="0" header="0" footer="0"/>
  <pageSetup paperSize="17" scale="120" pageOrder="overThenDown" orientation="landscape" copies="7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FCAE5DC9782428E8C8D27949DA2D1" ma:contentTypeVersion="6" ma:contentTypeDescription="Create a new document." ma:contentTypeScope="" ma:versionID="1d2d1c3a92b753f16ffa9afbb4292456">
  <xsd:schema xmlns:xsd="http://www.w3.org/2001/XMLSchema" xmlns:xs="http://www.w3.org/2001/XMLSchema" xmlns:p="http://schemas.microsoft.com/office/2006/metadata/properties" xmlns:ns2="2f28ed1d-1c1b-44d6-b2fa-237cd5035ed0" xmlns:ns3="ab2c62f1-25c3-4d45-83de-8d5c90319c95" targetNamespace="http://schemas.microsoft.com/office/2006/metadata/properties" ma:root="true" ma:fieldsID="1a585935bc3f4d445fdae181c9960c78" ns2:_="" ns3:_="">
    <xsd:import namespace="2f28ed1d-1c1b-44d6-b2fa-237cd5035ed0"/>
    <xsd:import namespace="ab2c62f1-25c3-4d45-83de-8d5c90319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8ed1d-1c1b-44d6-b2fa-237cd5035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c62f1-25c3-4d45-83de-8d5c90319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03951B-44A1-4189-A2A7-7D9AF2C3E0A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F8DA040-434A-4E96-BF97-480B2C9806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256267-91FB-4F33-A842-7E61B6CD0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28ed1d-1c1b-44d6-b2fa-237cd5035ed0"/>
    <ds:schemaRef ds:uri="ab2c62f1-25c3-4d45-83de-8d5c90319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78F0C3F-41A7-4472-A9C9-F106CFAD199C}">
  <ds:schemaRefs>
    <ds:schemaRef ds:uri="ab2c62f1-25c3-4d45-83de-8d5c90319c9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f28ed1d-1c1b-44d6-b2fa-237cd5035ed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4</vt:i4>
      </vt:variant>
    </vt:vector>
  </HeadingPairs>
  <TitlesOfParts>
    <vt:vector size="7" baseType="lpstr">
      <vt:lpstr>Sentiment</vt:lpstr>
      <vt:lpstr>SENTIMENT_functions</vt:lpstr>
      <vt:lpstr>CHART</vt:lpstr>
      <vt:lpstr>History_Prnt</vt:lpstr>
      <vt:lpstr>SENTIMENT_functions!TOP</vt:lpstr>
      <vt:lpstr>SENTIMENT_functions!WPrint_Area_W</vt:lpstr>
      <vt:lpstr>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Surveys</dc:title>
  <dc:creator>Paul D. Garverick</dc:creator>
  <cp:lastModifiedBy>קיריל גראביס</cp:lastModifiedBy>
  <cp:lastPrinted>2006-02-23T15:48:34Z</cp:lastPrinted>
  <dcterms:created xsi:type="dcterms:W3CDTF">1997-01-02T19:05:23Z</dcterms:created>
  <dcterms:modified xsi:type="dcterms:W3CDTF">2022-04-11T08:57:28Z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0x010100F8F0C50423B9AB40B8A07927595D1B5F</vt:lpwstr>
  </property>
  <property fmtid="{D5CDD505-2E9C-101B-9397-08002B2CF9AE}" pid="3" name="display_urn:schemas-microsoft-com:office:office#SharedWithUsers">
    <vt:lpwstr>Charles Rotblut</vt:lpwstr>
  </property>
  <property fmtid="{D5CDD505-2E9C-101B-9397-08002B2CF9AE}" pid="4" name="SharedWithUsers">
    <vt:lpwstr>6;#Charles Rotblut</vt:lpwstr>
  </property>
</Properties>
</file>