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illdemidov/PycharmProjects/elect_gd/"/>
    </mc:Choice>
  </mc:AlternateContent>
  <xr:revisionPtr revIDLastSave="0" documentId="13_ncr:1_{770B55CE-CA18-F145-BA77-7FDC128BFBDF}" xr6:coauthVersionLast="47" xr6:coauthVersionMax="47" xr10:uidLastSave="{00000000-0000-0000-0000-000000000000}"/>
  <bookViews>
    <workbookView xWindow="0" yWindow="500" windowWidth="30720" windowHeight="18700" xr2:uid="{0C77654D-1EC5-BE4C-B9E1-B2D57D067602}"/>
  </bookViews>
  <sheets>
    <sheet name="метод Хейра" sheetId="1" r:id="rId1"/>
  </sheets>
  <definedNames>
    <definedName name="_xlnm._FilterDatabase" localSheetId="0" hidden="1">'метод Хейра'!$A$5:$F$24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6" i="1"/>
  <c r="B4" i="1"/>
  <c r="G2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6" i="1"/>
  <c r="B24" i="1"/>
  <c r="C24" i="1" l="1"/>
  <c r="E13" i="1" l="1"/>
  <c r="H13" i="1" s="1"/>
  <c r="E15" i="1"/>
  <c r="H15" i="1" s="1"/>
  <c r="E14" i="1"/>
  <c r="H14" i="1" s="1"/>
  <c r="E8" i="1"/>
  <c r="H8" i="1" s="1"/>
  <c r="E16" i="1"/>
  <c r="H16" i="1" s="1"/>
  <c r="E18" i="1"/>
  <c r="H18" i="1" s="1"/>
  <c r="E19" i="1"/>
  <c r="H19" i="1" s="1"/>
  <c r="E7" i="1"/>
  <c r="H7" i="1" s="1"/>
  <c r="E21" i="1"/>
  <c r="H21" i="1" s="1"/>
  <c r="E17" i="1"/>
  <c r="H17" i="1" s="1"/>
  <c r="E10" i="1"/>
  <c r="H10" i="1" s="1"/>
  <c r="E22" i="1"/>
  <c r="H22" i="1" s="1"/>
  <c r="E11" i="1"/>
  <c r="H11" i="1" s="1"/>
  <c r="E23" i="1"/>
  <c r="H23" i="1" s="1"/>
  <c r="E6" i="1"/>
  <c r="H6" i="1" s="1"/>
  <c r="E12" i="1"/>
  <c r="H12" i="1" s="1"/>
  <c r="E9" i="1"/>
  <c r="H9" i="1" s="1"/>
  <c r="E20" i="1"/>
  <c r="H20" i="1" s="1"/>
  <c r="H24" i="1" l="1"/>
  <c r="F12" i="1"/>
  <c r="F22" i="1"/>
  <c r="F9" i="1"/>
  <c r="F15" i="1"/>
  <c r="F14" i="1"/>
  <c r="F7" i="1"/>
  <c r="F19" i="1"/>
  <c r="F18" i="1"/>
  <c r="F8" i="1"/>
  <c r="F16" i="1"/>
  <c r="F13" i="1"/>
  <c r="F23" i="1"/>
  <c r="F20" i="1"/>
  <c r="F17" i="1"/>
  <c r="F10" i="1"/>
  <c r="F11" i="1"/>
  <c r="F6" i="1"/>
  <c r="F21" i="1"/>
  <c r="E24" i="1"/>
  <c r="F24" i="1" l="1"/>
</calcChain>
</file>

<file path=xl/sharedStrings.xml><?xml version="1.0" encoding="utf-8"?>
<sst xmlns="http://schemas.openxmlformats.org/spreadsheetml/2006/main" count="29" uniqueCount="28">
  <si>
    <t xml:space="preserve">Единая Россия </t>
  </si>
  <si>
    <t>КПРФ</t>
  </si>
  <si>
    <t>ЛДПР</t>
  </si>
  <si>
    <t xml:space="preserve">Справедливая Россия - за правду </t>
  </si>
  <si>
    <t>другая партия</t>
  </si>
  <si>
    <t>испорчу бюллетень</t>
  </si>
  <si>
    <t>не пойду на выборы</t>
  </si>
  <si>
    <t>забрудняюсь ответить</t>
  </si>
  <si>
    <t>Новые люди</t>
  </si>
  <si>
    <t>Российская партия пенсионеров
за социальную справедливость</t>
  </si>
  <si>
    <t>Российская экологическая партия «Зелёные»</t>
  </si>
  <si>
    <t>«Яблоко»</t>
  </si>
  <si>
    <t>«Родина»</t>
  </si>
  <si>
    <t>«Коммунисты России</t>
  </si>
  <si>
    <t>Российская партия свободы и справедливости</t>
  </si>
  <si>
    <t>«Гражданская платформа»</t>
  </si>
  <si>
    <t>«Зелёная альтернатива»</t>
  </si>
  <si>
    <t>Партия Роста</t>
  </si>
  <si>
    <t>квота Хэйра</t>
  </si>
  <si>
    <t>количество мандатов</t>
  </si>
  <si>
    <t>общее количество</t>
  </si>
  <si>
    <t>электоральный барьер</t>
  </si>
  <si>
    <t>%</t>
  </si>
  <si>
    <t>количество избирателей</t>
  </si>
  <si>
    <t>целые мандаты</t>
  </si>
  <si>
    <t>дробные мандаты</t>
  </si>
  <si>
    <t>добавочные мандаты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</si>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</sst>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BF6F-09D1-E74A-9D0B-7D3E9B587E35}">
  <dimension ref="A1:H24"/>
  <sheetViews>
    <sheetView tabSelected="1" workbookViewId="0">
      <selection activeCell="I17" sqref="I17"/>
    </sheetView>
  </sheetViews>
  <sheetFormatPr baseColWidth="10" defaultRowHeight="16" x14ac:dyDescent="0.2"/>
  <cols>
    <col min="1" max="1" width="30.33203125" bestFit="1" customWidth="1"/>
    <col min="3" max="3" width="22.5" bestFit="1" customWidth="1"/>
    <col min="4" max="4" width="19.6640625" bestFit="1" customWidth="1"/>
    <col min="5" max="5" width="19.6640625" customWidth="1"/>
    <col min="7" max="7" width="11.6640625" bestFit="1" customWidth="1"/>
    <col min="9" max="9" width="24.5" bestFit="1" customWidth="1"/>
  </cols>
  <sheetData>
    <row r="1" spans="1:8" x14ac:dyDescent="0.2">
      <c r="A1" t="s">
        <v>20</v>
      </c>
      <c r="B1">
        <v>1500</v>
      </c>
    </row>
    <row r="2" spans="1:8" x14ac:dyDescent="0.2">
      <c r="A2" t="s">
        <v>21</v>
      </c>
      <c r="B2">
        <v>5</v>
      </c>
    </row>
    <row r="3" spans="1:8" x14ac:dyDescent="0.2">
      <c r="A3" t="s">
        <v>19</v>
      </c>
      <c r="B3">
        <v>225</v>
      </c>
    </row>
    <row r="4" spans="1:8" x14ac:dyDescent="0.2">
      <c r="A4" t="s">
        <v>18</v>
      </c>
      <c r="B4">
        <f>C24/B3</f>
        <v>4.666666666666667</v>
      </c>
    </row>
    <row r="5" spans="1:8" x14ac:dyDescent="0.2">
      <c r="B5" t="s">
        <v>22</v>
      </c>
      <c r="C5" t="s">
        <v>23</v>
      </c>
      <c r="D5" t="s">
        <v>19</v>
      </c>
      <c r="E5" t="s">
        <v>24</v>
      </c>
      <c r="F5" t="s">
        <v>25</v>
      </c>
      <c r="G5" t="s">
        <v>26</v>
      </c>
      <c r="H5" t="s">
        <v>27</v>
      </c>
    </row>
    <row r="6" spans="1:8" x14ac:dyDescent="0.2">
      <c r="A6" t="s">
        <v>0</v>
      </c>
      <c r="B6">
        <v>29</v>
      </c>
      <c r="C6">
        <f>IFERROR(B6*1500/100, "")</f>
        <v>435</v>
      </c>
      <c r="D6">
        <f>C6/$B$4</f>
        <v>93.214285714285708</v>
      </c>
      <c r="E6">
        <f>TRUNC(D6)</f>
        <v>93</v>
      </c>
      <c r="F6">
        <f>D6-E6</f>
        <v>0.2142857142857082</v>
      </c>
      <c r="H6">
        <f>E6+G6</f>
        <v>93</v>
      </c>
    </row>
    <row r="7" spans="1:8" x14ac:dyDescent="0.2">
      <c r="A7" t="s">
        <v>1</v>
      </c>
      <c r="B7">
        <v>14</v>
      </c>
      <c r="C7">
        <f>IFERROR(B7*1500/100, "")</f>
        <v>210</v>
      </c>
      <c r="D7">
        <f t="shared" ref="D7:D24" si="0">C7/$B$4</f>
        <v>45</v>
      </c>
      <c r="E7">
        <f>TRUNC(D7)</f>
        <v>45</v>
      </c>
      <c r="F7">
        <f>D7-E7</f>
        <v>0</v>
      </c>
      <c r="H7">
        <f t="shared" ref="H7:H23" si="1">E7+G7</f>
        <v>45</v>
      </c>
    </row>
    <row r="8" spans="1:8" x14ac:dyDescent="0.2">
      <c r="A8" t="s">
        <v>2</v>
      </c>
      <c r="B8">
        <v>11</v>
      </c>
      <c r="C8">
        <f>IFERROR(B8*1500/100, "")</f>
        <v>165</v>
      </c>
      <c r="D8">
        <f t="shared" si="0"/>
        <v>35.357142857142854</v>
      </c>
      <c r="E8">
        <f>TRUNC(D8)</f>
        <v>35</v>
      </c>
      <c r="F8">
        <f>D8-E8</f>
        <v>0.3571428571428541</v>
      </c>
      <c r="G8">
        <v>1</v>
      </c>
      <c r="H8">
        <f t="shared" si="1"/>
        <v>36</v>
      </c>
    </row>
    <row r="9" spans="1:8" x14ac:dyDescent="0.2">
      <c r="A9" t="s">
        <v>3</v>
      </c>
      <c r="B9">
        <v>5</v>
      </c>
      <c r="C9">
        <f>IFERROR(B9*1500/100, "")</f>
        <v>75</v>
      </c>
      <c r="D9">
        <f t="shared" si="0"/>
        <v>16.071428571428569</v>
      </c>
      <c r="E9">
        <f>TRUNC(D9)</f>
        <v>16</v>
      </c>
      <c r="F9">
        <f>D9-E9</f>
        <v>7.1428571428569398E-2</v>
      </c>
      <c r="H9">
        <f t="shared" si="1"/>
        <v>16</v>
      </c>
    </row>
    <row r="10" spans="1:8" x14ac:dyDescent="0.2">
      <c r="A10" s="3" t="s">
        <v>4</v>
      </c>
      <c r="B10" s="3"/>
      <c r="C10">
        <f>IFERROR(B10*1500/100, "")</f>
        <v>0</v>
      </c>
      <c r="D10">
        <f t="shared" si="0"/>
        <v>0</v>
      </c>
      <c r="E10">
        <f>TRUNC(D10)</f>
        <v>0</v>
      </c>
      <c r="F10">
        <f>D10-E10</f>
        <v>0</v>
      </c>
      <c r="H10">
        <f t="shared" si="1"/>
        <v>0</v>
      </c>
    </row>
    <row r="11" spans="1:8" x14ac:dyDescent="0.2">
      <c r="A11" t="s">
        <v>5</v>
      </c>
      <c r="C11">
        <f>IFERROR(B11*1500/100, "")</f>
        <v>0</v>
      </c>
      <c r="D11">
        <f t="shared" si="0"/>
        <v>0</v>
      </c>
      <c r="E11">
        <f>TRUNC(D11)</f>
        <v>0</v>
      </c>
      <c r="F11">
        <f>D11-E11</f>
        <v>0</v>
      </c>
      <c r="H11">
        <f t="shared" si="1"/>
        <v>0</v>
      </c>
    </row>
    <row r="12" spans="1:8" x14ac:dyDescent="0.2">
      <c r="A12" t="s">
        <v>6</v>
      </c>
      <c r="C12">
        <f>IFERROR(B12*1500/100, "")</f>
        <v>0</v>
      </c>
      <c r="D12">
        <f t="shared" si="0"/>
        <v>0</v>
      </c>
      <c r="E12">
        <f>TRUNC(D12)</f>
        <v>0</v>
      </c>
      <c r="F12">
        <f>D12-E12</f>
        <v>0</v>
      </c>
      <c r="H12">
        <f t="shared" si="1"/>
        <v>0</v>
      </c>
    </row>
    <row r="13" spans="1:8" x14ac:dyDescent="0.2">
      <c r="A13" t="s">
        <v>7</v>
      </c>
      <c r="C13">
        <f>IFERROR(B13*1500/100, "")</f>
        <v>0</v>
      </c>
      <c r="D13">
        <f t="shared" si="0"/>
        <v>0</v>
      </c>
      <c r="E13">
        <f>TRUNC(D13)</f>
        <v>0</v>
      </c>
      <c r="F13">
        <f>D13-E13</f>
        <v>0</v>
      </c>
      <c r="H13">
        <f t="shared" si="1"/>
        <v>0</v>
      </c>
    </row>
    <row r="14" spans="1:8" x14ac:dyDescent="0.2">
      <c r="A14" s="1" t="s">
        <v>8</v>
      </c>
      <c r="B14">
        <v>3</v>
      </c>
      <c r="C14">
        <f>IFERROR(B14*1500/100, "")</f>
        <v>45</v>
      </c>
      <c r="D14">
        <f t="shared" si="0"/>
        <v>9.6428571428571423</v>
      </c>
      <c r="E14">
        <f>TRUNC(D14)</f>
        <v>9</v>
      </c>
      <c r="F14">
        <f>D14-E14</f>
        <v>0.64285714285714235</v>
      </c>
      <c r="G14">
        <v>1</v>
      </c>
      <c r="H14">
        <f t="shared" si="1"/>
        <v>10</v>
      </c>
    </row>
    <row r="15" spans="1:8" ht="34" x14ac:dyDescent="0.2">
      <c r="A15" s="2" t="s">
        <v>9</v>
      </c>
      <c r="B15">
        <v>3</v>
      </c>
      <c r="C15">
        <f>IFERROR(B15*1500/100, "")</f>
        <v>45</v>
      </c>
      <c r="D15">
        <f t="shared" si="0"/>
        <v>9.6428571428571423</v>
      </c>
      <c r="E15">
        <f>TRUNC(D15)</f>
        <v>9</v>
      </c>
      <c r="F15">
        <f>D15-E15</f>
        <v>0.64285714285714235</v>
      </c>
      <c r="G15">
        <v>1</v>
      </c>
      <c r="H15">
        <f t="shared" si="1"/>
        <v>10</v>
      </c>
    </row>
    <row r="16" spans="1:8" x14ac:dyDescent="0.2">
      <c r="A16" t="s">
        <v>10</v>
      </c>
      <c r="B16">
        <v>1</v>
      </c>
      <c r="C16">
        <f>IFERROR(B16*1500/100, "")</f>
        <v>15</v>
      </c>
      <c r="D16">
        <f t="shared" si="0"/>
        <v>3.214285714285714</v>
      </c>
      <c r="E16">
        <f>TRUNC(D16)</f>
        <v>3</v>
      </c>
      <c r="F16">
        <f>D16-E16</f>
        <v>0.21428571428571397</v>
      </c>
      <c r="H16">
        <f t="shared" si="1"/>
        <v>3</v>
      </c>
    </row>
    <row r="17" spans="1:8" x14ac:dyDescent="0.2">
      <c r="A17" t="s">
        <v>11</v>
      </c>
      <c r="B17">
        <v>1</v>
      </c>
      <c r="C17">
        <f>IFERROR(B17*1500/100, "")</f>
        <v>15</v>
      </c>
      <c r="D17">
        <f t="shared" si="0"/>
        <v>3.214285714285714</v>
      </c>
      <c r="E17">
        <f>TRUNC(D17)</f>
        <v>3</v>
      </c>
      <c r="F17">
        <f>D17-E17</f>
        <v>0.21428571428571397</v>
      </c>
      <c r="H17">
        <f t="shared" si="1"/>
        <v>3</v>
      </c>
    </row>
    <row r="18" spans="1:8" x14ac:dyDescent="0.2">
      <c r="A18" s="1" t="s">
        <v>12</v>
      </c>
      <c r="B18">
        <v>1</v>
      </c>
      <c r="C18">
        <f>IFERROR(B18*1500/100, "")</f>
        <v>15</v>
      </c>
      <c r="D18">
        <f t="shared" si="0"/>
        <v>3.214285714285714</v>
      </c>
      <c r="E18">
        <f>TRUNC(D18)</f>
        <v>3</v>
      </c>
      <c r="F18">
        <f>D18-E18</f>
        <v>0.21428571428571397</v>
      </c>
      <c r="H18">
        <f t="shared" si="1"/>
        <v>3</v>
      </c>
    </row>
    <row r="19" spans="1:8" x14ac:dyDescent="0.2">
      <c r="A19" s="1" t="s">
        <v>13</v>
      </c>
      <c r="B19">
        <v>1</v>
      </c>
      <c r="C19">
        <f>IFERROR(B19*1500/100, "")</f>
        <v>15</v>
      </c>
      <c r="D19">
        <f t="shared" si="0"/>
        <v>3.214285714285714</v>
      </c>
      <c r="E19">
        <f>TRUNC(D19)</f>
        <v>3</v>
      </c>
      <c r="F19">
        <f>D19-E19</f>
        <v>0.21428571428571397</v>
      </c>
      <c r="H19">
        <f t="shared" si="1"/>
        <v>3</v>
      </c>
    </row>
    <row r="20" spans="1:8" x14ac:dyDescent="0.2">
      <c r="A20" s="1" t="s">
        <v>14</v>
      </c>
      <c r="B20">
        <v>1</v>
      </c>
      <c r="C20">
        <f>IFERROR(B20*1500/100, "")</f>
        <v>15</v>
      </c>
      <c r="D20">
        <f t="shared" si="0"/>
        <v>3.214285714285714</v>
      </c>
      <c r="E20">
        <f>TRUNC(D20)</f>
        <v>3</v>
      </c>
      <c r="F20">
        <f>D20-E20</f>
        <v>0.21428571428571397</v>
      </c>
      <c r="H20">
        <f t="shared" si="1"/>
        <v>3</v>
      </c>
    </row>
    <row r="21" spans="1:8" x14ac:dyDescent="0.2">
      <c r="A21" s="1" t="s">
        <v>15</v>
      </c>
      <c r="B21">
        <v>0</v>
      </c>
      <c r="C21">
        <f>IFERROR(B21*1500/100, "")</f>
        <v>0</v>
      </c>
      <c r="D21">
        <f t="shared" si="0"/>
        <v>0</v>
      </c>
      <c r="E21">
        <f>TRUNC(D21)</f>
        <v>0</v>
      </c>
      <c r="F21">
        <f>D21-E21</f>
        <v>0</v>
      </c>
      <c r="H21">
        <f t="shared" si="1"/>
        <v>0</v>
      </c>
    </row>
    <row r="22" spans="1:8" x14ac:dyDescent="0.2">
      <c r="A22" s="1" t="s">
        <v>16</v>
      </c>
      <c r="B22">
        <v>0</v>
      </c>
      <c r="C22">
        <f>IFERROR(B22*1500/100, "")</f>
        <v>0</v>
      </c>
      <c r="D22">
        <f t="shared" si="0"/>
        <v>0</v>
      </c>
      <c r="E22">
        <f>TRUNC(D22)</f>
        <v>0</v>
      </c>
      <c r="F22">
        <f>D22-E22</f>
        <v>0</v>
      </c>
      <c r="H22">
        <f t="shared" si="1"/>
        <v>0</v>
      </c>
    </row>
    <row r="23" spans="1:8" x14ac:dyDescent="0.2">
      <c r="A23" s="1" t="s">
        <v>17</v>
      </c>
      <c r="B23">
        <v>0</v>
      </c>
      <c r="C23">
        <f>IFERROR(B23*1500/100, "")</f>
        <v>0</v>
      </c>
      <c r="D23">
        <f t="shared" si="0"/>
        <v>0</v>
      </c>
      <c r="E23">
        <f>TRUNC(D23)</f>
        <v>0</v>
      </c>
      <c r="F23">
        <f>D23-E23</f>
        <v>0</v>
      </c>
      <c r="H23">
        <f t="shared" si="1"/>
        <v>0</v>
      </c>
    </row>
    <row r="24" spans="1:8" x14ac:dyDescent="0.2">
      <c r="B24">
        <f>SUM(B6:B23)</f>
        <v>70</v>
      </c>
      <c r="C24">
        <f>SUM(C5:C20)</f>
        <v>1050</v>
      </c>
      <c r="D24">
        <f t="shared" si="0"/>
        <v>224.99999999999997</v>
      </c>
      <c r="E24">
        <f>SUM(E6:E23)</f>
        <v>222</v>
      </c>
      <c r="F24">
        <f>SUM(F6:F23)</f>
        <v>2.9999999999999862</v>
      </c>
      <c r="G24">
        <f t="shared" ref="G24:H24" si="2">SUM(G6:G23)</f>
        <v>3</v>
      </c>
      <c r="H24">
        <f t="shared" si="2"/>
        <v>225</v>
      </c>
    </row>
  </sheetData>
  <autoFilter ref="A5:F24" xr:uid="{F72FBF6F-09D1-E74A-9D0B-7D3E9B587E3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метод Хейра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Demidov</dc:creator>
  <cp:lastModifiedBy>Kirill Demidov</cp:lastModifiedBy>
  <dcterms:created xsi:type="dcterms:W3CDTF">2021-09-10T10:18:39Z</dcterms:created>
  <dcterms:modified xsi:type="dcterms:W3CDTF">2021-09-10T19:49:16Z</dcterms:modified>
</cp:coreProperties>
</file>