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illromanenko/Desktop/МАГИСТРАТУРА/Кучерову/"/>
    </mc:Choice>
  </mc:AlternateContent>
  <xr:revisionPtr revIDLastSave="0" documentId="13_ncr:1_{86D7D172-0C71-4749-9AAB-2DBBE831831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H3" i="1"/>
  <c r="H26" i="3"/>
  <c r="H27" i="3" s="1"/>
  <c r="G26" i="3"/>
  <c r="G27" i="3" s="1"/>
  <c r="F26" i="3"/>
  <c r="F27" i="3" s="1"/>
  <c r="E26" i="3"/>
  <c r="E27" i="3" s="1"/>
  <c r="D26" i="3"/>
  <c r="D27" i="3" s="1"/>
  <c r="C26" i="3"/>
  <c r="C27" i="3" s="1"/>
  <c r="B26" i="3"/>
  <c r="B27" i="3" s="1"/>
  <c r="I1" i="3"/>
  <c r="M14" i="2"/>
  <c r="M13" i="2"/>
  <c r="M12" i="2"/>
  <c r="M11" i="2"/>
  <c r="M10" i="2"/>
  <c r="M9" i="2"/>
  <c r="M6" i="2"/>
  <c r="M5" i="2"/>
  <c r="M4" i="2"/>
  <c r="M3" i="2"/>
  <c r="M2" i="2"/>
  <c r="M1" i="2"/>
  <c r="I3" i="1" l="1"/>
  <c r="J3" i="1" s="1"/>
</calcChain>
</file>

<file path=xl/sharedStrings.xml><?xml version="1.0" encoding="utf-8"?>
<sst xmlns="http://schemas.openxmlformats.org/spreadsheetml/2006/main" count="54" uniqueCount="50">
  <si>
    <t>Общие для всех отраслей</t>
  </si>
  <si>
    <t>Стоимость основных фондов, добывающая промышленность</t>
  </si>
  <si>
    <t>Стоимость основных фондов, обрабатывающая промышленность</t>
  </si>
  <si>
    <t>10. Производство пищевых продуктов</t>
  </si>
  <si>
    <t>11. Производство напитков</t>
  </si>
  <si>
    <t>12. Производство табачных изделий</t>
  </si>
  <si>
    <t>13. Производство текстильных изделий</t>
  </si>
  <si>
    <t>14. Производство одежды</t>
  </si>
  <si>
    <t>15. Производство кожи и изделий из кожи</t>
  </si>
  <si>
    <t>16. Обработка древесины и производство изделий из дерева и пробки, кроме мебели, производство изделий из соломки и материалов для плетения</t>
  </si>
  <si>
    <t>17. Производство бумаги и бумажных изделий</t>
  </si>
  <si>
    <t>18. Деятельность полиграфическая и копирование носителей информации</t>
  </si>
  <si>
    <t>19. Производство кокса и нефтепродуктов</t>
  </si>
  <si>
    <t>20. Производство химических веществ и химических продуктов</t>
  </si>
  <si>
    <t>21. Производство лекарственных средств и материалов, применяемых в медицинских целях</t>
  </si>
  <si>
    <t>22. Производство резиновых и пластмассовых изделий</t>
  </si>
  <si>
    <t>23. Производство прочей неметаллической минеральной продукции</t>
  </si>
  <si>
    <t>24. Производство металлургическое</t>
  </si>
  <si>
    <t>25. Производство готовых металлических изделий, кроме машин и оборудования</t>
  </si>
  <si>
    <t>26. Производство компьютеров, электронных и оптических изделий</t>
  </si>
  <si>
    <t>27. Производство электрического оборудования</t>
  </si>
  <si>
    <t>28. Производство машин и оборудования, не включенных в другие группировки</t>
  </si>
  <si>
    <t>29. Производство автотранспортных средств, прицепов и полуприцепов</t>
  </si>
  <si>
    <t>30. Производство прочих транспортных средств и оборудования</t>
  </si>
  <si>
    <t>31. Производство мебели</t>
  </si>
  <si>
    <t>32. Производство прочих готовых изделий</t>
  </si>
  <si>
    <t>33. Ремонт и монтаж машин и оборудования</t>
  </si>
  <si>
    <t>Чи</t>
  </si>
  <si>
    <t>Очр - обрабатывающая промышленность</t>
  </si>
  <si>
    <t>ВРМ</t>
  </si>
  <si>
    <t>Зпнир</t>
  </si>
  <si>
    <t>ЗПпо - обрабатывающая промышленность</t>
  </si>
  <si>
    <t>К1</t>
  </si>
  <si>
    <t>К4фо, обрабатывающая промышленность</t>
  </si>
  <si>
    <t>Унир</t>
  </si>
  <si>
    <t>Уобщ, обрабатывающая промышленность</t>
  </si>
  <si>
    <t>Рнир - обрабатывающая промышленность</t>
  </si>
  <si>
    <t>Рнир - добывающая промышленность</t>
  </si>
  <si>
    <t>В - добывающая промышленность</t>
  </si>
  <si>
    <t>В - обрабатывающая промышленность</t>
  </si>
  <si>
    <t>И2 , добывающая промышленность</t>
  </si>
  <si>
    <t>И2, обрабатывающая промышленность</t>
  </si>
  <si>
    <t>И5 , добывающая промышленность</t>
  </si>
  <si>
    <t>И5 , обрабатывающая промышленность</t>
  </si>
  <si>
    <t>Чрппт, обрабатывающая промышленность</t>
  </si>
  <si>
    <t>Чрппт, добывающая промышленность</t>
  </si>
  <si>
    <t>Чвппт, обрабатывающая промышленность</t>
  </si>
  <si>
    <t>Чвппт, добывающая промышленность</t>
  </si>
  <si>
    <t>Примечание</t>
  </si>
  <si>
    <t>К5фо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</si>
</sst>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=0]&quot;&quot;;0.0"/>
  </numFmts>
  <fonts count="20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Arial Cyr"/>
      <family val="2"/>
      <charset val="204"/>
    </font>
    <font>
      <sz val="7"/>
      <name val="Arial"/>
      <family val="2"/>
      <charset val="204"/>
    </font>
    <font>
      <sz val="7"/>
      <name val="Arial"/>
      <family val="2"/>
    </font>
    <font>
      <sz val="12"/>
      <color rgb="FF222222"/>
      <name val="Open Sans"/>
    </font>
    <font>
      <u/>
      <sz val="11"/>
      <color theme="10"/>
      <name val="Calibri"/>
      <family val="2"/>
      <charset val="204"/>
    </font>
    <font>
      <sz val="12"/>
      <color rgb="FF22222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FFFFFF"/>
      </top>
      <bottom style="medium">
        <color rgb="FFDDDDDD"/>
      </bottom>
      <diagonal/>
    </border>
    <border>
      <left/>
      <right style="medium">
        <color rgb="FFDDDDDD"/>
      </right>
      <top style="medium">
        <color rgb="FFFFFFFF"/>
      </top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Border="1"/>
    <xf numFmtId="0" fontId="2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right"/>
    </xf>
    <xf numFmtId="1" fontId="6" fillId="3" borderId="1" xfId="0" applyNumberFormat="1" applyFont="1" applyFill="1" applyBorder="1" applyAlignment="1">
      <alignment wrapText="1"/>
    </xf>
    <xf numFmtId="1" fontId="7" fillId="3" borderId="1" xfId="0" applyNumberFormat="1" applyFont="1" applyFill="1" applyBorder="1" applyAlignment="1">
      <alignment wrapText="1"/>
    </xf>
    <xf numFmtId="1" fontId="4" fillId="3" borderId="1" xfId="0" applyNumberFormat="1" applyFont="1" applyFill="1" applyBorder="1" applyAlignment="1">
      <alignment wrapText="1"/>
    </xf>
    <xf numFmtId="1" fontId="7" fillId="3" borderId="2" xfId="0" applyNumberFormat="1" applyFont="1" applyFill="1" applyBorder="1" applyAlignment="1">
      <alignment wrapText="1"/>
    </xf>
    <xf numFmtId="1" fontId="7" fillId="0" borderId="1" xfId="1" quotePrefix="1" applyNumberFormat="1" applyFont="1" applyFill="1" applyBorder="1" applyAlignment="1">
      <alignment wrapText="1"/>
    </xf>
    <xf numFmtId="1" fontId="7" fillId="0" borderId="3" xfId="1" applyNumberFormat="1" applyFont="1" applyFill="1" applyBorder="1" applyAlignment="1">
      <alignment wrapText="1"/>
    </xf>
    <xf numFmtId="1" fontId="6" fillId="0" borderId="1" xfId="1" quotePrefix="1" applyNumberFormat="1" applyFont="1" applyFill="1" applyBorder="1" applyAlignment="1">
      <alignment wrapText="1"/>
    </xf>
    <xf numFmtId="0" fontId="5" fillId="3" borderId="3" xfId="0" applyFont="1" applyFill="1" applyBorder="1" applyAlignment="1">
      <alignment horizontal="right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1" fontId="9" fillId="0" borderId="1" xfId="0" applyNumberFormat="1" applyFont="1" applyBorder="1" applyAlignment="1">
      <alignment horizontal="right" wrapText="1"/>
    </xf>
    <xf numFmtId="1" fontId="9" fillId="0" borderId="4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0" fontId="11" fillId="4" borderId="5" xfId="0" applyFont="1" applyFill="1" applyBorder="1" applyAlignment="1">
      <alignment horizontal="center" vertical="top" wrapText="1"/>
    </xf>
    <xf numFmtId="0" fontId="11" fillId="4" borderId="6" xfId="0" applyFont="1" applyFill="1" applyBorder="1" applyAlignment="1">
      <alignment horizontal="center" vertical="top" wrapText="1"/>
    </xf>
    <xf numFmtId="0" fontId="12" fillId="4" borderId="5" xfId="3" applyFill="1" applyBorder="1" applyAlignment="1" applyProtection="1">
      <alignment horizontal="left" vertical="top" wrapText="1"/>
    </xf>
    <xf numFmtId="0" fontId="0" fillId="4" borderId="7" xfId="0" applyFill="1" applyBorder="1"/>
    <xf numFmtId="0" fontId="16" fillId="0" borderId="1" xfId="0" applyFont="1" applyBorder="1" applyAlignment="1">
      <alignment horizontal="center" vertical="top" wrapText="1"/>
    </xf>
    <xf numFmtId="1" fontId="16" fillId="2" borderId="1" xfId="0" applyNumberFormat="1" applyFont="1" applyFill="1" applyBorder="1" applyAlignment="1">
      <alignment horizontal="center" vertical="top" wrapText="1"/>
    </xf>
    <xf numFmtId="1" fontId="14" fillId="0" borderId="1" xfId="1" quotePrefix="1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164" fontId="17" fillId="0" borderId="1" xfId="0" applyNumberFormat="1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0" borderId="1" xfId="0" applyNumberFormat="1" applyFont="1" applyBorder="1" applyAlignment="1">
      <alignment horizontal="center" vertical="top" wrapText="1"/>
    </xf>
    <xf numFmtId="3" fontId="17" fillId="0" borderId="1" xfId="1" applyNumberFormat="1" applyFont="1" applyFill="1" applyBorder="1" applyAlignment="1">
      <alignment horizontal="center" vertical="top" wrapText="1"/>
    </xf>
    <xf numFmtId="3" fontId="16" fillId="2" borderId="1" xfId="0" applyNumberFormat="1" applyFont="1" applyFill="1" applyBorder="1" applyAlignment="1">
      <alignment horizontal="center" vertical="top" wrapText="1"/>
    </xf>
    <xf numFmtId="165" fontId="16" fillId="0" borderId="1" xfId="0" applyNumberFormat="1" applyFont="1" applyFill="1" applyBorder="1" applyAlignment="1">
      <alignment horizontal="center" vertical="top" wrapText="1"/>
    </xf>
    <xf numFmtId="0" fontId="14" fillId="0" borderId="1" xfId="2" applyNumberFormat="1" applyFont="1" applyBorder="1" applyAlignment="1">
      <alignment horizontal="center" vertical="top" wrapText="1"/>
    </xf>
    <xf numFmtId="3" fontId="14" fillId="0" borderId="1" xfId="0" applyNumberFormat="1" applyFont="1" applyBorder="1" applyAlignment="1">
      <alignment horizontal="center" vertical="top" wrapText="1"/>
    </xf>
    <xf numFmtId="3" fontId="17" fillId="0" borderId="1" xfId="1" applyNumberFormat="1" applyFont="1" applyBorder="1" applyAlignment="1">
      <alignment horizontal="center" vertical="top" wrapText="1"/>
    </xf>
    <xf numFmtId="164" fontId="18" fillId="0" borderId="1" xfId="0" applyNumberFormat="1" applyFont="1" applyBorder="1" applyAlignment="1">
      <alignment horizontal="center" vertical="top" wrapText="1"/>
    </xf>
    <xf numFmtId="164" fontId="18" fillId="0" borderId="1" xfId="0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164" fontId="19" fillId="0" borderId="1" xfId="0" applyNumberFormat="1" applyFont="1" applyBorder="1" applyAlignment="1">
      <alignment horizontal="center" vertical="top" wrapText="1"/>
    </xf>
  </cellXfs>
  <cellStyles count="4">
    <cellStyle name="Гиперссылка" xfId="3" builtinId="8"/>
    <cellStyle name="Обычный" xfId="0" builtinId="0"/>
    <cellStyle name="Обычный 4" xfId="2" xr:uid="{00000000-0005-0000-0000-000003000000}"/>
    <cellStyle name="Normal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stfirm.ru/otrasli/17/" TargetMode="External"/><Relationship Id="rId13" Type="http://schemas.openxmlformats.org/officeDocument/2006/relationships/hyperlink" Target="https://www.testfirm.ru/otrasli/22/" TargetMode="External"/><Relationship Id="rId18" Type="http://schemas.openxmlformats.org/officeDocument/2006/relationships/hyperlink" Target="https://www.testfirm.ru/otrasli/27/" TargetMode="External"/><Relationship Id="rId3" Type="http://schemas.openxmlformats.org/officeDocument/2006/relationships/hyperlink" Target="https://www.testfirm.ru/otrasli/12/" TargetMode="External"/><Relationship Id="rId21" Type="http://schemas.openxmlformats.org/officeDocument/2006/relationships/hyperlink" Target="https://www.testfirm.ru/otrasli/30/" TargetMode="External"/><Relationship Id="rId7" Type="http://schemas.openxmlformats.org/officeDocument/2006/relationships/hyperlink" Target="https://www.testfirm.ru/otrasli/16/" TargetMode="External"/><Relationship Id="rId12" Type="http://schemas.openxmlformats.org/officeDocument/2006/relationships/hyperlink" Target="https://www.testfirm.ru/otrasli/21/" TargetMode="External"/><Relationship Id="rId17" Type="http://schemas.openxmlformats.org/officeDocument/2006/relationships/hyperlink" Target="https://www.testfirm.ru/otrasli/26/" TargetMode="External"/><Relationship Id="rId2" Type="http://schemas.openxmlformats.org/officeDocument/2006/relationships/hyperlink" Target="https://www.testfirm.ru/otrasli/11/" TargetMode="External"/><Relationship Id="rId16" Type="http://schemas.openxmlformats.org/officeDocument/2006/relationships/hyperlink" Target="https://www.testfirm.ru/otrasli/25/" TargetMode="External"/><Relationship Id="rId20" Type="http://schemas.openxmlformats.org/officeDocument/2006/relationships/hyperlink" Target="https://www.testfirm.ru/otrasli/29/" TargetMode="External"/><Relationship Id="rId1" Type="http://schemas.openxmlformats.org/officeDocument/2006/relationships/hyperlink" Target="https://www.testfirm.ru/otrasli/10/" TargetMode="External"/><Relationship Id="rId6" Type="http://schemas.openxmlformats.org/officeDocument/2006/relationships/hyperlink" Target="https://www.testfirm.ru/otrasli/15/" TargetMode="External"/><Relationship Id="rId11" Type="http://schemas.openxmlformats.org/officeDocument/2006/relationships/hyperlink" Target="https://www.testfirm.ru/otrasli/20/" TargetMode="External"/><Relationship Id="rId24" Type="http://schemas.openxmlformats.org/officeDocument/2006/relationships/hyperlink" Target="https://www.testfirm.ru/otrasli/33/" TargetMode="External"/><Relationship Id="rId5" Type="http://schemas.openxmlformats.org/officeDocument/2006/relationships/hyperlink" Target="https://www.testfirm.ru/otrasli/14/" TargetMode="External"/><Relationship Id="rId15" Type="http://schemas.openxmlformats.org/officeDocument/2006/relationships/hyperlink" Target="https://www.testfirm.ru/otrasli/24/" TargetMode="External"/><Relationship Id="rId23" Type="http://schemas.openxmlformats.org/officeDocument/2006/relationships/hyperlink" Target="https://www.testfirm.ru/otrasli/32/" TargetMode="External"/><Relationship Id="rId10" Type="http://schemas.openxmlformats.org/officeDocument/2006/relationships/hyperlink" Target="https://www.testfirm.ru/otrasli/19/" TargetMode="External"/><Relationship Id="rId19" Type="http://schemas.openxmlformats.org/officeDocument/2006/relationships/hyperlink" Target="https://www.testfirm.ru/otrasli/28/" TargetMode="External"/><Relationship Id="rId4" Type="http://schemas.openxmlformats.org/officeDocument/2006/relationships/hyperlink" Target="https://www.testfirm.ru/otrasli/13/" TargetMode="External"/><Relationship Id="rId9" Type="http://schemas.openxmlformats.org/officeDocument/2006/relationships/hyperlink" Target="https://www.testfirm.ru/otrasli/18/" TargetMode="External"/><Relationship Id="rId14" Type="http://schemas.openxmlformats.org/officeDocument/2006/relationships/hyperlink" Target="https://www.testfirm.ru/otrasli/23/" TargetMode="External"/><Relationship Id="rId22" Type="http://schemas.openxmlformats.org/officeDocument/2006/relationships/hyperlink" Target="https://www.testfirm.ru/otrasli/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3"/>
  <sheetViews>
    <sheetView tabSelected="1" topLeftCell="A12" workbookViewId="0">
      <selection activeCell="J25" sqref="J25"/>
    </sheetView>
  </sheetViews>
  <sheetFormatPr baseColWidth="10" defaultColWidth="8.83203125" defaultRowHeight="15"/>
  <cols>
    <col min="1" max="1" width="18.6640625" customWidth="1"/>
    <col min="2" max="2" width="14" customWidth="1"/>
    <col min="3" max="4" width="12.5" customWidth="1"/>
    <col min="5" max="5" width="11.5" bestFit="1" customWidth="1"/>
    <col min="6" max="6" width="12.1640625" customWidth="1"/>
    <col min="7" max="7" width="13.83203125" customWidth="1"/>
    <col min="8" max="8" width="17.1640625" customWidth="1"/>
    <col min="9" max="9" width="12.5" customWidth="1"/>
    <col min="10" max="10" width="14.5" customWidth="1"/>
    <col min="11" max="11" width="12.5" customWidth="1"/>
    <col min="12" max="12" width="17.5" customWidth="1"/>
  </cols>
  <sheetData>
    <row r="1" spans="1:19" ht="17">
      <c r="A1" s="27"/>
      <c r="B1" s="28">
        <v>2010</v>
      </c>
      <c r="C1" s="28">
        <v>2011</v>
      </c>
      <c r="D1" s="28">
        <v>2012</v>
      </c>
      <c r="E1" s="28">
        <v>2013</v>
      </c>
      <c r="F1" s="28">
        <v>2014</v>
      </c>
      <c r="G1" s="28">
        <v>2015</v>
      </c>
      <c r="H1" s="28">
        <v>2016</v>
      </c>
      <c r="I1" s="28">
        <v>2017</v>
      </c>
      <c r="J1" s="28">
        <v>2018</v>
      </c>
      <c r="K1" s="27" t="s">
        <v>48</v>
      </c>
    </row>
    <row r="2" spans="1:19" ht="51">
      <c r="A2" s="27" t="s">
        <v>27</v>
      </c>
      <c r="B2" s="24">
        <v>368915</v>
      </c>
      <c r="C2" s="24">
        <v>374746</v>
      </c>
      <c r="D2" s="24">
        <v>372620</v>
      </c>
      <c r="E2" s="24">
        <v>372620</v>
      </c>
      <c r="F2" s="24">
        <v>373905</v>
      </c>
      <c r="G2" s="24">
        <v>379411</v>
      </c>
      <c r="H2" s="24">
        <v>370379</v>
      </c>
      <c r="I2" s="24">
        <v>359793</v>
      </c>
      <c r="J2" s="24">
        <v>347854</v>
      </c>
      <c r="K2" s="27" t="s">
        <v>0</v>
      </c>
    </row>
    <row r="3" spans="1:19" ht="51">
      <c r="A3" s="27" t="s">
        <v>28</v>
      </c>
      <c r="B3" s="27">
        <v>10260000</v>
      </c>
      <c r="C3" s="27">
        <v>10272000</v>
      </c>
      <c r="D3" s="27">
        <v>10170000</v>
      </c>
      <c r="E3" s="29">
        <v>10065000</v>
      </c>
      <c r="F3" s="29">
        <v>9872000</v>
      </c>
      <c r="G3" s="29">
        <v>9844000</v>
      </c>
      <c r="H3" s="30">
        <f t="shared" ref="H3:J3" si="0">TREND(B3:G3)</f>
        <v>10322285.714285715</v>
      </c>
      <c r="I3" s="30">
        <f t="shared" si="0"/>
        <v>10156564.625850342</v>
      </c>
      <c r="J3" s="30">
        <f t="shared" si="0"/>
        <v>10023307.418205379</v>
      </c>
      <c r="K3" s="27"/>
    </row>
    <row r="4" spans="1:19" ht="51">
      <c r="A4" s="27" t="s">
        <v>29</v>
      </c>
      <c r="B4" s="27"/>
      <c r="C4" s="27"/>
      <c r="D4" s="27"/>
      <c r="E4" s="31">
        <v>1749283.6</v>
      </c>
      <c r="F4" s="31">
        <v>1828093.4</v>
      </c>
      <c r="G4" s="31">
        <v>1678241.6</v>
      </c>
      <c r="H4" s="31">
        <v>1598327.9</v>
      </c>
      <c r="I4" s="32">
        <v>17114042</v>
      </c>
      <c r="J4" s="32">
        <v>1949780</v>
      </c>
      <c r="K4" s="27" t="s">
        <v>0</v>
      </c>
    </row>
    <row r="5" spans="1:19" ht="51">
      <c r="A5" s="27" t="s">
        <v>30</v>
      </c>
      <c r="B5" s="33">
        <v>14075.2</v>
      </c>
      <c r="C5" s="33">
        <v>15809.1</v>
      </c>
      <c r="D5" s="33">
        <v>18995.3</v>
      </c>
      <c r="E5" s="33">
        <v>53609</v>
      </c>
      <c r="F5" s="33">
        <v>61340</v>
      </c>
      <c r="G5" s="33">
        <v>63119.9</v>
      </c>
      <c r="H5" s="33">
        <v>71410.899999999994</v>
      </c>
      <c r="I5" s="25">
        <v>66177.899999999994</v>
      </c>
      <c r="J5" s="26">
        <v>75913</v>
      </c>
      <c r="K5" s="27" t="s">
        <v>0</v>
      </c>
    </row>
    <row r="6" spans="1:19" ht="51">
      <c r="A6" s="27" t="s">
        <v>31</v>
      </c>
      <c r="B6" s="33"/>
      <c r="C6" s="33"/>
      <c r="D6" s="33"/>
      <c r="E6" s="33">
        <v>27007.17</v>
      </c>
      <c r="F6" s="33">
        <v>29501</v>
      </c>
      <c r="G6" s="33">
        <v>31848</v>
      </c>
      <c r="H6" s="33">
        <v>34761</v>
      </c>
      <c r="I6" s="25">
        <v>38546</v>
      </c>
      <c r="J6" s="26">
        <v>40376</v>
      </c>
      <c r="K6" s="27"/>
    </row>
    <row r="7" spans="1:19" ht="29.25" customHeight="1">
      <c r="A7" s="27" t="s">
        <v>32</v>
      </c>
      <c r="B7" s="34">
        <v>1.1299999999999999</v>
      </c>
      <c r="C7" s="35">
        <v>1.01</v>
      </c>
      <c r="D7" s="34">
        <v>1.03</v>
      </c>
      <c r="E7" s="34">
        <v>1.03</v>
      </c>
      <c r="F7" s="34">
        <v>1.07</v>
      </c>
      <c r="G7" s="34">
        <v>1.1000000000000001</v>
      </c>
      <c r="H7" s="34">
        <v>1.1000000000000001</v>
      </c>
      <c r="I7" s="34">
        <v>1.1100000000000001</v>
      </c>
      <c r="J7" s="36">
        <v>1</v>
      </c>
      <c r="K7" s="27" t="s">
        <v>0</v>
      </c>
    </row>
    <row r="8" spans="1:19" ht="30" customHeight="1">
      <c r="A8" s="27" t="s">
        <v>33</v>
      </c>
      <c r="B8" s="27"/>
      <c r="C8" s="27"/>
      <c r="D8" s="31">
        <v>7.77</v>
      </c>
      <c r="E8" s="31">
        <v>12.7</v>
      </c>
      <c r="F8" s="37">
        <v>12.01</v>
      </c>
      <c r="G8" s="37">
        <v>12.2</v>
      </c>
      <c r="H8" s="37">
        <v>13</v>
      </c>
      <c r="I8" s="37">
        <v>13.4</v>
      </c>
      <c r="J8" s="37">
        <v>13.3</v>
      </c>
      <c r="K8" s="27"/>
    </row>
    <row r="9" spans="1:19" ht="43.5" customHeight="1">
      <c r="A9" s="27" t="s">
        <v>34</v>
      </c>
      <c r="B9" s="38">
        <v>3492</v>
      </c>
      <c r="C9" s="38">
        <v>3682</v>
      </c>
      <c r="D9" s="38">
        <v>3566</v>
      </c>
      <c r="E9" s="39">
        <v>3605</v>
      </c>
      <c r="F9" s="38">
        <v>3604</v>
      </c>
      <c r="G9" s="38">
        <v>4175</v>
      </c>
      <c r="H9" s="38">
        <v>4032</v>
      </c>
      <c r="I9" s="38">
        <v>3944</v>
      </c>
      <c r="J9" s="40">
        <f>TREND(B9:I9)</f>
        <v>3481.666666666667</v>
      </c>
      <c r="K9" s="27" t="s">
        <v>0</v>
      </c>
    </row>
    <row r="10" spans="1:19" ht="51">
      <c r="A10" s="27" t="s">
        <v>35</v>
      </c>
      <c r="B10" s="38">
        <v>16862</v>
      </c>
      <c r="C10" s="38">
        <v>16603</v>
      </c>
      <c r="D10" s="38">
        <v>16134</v>
      </c>
      <c r="E10" s="39">
        <v>16036</v>
      </c>
      <c r="F10" s="38">
        <v>14811</v>
      </c>
      <c r="G10" s="41">
        <v>13970</v>
      </c>
      <c r="H10" s="43">
        <v>13695</v>
      </c>
      <c r="I10" s="43">
        <v>14965</v>
      </c>
      <c r="J10" s="42">
        <v>14877</v>
      </c>
      <c r="K10" s="27"/>
      <c r="N10" s="2"/>
      <c r="O10" s="2"/>
      <c r="P10" s="2"/>
      <c r="Q10" s="2"/>
      <c r="R10" s="2"/>
      <c r="S10" s="2"/>
    </row>
    <row r="11" spans="1:19" ht="51">
      <c r="A11" s="27" t="s">
        <v>36</v>
      </c>
      <c r="B11" s="36">
        <v>21372.4267</v>
      </c>
      <c r="C11" s="36">
        <v>23051.252</v>
      </c>
      <c r="D11" s="36">
        <v>33489.559200000003</v>
      </c>
      <c r="E11" s="44">
        <v>41036.284599999999</v>
      </c>
      <c r="F11" s="44">
        <v>41125.1</v>
      </c>
      <c r="G11" s="44">
        <v>96197.1</v>
      </c>
      <c r="H11" s="44">
        <v>101296.6</v>
      </c>
      <c r="I11" s="36">
        <v>98333.3</v>
      </c>
      <c r="J11" s="36">
        <v>93123.8</v>
      </c>
      <c r="K11" s="27"/>
      <c r="N11" s="2"/>
      <c r="O11" s="4"/>
      <c r="P11" s="3"/>
      <c r="Q11" s="2"/>
      <c r="R11" s="2"/>
      <c r="S11" s="2"/>
    </row>
    <row r="12" spans="1:19" ht="34">
      <c r="A12" s="27" t="s">
        <v>37</v>
      </c>
      <c r="B12" s="36">
        <v>21372.4267</v>
      </c>
      <c r="C12" s="36">
        <v>23051.252</v>
      </c>
      <c r="D12" s="36">
        <v>33489.559200000003</v>
      </c>
      <c r="E12" s="44">
        <v>41036.284599999999</v>
      </c>
      <c r="F12" s="44">
        <v>41125.1</v>
      </c>
      <c r="G12" s="44">
        <v>96197.1</v>
      </c>
      <c r="H12" s="44">
        <v>101296.6</v>
      </c>
      <c r="I12" s="36">
        <v>1071.5999999999999</v>
      </c>
      <c r="J12" s="36">
        <v>1142.7</v>
      </c>
      <c r="K12" s="27"/>
      <c r="N12" s="2"/>
      <c r="O12" s="4"/>
      <c r="P12" s="3"/>
      <c r="Q12" s="2"/>
      <c r="R12" s="2"/>
      <c r="S12" s="2"/>
    </row>
    <row r="13" spans="1:19" ht="34">
      <c r="A13" s="27" t="s">
        <v>38</v>
      </c>
      <c r="B13" s="33">
        <v>6204998.2350000003</v>
      </c>
      <c r="C13" s="45">
        <v>8112100.2620000001</v>
      </c>
      <c r="D13" s="32">
        <v>8705503.0930000003</v>
      </c>
      <c r="E13" s="32">
        <v>9140778.4989999998</v>
      </c>
      <c r="F13" s="32">
        <v>9787848.2550000008</v>
      </c>
      <c r="G13" s="32">
        <v>11365249.992000001</v>
      </c>
      <c r="H13" s="46">
        <v>11851286.557</v>
      </c>
      <c r="I13" s="47">
        <v>13995230.8851</v>
      </c>
      <c r="J13" s="27">
        <v>17637650.430199999</v>
      </c>
      <c r="K13" s="27"/>
      <c r="N13" s="2"/>
      <c r="O13" s="4"/>
      <c r="P13" s="3"/>
      <c r="Q13" s="2"/>
      <c r="R13" s="2"/>
      <c r="S13" s="2"/>
    </row>
    <row r="14" spans="1:19" ht="51">
      <c r="A14" s="27" t="s">
        <v>39</v>
      </c>
      <c r="B14" s="33">
        <v>17789635.923</v>
      </c>
      <c r="C14" s="45">
        <v>22363340.842</v>
      </c>
      <c r="D14" s="32">
        <v>25227268.153000001</v>
      </c>
      <c r="E14" s="27">
        <v>27620975.026999999</v>
      </c>
      <c r="F14" s="32">
        <v>29688474.464000002</v>
      </c>
      <c r="G14" s="32">
        <v>31573571.585999999</v>
      </c>
      <c r="H14" s="46">
        <v>10280984.222999999</v>
      </c>
      <c r="I14" s="47">
        <v>36504772.473900005</v>
      </c>
      <c r="J14" s="27">
        <v>43450190.905699998</v>
      </c>
      <c r="K14" s="27"/>
      <c r="N14" s="2"/>
      <c r="O14" s="4"/>
      <c r="P14" s="3"/>
      <c r="Q14" s="2"/>
      <c r="R14" s="2"/>
      <c r="S14" s="2"/>
    </row>
    <row r="15" spans="1:19" ht="34">
      <c r="A15" s="29" t="s">
        <v>40</v>
      </c>
      <c r="B15" s="48">
        <v>2.7213884693084172</v>
      </c>
      <c r="C15" s="48">
        <v>6.709336810775353</v>
      </c>
      <c r="D15" s="49">
        <v>6.5306667527048807</v>
      </c>
      <c r="E15" s="49">
        <v>6</v>
      </c>
      <c r="F15" s="49">
        <v>7.2</v>
      </c>
      <c r="G15" s="49">
        <v>3.7</v>
      </c>
      <c r="H15" s="49">
        <v>4</v>
      </c>
      <c r="I15" s="36">
        <v>3.9</v>
      </c>
      <c r="J15" s="36">
        <v>3.6</v>
      </c>
      <c r="K15" s="27"/>
      <c r="N15" s="2"/>
      <c r="O15" s="4"/>
      <c r="P15" s="3"/>
      <c r="Q15" s="2"/>
      <c r="R15" s="2"/>
      <c r="S15" s="2"/>
    </row>
    <row r="16" spans="1:19" ht="51">
      <c r="A16" s="29" t="s">
        <v>41</v>
      </c>
      <c r="B16" s="48">
        <v>6.7236815944300687</v>
      </c>
      <c r="C16" s="48">
        <v>6.8427804643261068</v>
      </c>
      <c r="D16" s="49">
        <v>9.6192816741568166</v>
      </c>
      <c r="E16" s="49">
        <v>11.6</v>
      </c>
      <c r="F16" s="49">
        <v>9.9</v>
      </c>
      <c r="G16" s="49">
        <v>10.6</v>
      </c>
      <c r="H16" s="49">
        <v>10.9</v>
      </c>
      <c r="I16" s="36">
        <v>8.6</v>
      </c>
      <c r="J16" s="36">
        <v>7.7</v>
      </c>
      <c r="K16" s="27"/>
      <c r="N16" s="2"/>
      <c r="O16" s="4"/>
      <c r="P16" s="3"/>
      <c r="Q16" s="2"/>
      <c r="R16" s="2"/>
      <c r="S16" s="2"/>
    </row>
    <row r="17" spans="1:19" ht="34">
      <c r="A17" s="29" t="s">
        <v>42</v>
      </c>
      <c r="B17" s="48">
        <v>0.96125292555740061</v>
      </c>
      <c r="C17" s="48">
        <v>0.91191524014045922</v>
      </c>
      <c r="D17" s="48">
        <v>1.0962734851322997</v>
      </c>
      <c r="E17" s="48">
        <v>1.1000000000000001</v>
      </c>
      <c r="F17" s="48">
        <v>1.4</v>
      </c>
      <c r="G17" s="48">
        <v>1.27</v>
      </c>
      <c r="H17" s="48">
        <v>1.31</v>
      </c>
      <c r="I17" s="50">
        <v>1.5</v>
      </c>
      <c r="J17" s="51">
        <v>0.94</v>
      </c>
      <c r="K17" s="27"/>
      <c r="N17" s="2"/>
      <c r="O17" s="4"/>
      <c r="P17" s="3"/>
      <c r="Q17" s="2"/>
      <c r="R17" s="2"/>
      <c r="S17" s="2"/>
    </row>
    <row r="18" spans="1:19" ht="51">
      <c r="A18" s="29" t="s">
        <v>43</v>
      </c>
      <c r="B18" s="48">
        <v>1.7703709801635552</v>
      </c>
      <c r="C18" s="48">
        <v>1.9338636874084907</v>
      </c>
      <c r="D18" s="48">
        <v>2.0981187581347176</v>
      </c>
      <c r="E18" s="48">
        <v>2.7</v>
      </c>
      <c r="F18" s="48">
        <v>2.4</v>
      </c>
      <c r="G18" s="48">
        <v>2.09</v>
      </c>
      <c r="H18" s="48">
        <v>1.95</v>
      </c>
      <c r="I18" s="50">
        <v>1.9</v>
      </c>
      <c r="J18" s="51">
        <v>1.71</v>
      </c>
      <c r="K18" s="27"/>
      <c r="N18" s="2"/>
      <c r="O18" s="4"/>
      <c r="P18" s="3"/>
      <c r="Q18" s="2"/>
      <c r="R18" s="2"/>
      <c r="S18" s="2"/>
    </row>
    <row r="19" spans="1:19" ht="34">
      <c r="A19" s="29" t="s">
        <v>45</v>
      </c>
      <c r="B19" s="50">
        <v>5</v>
      </c>
      <c r="C19" s="50">
        <v>10</v>
      </c>
      <c r="D19" s="50">
        <v>14</v>
      </c>
      <c r="E19" s="50">
        <v>15</v>
      </c>
      <c r="F19" s="50">
        <v>25</v>
      </c>
      <c r="G19" s="50">
        <v>18</v>
      </c>
      <c r="H19" s="50">
        <v>25</v>
      </c>
      <c r="I19" s="50">
        <v>23</v>
      </c>
      <c r="J19" s="50">
        <v>22</v>
      </c>
      <c r="K19" s="27"/>
      <c r="N19" s="2"/>
      <c r="O19" s="4"/>
      <c r="P19" s="3"/>
      <c r="Q19" s="2"/>
      <c r="R19" s="2"/>
      <c r="S19" s="2"/>
    </row>
    <row r="20" spans="1:19" ht="51">
      <c r="A20" s="29" t="s">
        <v>44</v>
      </c>
      <c r="B20" s="50">
        <v>231</v>
      </c>
      <c r="C20" s="50">
        <v>338</v>
      </c>
      <c r="D20" s="50">
        <v>336</v>
      </c>
      <c r="E20" s="50">
        <v>398</v>
      </c>
      <c r="F20" s="50">
        <v>414</v>
      </c>
      <c r="G20" s="50">
        <v>442</v>
      </c>
      <c r="H20" s="50">
        <v>523</v>
      </c>
      <c r="I20" s="50">
        <v>442</v>
      </c>
      <c r="J20" s="50">
        <v>502</v>
      </c>
      <c r="K20" s="27"/>
    </row>
    <row r="21" spans="1:19" ht="34">
      <c r="A21" s="29" t="s">
        <v>47</v>
      </c>
      <c r="B21" s="50">
        <v>7914</v>
      </c>
      <c r="C21" s="50">
        <v>8474</v>
      </c>
      <c r="D21" s="50">
        <v>9527</v>
      </c>
      <c r="E21" s="50">
        <v>9050</v>
      </c>
      <c r="F21" s="50">
        <v>8892</v>
      </c>
      <c r="G21" s="50">
        <v>9222</v>
      </c>
      <c r="H21" s="50">
        <v>9989</v>
      </c>
      <c r="I21" s="50">
        <v>10181</v>
      </c>
      <c r="J21" s="28">
        <v>11128</v>
      </c>
      <c r="K21" s="27"/>
    </row>
    <row r="22" spans="1:19" ht="51">
      <c r="A22" s="29" t="s">
        <v>46</v>
      </c>
      <c r="B22" s="50">
        <v>135945</v>
      </c>
      <c r="C22" s="50">
        <v>118021</v>
      </c>
      <c r="D22" s="50">
        <v>119182</v>
      </c>
      <c r="E22" s="50">
        <v>121103</v>
      </c>
      <c r="F22" s="50">
        <v>127492</v>
      </c>
      <c r="G22" s="50">
        <v>146700</v>
      </c>
      <c r="H22" s="50">
        <v>152820</v>
      </c>
      <c r="I22" s="50">
        <v>157881</v>
      </c>
      <c r="J22" s="28">
        <v>164906</v>
      </c>
      <c r="K22" s="27"/>
    </row>
    <row r="23" spans="1:19" ht="17">
      <c r="A23" s="29" t="s">
        <v>49</v>
      </c>
      <c r="B23" s="50">
        <v>100.9</v>
      </c>
      <c r="C23" s="50">
        <v>100.3</v>
      </c>
      <c r="D23" s="50">
        <v>104.2</v>
      </c>
      <c r="E23" s="50">
        <v>101</v>
      </c>
      <c r="F23" s="50">
        <v>88.7</v>
      </c>
      <c r="G23" s="50">
        <v>101</v>
      </c>
      <c r="H23" s="50">
        <v>101.2</v>
      </c>
      <c r="I23" s="50">
        <v>97.733999999999995</v>
      </c>
      <c r="J23" s="50"/>
      <c r="K23" s="50"/>
    </row>
  </sheetData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A18" sqref="A18:J19"/>
    </sheetView>
  </sheetViews>
  <sheetFormatPr baseColWidth="10" defaultColWidth="8.83203125" defaultRowHeight="15"/>
  <sheetData>
    <row r="1" spans="1:14">
      <c r="A1" s="5">
        <v>47629</v>
      </c>
      <c r="B1" s="5">
        <v>47248</v>
      </c>
      <c r="C1" s="5">
        <v>54440</v>
      </c>
      <c r="D1" s="5">
        <v>56247</v>
      </c>
      <c r="E1" s="5">
        <v>52412</v>
      </c>
      <c r="F1" s="5">
        <v>53009</v>
      </c>
      <c r="G1" s="5">
        <v>52624</v>
      </c>
      <c r="H1" s="5">
        <v>53689</v>
      </c>
      <c r="I1" s="5">
        <v>56071</v>
      </c>
      <c r="J1" s="5">
        <v>51682</v>
      </c>
      <c r="K1" s="5">
        <v>51283</v>
      </c>
      <c r="L1" s="5">
        <v>75889</v>
      </c>
      <c r="M1">
        <f>AVERAGE(A1:L1)</f>
        <v>54351.916666666664</v>
      </c>
    </row>
    <row r="2" spans="1:14">
      <c r="A2" s="6">
        <v>51850.9</v>
      </c>
      <c r="B2" s="6">
        <v>51412.3</v>
      </c>
      <c r="C2" s="6">
        <v>62882.5</v>
      </c>
      <c r="D2" s="6">
        <v>59825.4</v>
      </c>
      <c r="E2" s="6">
        <v>56756.5</v>
      </c>
      <c r="F2" s="7">
        <v>57666.5</v>
      </c>
      <c r="G2" s="7">
        <v>57390.5</v>
      </c>
      <c r="H2" s="7">
        <v>56394</v>
      </c>
      <c r="I2" s="7">
        <v>61792.3</v>
      </c>
      <c r="J2" s="7">
        <v>55280.6</v>
      </c>
      <c r="K2" s="8">
        <v>56305.2</v>
      </c>
      <c r="L2" s="8">
        <v>82225.100000000006</v>
      </c>
      <c r="M2">
        <f t="shared" ref="M2:M6" si="0">AVERAGE(A2:L2)</f>
        <v>59148.48333333333</v>
      </c>
      <c r="N2">
        <v>2014</v>
      </c>
    </row>
    <row r="3" spans="1:14">
      <c r="A3" s="8">
        <v>56535.5</v>
      </c>
      <c r="B3" s="8">
        <v>56254.6</v>
      </c>
      <c r="C3" s="8">
        <v>60122.1</v>
      </c>
      <c r="D3" s="8">
        <v>70112.2</v>
      </c>
      <c r="E3" s="8">
        <v>61147.7</v>
      </c>
      <c r="F3" s="7">
        <v>63429.9</v>
      </c>
      <c r="G3" s="7">
        <v>62562.8</v>
      </c>
      <c r="H3" s="7">
        <v>62493.2</v>
      </c>
      <c r="I3" s="7">
        <v>65657.899999999994</v>
      </c>
      <c r="J3" s="7">
        <v>59979.6</v>
      </c>
      <c r="K3" s="7">
        <v>60380.7</v>
      </c>
      <c r="L3" s="7">
        <v>86084.800000000003</v>
      </c>
      <c r="M3">
        <f t="shared" si="0"/>
        <v>63730.083333333336</v>
      </c>
    </row>
    <row r="4" spans="1:14">
      <c r="A4" s="7">
        <v>62497.9</v>
      </c>
      <c r="B4" s="9">
        <v>61406.7</v>
      </c>
      <c r="C4" s="7">
        <v>67137.600000000006</v>
      </c>
      <c r="D4" s="7">
        <v>71053.2</v>
      </c>
      <c r="E4" s="7">
        <v>73378.100000000006</v>
      </c>
      <c r="F4" s="7">
        <v>70323.100000000006</v>
      </c>
      <c r="G4" s="7">
        <v>66395.600000000006</v>
      </c>
      <c r="H4" s="7">
        <v>68668.800000000003</v>
      </c>
      <c r="I4" s="7">
        <v>70408.899999999994</v>
      </c>
      <c r="J4" s="7">
        <v>64042.9</v>
      </c>
      <c r="K4" s="7">
        <v>65198.6</v>
      </c>
      <c r="L4" s="7">
        <v>96296.8</v>
      </c>
      <c r="M4">
        <f t="shared" si="0"/>
        <v>69734.016666666677</v>
      </c>
    </row>
    <row r="5" spans="1:14">
      <c r="A5" s="10">
        <v>65663.36471093836</v>
      </c>
      <c r="B5" s="10">
        <v>63538.88388098951</v>
      </c>
      <c r="C5" s="10">
        <v>72847.260173209695</v>
      </c>
      <c r="D5" s="10">
        <v>75631.152074412428</v>
      </c>
      <c r="E5" s="10">
        <v>80169.017515266125</v>
      </c>
      <c r="F5" s="10">
        <v>75001.68602126</v>
      </c>
      <c r="G5" s="10">
        <v>71530.562567029818</v>
      </c>
      <c r="H5" s="10">
        <v>73478.222492155968</v>
      </c>
      <c r="I5" s="10">
        <v>75326.709624675961</v>
      </c>
      <c r="J5" s="10">
        <v>69727.724518737974</v>
      </c>
      <c r="K5" s="10">
        <v>69713.102355139839</v>
      </c>
      <c r="L5" s="10">
        <v>99958.661095494681</v>
      </c>
      <c r="M5">
        <f t="shared" si="0"/>
        <v>74382.195585775858</v>
      </c>
      <c r="N5" s="11">
        <v>2017</v>
      </c>
    </row>
    <row r="6" spans="1:14">
      <c r="A6" s="10">
        <v>73236.908706704999</v>
      </c>
      <c r="B6" s="10">
        <v>72271.385614688421</v>
      </c>
      <c r="C6" s="10">
        <v>82319.243192619091</v>
      </c>
      <c r="D6" s="10">
        <v>80945.110454247391</v>
      </c>
      <c r="E6" s="10">
        <v>95783</v>
      </c>
      <c r="F6" s="10">
        <v>81336.245322798204</v>
      </c>
      <c r="G6" s="10">
        <v>80453.368140362392</v>
      </c>
      <c r="H6" s="10">
        <v>82256.77033939684</v>
      </c>
      <c r="I6" s="10">
        <v>82394.626283508653</v>
      </c>
      <c r="J6" s="10">
        <v>77382.178101078098</v>
      </c>
      <c r="K6" s="10">
        <v>78031.194644457501</v>
      </c>
      <c r="L6" s="12">
        <v>112016.02800159255</v>
      </c>
      <c r="M6">
        <f t="shared" si="0"/>
        <v>83202.171566787831</v>
      </c>
    </row>
    <row r="9" spans="1:14">
      <c r="A9" s="5">
        <v>24630</v>
      </c>
      <c r="B9" s="5">
        <v>24414</v>
      </c>
      <c r="C9" s="5">
        <v>25955</v>
      </c>
      <c r="D9" s="5">
        <v>27472</v>
      </c>
      <c r="E9" s="5">
        <v>26166</v>
      </c>
      <c r="F9" s="5">
        <v>26852</v>
      </c>
      <c r="G9" s="5">
        <v>28450</v>
      </c>
      <c r="H9" s="5">
        <v>27169</v>
      </c>
      <c r="I9" s="5">
        <v>26849</v>
      </c>
      <c r="J9" s="5">
        <v>27564</v>
      </c>
      <c r="K9" s="5">
        <v>27096</v>
      </c>
      <c r="L9" s="5">
        <v>31469</v>
      </c>
      <c r="M9">
        <f t="shared" ref="M9:M14" si="1">AVERAGE(A9:L9)</f>
        <v>27007.166666666668</v>
      </c>
      <c r="N9" s="13">
        <v>2013</v>
      </c>
    </row>
    <row r="10" spans="1:14">
      <c r="A10" s="6">
        <v>26818.2</v>
      </c>
      <c r="B10" s="6">
        <v>26774.7</v>
      </c>
      <c r="C10" s="6">
        <v>28600.1</v>
      </c>
      <c r="D10" s="6">
        <v>29825.200000000001</v>
      </c>
      <c r="E10" s="6">
        <v>28653.4</v>
      </c>
      <c r="F10" s="7">
        <v>29164.5</v>
      </c>
      <c r="G10" s="7">
        <v>31431.4</v>
      </c>
      <c r="H10" s="7">
        <v>29079.1</v>
      </c>
      <c r="I10" s="7">
        <v>29357.1</v>
      </c>
      <c r="J10" s="7">
        <v>30005.3</v>
      </c>
      <c r="K10" s="8">
        <v>29182.1</v>
      </c>
      <c r="L10" s="8">
        <v>35123.800000000003</v>
      </c>
      <c r="M10">
        <f t="shared" si="1"/>
        <v>29501.241666666665</v>
      </c>
    </row>
    <row r="11" spans="1:14">
      <c r="A11" s="8">
        <v>29099.599999999999</v>
      </c>
      <c r="B11" s="8">
        <v>28857.599999999999</v>
      </c>
      <c r="C11" s="8">
        <v>30687.5</v>
      </c>
      <c r="D11" s="8">
        <v>32338.3</v>
      </c>
      <c r="E11" s="8">
        <v>32222.3</v>
      </c>
      <c r="F11" s="7">
        <v>31764</v>
      </c>
      <c r="G11" s="7">
        <v>33005.199999999997</v>
      </c>
      <c r="H11" s="7">
        <v>31305.8</v>
      </c>
      <c r="I11" s="7">
        <v>31620</v>
      </c>
      <c r="J11" s="7">
        <v>32145</v>
      </c>
      <c r="K11" s="7">
        <v>31639.3</v>
      </c>
      <c r="L11" s="7">
        <v>37503</v>
      </c>
      <c r="M11">
        <f t="shared" si="1"/>
        <v>31848.966666666664</v>
      </c>
    </row>
    <row r="12" spans="1:14">
      <c r="A12" s="7">
        <v>31260.799999999999</v>
      </c>
      <c r="B12" s="9">
        <v>31968.3</v>
      </c>
      <c r="C12" s="7">
        <v>33788.9</v>
      </c>
      <c r="D12" s="7">
        <v>34624.5</v>
      </c>
      <c r="E12" s="7">
        <v>34359.199999999997</v>
      </c>
      <c r="F12" s="7">
        <v>34579.699999999997</v>
      </c>
      <c r="G12" s="7">
        <v>35260.6</v>
      </c>
      <c r="H12" s="7">
        <v>36132.699999999997</v>
      </c>
      <c r="I12" s="7">
        <v>34531.599999999999</v>
      </c>
      <c r="J12" s="7">
        <v>34881.9</v>
      </c>
      <c r="K12" s="7">
        <v>35018.400000000001</v>
      </c>
      <c r="L12" s="7">
        <v>40731.199999999997</v>
      </c>
      <c r="M12">
        <f t="shared" si="1"/>
        <v>34761.483333333337</v>
      </c>
    </row>
    <row r="13" spans="1:14">
      <c r="A13" s="10">
        <v>35439.586097365165</v>
      </c>
      <c r="B13" s="10">
        <v>35130.939132313091</v>
      </c>
      <c r="C13" s="10">
        <v>38179.77761729445</v>
      </c>
      <c r="D13" s="10">
        <v>38624.936110115239</v>
      </c>
      <c r="E13" s="10">
        <v>38328.372948670396</v>
      </c>
      <c r="F13" s="10">
        <v>40266.890210188234</v>
      </c>
      <c r="G13" s="10">
        <v>38768.605874465757</v>
      </c>
      <c r="H13" s="10">
        <v>38170.999065287026</v>
      </c>
      <c r="I13" s="10">
        <v>37554.480998590443</v>
      </c>
      <c r="J13" s="10">
        <v>38167.682080367857</v>
      </c>
      <c r="K13" s="10">
        <v>38095.8743028725</v>
      </c>
      <c r="L13" s="10">
        <v>45827.706772510297</v>
      </c>
      <c r="M13">
        <f t="shared" si="1"/>
        <v>38546.320934170042</v>
      </c>
    </row>
    <row r="14" spans="1:14">
      <c r="A14" s="10">
        <v>38197.465936529159</v>
      </c>
      <c r="B14" s="10">
        <v>37425.468130242727</v>
      </c>
      <c r="C14" s="10">
        <v>39826.30669776992</v>
      </c>
      <c r="D14" s="10">
        <v>40384.612607671443</v>
      </c>
      <c r="E14" s="10">
        <v>39977</v>
      </c>
      <c r="F14" s="10">
        <v>40265.949566129333</v>
      </c>
      <c r="G14" s="10">
        <v>41126.285948259356</v>
      </c>
      <c r="H14" s="10">
        <v>40225.999917619898</v>
      </c>
      <c r="I14" s="10">
        <v>39294.452559381665</v>
      </c>
      <c r="J14" s="10">
        <v>40462.175189253983</v>
      </c>
      <c r="K14" s="10">
        <v>40100.989005054085</v>
      </c>
      <c r="L14" s="12">
        <v>47231.340990455443</v>
      </c>
      <c r="M14">
        <f t="shared" si="1"/>
        <v>40376.503879030592</v>
      </c>
    </row>
    <row r="18" spans="1:10" ht="128">
      <c r="A18" s="1" t="s">
        <v>1</v>
      </c>
      <c r="B18" s="14">
        <v>9084573</v>
      </c>
      <c r="C18" s="15">
        <v>10574297</v>
      </c>
      <c r="D18" s="15">
        <v>12242237</v>
      </c>
      <c r="E18" s="16">
        <v>14106953</v>
      </c>
      <c r="F18" s="17">
        <v>15733599</v>
      </c>
      <c r="G18" s="17">
        <v>18518184</v>
      </c>
      <c r="H18" s="17">
        <v>21527321</v>
      </c>
      <c r="I18" s="18">
        <v>23924351</v>
      </c>
      <c r="J18" s="19">
        <v>26937843</v>
      </c>
    </row>
    <row r="19" spans="1:10" ht="128">
      <c r="A19" s="1" t="s">
        <v>2</v>
      </c>
      <c r="B19" s="14">
        <v>7989040</v>
      </c>
      <c r="C19" s="15">
        <v>8876602</v>
      </c>
      <c r="D19" s="15">
        <v>9862265</v>
      </c>
      <c r="E19" s="16">
        <v>11378966</v>
      </c>
      <c r="F19" s="17">
        <v>13550258</v>
      </c>
      <c r="G19" s="17">
        <v>15099981</v>
      </c>
      <c r="H19" s="17">
        <v>16437831</v>
      </c>
      <c r="I19" s="18">
        <v>18956787</v>
      </c>
      <c r="J19" s="19">
        <v>20805153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opLeftCell="A25" workbookViewId="0">
      <selection activeCell="C27" sqref="C27:H27"/>
    </sheetView>
  </sheetViews>
  <sheetFormatPr baseColWidth="10" defaultColWidth="8.83203125" defaultRowHeight="15"/>
  <sheetData>
    <row r="1" spans="1:9" ht="17" thickBot="1">
      <c r="A1" s="21">
        <v>9.8000000000000007</v>
      </c>
      <c r="B1" s="21">
        <v>11.57</v>
      </c>
      <c r="C1" s="21">
        <v>10.84</v>
      </c>
      <c r="D1" s="21">
        <v>12.43</v>
      </c>
      <c r="E1" s="21">
        <v>10.93</v>
      </c>
      <c r="F1" s="21">
        <v>10.72</v>
      </c>
      <c r="G1" s="21">
        <v>9.34</v>
      </c>
      <c r="H1" s="23"/>
      <c r="I1">
        <f>AVERAGE(A1:H1)</f>
        <v>10.804285714285715</v>
      </c>
    </row>
    <row r="2" spans="1:9" ht="97" thickBot="1">
      <c r="A2" s="22" t="s">
        <v>3</v>
      </c>
      <c r="B2" s="20">
        <v>7.46</v>
      </c>
      <c r="C2" s="20">
        <v>9.8699999999999992</v>
      </c>
      <c r="D2" s="20">
        <v>9.86</v>
      </c>
      <c r="E2" s="20">
        <v>10.89</v>
      </c>
      <c r="F2" s="20">
        <v>11</v>
      </c>
      <c r="G2" s="20">
        <v>10.53</v>
      </c>
      <c r="H2" s="20">
        <v>10.78</v>
      </c>
    </row>
    <row r="3" spans="1:9" ht="65" thickBot="1">
      <c r="A3" s="22" t="s">
        <v>4</v>
      </c>
      <c r="B3" s="20">
        <v>3.03</v>
      </c>
      <c r="C3" s="20">
        <v>3.83</v>
      </c>
      <c r="D3" s="20">
        <v>3.57</v>
      </c>
      <c r="E3" s="20">
        <v>3.4</v>
      </c>
      <c r="F3" s="20">
        <v>3.57</v>
      </c>
      <c r="G3" s="20">
        <v>3.26</v>
      </c>
      <c r="H3" s="20">
        <v>3.02</v>
      </c>
    </row>
    <row r="4" spans="1:9" ht="81" thickBot="1">
      <c r="A4" s="22" t="s">
        <v>5</v>
      </c>
      <c r="B4" s="20">
        <v>4.3099999999999996</v>
      </c>
      <c r="C4" s="20">
        <v>5.28</v>
      </c>
      <c r="D4" s="20">
        <v>8.9499999999999993</v>
      </c>
      <c r="E4" s="20">
        <v>7.53</v>
      </c>
      <c r="F4" s="20">
        <v>8.66</v>
      </c>
      <c r="G4" s="20">
        <v>4.91</v>
      </c>
      <c r="H4" s="20">
        <v>11.74</v>
      </c>
    </row>
    <row r="5" spans="1:9" ht="97" thickBot="1">
      <c r="A5" s="22" t="s">
        <v>6</v>
      </c>
      <c r="B5" s="20">
        <v>8.15</v>
      </c>
      <c r="C5" s="20">
        <v>16.87</v>
      </c>
      <c r="D5" s="20">
        <v>15.07</v>
      </c>
      <c r="E5" s="20">
        <v>17.54</v>
      </c>
      <c r="F5" s="20">
        <v>18.71</v>
      </c>
      <c r="G5" s="20">
        <v>18.66</v>
      </c>
      <c r="H5" s="20">
        <v>17.850000000000001</v>
      </c>
    </row>
    <row r="6" spans="1:9" ht="65" thickBot="1">
      <c r="A6" s="22" t="s">
        <v>7</v>
      </c>
      <c r="B6" s="20">
        <v>8.42</v>
      </c>
      <c r="C6" s="20">
        <v>17.84</v>
      </c>
      <c r="D6" s="20">
        <v>16.71</v>
      </c>
      <c r="E6" s="20">
        <v>16.920000000000002</v>
      </c>
      <c r="F6" s="20">
        <v>17.47</v>
      </c>
      <c r="G6" s="20">
        <v>20.22</v>
      </c>
      <c r="H6" s="20">
        <v>21</v>
      </c>
    </row>
    <row r="7" spans="1:9" ht="97" thickBot="1">
      <c r="A7" s="22" t="s">
        <v>8</v>
      </c>
      <c r="B7" s="20">
        <v>9.1199999999999992</v>
      </c>
      <c r="C7" s="20">
        <v>10.98</v>
      </c>
      <c r="D7" s="20">
        <v>10.76</v>
      </c>
      <c r="E7" s="20">
        <v>9.94</v>
      </c>
      <c r="F7" s="20">
        <v>11.64</v>
      </c>
      <c r="G7" s="20">
        <v>15.72</v>
      </c>
      <c r="H7" s="20">
        <v>14.39</v>
      </c>
    </row>
    <row r="8" spans="1:9" ht="336" thickBot="1">
      <c r="A8" s="22" t="s">
        <v>9</v>
      </c>
      <c r="B8" s="20">
        <v>4.3099999999999996</v>
      </c>
      <c r="C8" s="20">
        <v>7.95</v>
      </c>
      <c r="D8" s="20">
        <v>7.26</v>
      </c>
      <c r="E8" s="20">
        <v>7.39</v>
      </c>
      <c r="F8" s="20">
        <v>7.68</v>
      </c>
      <c r="G8" s="20">
        <v>8.48</v>
      </c>
      <c r="H8" s="20">
        <v>9.35</v>
      </c>
    </row>
    <row r="9" spans="1:9" ht="113" thickBot="1">
      <c r="A9" s="22" t="s">
        <v>10</v>
      </c>
      <c r="B9" s="20">
        <v>4.8499999999999996</v>
      </c>
      <c r="C9" s="20">
        <v>10.55</v>
      </c>
      <c r="D9" s="20">
        <v>10.09</v>
      </c>
      <c r="E9" s="20">
        <v>12.13</v>
      </c>
      <c r="F9" s="20">
        <v>13.25</v>
      </c>
      <c r="G9" s="20">
        <v>13.73</v>
      </c>
      <c r="H9" s="20">
        <v>13.16</v>
      </c>
    </row>
    <row r="10" spans="1:9" ht="177" thickBot="1">
      <c r="A10" s="22" t="s">
        <v>11</v>
      </c>
      <c r="B10" s="20">
        <v>5.61</v>
      </c>
      <c r="C10" s="20">
        <v>13.61</v>
      </c>
      <c r="D10" s="20">
        <v>11.93</v>
      </c>
      <c r="E10" s="20">
        <v>14.3</v>
      </c>
      <c r="F10" s="20">
        <v>14.68</v>
      </c>
      <c r="G10" s="20">
        <v>13.75</v>
      </c>
      <c r="H10" s="20">
        <v>13.77</v>
      </c>
    </row>
    <row r="11" spans="1:9" ht="97" thickBot="1">
      <c r="A11" s="22" t="s">
        <v>12</v>
      </c>
      <c r="B11" s="20">
        <v>3.19</v>
      </c>
      <c r="C11" s="20">
        <v>8.48</v>
      </c>
      <c r="D11" s="20">
        <v>7.88</v>
      </c>
      <c r="E11" s="20">
        <v>5.59</v>
      </c>
      <c r="F11" s="20">
        <v>6.61</v>
      </c>
      <c r="G11" s="20">
        <v>5.36</v>
      </c>
      <c r="H11" s="20">
        <v>5.81</v>
      </c>
    </row>
    <row r="12" spans="1:9" ht="161" thickBot="1">
      <c r="A12" s="22" t="s">
        <v>13</v>
      </c>
      <c r="B12" s="20">
        <v>6.25</v>
      </c>
      <c r="C12" s="20">
        <v>12.52</v>
      </c>
      <c r="D12" s="20">
        <v>11.57</v>
      </c>
      <c r="E12" s="20">
        <v>12.17</v>
      </c>
      <c r="F12" s="20">
        <v>13.05</v>
      </c>
      <c r="G12" s="20">
        <v>13.91</v>
      </c>
      <c r="H12" s="20">
        <v>14.03</v>
      </c>
    </row>
    <row r="13" spans="1:9" ht="209" thickBot="1">
      <c r="A13" s="22" t="s">
        <v>14</v>
      </c>
      <c r="B13" s="20">
        <v>6.93</v>
      </c>
      <c r="C13" s="20">
        <v>10.38</v>
      </c>
      <c r="D13" s="20">
        <v>10.59</v>
      </c>
      <c r="E13" s="20">
        <v>11.89</v>
      </c>
      <c r="F13" s="20">
        <v>11.07</v>
      </c>
      <c r="G13" s="20">
        <v>9.39</v>
      </c>
      <c r="H13" s="20">
        <v>8.86</v>
      </c>
    </row>
    <row r="14" spans="1:9" ht="129" thickBot="1">
      <c r="A14" s="22" t="s">
        <v>15</v>
      </c>
      <c r="B14" s="20">
        <v>7.41</v>
      </c>
      <c r="C14" s="20">
        <v>13.65</v>
      </c>
      <c r="D14" s="20">
        <v>13.16</v>
      </c>
      <c r="E14" s="20">
        <v>13.92</v>
      </c>
      <c r="F14" s="20">
        <v>14.59</v>
      </c>
      <c r="G14" s="20">
        <v>14.63</v>
      </c>
      <c r="H14" s="20">
        <v>14.28</v>
      </c>
    </row>
    <row r="15" spans="1:9" ht="161" thickBot="1">
      <c r="A15" s="22" t="s">
        <v>16</v>
      </c>
      <c r="B15" s="20">
        <v>5.34</v>
      </c>
      <c r="C15" s="20">
        <v>8.1</v>
      </c>
      <c r="D15" s="20">
        <v>7.65</v>
      </c>
      <c r="E15" s="20">
        <v>7.66</v>
      </c>
      <c r="F15" s="20">
        <v>7.38</v>
      </c>
      <c r="G15" s="20">
        <v>8.31</v>
      </c>
      <c r="H15" s="20">
        <v>9.42</v>
      </c>
    </row>
    <row r="16" spans="1:9" ht="81" thickBot="1">
      <c r="A16" s="22" t="s">
        <v>17</v>
      </c>
      <c r="B16" s="20">
        <v>6.16</v>
      </c>
      <c r="C16" s="20">
        <v>10.27</v>
      </c>
      <c r="D16" s="20">
        <v>10.91</v>
      </c>
      <c r="E16" s="20">
        <v>12.4</v>
      </c>
      <c r="F16" s="20">
        <v>13.12</v>
      </c>
      <c r="G16" s="20">
        <v>12.5</v>
      </c>
      <c r="H16" s="20">
        <v>12.57</v>
      </c>
    </row>
    <row r="17" spans="1:8" ht="177" thickBot="1">
      <c r="A17" s="22" t="s">
        <v>18</v>
      </c>
      <c r="B17" s="20">
        <v>9.81</v>
      </c>
      <c r="C17" s="20">
        <v>15.42</v>
      </c>
      <c r="D17" s="20">
        <v>14.03</v>
      </c>
      <c r="E17" s="20">
        <v>14.64</v>
      </c>
      <c r="F17" s="20">
        <v>15.57</v>
      </c>
      <c r="G17" s="20">
        <v>17.850000000000001</v>
      </c>
      <c r="H17" s="20">
        <v>17.32</v>
      </c>
    </row>
    <row r="18" spans="1:8" ht="161" thickBot="1">
      <c r="A18" s="22" t="s">
        <v>19</v>
      </c>
      <c r="B18" s="20">
        <v>7.61</v>
      </c>
      <c r="C18" s="20">
        <v>14.85</v>
      </c>
      <c r="D18" s="20">
        <v>13.67</v>
      </c>
      <c r="E18" s="20">
        <v>13.6</v>
      </c>
      <c r="F18" s="20">
        <v>14.09</v>
      </c>
      <c r="G18" s="20">
        <v>20.14</v>
      </c>
      <c r="H18" s="20">
        <v>20.88</v>
      </c>
    </row>
    <row r="19" spans="1:8" ht="113" thickBot="1">
      <c r="A19" s="22" t="s">
        <v>20</v>
      </c>
      <c r="B19" s="20">
        <v>7.93</v>
      </c>
      <c r="C19" s="20">
        <v>18.54</v>
      </c>
      <c r="D19" s="20">
        <v>17.66</v>
      </c>
      <c r="E19" s="20">
        <v>18.38</v>
      </c>
      <c r="F19" s="20">
        <v>22.41</v>
      </c>
      <c r="G19" s="20">
        <v>23.56</v>
      </c>
      <c r="H19" s="20">
        <v>23.55</v>
      </c>
    </row>
    <row r="20" spans="1:8" ht="177" thickBot="1">
      <c r="A20" s="22" t="s">
        <v>21</v>
      </c>
      <c r="B20" s="20">
        <v>8.85</v>
      </c>
      <c r="C20" s="20">
        <v>15.12</v>
      </c>
      <c r="D20" s="20">
        <v>14.3</v>
      </c>
      <c r="E20" s="20">
        <v>15.02</v>
      </c>
      <c r="F20" s="20">
        <v>16.71</v>
      </c>
      <c r="G20" s="20">
        <v>18.52</v>
      </c>
      <c r="H20" s="20">
        <v>17.350000000000001</v>
      </c>
    </row>
    <row r="21" spans="1:8" ht="161" thickBot="1">
      <c r="A21" s="22" t="s">
        <v>22</v>
      </c>
      <c r="B21" s="20">
        <v>9.5399999999999991</v>
      </c>
      <c r="C21" s="20">
        <v>11.66</v>
      </c>
      <c r="D21" s="20">
        <v>10.14</v>
      </c>
      <c r="E21" s="20">
        <v>10.07</v>
      </c>
      <c r="F21" s="20">
        <v>11.51</v>
      </c>
      <c r="G21" s="20">
        <v>12.71</v>
      </c>
      <c r="H21" s="20">
        <v>12.87</v>
      </c>
    </row>
    <row r="22" spans="1:8" ht="145" thickBot="1">
      <c r="A22" s="22" t="s">
        <v>23</v>
      </c>
      <c r="B22" s="20">
        <v>7.74</v>
      </c>
      <c r="C22" s="20">
        <v>15.72</v>
      </c>
      <c r="D22" s="20">
        <v>12.69</v>
      </c>
      <c r="E22" s="20">
        <v>12.16</v>
      </c>
      <c r="F22" s="20">
        <v>14.29</v>
      </c>
      <c r="G22" s="20">
        <v>10.66</v>
      </c>
      <c r="H22" s="20">
        <v>11.66</v>
      </c>
    </row>
    <row r="23" spans="1:8" ht="65" thickBot="1">
      <c r="A23" s="22" t="s">
        <v>24</v>
      </c>
      <c r="B23" s="20">
        <v>12.44</v>
      </c>
      <c r="C23" s="20">
        <v>17.05</v>
      </c>
      <c r="D23" s="20">
        <v>14.62</v>
      </c>
      <c r="E23" s="20">
        <v>15.32</v>
      </c>
      <c r="F23" s="20">
        <v>15.62</v>
      </c>
      <c r="G23" s="20">
        <v>17.170000000000002</v>
      </c>
      <c r="H23" s="20">
        <v>19.190000000000001</v>
      </c>
    </row>
    <row r="24" spans="1:8" ht="97" thickBot="1">
      <c r="A24" s="22" t="s">
        <v>25</v>
      </c>
      <c r="B24" s="20">
        <v>10.55</v>
      </c>
      <c r="C24" s="20">
        <v>18.96</v>
      </c>
      <c r="D24" s="20">
        <v>18.420000000000002</v>
      </c>
      <c r="E24" s="20">
        <v>17.07</v>
      </c>
      <c r="F24" s="20">
        <v>18.47</v>
      </c>
      <c r="G24" s="20">
        <v>18.18</v>
      </c>
      <c r="H24" s="20">
        <v>18.510000000000002</v>
      </c>
    </row>
    <row r="25" spans="1:8" ht="97" thickBot="1">
      <c r="A25" s="22" t="s">
        <v>26</v>
      </c>
      <c r="B25" s="20">
        <v>25.52</v>
      </c>
      <c r="C25" s="20">
        <v>32.4</v>
      </c>
      <c r="D25" s="20">
        <v>28.43</v>
      </c>
      <c r="E25" s="20">
        <v>27.35</v>
      </c>
      <c r="F25" s="20">
        <v>27.86</v>
      </c>
      <c r="G25" s="20">
        <v>27.65</v>
      </c>
      <c r="H25" s="20">
        <v>26.27</v>
      </c>
    </row>
    <row r="26" spans="1:8">
      <c r="B26">
        <f>SUM(B1:B25)</f>
        <v>202.10000000000002</v>
      </c>
      <c r="C26">
        <f t="shared" ref="C26:H26" si="0">SUM(C1:C25)</f>
        <v>330.73999999999995</v>
      </c>
      <c r="D26">
        <f t="shared" si="0"/>
        <v>312.35000000000002</v>
      </c>
      <c r="E26">
        <f t="shared" si="0"/>
        <v>318.21000000000004</v>
      </c>
      <c r="F26">
        <f t="shared" si="0"/>
        <v>339.73</v>
      </c>
      <c r="G26">
        <f t="shared" si="0"/>
        <v>349.14</v>
      </c>
      <c r="H26">
        <f t="shared" si="0"/>
        <v>347.63</v>
      </c>
    </row>
    <row r="27" spans="1:8">
      <c r="B27">
        <f>B26/26</f>
        <v>7.7730769230769239</v>
      </c>
      <c r="C27">
        <f t="shared" ref="C27:H27" si="1">C26/26</f>
        <v>12.720769230769228</v>
      </c>
      <c r="D27">
        <f t="shared" si="1"/>
        <v>12.01346153846154</v>
      </c>
      <c r="E27">
        <f t="shared" si="1"/>
        <v>12.238846153846156</v>
      </c>
      <c r="F27">
        <f t="shared" si="1"/>
        <v>13.066538461538462</v>
      </c>
      <c r="G27">
        <f t="shared" si="1"/>
        <v>13.428461538461537</v>
      </c>
      <c r="H27">
        <f t="shared" si="1"/>
        <v>13.370384615384616</v>
      </c>
    </row>
  </sheetData>
  <hyperlinks>
    <hyperlink ref="A2" r:id="rId1" display="https://www.testfirm.ru/otrasli/10/" xr:uid="{00000000-0004-0000-0200-000000000000}"/>
    <hyperlink ref="A3" r:id="rId2" display="https://www.testfirm.ru/otrasli/11/" xr:uid="{00000000-0004-0000-0200-000001000000}"/>
    <hyperlink ref="A4" r:id="rId3" display="https://www.testfirm.ru/otrasli/12/" xr:uid="{00000000-0004-0000-0200-000002000000}"/>
    <hyperlink ref="A5" r:id="rId4" display="https://www.testfirm.ru/otrasli/13/" xr:uid="{00000000-0004-0000-0200-000003000000}"/>
    <hyperlink ref="A6" r:id="rId5" display="https://www.testfirm.ru/otrasli/14/" xr:uid="{00000000-0004-0000-0200-000004000000}"/>
    <hyperlink ref="A7" r:id="rId6" display="https://www.testfirm.ru/otrasli/15/" xr:uid="{00000000-0004-0000-0200-000005000000}"/>
    <hyperlink ref="A8" r:id="rId7" display="https://www.testfirm.ru/otrasli/16/" xr:uid="{00000000-0004-0000-0200-000006000000}"/>
    <hyperlink ref="A9" r:id="rId8" display="https://www.testfirm.ru/otrasli/17/" xr:uid="{00000000-0004-0000-0200-000007000000}"/>
    <hyperlink ref="A10" r:id="rId9" display="https://www.testfirm.ru/otrasli/18/" xr:uid="{00000000-0004-0000-0200-000008000000}"/>
    <hyperlink ref="A11" r:id="rId10" display="https://www.testfirm.ru/otrasli/19/" xr:uid="{00000000-0004-0000-0200-000009000000}"/>
    <hyperlink ref="A12" r:id="rId11" display="https://www.testfirm.ru/otrasli/20/" xr:uid="{00000000-0004-0000-0200-00000A000000}"/>
    <hyperlink ref="A13" r:id="rId12" display="https://www.testfirm.ru/otrasli/21/" xr:uid="{00000000-0004-0000-0200-00000B000000}"/>
    <hyperlink ref="A14" r:id="rId13" display="https://www.testfirm.ru/otrasli/22/" xr:uid="{00000000-0004-0000-0200-00000C000000}"/>
    <hyperlink ref="A15" r:id="rId14" display="https://www.testfirm.ru/otrasli/23/" xr:uid="{00000000-0004-0000-0200-00000D000000}"/>
    <hyperlink ref="A16" r:id="rId15" display="https://www.testfirm.ru/otrasli/24/" xr:uid="{00000000-0004-0000-0200-00000E000000}"/>
    <hyperlink ref="A17" r:id="rId16" display="https://www.testfirm.ru/otrasli/25/" xr:uid="{00000000-0004-0000-0200-00000F000000}"/>
    <hyperlink ref="A18" r:id="rId17" display="https://www.testfirm.ru/otrasli/26/" xr:uid="{00000000-0004-0000-0200-000010000000}"/>
    <hyperlink ref="A19" r:id="rId18" display="https://www.testfirm.ru/otrasli/27/" xr:uid="{00000000-0004-0000-0200-000011000000}"/>
    <hyperlink ref="A20" r:id="rId19" display="https://www.testfirm.ru/otrasli/28/" xr:uid="{00000000-0004-0000-0200-000012000000}"/>
    <hyperlink ref="A21" r:id="rId20" display="https://www.testfirm.ru/otrasli/29/" xr:uid="{00000000-0004-0000-0200-000013000000}"/>
    <hyperlink ref="A22" r:id="rId21" display="https://www.testfirm.ru/otrasli/30/" xr:uid="{00000000-0004-0000-0200-000014000000}"/>
    <hyperlink ref="A23" r:id="rId22" display="https://www.testfirm.ru/otrasli/31/" xr:uid="{00000000-0004-0000-0200-000015000000}"/>
    <hyperlink ref="A24" r:id="rId23" display="https://www.testfirm.ru/otrasli/32/" xr:uid="{00000000-0004-0000-0200-000016000000}"/>
    <hyperlink ref="A25" r:id="rId24" display="https://www.testfirm.ru/otrasli/33/" xr:uid="{00000000-0004-0000-02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Microsoft Office User</cp:lastModifiedBy>
  <cp:lastPrinted>2019-10-22T12:28:34Z</cp:lastPrinted>
  <dcterms:created xsi:type="dcterms:W3CDTF">2019-10-22T08:33:39Z</dcterms:created>
  <dcterms:modified xsi:type="dcterms:W3CDTF">2019-11-26T20:23:32Z</dcterms:modified>
</cp:coreProperties>
</file>