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6305" windowHeight="93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B12" i="1" s="1"/>
  <c r="D12" i="1" s="1"/>
  <c r="C11" i="1"/>
  <c r="C12" i="1"/>
  <c r="B11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D10" i="1"/>
  <c r="C10" i="1"/>
  <c r="B10" i="1"/>
  <c r="A10" i="1"/>
  <c r="D9" i="1"/>
  <c r="B9" i="1"/>
  <c r="C13" i="1" l="1"/>
  <c r="B13" i="1"/>
  <c r="D13" i="1" s="1"/>
  <c r="C14" i="1" l="1"/>
  <c r="B14" i="1"/>
  <c r="D14" i="1" s="1"/>
  <c r="C15" i="1" l="1"/>
  <c r="B15" i="1"/>
  <c r="D15" i="1" s="1"/>
  <c r="C16" i="1" l="1"/>
  <c r="B16" i="1"/>
  <c r="D16" i="1" s="1"/>
  <c r="C17" i="1" l="1"/>
  <c r="C18" i="1" s="1"/>
  <c r="B17" i="1"/>
  <c r="D17" i="1" s="1"/>
  <c r="B18" i="1" l="1"/>
  <c r="D18" i="1" s="1"/>
  <c r="C19" i="1" l="1"/>
  <c r="B19" i="1"/>
  <c r="D19" i="1" l="1"/>
  <c r="B20" i="1" s="1"/>
  <c r="C20" i="1"/>
  <c r="D20" i="1" l="1"/>
  <c r="B21" i="1" s="1"/>
  <c r="C21" i="1"/>
  <c r="D21" i="1" l="1"/>
  <c r="B22" i="1" s="1"/>
  <c r="D22" i="1" l="1"/>
  <c r="B23" i="1" s="1"/>
  <c r="C22" i="1"/>
  <c r="D23" i="1" l="1"/>
  <c r="B24" i="1" s="1"/>
  <c r="C23" i="1"/>
  <c r="D24" i="1" l="1"/>
  <c r="B25" i="1" s="1"/>
  <c r="C24" i="1"/>
  <c r="D25" i="1" l="1"/>
  <c r="B26" i="1" s="1"/>
  <c r="C25" i="1"/>
  <c r="D26" i="1" l="1"/>
  <c r="B27" i="1" s="1"/>
  <c r="C26" i="1"/>
  <c r="D27" i="1" l="1"/>
  <c r="B28" i="1" s="1"/>
  <c r="C27" i="1"/>
  <c r="D28" i="1" l="1"/>
  <c r="B29" i="1" s="1"/>
  <c r="D29" i="1" s="1"/>
  <c r="C28" i="1"/>
  <c r="C29" i="1" l="1"/>
</calcChain>
</file>

<file path=xl/sharedStrings.xml><?xml version="1.0" encoding="utf-8"?>
<sst xmlns="http://schemas.openxmlformats.org/spreadsheetml/2006/main" count="11" uniqueCount="11">
  <si>
    <t>исходные данные</t>
  </si>
  <si>
    <t>масса человека</t>
  </si>
  <si>
    <t>коэффициент сопротивления</t>
  </si>
  <si>
    <t>приращение времени</t>
  </si>
  <si>
    <t>ускорение свободного падения</t>
  </si>
  <si>
    <t>начальная скорость</t>
  </si>
  <si>
    <t>расчет</t>
  </si>
  <si>
    <t>время</t>
  </si>
  <si>
    <t>скорость</t>
  </si>
  <si>
    <t>расстояние</t>
  </si>
  <si>
    <t>ускорение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</si>
</sst>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Лист1!$B$8</c:f>
              <c:strCache>
                <c:ptCount val="1"/>
                <c:pt idx="0">
                  <c:v>скорость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Лист1!$A$9:$A$18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cat>
          <c:val>
            <c:numRef>
              <c:f>Лист1!$B$9:$B$18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4.9050000000000002</c:v>
                </c:pt>
                <c:pt idx="2">
                  <c:v>9.3588932812500012</c:v>
                </c:pt>
                <c:pt idx="3">
                  <c:v>12.621601716565756</c:v>
                </c:pt>
                <c:pt idx="4">
                  <c:v>14.539636156097963</c:v>
                </c:pt>
                <c:pt idx="5">
                  <c:v>15.48086703950338</c:v>
                </c:pt>
                <c:pt idx="6">
                  <c:v>15.892293708976215</c:v>
                </c:pt>
                <c:pt idx="7">
                  <c:v>16.06169997149437</c:v>
                </c:pt>
                <c:pt idx="8">
                  <c:v>16.129608609476204</c:v>
                </c:pt>
                <c:pt idx="9">
                  <c:v>16.156528473947038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9-4A23-B1A6-6EA264643E6D}"/>
            </c:ext>
          </c:extLst>
        </c:ser>
        <c:ser>
          <c:idx val="1"/>
          <c:order val="1"/>
          <c:tx>
            <c:strRef>
              <c:f>Лист1!$C$8</c:f>
              <c:strCache>
                <c:ptCount val="1"/>
                <c:pt idx="0">
                  <c:v>расстояние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Лист1!$A$9:$A$18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cat>
          <c:val>
            <c:numRef>
              <c:f>Лист1!$C$9:$C$18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1.2262500000000001</c:v>
                </c:pt>
                <c:pt idx="2">
                  <c:v>4.7922233203125</c:v>
                </c:pt>
                <c:pt idx="3">
                  <c:v>10.28734706976644</c:v>
                </c:pt>
                <c:pt idx="4">
                  <c:v>17.07765653793237</c:v>
                </c:pt>
                <c:pt idx="5">
                  <c:v>24.582782336832704</c:v>
                </c:pt>
                <c:pt idx="6">
                  <c:v>32.426072523952605</c:v>
                </c:pt>
                <c:pt idx="7">
                  <c:v>40.414570944070249</c:v>
                </c:pt>
                <c:pt idx="8">
                  <c:v>48.462398089312892</c:v>
                </c:pt>
                <c:pt idx="9">
                  <c:v>56.533932360168706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9-4A23-B1A6-6EA264643E6D}"/>
            </c:ext>
          </c:extLst>
        </c:ser>
        <c:ser>
          <c:idx val="2"/>
          <c:order val="2"/>
          <c:tx>
            <c:strRef>
              <c:f>Лист1!$D$8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Лист1!$A$9:$A$18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cat>
          <c:val>
            <c:numRef>
              <c:f>Лист1!$D$9:$D$18</c:f>
              <c:numCache>
                <c:formatCode>0.00</c:formatCode>
                <c:ptCount val="10"/>
                <c:pt idx="0" formatCode="General">
                  <c:v>9.81</c:v>
                </c:pt>
                <c:pt idx="1">
                  <c:v>8.9077865625000001</c:v>
                </c:pt>
                <c:pt idx="2">
                  <c:v>6.5254168706315099</c:v>
                </c:pt>
                <c:pt idx="3">
                  <c:v>3.8360688790644142</c:v>
                </c:pt>
                <c:pt idx="4">
                  <c:v>1.8824617668108328</c:v>
                </c:pt>
                <c:pt idx="5">
                  <c:v>0.82285333894567003</c:v>
                </c:pt>
                <c:pt idx="6">
                  <c:v>0.33881252503631387</c:v>
                </c:pt>
                <c:pt idx="7">
                  <c:v>0.13581727596366733</c:v>
                </c:pt>
                <c:pt idx="8">
                  <c:v>5.3839728941667886E-2</c:v>
                </c:pt>
                <c:pt idx="9">
                  <c:v>2.1247037645197864E-2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9-4A23-B1A6-6EA264643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108895"/>
        <c:axId val="1731110975"/>
      </c:lineChart>
      <c:catAx>
        <c:axId val="173110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110975"/>
        <c:crosses val="autoZero"/>
        <c:auto val="1"/>
        <c:lblAlgn val="ctr"/>
        <c:lblOffset val="100"/>
        <c:noMultiLvlLbl val="0"/>
      </c:catAx>
      <c:valAx>
        <c:axId val="17311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1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Лист1!$B$8</c:f>
              <c:strCache>
                <c:ptCount val="1"/>
                <c:pt idx="0">
                  <c:v>скорость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Лист1!$A$9:$A$29</c:f>
              <c:numCache>
                <c:formatCode>0.00</c:formatCode>
                <c:ptCount val="21"/>
                <c:pt idx="0" formatCode="General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Лист1!$B$9:$B$29</c:f>
              <c:numCache>
                <c:formatCode>0.00</c:formatCode>
                <c:ptCount val="21"/>
                <c:pt idx="0" formatCode="General">
                  <c:v>0</c:v>
                </c:pt>
                <c:pt idx="1">
                  <c:v>4.9050000000000002</c:v>
                </c:pt>
                <c:pt idx="2">
                  <c:v>9.3588932812500012</c:v>
                </c:pt>
                <c:pt idx="3">
                  <c:v>12.621601716565756</c:v>
                </c:pt>
                <c:pt idx="4">
                  <c:v>14.539636156097963</c:v>
                </c:pt>
                <c:pt idx="5">
                  <c:v>15.48086703950338</c:v>
                </c:pt>
                <c:pt idx="6">
                  <c:v>15.892293708976215</c:v>
                </c:pt>
                <c:pt idx="7">
                  <c:v>16.06169997149437</c:v>
                </c:pt>
                <c:pt idx="8">
                  <c:v>16.129608609476204</c:v>
                </c:pt>
                <c:pt idx="9">
                  <c:v>16.156528473947038</c:v>
                </c:pt>
                <c:pt idx="10">
                  <c:v>16.167151992769636</c:v>
                </c:pt>
                <c:pt idx="11">
                  <c:v>16.171336926069976</c:v>
                </c:pt>
                <c:pt idx="12">
                  <c:v>16.17298433901108</c:v>
                </c:pt>
                <c:pt idx="13">
                  <c:v>16.173632668450498</c:v>
                </c:pt>
                <c:pt idx="14">
                  <c:v>16.173887786688574</c:v>
                </c:pt>
                <c:pt idx="15">
                  <c:v>16.173988171631191</c:v>
                </c:pt>
                <c:pt idx="16">
                  <c:v>16.174027670829961</c:v>
                </c:pt>
                <c:pt idx="17">
                  <c:v>16.174043212765461</c:v>
                </c:pt>
                <c:pt idx="18">
                  <c:v>16.174049328107877</c:v>
                </c:pt>
                <c:pt idx="19">
                  <c:v>16.174051734331623</c:v>
                </c:pt>
                <c:pt idx="20">
                  <c:v>16.174052681115953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3-4EC9-A404-AEE409E25067}"/>
            </c:ext>
          </c:extLst>
        </c:ser>
        <c:ser>
          <c:idx val="1"/>
          <c:order val="1"/>
          <c:tx>
            <c:strRef>
              <c:f>Лист1!$C$8</c:f>
              <c:strCache>
                <c:ptCount val="1"/>
                <c:pt idx="0">
                  <c:v>расстояние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Лист1!$A$9:$A$29</c:f>
              <c:numCache>
                <c:formatCode>0.00</c:formatCode>
                <c:ptCount val="21"/>
                <c:pt idx="0" formatCode="General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Лист1!$C$9:$C$29</c:f>
              <c:numCache>
                <c:formatCode>0.00</c:formatCode>
                <c:ptCount val="21"/>
                <c:pt idx="0" formatCode="General">
                  <c:v>0</c:v>
                </c:pt>
                <c:pt idx="1">
                  <c:v>1.2262500000000001</c:v>
                </c:pt>
                <c:pt idx="2">
                  <c:v>4.7922233203125</c:v>
                </c:pt>
                <c:pt idx="3">
                  <c:v>10.28734706976644</c:v>
                </c:pt>
                <c:pt idx="4">
                  <c:v>17.07765653793237</c:v>
                </c:pt>
                <c:pt idx="5">
                  <c:v>24.582782336832704</c:v>
                </c:pt>
                <c:pt idx="6">
                  <c:v>32.426072523952605</c:v>
                </c:pt>
                <c:pt idx="7">
                  <c:v>40.414570944070249</c:v>
                </c:pt>
                <c:pt idx="8">
                  <c:v>48.462398089312892</c:v>
                </c:pt>
                <c:pt idx="9">
                  <c:v>56.533932360168706</c:v>
                </c:pt>
                <c:pt idx="10">
                  <c:v>64.614852476847886</c:v>
                </c:pt>
                <c:pt idx="11">
                  <c:v>72.699474706557794</c:v>
                </c:pt>
                <c:pt idx="12">
                  <c:v>80.785555022828063</c:v>
                </c:pt>
                <c:pt idx="13">
                  <c:v>88.872209274693461</c:v>
                </c:pt>
                <c:pt idx="14">
                  <c:v>96.959089388478233</c:v>
                </c:pt>
                <c:pt idx="15">
                  <c:v>105.04605837805818</c:v>
                </c:pt>
                <c:pt idx="16">
                  <c:v>113.13306233867345</c:v>
                </c:pt>
                <c:pt idx="17">
                  <c:v>121.22008005957231</c:v>
                </c:pt>
                <c:pt idx="18">
                  <c:v>129.30710319479064</c:v>
                </c:pt>
                <c:pt idx="19">
                  <c:v>137.39412846040051</c:v>
                </c:pt>
                <c:pt idx="20">
                  <c:v>145.4811545642624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3-4EC9-A404-AEE409E25067}"/>
            </c:ext>
          </c:extLst>
        </c:ser>
        <c:ser>
          <c:idx val="2"/>
          <c:order val="2"/>
          <c:tx>
            <c:strRef>
              <c:f>Лист1!$D$8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Лист1!$A$9:$A$29</c:f>
              <c:numCache>
                <c:formatCode>0.00</c:formatCode>
                <c:ptCount val="21"/>
                <c:pt idx="0" formatCode="General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Лист1!$D$9:$D$29</c:f>
              <c:numCache>
                <c:formatCode>0.00</c:formatCode>
                <c:ptCount val="21"/>
                <c:pt idx="0" formatCode="General">
                  <c:v>9.81</c:v>
                </c:pt>
                <c:pt idx="1">
                  <c:v>8.9077865625000001</c:v>
                </c:pt>
                <c:pt idx="2">
                  <c:v>6.5254168706315099</c:v>
                </c:pt>
                <c:pt idx="3">
                  <c:v>3.8360688790644142</c:v>
                </c:pt>
                <c:pt idx="4">
                  <c:v>1.8824617668108328</c:v>
                </c:pt>
                <c:pt idx="5">
                  <c:v>0.82285333894567003</c:v>
                </c:pt>
                <c:pt idx="6">
                  <c:v>0.33881252503631387</c:v>
                </c:pt>
                <c:pt idx="7">
                  <c:v>0.13581727596366733</c:v>
                </c:pt>
                <c:pt idx="8">
                  <c:v>5.3839728941667886E-2</c:v>
                </c:pt>
                <c:pt idx="9">
                  <c:v>2.1247037645197864E-2</c:v>
                </c:pt>
                <c:pt idx="10">
                  <c:v>8.369866600681064E-3</c:v>
                </c:pt>
                <c:pt idx="11">
                  <c:v>3.2948258822109722E-3</c:v>
                </c:pt>
                <c:pt idx="12">
                  <c:v>1.2966588788376754E-3</c:v>
                </c:pt>
                <c:pt idx="13">
                  <c:v>5.1023647615622281E-4</c:v>
                </c:pt>
                <c:pt idx="14">
                  <c:v>2.0076988523243244E-4</c:v>
                </c:pt>
                <c:pt idx="15">
                  <c:v>7.8998397539109533E-5</c:v>
                </c:pt>
                <c:pt idx="16">
                  <c:v>3.1083871002479668E-5</c:v>
                </c:pt>
                <c:pt idx="17">
                  <c:v>1.2230684832914562E-5</c:v>
                </c:pt>
                <c:pt idx="18">
                  <c:v>4.8124474947286444E-6</c:v>
                </c:pt>
                <c:pt idx="19">
                  <c:v>1.8935686583176903E-6</c:v>
                </c:pt>
                <c:pt idx="20">
                  <c:v>7.4506822045350418E-7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3-4EC9-A404-AEE409E25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130335"/>
        <c:axId val="1663131999"/>
      </c:lineChart>
      <c:catAx>
        <c:axId val="166313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3131999"/>
        <c:crosses val="autoZero"/>
        <c:auto val="1"/>
        <c:lblAlgn val="ctr"/>
        <c:lblOffset val="100"/>
        <c:noMultiLvlLbl val="0"/>
      </c:catAx>
      <c:valAx>
        <c:axId val="16631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31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66675</xdr:rowOff>
    </xdr:from>
    <xdr:to>
      <xdr:col>14</xdr:col>
      <xdr:colOff>466725</xdr:colOff>
      <xdr:row>18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600074</xdr:colOff>
      <xdr:row>2</xdr:row>
      <xdr:rowOff>171449</xdr:rowOff>
    </xdr:from>
    <xdr:to>
      <xdr:col>24</xdr:col>
      <xdr:colOff>57149</xdr:colOff>
      <xdr:row>19</xdr:row>
      <xdr:rowOff>66674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F21" sqref="F21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C2">
        <v>80</v>
      </c>
    </row>
    <row r="3" spans="1:4" x14ac:dyDescent="0.25">
      <c r="A3" t="s">
        <v>2</v>
      </c>
      <c r="C3">
        <v>3</v>
      </c>
    </row>
    <row r="4" spans="1:4" x14ac:dyDescent="0.25">
      <c r="A4" t="s">
        <v>3</v>
      </c>
      <c r="C4">
        <v>0.5</v>
      </c>
    </row>
    <row r="5" spans="1:4" x14ac:dyDescent="0.25">
      <c r="A5" t="s">
        <v>4</v>
      </c>
      <c r="C5" s="1">
        <v>9.81</v>
      </c>
    </row>
    <row r="6" spans="1:4" x14ac:dyDescent="0.25">
      <c r="A6" t="s">
        <v>5</v>
      </c>
      <c r="C6">
        <v>0</v>
      </c>
    </row>
    <row r="7" spans="1:4" x14ac:dyDescent="0.25">
      <c r="A7" t="s">
        <v>6</v>
      </c>
    </row>
    <row r="8" spans="1:4" x14ac:dyDescent="0.25">
      <c r="A8" t="s">
        <v>7</v>
      </c>
      <c r="B8" t="s">
        <v>8</v>
      </c>
      <c r="C8" t="s">
        <v>9</v>
      </c>
      <c r="D8" t="s">
        <v>10</v>
      </c>
    </row>
    <row r="9" spans="1:4" x14ac:dyDescent="0.25">
      <c r="A9">
        <v>0</v>
      </c>
      <c r="B9">
        <f>$C$6</f>
        <v>0</v>
      </c>
      <c r="C9">
        <v>0</v>
      </c>
      <c r="D9">
        <f>$C$5-$C$3*B9^2/$C$2</f>
        <v>9.81</v>
      </c>
    </row>
    <row r="10" spans="1:4" x14ac:dyDescent="0.25">
      <c r="A10" s="1">
        <f>A9+$C$4</f>
        <v>0.5</v>
      </c>
      <c r="B10" s="1">
        <f>B9+D9*$C$4</f>
        <v>4.9050000000000002</v>
      </c>
      <c r="C10" s="1">
        <f>C9+B9*$C$4+D9*$C$4^2/2</f>
        <v>1.2262500000000001</v>
      </c>
      <c r="D10" s="1">
        <f t="shared" ref="D10:D29" si="0">$C$5-$C$3*B10^2/$C$2</f>
        <v>8.9077865625000001</v>
      </c>
    </row>
    <row r="11" spans="1:4" x14ac:dyDescent="0.25">
      <c r="A11" s="1">
        <f t="shared" ref="A11:A29" si="1">A10+$C$4</f>
        <v>1</v>
      </c>
      <c r="B11" s="1">
        <f t="shared" ref="B11:B29" si="2">B10+D10*$C$4</f>
        <v>9.3588932812500012</v>
      </c>
      <c r="C11" s="1">
        <f t="shared" ref="C11:C29" si="3">C10+B10*$C$4+D10*$C$4^2/2</f>
        <v>4.7922233203125</v>
      </c>
      <c r="D11" s="1">
        <f t="shared" si="0"/>
        <v>6.5254168706315099</v>
      </c>
    </row>
    <row r="12" spans="1:4" x14ac:dyDescent="0.25">
      <c r="A12" s="1">
        <f t="shared" si="1"/>
        <v>1.5</v>
      </c>
      <c r="B12" s="1">
        <f t="shared" si="2"/>
        <v>12.621601716565756</v>
      </c>
      <c r="C12" s="1">
        <f t="shared" si="3"/>
        <v>10.28734706976644</v>
      </c>
      <c r="D12" s="1">
        <f t="shared" si="0"/>
        <v>3.8360688790644142</v>
      </c>
    </row>
    <row r="13" spans="1:4" x14ac:dyDescent="0.25">
      <c r="A13" s="1">
        <f t="shared" si="1"/>
        <v>2</v>
      </c>
      <c r="B13" s="1">
        <f t="shared" si="2"/>
        <v>14.539636156097963</v>
      </c>
      <c r="C13" s="1">
        <f t="shared" si="3"/>
        <v>17.07765653793237</v>
      </c>
      <c r="D13" s="1">
        <f t="shared" si="0"/>
        <v>1.8824617668108328</v>
      </c>
    </row>
    <row r="14" spans="1:4" x14ac:dyDescent="0.25">
      <c r="A14" s="1">
        <f t="shared" si="1"/>
        <v>2.5</v>
      </c>
      <c r="B14" s="1">
        <f t="shared" si="2"/>
        <v>15.48086703950338</v>
      </c>
      <c r="C14" s="1">
        <f t="shared" si="3"/>
        <v>24.582782336832704</v>
      </c>
      <c r="D14" s="1">
        <f t="shared" si="0"/>
        <v>0.82285333894567003</v>
      </c>
    </row>
    <row r="15" spans="1:4" x14ac:dyDescent="0.25">
      <c r="A15" s="1">
        <f t="shared" si="1"/>
        <v>3</v>
      </c>
      <c r="B15" s="1">
        <f t="shared" si="2"/>
        <v>15.892293708976215</v>
      </c>
      <c r="C15" s="1">
        <f t="shared" si="3"/>
        <v>32.426072523952605</v>
      </c>
      <c r="D15" s="1">
        <f t="shared" si="0"/>
        <v>0.33881252503631387</v>
      </c>
    </row>
    <row r="16" spans="1:4" x14ac:dyDescent="0.25">
      <c r="A16" s="1">
        <f t="shared" si="1"/>
        <v>3.5</v>
      </c>
      <c r="B16" s="1">
        <f t="shared" si="2"/>
        <v>16.06169997149437</v>
      </c>
      <c r="C16" s="1">
        <f t="shared" si="3"/>
        <v>40.414570944070249</v>
      </c>
      <c r="D16" s="1">
        <f t="shared" si="0"/>
        <v>0.13581727596366733</v>
      </c>
    </row>
    <row r="17" spans="1:4" x14ac:dyDescent="0.25">
      <c r="A17" s="1">
        <f t="shared" si="1"/>
        <v>4</v>
      </c>
      <c r="B17" s="1">
        <f t="shared" si="2"/>
        <v>16.129608609476204</v>
      </c>
      <c r="C17" s="1">
        <f t="shared" si="3"/>
        <v>48.462398089312892</v>
      </c>
      <c r="D17" s="1">
        <f t="shared" si="0"/>
        <v>5.3839728941667886E-2</v>
      </c>
    </row>
    <row r="18" spans="1:4" x14ac:dyDescent="0.25">
      <c r="A18" s="1">
        <f t="shared" si="1"/>
        <v>4.5</v>
      </c>
      <c r="B18" s="1">
        <f t="shared" si="2"/>
        <v>16.156528473947038</v>
      </c>
      <c r="C18" s="1">
        <f t="shared" si="3"/>
        <v>56.533932360168706</v>
      </c>
      <c r="D18" s="1">
        <f t="shared" si="0"/>
        <v>2.1247037645197864E-2</v>
      </c>
    </row>
    <row r="19" spans="1:4" x14ac:dyDescent="0.25">
      <c r="A19" s="1">
        <f t="shared" si="1"/>
        <v>5</v>
      </c>
      <c r="B19" s="1">
        <f t="shared" si="2"/>
        <v>16.167151992769636</v>
      </c>
      <c r="C19" s="1">
        <f t="shared" si="3"/>
        <v>64.614852476847886</v>
      </c>
      <c r="D19" s="1">
        <f t="shared" si="0"/>
        <v>8.369866600681064E-3</v>
      </c>
    </row>
    <row r="20" spans="1:4" x14ac:dyDescent="0.25">
      <c r="A20" s="1">
        <f t="shared" si="1"/>
        <v>5.5</v>
      </c>
      <c r="B20" s="1">
        <f t="shared" si="2"/>
        <v>16.171336926069976</v>
      </c>
      <c r="C20" s="1">
        <f t="shared" si="3"/>
        <v>72.699474706557794</v>
      </c>
      <c r="D20" s="1">
        <f t="shared" si="0"/>
        <v>3.2948258822109722E-3</v>
      </c>
    </row>
    <row r="21" spans="1:4" x14ac:dyDescent="0.25">
      <c r="A21" s="1">
        <f t="shared" si="1"/>
        <v>6</v>
      </c>
      <c r="B21" s="1">
        <f t="shared" si="2"/>
        <v>16.17298433901108</v>
      </c>
      <c r="C21" s="1">
        <f t="shared" si="3"/>
        <v>80.785555022828063</v>
      </c>
      <c r="D21" s="1">
        <f t="shared" si="0"/>
        <v>1.2966588788376754E-3</v>
      </c>
    </row>
    <row r="22" spans="1:4" x14ac:dyDescent="0.25">
      <c r="A22" s="1">
        <f t="shared" si="1"/>
        <v>6.5</v>
      </c>
      <c r="B22" s="1">
        <f t="shared" si="2"/>
        <v>16.173632668450498</v>
      </c>
      <c r="C22" s="1">
        <f t="shared" si="3"/>
        <v>88.872209274693461</v>
      </c>
      <c r="D22" s="1">
        <f t="shared" si="0"/>
        <v>5.1023647615622281E-4</v>
      </c>
    </row>
    <row r="23" spans="1:4" x14ac:dyDescent="0.25">
      <c r="A23" s="1">
        <f t="shared" si="1"/>
        <v>7</v>
      </c>
      <c r="B23" s="1">
        <f t="shared" si="2"/>
        <v>16.173887786688574</v>
      </c>
      <c r="C23" s="1">
        <f t="shared" si="3"/>
        <v>96.959089388478233</v>
      </c>
      <c r="D23" s="1">
        <f t="shared" si="0"/>
        <v>2.0076988523243244E-4</v>
      </c>
    </row>
    <row r="24" spans="1:4" x14ac:dyDescent="0.25">
      <c r="A24" s="1">
        <f t="shared" si="1"/>
        <v>7.5</v>
      </c>
      <c r="B24" s="1">
        <f t="shared" si="2"/>
        <v>16.173988171631191</v>
      </c>
      <c r="C24" s="1">
        <f t="shared" si="3"/>
        <v>105.04605837805818</v>
      </c>
      <c r="D24" s="1">
        <f t="shared" si="0"/>
        <v>7.8998397539109533E-5</v>
      </c>
    </row>
    <row r="25" spans="1:4" x14ac:dyDescent="0.25">
      <c r="A25" s="1">
        <f t="shared" si="1"/>
        <v>8</v>
      </c>
      <c r="B25" s="1">
        <f t="shared" si="2"/>
        <v>16.174027670829961</v>
      </c>
      <c r="C25" s="1">
        <f t="shared" si="3"/>
        <v>113.13306233867345</v>
      </c>
      <c r="D25" s="1">
        <f t="shared" si="0"/>
        <v>3.1083871002479668E-5</v>
      </c>
    </row>
    <row r="26" spans="1:4" x14ac:dyDescent="0.25">
      <c r="A26" s="1">
        <f t="shared" si="1"/>
        <v>8.5</v>
      </c>
      <c r="B26" s="1">
        <f t="shared" si="2"/>
        <v>16.174043212765461</v>
      </c>
      <c r="C26" s="1">
        <f t="shared" si="3"/>
        <v>121.22008005957231</v>
      </c>
      <c r="D26" s="1">
        <f t="shared" si="0"/>
        <v>1.2230684832914562E-5</v>
      </c>
    </row>
    <row r="27" spans="1:4" x14ac:dyDescent="0.25">
      <c r="A27" s="1">
        <f t="shared" si="1"/>
        <v>9</v>
      </c>
      <c r="B27" s="1">
        <f t="shared" si="2"/>
        <v>16.174049328107877</v>
      </c>
      <c r="C27" s="1">
        <f t="shared" si="3"/>
        <v>129.30710319479064</v>
      </c>
      <c r="D27" s="1">
        <f t="shared" si="0"/>
        <v>4.8124474947286444E-6</v>
      </c>
    </row>
    <row r="28" spans="1:4" x14ac:dyDescent="0.25">
      <c r="A28" s="1">
        <f t="shared" si="1"/>
        <v>9.5</v>
      </c>
      <c r="B28" s="1">
        <f t="shared" si="2"/>
        <v>16.174051734331623</v>
      </c>
      <c r="C28" s="1">
        <f t="shared" si="3"/>
        <v>137.39412846040051</v>
      </c>
      <c r="D28" s="1">
        <f t="shared" si="0"/>
        <v>1.8935686583176903E-6</v>
      </c>
    </row>
    <row r="29" spans="1:4" x14ac:dyDescent="0.25">
      <c r="A29" s="1">
        <f t="shared" si="1"/>
        <v>10</v>
      </c>
      <c r="B29" s="1">
        <f t="shared" si="2"/>
        <v>16.174052681115953</v>
      </c>
      <c r="C29" s="1">
        <f t="shared" si="3"/>
        <v>145.4811545642624</v>
      </c>
      <c r="D29" s="1">
        <f t="shared" si="0"/>
        <v>7.4506822045350418E-7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2023-02-27T03:41:42Z</dcterms:created>
  <dcterms:modified xsi:type="dcterms:W3CDTF">2023-02-27T04:06:47Z</dcterms:modified>
</cp:coreProperties>
</file>