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376\Desktop\classw\"/>
    </mc:Choice>
  </mc:AlternateContent>
  <xr:revisionPtr revIDLastSave="0" documentId="13_ncr:1_{104F0BA4-1501-42FB-A450-A8A7539E940B}" xr6:coauthVersionLast="44" xr6:coauthVersionMax="44" xr10:uidLastSave="{00000000-0000-0000-0000-000000000000}"/>
  <bookViews>
    <workbookView xWindow="-108" yWindow="-108" windowWidth="23256" windowHeight="12576" xr2:uid="{1335D421-7CE8-4400-9684-5E2C72DAD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E16" i="1"/>
  <c r="F17" i="1"/>
  <c r="E17" i="1"/>
  <c r="F18" i="1"/>
  <c r="E18" i="1"/>
  <c r="F19" i="1"/>
  <c r="E19" i="1"/>
  <c r="G9" i="1" s="1"/>
  <c r="F20" i="1"/>
  <c r="E20" i="1"/>
  <c r="F21" i="1"/>
  <c r="E21" i="1"/>
  <c r="F22" i="1"/>
  <c r="E22" i="1"/>
  <c r="G22" i="1" s="1"/>
  <c r="F23" i="1"/>
  <c r="E23" i="1"/>
  <c r="F24" i="1"/>
  <c r="E24" i="1"/>
  <c r="G24" i="1" s="1"/>
  <c r="F25" i="1"/>
  <c r="E25" i="1"/>
  <c r="G4" i="1"/>
  <c r="G5" i="1"/>
  <c r="G6" i="1"/>
  <c r="G11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G2" i="1"/>
  <c r="F2" i="1"/>
  <c r="E2" i="1"/>
  <c r="G18" i="1" l="1"/>
  <c r="G25" i="1"/>
  <c r="G17" i="1"/>
  <c r="G21" i="1"/>
  <c r="G16" i="1"/>
  <c r="G3" i="1"/>
  <c r="G10" i="1"/>
  <c r="G23" i="1"/>
  <c r="G20" i="1"/>
  <c r="G8" i="1"/>
  <c r="G7" i="1"/>
  <c r="G19" i="1"/>
</calcChain>
</file>

<file path=xl/sharedStrings.xml><?xml version="1.0" encoding="utf-8"?>
<sst xmlns="http://schemas.openxmlformats.org/spreadsheetml/2006/main" count="34" uniqueCount="17">
  <si>
    <t>Movies</t>
  </si>
  <si>
    <t>Rating (IMDB)</t>
  </si>
  <si>
    <t>Budget</t>
  </si>
  <si>
    <t>Collections (Worldwide)</t>
  </si>
  <si>
    <t>Profit</t>
  </si>
  <si>
    <t>Collections(*10^8)</t>
  </si>
  <si>
    <t>Rankings</t>
  </si>
  <si>
    <t>Joker</t>
  </si>
  <si>
    <t>Avengers: Endgame</t>
  </si>
  <si>
    <t>Toy Story 4</t>
  </si>
  <si>
    <t>Once Upon a Time... in Hollywood</t>
  </si>
  <si>
    <t>Ne Zha</t>
  </si>
  <si>
    <t>Spider-Man: Far from Home</t>
  </si>
  <si>
    <t>How to Train Your Dragon: The Hidden World</t>
  </si>
  <si>
    <t>Alita: Battle Angel</t>
  </si>
  <si>
    <t>Frozen II</t>
  </si>
  <si>
    <t>The Lion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</si>
</sst>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6" fontId="2" fillId="0" borderId="5" xfId="0" applyNumberFormat="1" applyFont="1" applyBorder="1"/>
    <xf numFmtId="6" fontId="0" fillId="0" borderId="0" xfId="0" applyNumberFormat="1"/>
    <xf numFmtId="8" fontId="0" fillId="0" borderId="0" xfId="0" applyNumberFormat="1"/>
    <xf numFmtId="0" fontId="0" fillId="0" borderId="6" xfId="0" applyBorder="1"/>
    <xf numFmtId="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The Lion King</c:v>
                </c:pt>
                <c:pt idx="1">
                  <c:v>Frozen II</c:v>
                </c:pt>
                <c:pt idx="2">
                  <c:v>Alita: Battle Angel</c:v>
                </c:pt>
                <c:pt idx="3">
                  <c:v>How to Train Your Dragon: The Hidden World</c:v>
                </c:pt>
                <c:pt idx="4">
                  <c:v>Spider-Man: Far from Home</c:v>
                </c:pt>
                <c:pt idx="5">
                  <c:v>Ne Zha</c:v>
                </c:pt>
                <c:pt idx="6">
                  <c:v>Once Upon a Time... in Hollywood</c:v>
                </c:pt>
                <c:pt idx="7">
                  <c:v>Toy Story 4</c:v>
                </c:pt>
                <c:pt idx="8">
                  <c:v>Avengers: Endgame</c:v>
                </c:pt>
                <c:pt idx="9">
                  <c:v>Joker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7</c:v>
                </c:pt>
                <c:pt idx="1">
                  <c:v>7.2</c:v>
                </c:pt>
                <c:pt idx="2">
                  <c:v>7.3</c:v>
                </c:pt>
                <c:pt idx="3">
                  <c:v>7.5</c:v>
                </c:pt>
                <c:pt idx="4">
                  <c:v>7.6</c:v>
                </c:pt>
                <c:pt idx="5">
                  <c:v>7.7</c:v>
                </c:pt>
                <c:pt idx="6">
                  <c:v>7.8</c:v>
                </c:pt>
                <c:pt idx="7">
                  <c:v>7.9</c:v>
                </c:pt>
                <c:pt idx="8">
                  <c:v>8.5</c:v>
                </c:pt>
                <c:pt idx="9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C-4251-A4F0-E4AF36DD6C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The Lion King</c:v>
                </c:pt>
                <c:pt idx="1">
                  <c:v>Frozen II</c:v>
                </c:pt>
                <c:pt idx="2">
                  <c:v>Alita: Battle Angel</c:v>
                </c:pt>
                <c:pt idx="3">
                  <c:v>How to Train Your Dragon: The Hidden World</c:v>
                </c:pt>
                <c:pt idx="4">
                  <c:v>Spider-Man: Far from Home</c:v>
                </c:pt>
                <c:pt idx="5">
                  <c:v>Ne Zha</c:v>
                </c:pt>
                <c:pt idx="6">
                  <c:v>Once Upon a Time... in Hollywood</c:v>
                </c:pt>
                <c:pt idx="7">
                  <c:v>Toy Story 4</c:v>
                </c:pt>
                <c:pt idx="8">
                  <c:v>Avengers: Endgame</c:v>
                </c:pt>
                <c:pt idx="9">
                  <c:v>Joker</c:v>
                </c:pt>
              </c:strCache>
            </c:strRef>
          </c:cat>
          <c:val>
            <c:numRef>
              <c:f>Sheet1!$F$16:$F$25</c:f>
              <c:numCache>
                <c:formatCode>"$"#,##0.00_);[Red]\("$"#,##0.00\)</c:formatCode>
                <c:ptCount val="10"/>
                <c:pt idx="0">
                  <c:v>16.56943394</c:v>
                </c:pt>
                <c:pt idx="1">
                  <c:v>14.209583090000001</c:v>
                </c:pt>
                <c:pt idx="2">
                  <c:v>4.0485254299999998</c:v>
                </c:pt>
                <c:pt idx="3">
                  <c:v>5.2179950499999999</c:v>
                </c:pt>
                <c:pt idx="4">
                  <c:v>11.319279959999999</c:v>
                </c:pt>
                <c:pt idx="5">
                  <c:v>7.2606347099999997</c:v>
                </c:pt>
                <c:pt idx="6">
                  <c:v>3.8909921299999999</c:v>
                </c:pt>
                <c:pt idx="7">
                  <c:v>10.733945930000001</c:v>
                </c:pt>
                <c:pt idx="8">
                  <c:v>27.978005639999999</c:v>
                </c:pt>
                <c:pt idx="9">
                  <c:v>10.711600560000001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C-4251-A4F0-E4AF36DD6C5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The Lion King</c:v>
                </c:pt>
                <c:pt idx="1">
                  <c:v>Frozen II</c:v>
                </c:pt>
                <c:pt idx="2">
                  <c:v>Alita: Battle Angel</c:v>
                </c:pt>
                <c:pt idx="3">
                  <c:v>How to Train Your Dragon: The Hidden World</c:v>
                </c:pt>
                <c:pt idx="4">
                  <c:v>Spider-Man: Far from Home</c:v>
                </c:pt>
                <c:pt idx="5">
                  <c:v>Ne Zha</c:v>
                </c:pt>
                <c:pt idx="6">
                  <c:v>Once Upon a Time... in Hollywood</c:v>
                </c:pt>
                <c:pt idx="7">
                  <c:v>Toy Story 4</c:v>
                </c:pt>
                <c:pt idx="8">
                  <c:v>Avengers: Endgame</c:v>
                </c:pt>
                <c:pt idx="9">
                  <c:v>Joker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C-4251-A4F0-E4AF36DD6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299311"/>
        <c:axId val="2116640687"/>
      </c:barChart>
      <c:catAx>
        <c:axId val="20172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0687"/>
        <c:crosses val="autoZero"/>
        <c:auto val="1"/>
        <c:lblAlgn val="ctr"/>
        <c:lblOffset val="100"/>
        <c:noMultiLvlLbl val="0"/>
      </c:catAx>
      <c:valAx>
        <c:axId val="21166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9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Joker</c:v>
                </c:pt>
                <c:pt idx="1">
                  <c:v>Avengers: Endgame</c:v>
                </c:pt>
                <c:pt idx="2">
                  <c:v>Toy Story 4</c:v>
                </c:pt>
                <c:pt idx="3">
                  <c:v>Once Upon a Time... in Hollywood</c:v>
                </c:pt>
                <c:pt idx="4">
                  <c:v>Ne Zha</c:v>
                </c:pt>
                <c:pt idx="5">
                  <c:v>Spider-Man: Far from Home</c:v>
                </c:pt>
                <c:pt idx="6">
                  <c:v>How to Train Your Dragon: The Hidden World</c:v>
                </c:pt>
                <c:pt idx="7">
                  <c:v>Alita: Battle Angel</c:v>
                </c:pt>
                <c:pt idx="8">
                  <c:v>Frozen II</c:v>
                </c:pt>
                <c:pt idx="9">
                  <c:v>The Lion King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8.6</c:v>
                </c:pt>
                <c:pt idx="1">
                  <c:v>8.5</c:v>
                </c:pt>
                <c:pt idx="2">
                  <c:v>7.9</c:v>
                </c:pt>
                <c:pt idx="3">
                  <c:v>7.8</c:v>
                </c:pt>
                <c:pt idx="4">
                  <c:v>7.7</c:v>
                </c:pt>
                <c:pt idx="5">
                  <c:v>7.6</c:v>
                </c:pt>
                <c:pt idx="6">
                  <c:v>7.5</c:v>
                </c:pt>
                <c:pt idx="7">
                  <c:v>7.3</c:v>
                </c:pt>
                <c:pt idx="8">
                  <c:v>7.2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1-449F-8B96-204E3EC274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Joker</c:v>
                </c:pt>
                <c:pt idx="1">
                  <c:v>Avengers: Endgame</c:v>
                </c:pt>
                <c:pt idx="2">
                  <c:v>Toy Story 4</c:v>
                </c:pt>
                <c:pt idx="3">
                  <c:v>Once Upon a Time... in Hollywood</c:v>
                </c:pt>
                <c:pt idx="4">
                  <c:v>Ne Zha</c:v>
                </c:pt>
                <c:pt idx="5">
                  <c:v>Spider-Man: Far from Home</c:v>
                </c:pt>
                <c:pt idx="6">
                  <c:v>How to Train Your Dragon: The Hidden World</c:v>
                </c:pt>
                <c:pt idx="7">
                  <c:v>Alita: Battle Angel</c:v>
                </c:pt>
                <c:pt idx="8">
                  <c:v>Frozen II</c:v>
                </c:pt>
                <c:pt idx="9">
                  <c:v>The Lion King</c:v>
                </c:pt>
              </c:strCache>
            </c:strRef>
          </c:cat>
          <c:val>
            <c:numRef>
              <c:f>Sheet1!$F$2:$F$11</c:f>
              <c:numCache>
                <c:formatCode>"$"#,##0.00_);[Red]\("$"#,##0.00\)</c:formatCode>
                <c:ptCount val="10"/>
                <c:pt idx="0">
                  <c:v>10.711600560000001</c:v>
                </c:pt>
                <c:pt idx="1">
                  <c:v>27.978005639999999</c:v>
                </c:pt>
                <c:pt idx="2">
                  <c:v>10.733945930000001</c:v>
                </c:pt>
                <c:pt idx="3">
                  <c:v>3.8909921299999999</c:v>
                </c:pt>
                <c:pt idx="4">
                  <c:v>7.2606347099999997</c:v>
                </c:pt>
                <c:pt idx="5">
                  <c:v>11.319279959999999</c:v>
                </c:pt>
                <c:pt idx="6">
                  <c:v>5.2179950499999999</c:v>
                </c:pt>
                <c:pt idx="7">
                  <c:v>4.0485254299999998</c:v>
                </c:pt>
                <c:pt idx="8">
                  <c:v>14.209583090000001</c:v>
                </c:pt>
                <c:pt idx="9">
                  <c:v>16.56943394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1-449F-8B96-204E3EC2749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Joker</c:v>
                </c:pt>
                <c:pt idx="1">
                  <c:v>Avengers: Endgame</c:v>
                </c:pt>
                <c:pt idx="2">
                  <c:v>Toy Story 4</c:v>
                </c:pt>
                <c:pt idx="3">
                  <c:v>Once Upon a Time... in Hollywood</c:v>
                </c:pt>
                <c:pt idx="4">
                  <c:v>Ne Zha</c:v>
                </c:pt>
                <c:pt idx="5">
                  <c:v>Spider-Man: Far from Home</c:v>
                </c:pt>
                <c:pt idx="6">
                  <c:v>How to Train Your Dragon: The Hidden World</c:v>
                </c:pt>
                <c:pt idx="7">
                  <c:v>Alita: Battle Angel</c:v>
                </c:pt>
                <c:pt idx="8">
                  <c:v>Frozen II</c:v>
                </c:pt>
                <c:pt idx="9">
                  <c:v>The Lion King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1-449F-8B96-204E3EC27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621759"/>
        <c:axId val="2116696431"/>
      </c:barChart>
      <c:catAx>
        <c:axId val="201362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96431"/>
        <c:crosses val="autoZero"/>
        <c:auto val="1"/>
        <c:lblAlgn val="ctr"/>
        <c:lblOffset val="100"/>
        <c:noMultiLvlLbl val="0"/>
      </c:catAx>
      <c:valAx>
        <c:axId val="21166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2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1615440</xdr:colOff>
      <xdr:row>2</xdr:row>
      <xdr:rowOff>125730</xdr:rowOff>
    </xdr:from>
    <xdr:to>
      <xdr:col>4</xdr:col>
      <xdr:colOff>426720</xdr:colOff>
      <xdr:row>17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3BAC4-F48F-4F1A-9FF3-0BC3CD497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2</xdr:row>
      <xdr:rowOff>80010</xdr:rowOff>
    </xdr:from>
    <xdr:to>
      <xdr:col>12</xdr:col>
      <xdr:colOff>53340</xdr:colOff>
      <xdr:row>17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CB1DB-C50B-4F3C-9D97-912D6C753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BB2C-8B61-4D2B-A085-9E2C14FE7483}">
  <dimension ref="A1:G25"/>
  <sheetViews>
    <sheetView tabSelected="1" workbookViewId="0">
      <selection activeCell="F2" activeCellId="2" sqref="A2:A11 B2:B11 F2:G11"/>
    </sheetView>
  </sheetViews>
  <sheetFormatPr defaultRowHeight="14.4" x14ac:dyDescent="0.3"/>
  <cols>
    <col min="1" max="1" width="38.44140625" bestFit="1" customWidth="1"/>
    <col min="2" max="2" width="12.77734375" bestFit="1" customWidth="1"/>
    <col min="3" max="3" width="11.44140625" bestFit="1" customWidth="1"/>
    <col min="4" max="4" width="21.33203125" bestFit="1" customWidth="1"/>
    <col min="5" max="5" width="14" bestFit="1" customWidth="1"/>
    <col min="6" max="6" width="16.5546875" bestFit="1" customWidth="1"/>
    <col min="7" max="7" width="8.5546875" bestFit="1" customWidth="1"/>
  </cols>
  <sheetData>
    <row r="1" spans="1:7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5" t="s">
        <v>7</v>
      </c>
      <c r="B2" s="6">
        <v>8.6</v>
      </c>
      <c r="C2" s="7">
        <v>55000000</v>
      </c>
      <c r="D2" s="7">
        <v>1071160056</v>
      </c>
      <c r="E2" s="8">
        <f>D2-C2</f>
        <v>1016160056</v>
      </c>
      <c r="F2" s="9">
        <f>D2/10^8</f>
        <v>10.711600560000001</v>
      </c>
      <c r="G2">
        <f>COUNTIF($B$2:$B$21,"&gt;"&amp;B2)+1+SUMPRODUCT(--($B$2:$B$21=B2),--($E$2:$E$21&gt;E2))</f>
        <v>1</v>
      </c>
    </row>
    <row r="3" spans="1:7" x14ac:dyDescent="0.3">
      <c r="A3" s="10" t="s">
        <v>8</v>
      </c>
      <c r="B3" s="10">
        <v>8.5</v>
      </c>
      <c r="C3" s="11">
        <v>356000000</v>
      </c>
      <c r="D3" s="11">
        <v>2797800564</v>
      </c>
      <c r="E3" s="8">
        <f>D3-C3</f>
        <v>2441800564</v>
      </c>
      <c r="F3" s="9">
        <f>D3/10^8</f>
        <v>27.978005639999999</v>
      </c>
      <c r="G3">
        <f t="shared" ref="G3:I11" si="0">COUNTIF($B$2:$B$21,"&gt;"&amp;B3)+1+SUMPRODUCT(--($B$2:$B$21=B3),--($E$2:$E$21&gt;E3))</f>
        <v>2</v>
      </c>
    </row>
    <row r="4" spans="1:7" x14ac:dyDescent="0.3">
      <c r="A4" s="10" t="s">
        <v>9</v>
      </c>
      <c r="B4" s="10">
        <v>7.9</v>
      </c>
      <c r="C4" s="11">
        <v>200000000</v>
      </c>
      <c r="D4" s="11">
        <v>1073394593</v>
      </c>
      <c r="E4" s="8">
        <f>D4-C4</f>
        <v>873394593</v>
      </c>
      <c r="F4" s="9">
        <f>D4/10^8</f>
        <v>10.733945930000001</v>
      </c>
      <c r="G4">
        <f t="shared" si="0"/>
        <v>3</v>
      </c>
    </row>
    <row r="5" spans="1:7" x14ac:dyDescent="0.3">
      <c r="A5" s="10" t="s">
        <v>10</v>
      </c>
      <c r="B5" s="10">
        <v>7.8</v>
      </c>
      <c r="C5" s="11">
        <v>90000000</v>
      </c>
      <c r="D5" s="11">
        <v>389099213</v>
      </c>
      <c r="E5" s="8">
        <f>D5-C5</f>
        <v>299099213</v>
      </c>
      <c r="F5" s="9">
        <f>D5/10^8</f>
        <v>3.8909921299999999</v>
      </c>
      <c r="G5">
        <f t="shared" si="0"/>
        <v>4</v>
      </c>
    </row>
    <row r="6" spans="1:7" x14ac:dyDescent="0.3">
      <c r="A6" s="10" t="s">
        <v>11</v>
      </c>
      <c r="B6" s="10">
        <v>7.7</v>
      </c>
      <c r="C6" s="11">
        <v>191000000</v>
      </c>
      <c r="D6" s="11">
        <v>726063471</v>
      </c>
      <c r="E6" s="8">
        <f>D6-C6</f>
        <v>535063471</v>
      </c>
      <c r="F6" s="9">
        <f>D6/10^8</f>
        <v>7.2606347099999997</v>
      </c>
      <c r="G6">
        <f t="shared" si="0"/>
        <v>5</v>
      </c>
    </row>
    <row r="7" spans="1:7" x14ac:dyDescent="0.3">
      <c r="A7" s="10" t="s">
        <v>12</v>
      </c>
      <c r="B7" s="10">
        <v>7.6</v>
      </c>
      <c r="C7" s="11">
        <v>160000000</v>
      </c>
      <c r="D7" s="11">
        <v>1131927996</v>
      </c>
      <c r="E7" s="8">
        <f>D7-C7</f>
        <v>971927996</v>
      </c>
      <c r="F7" s="9">
        <f>D7/10^8</f>
        <v>11.319279959999999</v>
      </c>
      <c r="G7">
        <f t="shared" si="0"/>
        <v>7</v>
      </c>
    </row>
    <row r="8" spans="1:7" x14ac:dyDescent="0.3">
      <c r="A8" s="10" t="s">
        <v>13</v>
      </c>
      <c r="B8" s="10">
        <v>7.5</v>
      </c>
      <c r="C8" s="11">
        <v>129000000</v>
      </c>
      <c r="D8" s="11">
        <v>521799505</v>
      </c>
      <c r="E8" s="8">
        <f>D8-C8</f>
        <v>392799505</v>
      </c>
      <c r="F8" s="9">
        <f>D8/10^8</f>
        <v>5.2179950499999999</v>
      </c>
      <c r="G8">
        <f t="shared" si="0"/>
        <v>9</v>
      </c>
    </row>
    <row r="9" spans="1:7" x14ac:dyDescent="0.3">
      <c r="A9" s="10" t="s">
        <v>14</v>
      </c>
      <c r="B9" s="10">
        <v>7.3</v>
      </c>
      <c r="C9" s="11">
        <v>170000000</v>
      </c>
      <c r="D9" s="11">
        <v>404852543</v>
      </c>
      <c r="E9" s="8">
        <f>D9-C9</f>
        <v>234852543</v>
      </c>
      <c r="F9" s="9">
        <f>D9/10^8</f>
        <v>4.0485254299999998</v>
      </c>
      <c r="G9">
        <f t="shared" si="0"/>
        <v>11</v>
      </c>
    </row>
    <row r="10" spans="1:7" x14ac:dyDescent="0.3">
      <c r="A10" s="10" t="s">
        <v>15</v>
      </c>
      <c r="B10" s="10">
        <v>7.2</v>
      </c>
      <c r="C10" s="11">
        <v>150000000</v>
      </c>
      <c r="D10" s="11">
        <v>1420958309</v>
      </c>
      <c r="E10" s="8">
        <f>D10-C10</f>
        <v>1270958309</v>
      </c>
      <c r="F10" s="9">
        <f>D10/10^8</f>
        <v>14.209583090000001</v>
      </c>
      <c r="G10">
        <f t="shared" si="0"/>
        <v>13</v>
      </c>
    </row>
    <row r="11" spans="1:7" x14ac:dyDescent="0.3">
      <c r="A11" s="10" t="s">
        <v>16</v>
      </c>
      <c r="B11" s="10">
        <v>7</v>
      </c>
      <c r="C11" s="11">
        <v>260000000</v>
      </c>
      <c r="D11" s="11">
        <v>1656943394</v>
      </c>
      <c r="E11" s="8">
        <f>D11-C11</f>
        <v>1396943394</v>
      </c>
      <c r="F11" s="9">
        <f>D11/10^8</f>
        <v>16.56943394</v>
      </c>
      <c r="G11">
        <f t="shared" si="0"/>
        <v>15</v>
      </c>
    </row>
    <row r="14" spans="1:7" ht="15" thickBot="1" x14ac:dyDescent="0.35"/>
    <row r="15" spans="1:7" ht="15" thickBot="1" x14ac:dyDescent="0.35">
      <c r="A15" s="1" t="s">
        <v>0</v>
      </c>
      <c r="B15" s="2" t="s">
        <v>1</v>
      </c>
      <c r="C15" s="2" t="s">
        <v>2</v>
      </c>
      <c r="D15" s="3" t="s">
        <v>3</v>
      </c>
      <c r="E15" s="4" t="s">
        <v>4</v>
      </c>
      <c r="F15" s="4" t="s">
        <v>5</v>
      </c>
      <c r="G15" s="4" t="s">
        <v>6</v>
      </c>
    </row>
    <row r="16" spans="1:7" x14ac:dyDescent="0.3">
      <c r="A16" s="5" t="s">
        <v>16</v>
      </c>
      <c r="B16" s="6">
        <v>7</v>
      </c>
      <c r="C16" s="7">
        <v>260000000</v>
      </c>
      <c r="D16" s="7">
        <v>1656943394</v>
      </c>
      <c r="E16" s="8">
        <f>D16-C16</f>
        <v>1396943394</v>
      </c>
      <c r="F16" s="9">
        <f>D16/10^8</f>
        <v>16.56943394</v>
      </c>
      <c r="G16">
        <f>COUNTIF($B$2:$B$21,"&gt;"&amp;B16)+1+SUMPRODUCT(--($B$2:$B$21=B16),--($E$2:$E$21&gt;E16))</f>
        <v>15</v>
      </c>
    </row>
    <row r="17" spans="1:7" x14ac:dyDescent="0.3">
      <c r="A17" s="10" t="s">
        <v>15</v>
      </c>
      <c r="B17" s="10">
        <v>7.2</v>
      </c>
      <c r="C17" s="11">
        <v>150000000</v>
      </c>
      <c r="D17" s="11">
        <v>1420958309</v>
      </c>
      <c r="E17" s="8">
        <f>D17-C17</f>
        <v>1270958309</v>
      </c>
      <c r="F17" s="9">
        <f>D17/10^8</f>
        <v>14.209583090000001</v>
      </c>
      <c r="G17">
        <f>COUNTIF($B$2:$B$21,"&gt;"&amp;B17)+1+SUMPRODUCT(--($B$2:$B$21=B17),--($E$2:$E$21&gt;E17))</f>
        <v>13</v>
      </c>
    </row>
    <row r="18" spans="1:7" x14ac:dyDescent="0.3">
      <c r="A18" s="10" t="s">
        <v>14</v>
      </c>
      <c r="B18" s="10">
        <v>7.3</v>
      </c>
      <c r="C18" s="11">
        <v>170000000</v>
      </c>
      <c r="D18" s="11">
        <v>404852543</v>
      </c>
      <c r="E18" s="8">
        <f>D18-C18</f>
        <v>234852543</v>
      </c>
      <c r="F18" s="9">
        <f>D18/10^8</f>
        <v>4.0485254299999998</v>
      </c>
      <c r="G18">
        <f>COUNTIF($B$2:$B$21,"&gt;"&amp;B18)+1+SUMPRODUCT(--($B$2:$B$21=B18),--($E$2:$E$21&gt;E18))</f>
        <v>11</v>
      </c>
    </row>
    <row r="19" spans="1:7" x14ac:dyDescent="0.3">
      <c r="A19" s="10" t="s">
        <v>13</v>
      </c>
      <c r="B19" s="10">
        <v>7.5</v>
      </c>
      <c r="C19" s="11">
        <v>129000000</v>
      </c>
      <c r="D19" s="11">
        <v>521799505</v>
      </c>
      <c r="E19" s="8">
        <f>D19-C19</f>
        <v>392799505</v>
      </c>
      <c r="F19" s="9">
        <f>D19/10^8</f>
        <v>5.2179950499999999</v>
      </c>
      <c r="G19">
        <f>COUNTIF($B$2:$B$21,"&gt;"&amp;B19)+1+SUMPRODUCT(--($B$2:$B$21=B19),--($E$2:$E$21&gt;E19))</f>
        <v>9</v>
      </c>
    </row>
    <row r="20" spans="1:7" x14ac:dyDescent="0.3">
      <c r="A20" s="10" t="s">
        <v>12</v>
      </c>
      <c r="B20" s="10">
        <v>7.6</v>
      </c>
      <c r="C20" s="11">
        <v>160000000</v>
      </c>
      <c r="D20" s="11">
        <v>1131927996</v>
      </c>
      <c r="E20" s="8">
        <f>D20-C20</f>
        <v>971927996</v>
      </c>
      <c r="F20" s="9">
        <f>D20/10^8</f>
        <v>11.319279959999999</v>
      </c>
      <c r="G20">
        <f>COUNTIF($B$2:$B$21,"&gt;"&amp;B20)+1+SUMPRODUCT(--($B$2:$B$21=B20),--($E$2:$E$21&gt;E20))</f>
        <v>7</v>
      </c>
    </row>
    <row r="21" spans="1:7" x14ac:dyDescent="0.3">
      <c r="A21" s="10" t="s">
        <v>11</v>
      </c>
      <c r="B21" s="10">
        <v>7.7</v>
      </c>
      <c r="C21" s="11">
        <v>191000000</v>
      </c>
      <c r="D21" s="11">
        <v>726063471</v>
      </c>
      <c r="E21" s="8">
        <f>D21-C21</f>
        <v>535063471</v>
      </c>
      <c r="F21" s="9">
        <f>D21/10^8</f>
        <v>7.2606347099999997</v>
      </c>
      <c r="G21">
        <f>COUNTIF($B$2:$B$21,"&gt;"&amp;B21)+1+SUMPRODUCT(--($B$2:$B$21=B21),--($E$2:$E$21&gt;E21))</f>
        <v>5</v>
      </c>
    </row>
    <row r="22" spans="1:7" x14ac:dyDescent="0.3">
      <c r="A22" s="10" t="s">
        <v>10</v>
      </c>
      <c r="B22" s="10">
        <v>7.8</v>
      </c>
      <c r="C22" s="11">
        <v>90000000</v>
      </c>
      <c r="D22" s="11">
        <v>389099213</v>
      </c>
      <c r="E22" s="8">
        <f>D22-C22</f>
        <v>299099213</v>
      </c>
      <c r="F22" s="9">
        <f>D22/10^8</f>
        <v>3.8909921299999999</v>
      </c>
      <c r="G22">
        <f>COUNTIF($B$2:$B$21,"&gt;"&amp;B22)+1+SUMPRODUCT(--($B$2:$B$21=B22),--($E$2:$E$21&gt;E22))</f>
        <v>4</v>
      </c>
    </row>
    <row r="23" spans="1:7" x14ac:dyDescent="0.3">
      <c r="A23" s="10" t="s">
        <v>9</v>
      </c>
      <c r="B23" s="10">
        <v>7.9</v>
      </c>
      <c r="C23" s="11">
        <v>200000000</v>
      </c>
      <c r="D23" s="11">
        <v>1073394593</v>
      </c>
      <c r="E23" s="8">
        <f>D23-C23</f>
        <v>873394593</v>
      </c>
      <c r="F23" s="9">
        <f>D23/10^8</f>
        <v>10.733945930000001</v>
      </c>
      <c r="G23">
        <f>COUNTIF($B$2:$B$21,"&gt;"&amp;B23)+1+SUMPRODUCT(--($B$2:$B$21=B23),--($E$2:$E$21&gt;E23))</f>
        <v>3</v>
      </c>
    </row>
    <row r="24" spans="1:7" x14ac:dyDescent="0.3">
      <c r="A24" s="10" t="s">
        <v>8</v>
      </c>
      <c r="B24" s="10">
        <v>8.5</v>
      </c>
      <c r="C24" s="11">
        <v>356000000</v>
      </c>
      <c r="D24" s="11">
        <v>2797800564</v>
      </c>
      <c r="E24" s="8">
        <f>D24-C24</f>
        <v>2441800564</v>
      </c>
      <c r="F24" s="9">
        <f>D24/10^8</f>
        <v>27.978005639999999</v>
      </c>
      <c r="G24">
        <f>COUNTIF($B$2:$B$21,"&gt;"&amp;B24)+1+SUMPRODUCT(--($B$2:$B$21=B24),--($E$2:$E$21&gt;E24))</f>
        <v>2</v>
      </c>
    </row>
    <row r="25" spans="1:7" x14ac:dyDescent="0.3">
      <c r="A25" s="10" t="s">
        <v>7</v>
      </c>
      <c r="B25" s="10">
        <v>8.6</v>
      </c>
      <c r="C25" s="11">
        <v>55000000</v>
      </c>
      <c r="D25" s="11">
        <v>1071160056</v>
      </c>
      <c r="E25" s="8">
        <f>D25-C25</f>
        <v>1016160056</v>
      </c>
      <c r="F25" s="9">
        <f>D25/10^8</f>
        <v>10.711600560000001</v>
      </c>
      <c r="G25">
        <f>COUNTIF($B$2:$B$21,"&gt;"&amp;B25)+1+SUMPRODUCT(--($B$2:$B$21=B25),--($E$2:$E$21&gt;E25))</f>
        <v>1</v>
      </c>
    </row>
  </sheetData>
  <sortState xmlns:xlrd2="http://schemas.microsoft.com/office/spreadsheetml/2017/richdata2" ref="A16:G25">
    <sortCondition descending="1" ref="G15"/>
  </sortState>
  <hyperlinks>
    <hyperlink ref="A7" r:id="rId1" display="https://www.boxofficemojo.com/releasegroup/gr1825526277/?ref_=bo_ydw_table_4" xr:uid="{76A59D69-028B-433B-AD6C-A6774FDD4286}"/>
    <hyperlink ref="A4" r:id="rId2" display="https://www.boxofficemojo.com/releasegroup/gr2366394885/?ref_=bo_ydw_table_6" xr:uid="{22CEFD9D-423B-4D41-8A91-DD91CE9BFE83}"/>
    <hyperlink ref="A2" r:id="rId3" display="https://www.boxofficemojo.com/releasegroup/gr4123480581/?ref_=bo_ydw_table_7" xr:uid="{05D5443B-45AC-4359-92E5-BCDC5E61FCCA}"/>
    <hyperlink ref="A6" r:id="rId4" display="https://www.boxofficemojo.com/releasegroup/gr3953807877/?ref_=bo_ydw_table_12" xr:uid="{7C748526-EC46-4CE7-ACEF-3582AD28E3A0}"/>
    <hyperlink ref="A8" r:id="rId5" display="https://www.boxofficemojo.com/releasegroup/gr2553172485/?ref_=bo_ydw_table_14" xr:uid="{2A6FAF78-2E36-429D-8E11-112FEC33A756}"/>
    <hyperlink ref="A9" r:id="rId6" display="https://www.boxofficemojo.com/releasegroup/gr2323599877/?ref_=bo_ydw_table_21" xr:uid="{1E8077A4-B4D5-4DA7-9653-DF964F3D6F42}"/>
    <hyperlink ref="A5" r:id="rId7" display="https://www.boxofficemojo.com/releasegroup/gr1223053829/?ref_=bo_ydw_table_22" xr:uid="{0A230C27-0646-4CFE-80D0-E3E97DBF0463}"/>
    <hyperlink ref="A20" r:id="rId8" display="https://www.boxofficemojo.com/releasegroup/gr1825526277/?ref_=bo_ydw_table_4" xr:uid="{C66D2292-C620-4C18-A8C3-4D4238F031D2}"/>
    <hyperlink ref="A23" r:id="rId9" display="https://www.boxofficemojo.com/releasegroup/gr2366394885/?ref_=bo_ydw_table_6" xr:uid="{C53B6E58-4549-4499-A3F4-7D1448346EDD}"/>
    <hyperlink ref="A25" r:id="rId10" display="https://www.boxofficemojo.com/releasegroup/gr4123480581/?ref_=bo_ydw_table_7" xr:uid="{93C821C5-2209-4F4C-A6EB-C0F4B6CEC1D8}"/>
    <hyperlink ref="A21" r:id="rId11" display="https://www.boxofficemojo.com/releasegroup/gr3953807877/?ref_=bo_ydw_table_12" xr:uid="{6FB82712-614B-48EA-A668-402921CD173A}"/>
    <hyperlink ref="A19" r:id="rId12" display="https://www.boxofficemojo.com/releasegroup/gr2553172485/?ref_=bo_ydw_table_14" xr:uid="{CBB15ED1-607E-44DD-BB10-C4CB89A310BE}"/>
    <hyperlink ref="A18" r:id="rId13" display="https://www.boxofficemojo.com/releasegroup/gr2323599877/?ref_=bo_ydw_table_21" xr:uid="{DA734E7F-F965-4B51-90B6-3840B47FE43D}"/>
    <hyperlink ref="A22" r:id="rId14" display="https://www.boxofficemojo.com/releasegroup/gr1223053829/?ref_=bo_ydw_table_22" xr:uid="{CED3B42A-BEE6-4B80-97A4-D3F8276D8C0C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19376</dc:creator>
  <cp:lastModifiedBy>19376</cp:lastModifiedBy>
  <dcterms:created xsi:type="dcterms:W3CDTF">2020-02-28T21:49:50Z</dcterms:created>
  <dcterms:modified xsi:type="dcterms:W3CDTF">2020-02-28T21:57:21Z</dcterms:modified>
</cp:coreProperties>
</file>