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" windowWidth="27840" windowHeight="12420"/>
  </bookViews>
  <sheets>
    <sheet name="Analysis" sheetId="1" r:id="rId1"/>
    <sheet name="Color Key" sheetId="2" r:id="rId2"/>
    <sheet name="Sheet3" sheetId="3" r:id="rId3"/>
  </sheets>
  <definedNames>
    <definedName name="_xlnm._FilterDatabase" localSheetId="0" hidden="1">Analysis!$A$1:$I$235</definedName>
  </definedNames>
  <calcPr calcId="145621"/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" i="1"/>
  <c r="C2" i="1" s="1"/>
</calcChain>
</file>

<file path=xl/sharedStrings.xml><?xml version="1.0" encoding="utf-8"?>
<sst xmlns="http://schemas.openxmlformats.org/spreadsheetml/2006/main" count="622" uniqueCount="405">
  <si>
    <t>bmsMaster.amp</t>
  </si>
  <si>
    <t>bmsMaster.bmsFault</t>
  </si>
  <si>
    <t>bmsMaster.bqSysStatReg</t>
  </si>
  <si>
    <t>bmsMaster.cellId</t>
  </si>
  <si>
    <t>bmsMaster.cycles</t>
  </si>
  <si>
    <t>bmsMaster.designCap</t>
  </si>
  <si>
    <t>bmsMaster.errCode</t>
  </si>
  <si>
    <t>bmsMaster.f32ShowSoc</t>
  </si>
  <si>
    <t>bmsMaster.fullCap</t>
  </si>
  <si>
    <t>bmsMaster.inputWatts</t>
  </si>
  <si>
    <t>bmsMaster.maxCellTemp</t>
  </si>
  <si>
    <t>bmsMaster.maxCellVol</t>
  </si>
  <si>
    <t>bmsMaster.maxMosTemp</t>
  </si>
  <si>
    <t>bmsMaster.minCellTemp</t>
  </si>
  <si>
    <t>bmsMaster.minCellVol</t>
  </si>
  <si>
    <t>bmsMaster.minMosTemp</t>
  </si>
  <si>
    <t>bmsMaster.num</t>
  </si>
  <si>
    <t>bmsMaster.openBmsIdx</t>
  </si>
  <si>
    <t>bmsMaster.outputWatts</t>
  </si>
  <si>
    <t>bmsMaster.remainCap</t>
  </si>
  <si>
    <t>bmsMaster.remainTime</t>
  </si>
  <si>
    <t>bmsMaster.soc</t>
  </si>
  <si>
    <t>bmsMaster.soh</t>
  </si>
  <si>
    <t>bmsMaster.sysVer</t>
  </si>
  <si>
    <t>bmsMaster.tagChgAmp</t>
  </si>
  <si>
    <t>bmsMaster.temp</t>
  </si>
  <si>
    <t>bmsMaster.type</t>
  </si>
  <si>
    <t>bmsMaster.vol</t>
  </si>
  <si>
    <t>ems.bms0Online</t>
  </si>
  <si>
    <t>ems.bms1Online</t>
  </si>
  <si>
    <t>ems.bms2Online</t>
  </si>
  <si>
    <t>ems.bmsModel</t>
  </si>
  <si>
    <t>ems.bmsWarningState</t>
  </si>
  <si>
    <t>ems.chgAmp</t>
  </si>
  <si>
    <t>ems.chgCmd</t>
  </si>
  <si>
    <t>ems.chgRemainTime</t>
  </si>
  <si>
    <t>ems.chgState</t>
  </si>
  <si>
    <t>ems.chgVol</t>
  </si>
  <si>
    <t>ems.dsgCmd</t>
  </si>
  <si>
    <t>ems.dsgRemainTime</t>
  </si>
  <si>
    <t>ems.emsIsNormalFlag</t>
  </si>
  <si>
    <t>ems.f32LcdShowSoc</t>
  </si>
  <si>
    <t>ems.fanLevel</t>
  </si>
  <si>
    <t>ems.lcdShowSoc</t>
  </si>
  <si>
    <t>ems.maxAvailableNum</t>
  </si>
  <si>
    <t>ems.maxChargeSoc</t>
  </si>
  <si>
    <t>ems.maxCloseOilEbSoc</t>
  </si>
  <si>
    <t>ems.minDsgSoc</t>
  </si>
  <si>
    <t>ems.minOpenOilEbSoc</t>
  </si>
  <si>
    <t>ems.openBmsIdx</t>
  </si>
  <si>
    <t>ems.openUpsFlag</t>
  </si>
  <si>
    <t>ems.paraVolMax</t>
  </si>
  <si>
    <t>ems.paraVolMin</t>
  </si>
  <si>
    <t>inv.acDipSwitch</t>
  </si>
  <si>
    <t>inv.acInAmp</t>
  </si>
  <si>
    <t>inv.acInFreq</t>
  </si>
  <si>
    <t>inv.acInVol</t>
  </si>
  <si>
    <t>inv.acPassByAutoEn</t>
  </si>
  <si>
    <t>inv.cfgAcEnabled</t>
  </si>
  <si>
    <t>inv.cfgAcOutFreq</t>
  </si>
  <si>
    <t>inv.cfgAcOutVoltage</t>
  </si>
  <si>
    <t>inv.cfgAcWorkMode</t>
  </si>
  <si>
    <t>inv.cfgAcXboost</t>
  </si>
  <si>
    <t>inv.cfgFastChgWatts</t>
  </si>
  <si>
    <t>inv.cfgSlowChgWatts</t>
  </si>
  <si>
    <t>inv.cfgStandbyMin</t>
  </si>
  <si>
    <t>inv.chargerType</t>
  </si>
  <si>
    <t>inv.chgPauseFlag</t>
  </si>
  <si>
    <t>inv.dcInAmp</t>
  </si>
  <si>
    <t>inv.dcInTemp</t>
  </si>
  <si>
    <t>inv.dcInVol</t>
  </si>
  <si>
    <t>inv.dischargeType</t>
  </si>
  <si>
    <t>inv.errCode</t>
  </si>
  <si>
    <t>inv.fanState</t>
  </si>
  <si>
    <t>inv.inputWatts</t>
  </si>
  <si>
    <t>inv.invOutAmp</t>
  </si>
  <si>
    <t>inv.invOutFreq</t>
  </si>
  <si>
    <t>inv.invOutVol</t>
  </si>
  <si>
    <t>inv.invType</t>
  </si>
  <si>
    <t>inv.outputWatts</t>
  </si>
  <si>
    <t>inv.outTemp</t>
  </si>
  <si>
    <t>inv.sysVer</t>
  </si>
  <si>
    <t>latestTimeStamp</t>
  </si>
  <si>
    <t>mppt.carOutAmp</t>
  </si>
  <si>
    <t>mppt.carOutVol</t>
  </si>
  <si>
    <t>mppt.carOutWatts</t>
  </si>
  <si>
    <t>mppt.carState</t>
  </si>
  <si>
    <t>mppt.carTemp</t>
  </si>
  <si>
    <t>mppt.cfgChgType</t>
  </si>
  <si>
    <t>mppt.cfgDcChgCurrent</t>
  </si>
  <si>
    <t>mppt.chgPauseFlag</t>
  </si>
  <si>
    <t>mppt.chgState</t>
  </si>
  <si>
    <t>mppt.chgType</t>
  </si>
  <si>
    <t>mppt.dc24vState</t>
  </si>
  <si>
    <t>mppt.dc24vTemp</t>
  </si>
  <si>
    <t>mppt.dcdc12vAmp</t>
  </si>
  <si>
    <t>mppt.dcdc12vVol</t>
  </si>
  <si>
    <t>mppt.dcdc12vWatts</t>
  </si>
  <si>
    <t>mppt.faultCode</t>
  </si>
  <si>
    <t>mppt.inAmp</t>
  </si>
  <si>
    <t>mppt.inVol</t>
  </si>
  <si>
    <t>mppt.inWatts</t>
  </si>
  <si>
    <t>mppt.mpptTemp</t>
  </si>
  <si>
    <t>mppt.outAmp</t>
  </si>
  <si>
    <t>mppt.outVol</t>
  </si>
  <si>
    <t>mppt.outWatts</t>
  </si>
  <si>
    <t>mppt.swVer</t>
  </si>
  <si>
    <t>mppt.xt60ChgType</t>
  </si>
  <si>
    <t>pd.beepState</t>
  </si>
  <si>
    <t>pd.carState</t>
  </si>
  <si>
    <t>pd.carTemp</t>
  </si>
  <si>
    <t>pd.carUsedTime</t>
  </si>
  <si>
    <t>pd.carWatts</t>
  </si>
  <si>
    <t>pd.chgPowerAc</t>
  </si>
  <si>
    <t>pd.chgPowerDc</t>
  </si>
  <si>
    <t>pd.chgSunPower</t>
  </si>
  <si>
    <t>pd.dcInUsedTime</t>
  </si>
  <si>
    <t>pd.dcOutState</t>
  </si>
  <si>
    <t>pd.dsgPowerAc</t>
  </si>
  <si>
    <t>pd.dsgPowerDc</t>
  </si>
  <si>
    <t>pd.errCode</t>
  </si>
  <si>
    <t>pd.iconAcFreqMode</t>
  </si>
  <si>
    <t>pd.iconAcFreqState</t>
  </si>
  <si>
    <t>pd.iconBmsErrMode</t>
  </si>
  <si>
    <t>pd.iconBmsErrState</t>
  </si>
  <si>
    <t>pd.iconBmsParallelMode</t>
  </si>
  <si>
    <t>pd.iconBmsParallelState</t>
  </si>
  <si>
    <t>pd.iconBtMode</t>
  </si>
  <si>
    <t>pd.iconBtState</t>
  </si>
  <si>
    <t>pd.iconCarMode</t>
  </si>
  <si>
    <t>pd.iconCarState</t>
  </si>
  <si>
    <t>pd.iconChgStationMode</t>
  </si>
  <si>
    <t>pd.iconChgStationState</t>
  </si>
  <si>
    <t>pd.iconCoGasMode</t>
  </si>
  <si>
    <t>pd.iconCoGasState</t>
  </si>
  <si>
    <t>pd.iconEcoMode</t>
  </si>
  <si>
    <t>pd.iconEcoState</t>
  </si>
  <si>
    <t>pd.iconFactoryMode</t>
  </si>
  <si>
    <t>pd.iconFactoryState</t>
  </si>
  <si>
    <t>pd.iconFanMode</t>
  </si>
  <si>
    <t>pd.iconFanState</t>
  </si>
  <si>
    <t>pd.iconGasGenMode</t>
  </si>
  <si>
    <t>pd.iconGasGenState</t>
  </si>
  <si>
    <t>pd.iconHiTempMode</t>
  </si>
  <si>
    <t>pd.iconHiTempState</t>
  </si>
  <si>
    <t>pd.iconInvParallelMode</t>
  </si>
  <si>
    <t>pd.iconInvParallelState</t>
  </si>
  <si>
    <t>pd.iconLowTempMode</t>
  </si>
  <si>
    <t>pd.iconLowTempState</t>
  </si>
  <si>
    <t>pd.iconOverloadMode</t>
  </si>
  <si>
    <t>pd.iconOverloadState</t>
  </si>
  <si>
    <t>pd.iconPackHeaterMode</t>
  </si>
  <si>
    <t>pd.iconPackHeaterState</t>
  </si>
  <si>
    <t>pd.iconRcMode</t>
  </si>
  <si>
    <t>pd.iconRcState</t>
  </si>
  <si>
    <t>pd.iconRechgTimeMode</t>
  </si>
  <si>
    <t>pd.iconRechgTimeState</t>
  </si>
  <si>
    <t>pd.iconSocUpsMode</t>
  </si>
  <si>
    <t>pd.iconSocUpsState</t>
  </si>
  <si>
    <t>pd.iconSolarBracketMode</t>
  </si>
  <si>
    <t>pd.iconSolarBracketState</t>
  </si>
  <si>
    <t>pd.iconSolarPanelMode</t>
  </si>
  <si>
    <t>pd.iconSolarPanelState</t>
  </si>
  <si>
    <t>pd.iconTransSwMode</t>
  </si>
  <si>
    <t>pd.iconTransSwState</t>
  </si>
  <si>
    <t>pd.iconTypecMode</t>
  </si>
  <si>
    <t>pd.iconTypecState</t>
  </si>
  <si>
    <t>pd.iconUsbMode</t>
  </si>
  <si>
    <t>pd.iconUsbState</t>
  </si>
  <si>
    <t>pd.iconWifiMode</t>
  </si>
  <si>
    <t>pd.iconWifiState</t>
  </si>
  <si>
    <t>pd.iconWindGenMode</t>
  </si>
  <si>
    <t>pd.iconWindGenState</t>
  </si>
  <si>
    <t>pd.iconWirelessChgMode</t>
  </si>
  <si>
    <t>pd.iconWirelessChgState</t>
  </si>
  <si>
    <t>pd.invUsedTime</t>
  </si>
  <si>
    <t>pd.kit0</t>
  </si>
  <si>
    <t>pd.kit1</t>
  </si>
  <si>
    <t>pd.kit2</t>
  </si>
  <si>
    <t>pd.lcdBrightness</t>
  </si>
  <si>
    <t>pd.lcdOffSec</t>
  </si>
  <si>
    <t>pd.model</t>
  </si>
  <si>
    <t>pd.mpptUsedTime</t>
  </si>
  <si>
    <t>pd.qcUsb1Watts</t>
  </si>
  <si>
    <t>pd.qcUsb2Watts</t>
  </si>
  <si>
    <t>pd.remainTime</t>
  </si>
  <si>
    <t>pd.soc</t>
  </si>
  <si>
    <t>pd.standByMode</t>
  </si>
  <si>
    <t>pd.sysChgDsgState</t>
  </si>
  <si>
    <t>pd.sysVer</t>
  </si>
  <si>
    <t>pd.typccUsedTime</t>
  </si>
  <si>
    <t>pd.typec1Temp</t>
  </si>
  <si>
    <t>pd.typec1Watts</t>
  </si>
  <si>
    <t>pd.typec2Temp</t>
  </si>
  <si>
    <t>pd.typec2Watts</t>
  </si>
  <si>
    <t>pd.usb1Watts</t>
  </si>
  <si>
    <t>pd.usb2Watts</t>
  </si>
  <si>
    <t>pd.usbqcUsedTime</t>
  </si>
  <si>
    <t>pd.usbUsedTime</t>
  </si>
  <si>
    <t>pd.wattsInSum</t>
  </si>
  <si>
    <t>pd.wattsOutSum</t>
  </si>
  <si>
    <t>pd.wifiAutoRcvy</t>
  </si>
  <si>
    <t>pd.wifiRssi</t>
  </si>
  <si>
    <t>pd.wifiVer</t>
  </si>
  <si>
    <t>pd.wirelessWatts</t>
  </si>
  <si>
    <t>Param Key</t>
  </si>
  <si>
    <t>Description</t>
  </si>
  <si>
    <t>Units</t>
  </si>
  <si>
    <t>mA</t>
  </si>
  <si>
    <t>Maybe charge-discharge cycles?</t>
  </si>
  <si>
    <t>%</t>
  </si>
  <si>
    <t>Battery design capacity when new</t>
  </si>
  <si>
    <t>Battery actual capacity when full now</t>
  </si>
  <si>
    <t>Unknown (reports zero while charging on AC, car, solar)</t>
  </si>
  <si>
    <t>Milliamps in (+) or out (-) of battery</t>
  </si>
  <si>
    <t>C</t>
  </si>
  <si>
    <t>Highest (since when, or now?) cell Voltage within pack?</t>
  </si>
  <si>
    <t>Maximum (since when?) MOSFET temp?</t>
  </si>
  <si>
    <t>Type</t>
  </si>
  <si>
    <t>Current</t>
  </si>
  <si>
    <t>Capacity</t>
  </si>
  <si>
    <t>Percent</t>
  </si>
  <si>
    <t>Temp</t>
  </si>
  <si>
    <t>Voltage</t>
  </si>
  <si>
    <t>Lowest (since when, or now?) cell Voltage within pack?</t>
  </si>
  <si>
    <t>-50, 6355</t>
  </si>
  <si>
    <t>40000</t>
  </si>
  <si>
    <t>Battery remaining charge measure in mAh</t>
  </si>
  <si>
    <t>mAh</t>
  </si>
  <si>
    <t>Battery Charge (integer)</t>
  </si>
  <si>
    <t>Unknown</t>
  </si>
  <si>
    <t>20000, 32000</t>
  </si>
  <si>
    <t>Voltage of pack?</t>
  </si>
  <si>
    <t>mV</t>
  </si>
  <si>
    <t>5999, 61, 223</t>
  </si>
  <si>
    <t>Maybe the voltage going into the pack?</t>
  </si>
  <si>
    <t>Software Charge Limit</t>
  </si>
  <si>
    <t>Maybe min voltage among all connected internal/external batteries?</t>
  </si>
  <si>
    <t>Maybe max voltage among all connected internal/external batteries?</t>
  </si>
  <si>
    <t>Position of AC-Charge rate switch (1=Fast/Max, 2=Slow/Custom)</t>
  </si>
  <si>
    <t>AC Mains Input Current</t>
  </si>
  <si>
    <t>AC Mains Input Frequency</t>
  </si>
  <si>
    <t>AC Mains Input Voltage</t>
  </si>
  <si>
    <t>Hz</t>
  </si>
  <si>
    <t>Frequency</t>
  </si>
  <si>
    <t>boolean</t>
  </si>
  <si>
    <t>count?</t>
  </si>
  <si>
    <t>Max charge rate in "Fast/Max" switch position</t>
  </si>
  <si>
    <t>Max charge rate "slow/custom" switch position (user-specified)</t>
  </si>
  <si>
    <t>Watts</t>
  </si>
  <si>
    <t>Power</t>
  </si>
  <si>
    <t>0, 1</t>
  </si>
  <si>
    <t>key?</t>
  </si>
  <si>
    <t>AC charge indicator?  AC charge=1, discharge/car charge/solar charge=0</t>
  </si>
  <si>
    <t>Inverter something temperatures?</t>
  </si>
  <si>
    <t>Example (charge)</t>
  </si>
  <si>
    <t>Example (discharge)</t>
  </si>
  <si>
    <t>AC Mains Input Watts</t>
  </si>
  <si>
    <t>31, 44</t>
  </si>
  <si>
    <t>Data time-stamp (Epoch/UNIX Format)</t>
  </si>
  <si>
    <t>1671242724420</t>
  </si>
  <si>
    <t>Time</t>
  </si>
  <si>
    <t>1,2</t>
  </si>
  <si>
    <t>Key?</t>
  </si>
  <si>
    <t>Discharge=0, AC Charge=0, Car charge=1, Solar charge=2</t>
  </si>
  <si>
    <t>Discharge=0, AC Charge=0, Car charge=1, Solar charge=1</t>
  </si>
  <si>
    <t>Unknown temp</t>
  </si>
  <si>
    <t>34, 41</t>
  </si>
  <si>
    <t>795,241</t>
  </si>
  <si>
    <t>120,190</t>
  </si>
  <si>
    <t>966,481</t>
  </si>
  <si>
    <t>34, 52,65</t>
  </si>
  <si>
    <t>138, 424</t>
  </si>
  <si>
    <t>555,542</t>
  </si>
  <si>
    <t>770, 440</t>
  </si>
  <si>
    <t>Beeper muted (0=normal, 1=mute)</t>
  </si>
  <si>
    <t>DC Out cumulative runtime counter?</t>
  </si>
  <si>
    <t>Unknown (cumulative watts?)</t>
  </si>
  <si>
    <t>DC In cumulative runtime counter?</t>
  </si>
  <si>
    <t>Cooling fans 0=fan off, 1=fans on</t>
  </si>
  <si>
    <t>Inverter cumulative runtime?</t>
  </si>
  <si>
    <t>seconds</t>
  </si>
  <si>
    <t>MPPT converter cumulative runtime?</t>
  </si>
  <si>
    <t>80,1656</t>
  </si>
  <si>
    <t>Battery charge percent</t>
  </si>
  <si>
    <t>Time to full (5999=not charging/idle)</t>
  </si>
  <si>
    <t>5999, 61, 222, 806</t>
  </si>
  <si>
    <t>minutes</t>
  </si>
  <si>
    <t>1, 2</t>
  </si>
  <si>
    <t>Unknown key (1=idle, 2=charging)</t>
  </si>
  <si>
    <t>USB cumulative on time?</t>
  </si>
  <si>
    <t>USB port temp?</t>
  </si>
  <si>
    <t>Total power in</t>
  </si>
  <si>
    <t>Total power out</t>
  </si>
  <si>
    <t>0, 381, 97, 47</t>
  </si>
  <si>
    <t>-50, -101, -1974</t>
  </si>
  <si>
    <t>Unknown (always zero?)</t>
  </si>
  <si>
    <t>Charge time in minutes (5999 if not charging)</t>
  </si>
  <si>
    <t>Discharge remain time ( 5999 when charging)</t>
  </si>
  <si>
    <t>700, 942</t>
  </si>
  <si>
    <t>Smart Generator Auto-Stop Charge Limit</t>
  </si>
  <si>
    <t>Smart Generator Auto-Start Charge Limit</t>
  </si>
  <si>
    <t>X-Boost On/Off</t>
  </si>
  <si>
    <t>AC Inverter auto-shutdown time</t>
  </si>
  <si>
    <t>AC Inverter Mains Output Watts</t>
  </si>
  <si>
    <t>AC Inverter Mains Output Frequency</t>
  </si>
  <si>
    <t>AC Inverter Mains Output Voltage</t>
  </si>
  <si>
    <t>0, 1066</t>
  </si>
  <si>
    <t>0, 119552</t>
  </si>
  <si>
    <t>AC Inverter Mains Output Current</t>
  </si>
  <si>
    <t>0, 125</t>
  </si>
  <si>
    <t>1671241751857</t>
  </si>
  <si>
    <t>12V Output Current</t>
  </si>
  <si>
    <t>12V Output Voltage</t>
  </si>
  <si>
    <t>12V Output Watts</t>
  </si>
  <si>
    <t>12V Output Enabled</t>
  </si>
  <si>
    <t>2, 775</t>
  </si>
  <si>
    <t>Watts (x10)</t>
  </si>
  <si>
    <t>Volts (x10)</t>
  </si>
  <si>
    <t>Amps (x100)</t>
  </si>
  <si>
    <t>XT60 DC in current</t>
  </si>
  <si>
    <t>XT60 DC in voltage</t>
  </si>
  <si>
    <t>XT60 DC in power</t>
  </si>
  <si>
    <t>8, 3</t>
  </si>
  <si>
    <t>Internal Battery DC rail power?</t>
  </si>
  <si>
    <t>Internal Battery DC rail voltage?</t>
  </si>
  <si>
    <t>Internal Battery DC rail current?</t>
  </si>
  <si>
    <t>5999, 927, 681</t>
  </si>
  <si>
    <t>0, 96, 121</t>
  </si>
  <si>
    <t>USB-A Fast-charge Port 1 Watts</t>
  </si>
  <si>
    <t>USB-A Fast-charge Port 2 Watts</t>
  </si>
  <si>
    <t>USB-A Standard-charge Port 1 Watts</t>
  </si>
  <si>
    <t>USB-A Standard-charge Port 2 Watts</t>
  </si>
  <si>
    <t>USB-C Port 1 Watts</t>
  </si>
  <si>
    <t>USB-C Port 2 Watts</t>
  </si>
  <si>
    <t>Value 1 when USB-C in use?</t>
  </si>
  <si>
    <t>Value 1 when USB-A (fast or regular) in use?</t>
  </si>
  <si>
    <t>Value 1 when AC-output in use?</t>
  </si>
  <si>
    <t>Car cord=1, none/generic cord=0 ???</t>
  </si>
  <si>
    <t>Config Options</t>
  </si>
  <si>
    <t>Input Energy</t>
  </si>
  <si>
    <t>Output Energy</t>
  </si>
  <si>
    <t>Output Enabled</t>
  </si>
  <si>
    <t>Status</t>
  </si>
  <si>
    <t>USB power enabled</t>
  </si>
  <si>
    <t>AC output on Battery Inverter</t>
  </si>
  <si>
    <t>AC Output On/Off (passthru or battery)</t>
  </si>
  <si>
    <t>Main Temperature Report</t>
  </si>
  <si>
    <t>Maximum (since when, or within pack?) cell temp</t>
  </si>
  <si>
    <t>Minimum (since when, or within pack?) cell temp</t>
  </si>
  <si>
    <t>Data</t>
  </si>
  <si>
    <t>Health</t>
  </si>
  <si>
    <t>Config</t>
  </si>
  <si>
    <t>Output</t>
  </si>
  <si>
    <t>Charge</t>
  </si>
  <si>
    <t>Discharge</t>
  </si>
  <si>
    <t>Car Input Max Amps</t>
  </si>
  <si>
    <t>LCD off-delay Timeout (seconds)</t>
  </si>
  <si>
    <t>Unit Timeout Auto Shutdown</t>
  </si>
  <si>
    <t>Minutes</t>
  </si>
  <si>
    <t>** None, appears to be polled by sending 'set' command "params": {"id": 72} and monitoring set_reply for "data": {"data": 8000,"cmdSet": 32,"ack": 0,"id": 72} the "data" value of 8000 is 8 Amps</t>
  </si>
  <si>
    <t>bmsSlave1.amp</t>
  </si>
  <si>
    <t>bmsSlave1.bmsFault</t>
  </si>
  <si>
    <t>bmsSlave1.bqSysStatReg</t>
  </si>
  <si>
    <t>bmsSlave1.cellId</t>
  </si>
  <si>
    <t>bmsSlave1.cycles</t>
  </si>
  <si>
    <t>bmsSlave1.designCap</t>
  </si>
  <si>
    <t>bmsSlave1.errCode</t>
  </si>
  <si>
    <t>bmsSlave1.f32ShowSoc</t>
  </si>
  <si>
    <t>bmsSlave1.fullCap</t>
  </si>
  <si>
    <t>bmsSlave1.inputWatts</t>
  </si>
  <si>
    <t>bmsSlave1.maxCellTemp</t>
  </si>
  <si>
    <t>bmsSlave1.maxCellVol</t>
  </si>
  <si>
    <t>bmsSlave1.maxMosTemp</t>
  </si>
  <si>
    <t>bmsSlave1.minCellTemp</t>
  </si>
  <si>
    <t>bmsSlave1.minCellVol</t>
  </si>
  <si>
    <t>bmsSlave1.minMosTemp</t>
  </si>
  <si>
    <t>bmsSlave1.num</t>
  </si>
  <si>
    <t>bmsSlave1.openBmsIdx</t>
  </si>
  <si>
    <t>bmsSlave1.outputWatts</t>
  </si>
  <si>
    <t>bmsSlave1.remainCap</t>
  </si>
  <si>
    <t>bmsSlave1.remainTime</t>
  </si>
  <si>
    <t>bmsSlave1.soc</t>
  </si>
  <si>
    <t>bmsSlave1.soh</t>
  </si>
  <si>
    <t>bmsSlave1.sysVer</t>
  </si>
  <si>
    <t>bmsSlave1.tagChgAmp</t>
  </si>
  <si>
    <t>bmsSlave1.temp</t>
  </si>
  <si>
    <t>bmsSlave1.type</t>
  </si>
  <si>
    <t>bmsSlave1.vol</t>
  </si>
  <si>
    <t>Prefix</t>
  </si>
  <si>
    <t>Suffix</t>
  </si>
  <si>
    <t>Charge rate</t>
  </si>
  <si>
    <t>External Battery Number</t>
  </si>
  <si>
    <t>Ext Batt Temperature Report</t>
  </si>
  <si>
    <t>Discharge rate</t>
  </si>
  <si>
    <t>Charge Discharge Remain Time (?)</t>
  </si>
  <si>
    <t>Main unit energy management system status</t>
  </si>
  <si>
    <t>Expansion Battery (0=none, 3= delta max smart-battery connected)</t>
  </si>
  <si>
    <t>Main Battery Charge (integer)</t>
  </si>
  <si>
    <t>Master Battery Charge (floating-point decimal)</t>
  </si>
  <si>
    <t>Extra Battery 1 Charge (floating-point decimal)</t>
  </si>
  <si>
    <t>combined Battery Charge (Integer) to put on LCD</t>
  </si>
  <si>
    <t>combined Battery Charge (floating-point decimal) to put on LCD</t>
  </si>
  <si>
    <t>Maybe number of batteries+expansion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</si>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</sst>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tabSelected="1" workbookViewId="0">
      <pane ySplit="1" topLeftCell="A54" activePane="bottomLeft" state="frozen"/>
      <selection pane="bottomLeft" activeCell="D75" sqref="D75"/>
    </sheetView>
  </sheetViews>
  <sheetFormatPr defaultRowHeight="15" x14ac:dyDescent="0.25"/>
  <cols>
    <col min="1" max="1" width="23.625" customWidth="1"/>
    <col min="2" max="2" width="9.5" bestFit="1" customWidth="1"/>
    <col min="3" max="3" width="18.125" bestFit="1" customWidth="1"/>
    <col min="4" max="4" width="55.5" customWidth="1"/>
    <col min="5" max="5" width="10.75" bestFit="1" customWidth="1"/>
    <col min="6" max="6" width="8.75" bestFit="1" customWidth="1"/>
    <col min="7" max="7" width="8.75" customWidth="1"/>
    <col min="8" max="8" width="14" bestFit="1" customWidth="1"/>
    <col min="9" max="9" width="16.125" bestFit="1" customWidth="1"/>
  </cols>
  <sheetData>
    <row r="1" spans="1:9" x14ac:dyDescent="0.25">
      <c r="A1" t="s">
        <v>205</v>
      </c>
      <c r="B1" t="s">
        <v>389</v>
      </c>
      <c r="C1" t="s">
        <v>390</v>
      </c>
      <c r="D1" t="s">
        <v>206</v>
      </c>
      <c r="E1" t="s">
        <v>207</v>
      </c>
      <c r="F1" t="s">
        <v>218</v>
      </c>
      <c r="G1" t="s">
        <v>350</v>
      </c>
      <c r="H1" t="s">
        <v>255</v>
      </c>
      <c r="I1" t="s">
        <v>256</v>
      </c>
    </row>
    <row r="2" spans="1:9" x14ac:dyDescent="0.25">
      <c r="A2" t="s">
        <v>0</v>
      </c>
      <c r="B2" s="11" t="str">
        <f>LEFT(A2,FIND(".",A2)-1)</f>
        <v>bmsMaster</v>
      </c>
      <c r="C2" s="11" t="str">
        <f>MID(A2,FIND(".",A2)+1,LEN(A2)-LEN(B2))</f>
        <v>amp</v>
      </c>
      <c r="D2" t="s">
        <v>214</v>
      </c>
      <c r="E2" t="s">
        <v>208</v>
      </c>
      <c r="F2" t="s">
        <v>219</v>
      </c>
      <c r="H2" s="1" t="s">
        <v>225</v>
      </c>
      <c r="I2" s="1" t="s">
        <v>295</v>
      </c>
    </row>
    <row r="3" spans="1:9" x14ac:dyDescent="0.25">
      <c r="A3" t="s">
        <v>1</v>
      </c>
      <c r="B3" s="11" t="str">
        <f t="shared" ref="B3:B66" si="0">LEFT(A3,FIND(".",A3)-1)</f>
        <v>bmsMaster</v>
      </c>
      <c r="C3" s="11" t="str">
        <f t="shared" ref="C3:C66" si="1">MID(A3,FIND(".",A3)+1,LEN(A3)-LEN(B3))</f>
        <v>bmsFault</v>
      </c>
      <c r="H3">
        <v>0</v>
      </c>
      <c r="I3">
        <v>0</v>
      </c>
    </row>
    <row r="4" spans="1:9" x14ac:dyDescent="0.25">
      <c r="A4" t="s">
        <v>2</v>
      </c>
      <c r="B4" s="11" t="str">
        <f t="shared" si="0"/>
        <v>bmsMaster</v>
      </c>
      <c r="C4" s="11" t="str">
        <f t="shared" si="1"/>
        <v>bqSysStatReg</v>
      </c>
      <c r="H4">
        <v>128</v>
      </c>
      <c r="I4">
        <v>128</v>
      </c>
    </row>
    <row r="5" spans="1:9" x14ac:dyDescent="0.25">
      <c r="A5" t="s">
        <v>3</v>
      </c>
      <c r="B5" s="11" t="str">
        <f t="shared" si="0"/>
        <v>bmsMaster</v>
      </c>
      <c r="C5" s="11" t="str">
        <f t="shared" si="1"/>
        <v>cellId</v>
      </c>
      <c r="H5">
        <v>1</v>
      </c>
      <c r="I5">
        <v>1</v>
      </c>
    </row>
    <row r="6" spans="1:9" x14ac:dyDescent="0.25">
      <c r="A6" t="s">
        <v>4</v>
      </c>
      <c r="B6" s="11" t="str">
        <f t="shared" si="0"/>
        <v>bmsMaster</v>
      </c>
      <c r="C6" s="11" t="str">
        <f t="shared" si="1"/>
        <v>cycles</v>
      </c>
      <c r="D6" t="s">
        <v>209</v>
      </c>
      <c r="E6" t="s">
        <v>246</v>
      </c>
      <c r="H6">
        <v>3</v>
      </c>
      <c r="I6">
        <v>3</v>
      </c>
    </row>
    <row r="7" spans="1:9" x14ac:dyDescent="0.25">
      <c r="A7" t="s">
        <v>5</v>
      </c>
      <c r="B7" s="11" t="str">
        <f t="shared" si="0"/>
        <v>bmsMaster</v>
      </c>
      <c r="C7" s="11" t="str">
        <f t="shared" si="1"/>
        <v>designCap</v>
      </c>
      <c r="D7" s="7" t="s">
        <v>211</v>
      </c>
      <c r="E7" t="s">
        <v>228</v>
      </c>
      <c r="F7" t="s">
        <v>220</v>
      </c>
      <c r="G7" t="s">
        <v>351</v>
      </c>
      <c r="H7" s="1" t="s">
        <v>226</v>
      </c>
      <c r="I7">
        <v>40000</v>
      </c>
    </row>
    <row r="8" spans="1:9" x14ac:dyDescent="0.25">
      <c r="A8" t="s">
        <v>6</v>
      </c>
      <c r="B8" s="11" t="str">
        <f t="shared" si="0"/>
        <v>bmsMaster</v>
      </c>
      <c r="C8" s="11" t="str">
        <f t="shared" si="1"/>
        <v>errCode</v>
      </c>
      <c r="H8">
        <v>0</v>
      </c>
      <c r="I8">
        <v>0</v>
      </c>
    </row>
    <row r="9" spans="1:9" x14ac:dyDescent="0.25">
      <c r="A9" t="s">
        <v>7</v>
      </c>
      <c r="B9" s="11" t="str">
        <f t="shared" si="0"/>
        <v>bmsMaster</v>
      </c>
      <c r="C9" s="11" t="str">
        <f t="shared" si="1"/>
        <v>f32ShowSoc</v>
      </c>
      <c r="D9" s="7" t="s">
        <v>399</v>
      </c>
      <c r="E9" t="s">
        <v>210</v>
      </c>
      <c r="F9" t="s">
        <v>221</v>
      </c>
      <c r="G9" t="s">
        <v>343</v>
      </c>
      <c r="H9">
        <v>73.180970000000002</v>
      </c>
      <c r="I9">
        <v>85.654970000000006</v>
      </c>
    </row>
    <row r="10" spans="1:9" x14ac:dyDescent="0.25">
      <c r="A10" t="s">
        <v>8</v>
      </c>
      <c r="B10" s="11" t="str">
        <f t="shared" si="0"/>
        <v>bmsMaster</v>
      </c>
      <c r="C10" s="11" t="str">
        <f t="shared" si="1"/>
        <v>fullCap</v>
      </c>
      <c r="D10" s="7" t="s">
        <v>212</v>
      </c>
      <c r="E10" t="s">
        <v>228</v>
      </c>
      <c r="F10" t="s">
        <v>220</v>
      </c>
      <c r="G10" t="s">
        <v>351</v>
      </c>
      <c r="H10">
        <v>36282</v>
      </c>
      <c r="I10">
        <v>36282</v>
      </c>
    </row>
    <row r="11" spans="1:9" x14ac:dyDescent="0.25">
      <c r="A11" t="s">
        <v>9</v>
      </c>
      <c r="B11" s="11" t="str">
        <f t="shared" si="0"/>
        <v>bmsMaster</v>
      </c>
      <c r="C11" s="11" t="str">
        <f t="shared" si="1"/>
        <v>inputWatts</v>
      </c>
      <c r="D11" s="2" t="s">
        <v>213</v>
      </c>
      <c r="H11">
        <v>0</v>
      </c>
      <c r="I11">
        <v>0</v>
      </c>
    </row>
    <row r="12" spans="1:9" x14ac:dyDescent="0.25">
      <c r="A12" t="s">
        <v>10</v>
      </c>
      <c r="B12" s="11" t="str">
        <f t="shared" si="0"/>
        <v>bmsMaster</v>
      </c>
      <c r="C12" s="11" t="str">
        <f t="shared" si="1"/>
        <v>maxCellTemp</v>
      </c>
      <c r="D12" s="7" t="s">
        <v>348</v>
      </c>
      <c r="E12" t="s">
        <v>215</v>
      </c>
      <c r="F12" t="s">
        <v>222</v>
      </c>
      <c r="G12" t="s">
        <v>351</v>
      </c>
      <c r="H12">
        <v>27</v>
      </c>
      <c r="I12">
        <v>27</v>
      </c>
    </row>
    <row r="13" spans="1:9" x14ac:dyDescent="0.25">
      <c r="A13" t="s">
        <v>11</v>
      </c>
      <c r="B13" s="11" t="str">
        <f t="shared" si="0"/>
        <v>bmsMaster</v>
      </c>
      <c r="C13" s="11" t="str">
        <f t="shared" si="1"/>
        <v>maxCellVol</v>
      </c>
      <c r="D13" s="7" t="s">
        <v>216</v>
      </c>
      <c r="E13" t="s">
        <v>233</v>
      </c>
      <c r="F13" t="s">
        <v>223</v>
      </c>
      <c r="G13" t="s">
        <v>351</v>
      </c>
      <c r="H13">
        <v>3934</v>
      </c>
      <c r="I13">
        <v>4020</v>
      </c>
    </row>
    <row r="14" spans="1:9" x14ac:dyDescent="0.25">
      <c r="A14" t="s">
        <v>12</v>
      </c>
      <c r="B14" s="11" t="str">
        <f t="shared" si="0"/>
        <v>bmsMaster</v>
      </c>
      <c r="C14" s="11" t="str">
        <f t="shared" si="1"/>
        <v>maxMosTemp</v>
      </c>
      <c r="D14" t="s">
        <v>217</v>
      </c>
      <c r="E14" t="s">
        <v>215</v>
      </c>
      <c r="F14" t="s">
        <v>222</v>
      </c>
      <c r="H14">
        <v>28</v>
      </c>
      <c r="I14">
        <v>29</v>
      </c>
    </row>
    <row r="15" spans="1:9" x14ac:dyDescent="0.25">
      <c r="A15" t="s">
        <v>13</v>
      </c>
      <c r="B15" s="11" t="str">
        <f t="shared" si="0"/>
        <v>bmsMaster</v>
      </c>
      <c r="C15" s="11" t="str">
        <f t="shared" si="1"/>
        <v>minCellTemp</v>
      </c>
      <c r="D15" s="7" t="s">
        <v>349</v>
      </c>
      <c r="E15" t="s">
        <v>215</v>
      </c>
      <c r="F15" t="s">
        <v>222</v>
      </c>
      <c r="G15" t="s">
        <v>351</v>
      </c>
      <c r="H15">
        <v>27</v>
      </c>
      <c r="I15">
        <v>27</v>
      </c>
    </row>
    <row r="16" spans="1:9" x14ac:dyDescent="0.25">
      <c r="A16" t="s">
        <v>14</v>
      </c>
      <c r="B16" s="11" t="str">
        <f t="shared" si="0"/>
        <v>bmsMaster</v>
      </c>
      <c r="C16" s="11" t="str">
        <f t="shared" si="1"/>
        <v>minCellVol</v>
      </c>
      <c r="D16" s="7" t="s">
        <v>224</v>
      </c>
      <c r="E16" t="s">
        <v>233</v>
      </c>
      <c r="F16" t="s">
        <v>223</v>
      </c>
      <c r="G16" t="s">
        <v>351</v>
      </c>
      <c r="H16">
        <v>3929</v>
      </c>
      <c r="I16">
        <v>4014</v>
      </c>
    </row>
    <row r="17" spans="1:9" x14ac:dyDescent="0.25">
      <c r="A17" t="s">
        <v>15</v>
      </c>
      <c r="B17" s="11" t="str">
        <f t="shared" si="0"/>
        <v>bmsMaster</v>
      </c>
      <c r="C17" s="11" t="str">
        <f t="shared" si="1"/>
        <v>minMosTemp</v>
      </c>
      <c r="D17" t="s">
        <v>217</v>
      </c>
      <c r="E17" t="s">
        <v>215</v>
      </c>
      <c r="F17" t="s">
        <v>222</v>
      </c>
      <c r="H17">
        <v>28</v>
      </c>
      <c r="I17">
        <v>29</v>
      </c>
    </row>
    <row r="18" spans="1:9" x14ac:dyDescent="0.25">
      <c r="A18" t="s">
        <v>16</v>
      </c>
      <c r="B18" s="11" t="str">
        <f t="shared" si="0"/>
        <v>bmsMaster</v>
      </c>
      <c r="C18" s="11" t="str">
        <f t="shared" si="1"/>
        <v>num</v>
      </c>
      <c r="H18">
        <v>0</v>
      </c>
      <c r="I18">
        <v>0</v>
      </c>
    </row>
    <row r="19" spans="1:9" x14ac:dyDescent="0.25">
      <c r="A19" t="s">
        <v>17</v>
      </c>
      <c r="B19" s="11" t="str">
        <f t="shared" si="0"/>
        <v>bmsMaster</v>
      </c>
      <c r="C19" s="11" t="str">
        <f t="shared" si="1"/>
        <v>openBmsIdx</v>
      </c>
      <c r="H19">
        <v>1</v>
      </c>
      <c r="I19">
        <v>1</v>
      </c>
    </row>
    <row r="20" spans="1:9" x14ac:dyDescent="0.25">
      <c r="A20" t="s">
        <v>18</v>
      </c>
      <c r="B20" s="11" t="str">
        <f t="shared" si="0"/>
        <v>bmsMaster</v>
      </c>
      <c r="C20" s="11" t="str">
        <f t="shared" si="1"/>
        <v>outputWatts</v>
      </c>
      <c r="D20" s="2" t="s">
        <v>296</v>
      </c>
      <c r="H20">
        <v>0</v>
      </c>
      <c r="I20">
        <v>0</v>
      </c>
    </row>
    <row r="21" spans="1:9" x14ac:dyDescent="0.25">
      <c r="A21" t="s">
        <v>19</v>
      </c>
      <c r="B21" s="11" t="str">
        <f t="shared" si="0"/>
        <v>bmsMaster</v>
      </c>
      <c r="C21" s="11" t="str">
        <f t="shared" si="1"/>
        <v>remainCap</v>
      </c>
      <c r="D21" t="s">
        <v>227</v>
      </c>
      <c r="E21" t="s">
        <v>228</v>
      </c>
      <c r="F21" t="s">
        <v>220</v>
      </c>
      <c r="H21">
        <v>26546</v>
      </c>
      <c r="I21">
        <v>31077</v>
      </c>
    </row>
    <row r="22" spans="1:9" x14ac:dyDescent="0.25">
      <c r="A22" t="s">
        <v>20</v>
      </c>
      <c r="B22" s="11" t="str">
        <f t="shared" si="0"/>
        <v>bmsMaster</v>
      </c>
      <c r="C22" s="11" t="str">
        <f t="shared" si="1"/>
        <v>remainTime</v>
      </c>
      <c r="D22" s="2" t="s">
        <v>296</v>
      </c>
      <c r="H22">
        <v>0</v>
      </c>
      <c r="I22">
        <v>0</v>
      </c>
    </row>
    <row r="23" spans="1:9" x14ac:dyDescent="0.25">
      <c r="A23" t="s">
        <v>21</v>
      </c>
      <c r="B23" s="11" t="str">
        <f t="shared" si="0"/>
        <v>bmsMaster</v>
      </c>
      <c r="C23" s="11" t="str">
        <f t="shared" si="1"/>
        <v>soc</v>
      </c>
      <c r="D23" t="s">
        <v>398</v>
      </c>
      <c r="E23" t="s">
        <v>210</v>
      </c>
      <c r="F23" t="s">
        <v>221</v>
      </c>
      <c r="H23">
        <v>73</v>
      </c>
      <c r="I23">
        <v>86</v>
      </c>
    </row>
    <row r="24" spans="1:9" x14ac:dyDescent="0.25">
      <c r="A24" t="s">
        <v>22</v>
      </c>
      <c r="B24" s="11" t="str">
        <f t="shared" si="0"/>
        <v>bmsMaster</v>
      </c>
      <c r="C24" s="11" t="str">
        <f t="shared" si="1"/>
        <v>soh</v>
      </c>
      <c r="D24" s="2" t="s">
        <v>296</v>
      </c>
      <c r="H24">
        <v>0</v>
      </c>
      <c r="I24">
        <v>0</v>
      </c>
    </row>
    <row r="25" spans="1:9" x14ac:dyDescent="0.25">
      <c r="A25" t="s">
        <v>23</v>
      </c>
      <c r="B25" s="11" t="str">
        <f t="shared" si="0"/>
        <v>bmsMaster</v>
      </c>
      <c r="C25" s="11" t="str">
        <f t="shared" si="1"/>
        <v>sysVer</v>
      </c>
      <c r="H25">
        <v>16843535</v>
      </c>
      <c r="I25">
        <v>16843535</v>
      </c>
    </row>
    <row r="26" spans="1:9" x14ac:dyDescent="0.25">
      <c r="A26" t="s">
        <v>24</v>
      </c>
      <c r="B26" s="11" t="str">
        <f t="shared" si="0"/>
        <v>bmsMaster</v>
      </c>
      <c r="C26" s="11" t="str">
        <f t="shared" si="1"/>
        <v>tagChgAmp</v>
      </c>
      <c r="D26" s="2" t="s">
        <v>230</v>
      </c>
      <c r="H26" s="1" t="s">
        <v>231</v>
      </c>
      <c r="I26">
        <v>20000</v>
      </c>
    </row>
    <row r="27" spans="1:9" x14ac:dyDescent="0.25">
      <c r="A27" t="s">
        <v>25</v>
      </c>
      <c r="B27" s="11" t="str">
        <f t="shared" si="0"/>
        <v>bmsMaster</v>
      </c>
      <c r="C27" s="11" t="str">
        <f t="shared" si="1"/>
        <v>temp</v>
      </c>
      <c r="D27" s="7" t="s">
        <v>347</v>
      </c>
      <c r="E27" t="s">
        <v>215</v>
      </c>
      <c r="F27" t="s">
        <v>222</v>
      </c>
      <c r="G27" t="s">
        <v>343</v>
      </c>
      <c r="H27">
        <v>27</v>
      </c>
      <c r="I27">
        <v>27</v>
      </c>
    </row>
    <row r="28" spans="1:9" x14ac:dyDescent="0.25">
      <c r="A28" t="s">
        <v>26</v>
      </c>
      <c r="B28" s="11" t="str">
        <f t="shared" si="0"/>
        <v>bmsMaster</v>
      </c>
      <c r="C28" s="11" t="str">
        <f t="shared" si="1"/>
        <v>type</v>
      </c>
      <c r="H28">
        <v>1</v>
      </c>
      <c r="I28">
        <v>1</v>
      </c>
    </row>
    <row r="29" spans="1:9" x14ac:dyDescent="0.25">
      <c r="A29" t="s">
        <v>27</v>
      </c>
      <c r="B29" s="11" t="str">
        <f t="shared" si="0"/>
        <v>bmsMaster</v>
      </c>
      <c r="C29" s="11" t="str">
        <f t="shared" si="1"/>
        <v>vol</v>
      </c>
      <c r="D29" t="s">
        <v>232</v>
      </c>
      <c r="E29" t="s">
        <v>233</v>
      </c>
      <c r="H29">
        <v>55246</v>
      </c>
      <c r="I29">
        <v>56454</v>
      </c>
    </row>
    <row r="30" spans="1:9" x14ac:dyDescent="0.25">
      <c r="A30" s="10" t="s">
        <v>361</v>
      </c>
      <c r="B30" s="11" t="str">
        <f t="shared" si="0"/>
        <v>bmsSlave1</v>
      </c>
      <c r="C30" s="11" t="str">
        <f t="shared" si="1"/>
        <v>amp</v>
      </c>
      <c r="D30" t="s">
        <v>214</v>
      </c>
      <c r="E30" t="s">
        <v>208</v>
      </c>
      <c r="F30" t="s">
        <v>219</v>
      </c>
      <c r="H30">
        <v>10001</v>
      </c>
    </row>
    <row r="31" spans="1:9" x14ac:dyDescent="0.25">
      <c r="A31" t="s">
        <v>362</v>
      </c>
      <c r="B31" s="11" t="str">
        <f t="shared" si="0"/>
        <v>bmsSlave1</v>
      </c>
      <c r="C31" s="11" t="str">
        <f t="shared" si="1"/>
        <v>bmsFault</v>
      </c>
    </row>
    <row r="32" spans="1:9" x14ac:dyDescent="0.25">
      <c r="A32" t="s">
        <v>363</v>
      </c>
      <c r="B32" s="11" t="str">
        <f t="shared" si="0"/>
        <v>bmsSlave1</v>
      </c>
      <c r="C32" s="11" t="str">
        <f t="shared" si="1"/>
        <v>bqSysStatReg</v>
      </c>
    </row>
    <row r="33" spans="1:8" x14ac:dyDescent="0.25">
      <c r="A33" t="s">
        <v>364</v>
      </c>
      <c r="B33" s="11" t="str">
        <f t="shared" si="0"/>
        <v>bmsSlave1</v>
      </c>
      <c r="C33" s="11" t="str">
        <f t="shared" si="1"/>
        <v>cellId</v>
      </c>
    </row>
    <row r="34" spans="1:8" x14ac:dyDescent="0.25">
      <c r="A34" t="s">
        <v>365</v>
      </c>
      <c r="B34" s="11" t="str">
        <f t="shared" si="0"/>
        <v>bmsSlave1</v>
      </c>
      <c r="C34" s="11" t="str">
        <f t="shared" si="1"/>
        <v>cycles</v>
      </c>
    </row>
    <row r="35" spans="1:8" x14ac:dyDescent="0.25">
      <c r="A35" t="s">
        <v>366</v>
      </c>
      <c r="B35" s="11" t="str">
        <f t="shared" si="0"/>
        <v>bmsSlave1</v>
      </c>
      <c r="C35" s="11" t="str">
        <f t="shared" si="1"/>
        <v>designCap</v>
      </c>
    </row>
    <row r="36" spans="1:8" x14ac:dyDescent="0.25">
      <c r="A36" t="s">
        <v>367</v>
      </c>
      <c r="B36" s="11" t="str">
        <f t="shared" si="0"/>
        <v>bmsSlave1</v>
      </c>
      <c r="C36" s="11" t="str">
        <f t="shared" si="1"/>
        <v>errCode</v>
      </c>
    </row>
    <row r="37" spans="1:8" x14ac:dyDescent="0.25">
      <c r="A37" t="s">
        <v>368</v>
      </c>
      <c r="B37" s="11" t="str">
        <f t="shared" si="0"/>
        <v>bmsSlave1</v>
      </c>
      <c r="C37" s="11" t="str">
        <f t="shared" si="1"/>
        <v>f32ShowSoc</v>
      </c>
      <c r="D37" s="7" t="s">
        <v>400</v>
      </c>
      <c r="E37" t="s">
        <v>210</v>
      </c>
      <c r="F37" t="s">
        <v>221</v>
      </c>
      <c r="G37" t="s">
        <v>343</v>
      </c>
      <c r="H37">
        <v>36.06324</v>
      </c>
    </row>
    <row r="38" spans="1:8" x14ac:dyDescent="0.25">
      <c r="A38" t="s">
        <v>369</v>
      </c>
      <c r="B38" s="11" t="str">
        <f t="shared" si="0"/>
        <v>bmsSlave1</v>
      </c>
      <c r="C38" s="11" t="str">
        <f t="shared" si="1"/>
        <v>fullCap</v>
      </c>
    </row>
    <row r="39" spans="1:8" x14ac:dyDescent="0.25">
      <c r="A39" t="s">
        <v>370</v>
      </c>
      <c r="B39" s="11" t="str">
        <f t="shared" si="0"/>
        <v>bmsSlave1</v>
      </c>
      <c r="C39" s="11" t="str">
        <f t="shared" si="1"/>
        <v>inputWatts</v>
      </c>
      <c r="D39" s="3" t="s">
        <v>391</v>
      </c>
      <c r="E39" t="s">
        <v>249</v>
      </c>
      <c r="F39" t="s">
        <v>250</v>
      </c>
      <c r="G39" t="s">
        <v>354</v>
      </c>
      <c r="H39">
        <v>528</v>
      </c>
    </row>
    <row r="40" spans="1:8" x14ac:dyDescent="0.25">
      <c r="A40" t="s">
        <v>371</v>
      </c>
      <c r="B40" s="11" t="str">
        <f t="shared" si="0"/>
        <v>bmsSlave1</v>
      </c>
      <c r="C40" s="11" t="str">
        <f t="shared" si="1"/>
        <v>maxCellTemp</v>
      </c>
    </row>
    <row r="41" spans="1:8" x14ac:dyDescent="0.25">
      <c r="A41" t="s">
        <v>372</v>
      </c>
      <c r="B41" s="11" t="str">
        <f t="shared" si="0"/>
        <v>bmsSlave1</v>
      </c>
      <c r="C41" s="11" t="str">
        <f t="shared" si="1"/>
        <v>maxCellVol</v>
      </c>
    </row>
    <row r="42" spans="1:8" x14ac:dyDescent="0.25">
      <c r="A42" t="s">
        <v>373</v>
      </c>
      <c r="B42" s="11" t="str">
        <f t="shared" si="0"/>
        <v>bmsSlave1</v>
      </c>
      <c r="C42" s="11" t="str">
        <f t="shared" si="1"/>
        <v>maxMosTemp</v>
      </c>
    </row>
    <row r="43" spans="1:8" x14ac:dyDescent="0.25">
      <c r="A43" t="s">
        <v>374</v>
      </c>
      <c r="B43" s="11" t="str">
        <f t="shared" si="0"/>
        <v>bmsSlave1</v>
      </c>
      <c r="C43" s="11" t="str">
        <f t="shared" si="1"/>
        <v>minCellTemp</v>
      </c>
    </row>
    <row r="44" spans="1:8" x14ac:dyDescent="0.25">
      <c r="A44" t="s">
        <v>375</v>
      </c>
      <c r="B44" s="11" t="str">
        <f t="shared" si="0"/>
        <v>bmsSlave1</v>
      </c>
      <c r="C44" s="11" t="str">
        <f t="shared" si="1"/>
        <v>minCellVol</v>
      </c>
    </row>
    <row r="45" spans="1:8" x14ac:dyDescent="0.25">
      <c r="A45" t="s">
        <v>376</v>
      </c>
      <c r="B45" s="11" t="str">
        <f t="shared" si="0"/>
        <v>bmsSlave1</v>
      </c>
      <c r="C45" s="11" t="str">
        <f t="shared" si="1"/>
        <v>minMosTemp</v>
      </c>
    </row>
    <row r="46" spans="1:8" x14ac:dyDescent="0.25">
      <c r="A46" t="s">
        <v>377</v>
      </c>
      <c r="B46" s="11" t="str">
        <f t="shared" si="0"/>
        <v>bmsSlave1</v>
      </c>
      <c r="C46" s="11" t="str">
        <f t="shared" si="1"/>
        <v>num</v>
      </c>
      <c r="D46" t="s">
        <v>392</v>
      </c>
      <c r="H46">
        <v>1</v>
      </c>
    </row>
    <row r="47" spans="1:8" x14ac:dyDescent="0.25">
      <c r="A47" t="s">
        <v>378</v>
      </c>
      <c r="B47" s="11" t="str">
        <f t="shared" si="0"/>
        <v>bmsSlave1</v>
      </c>
      <c r="C47" s="11" t="str">
        <f t="shared" si="1"/>
        <v>openBmsIdx</v>
      </c>
    </row>
    <row r="48" spans="1:8" x14ac:dyDescent="0.25">
      <c r="A48" t="s">
        <v>379</v>
      </c>
      <c r="B48" s="11" t="str">
        <f t="shared" si="0"/>
        <v>bmsSlave1</v>
      </c>
      <c r="C48" s="11" t="str">
        <f t="shared" si="1"/>
        <v>outputWatts</v>
      </c>
      <c r="D48" s="4" t="s">
        <v>394</v>
      </c>
      <c r="E48" t="s">
        <v>249</v>
      </c>
      <c r="F48" t="s">
        <v>250</v>
      </c>
      <c r="G48" t="s">
        <v>355</v>
      </c>
      <c r="H48">
        <v>0</v>
      </c>
    </row>
    <row r="49" spans="1:9" x14ac:dyDescent="0.25">
      <c r="A49" t="s">
        <v>380</v>
      </c>
      <c r="B49" s="11" t="str">
        <f t="shared" si="0"/>
        <v>bmsSlave1</v>
      </c>
      <c r="C49" s="11" t="str">
        <f t="shared" si="1"/>
        <v>remainCap</v>
      </c>
      <c r="D49" t="s">
        <v>227</v>
      </c>
      <c r="E49" t="s">
        <v>228</v>
      </c>
      <c r="F49" t="s">
        <v>220</v>
      </c>
    </row>
    <row r="50" spans="1:9" x14ac:dyDescent="0.25">
      <c r="A50" t="s">
        <v>381</v>
      </c>
      <c r="B50" s="11" t="str">
        <f t="shared" si="0"/>
        <v>bmsSlave1</v>
      </c>
      <c r="C50" s="11" t="str">
        <f t="shared" si="1"/>
        <v>remainTime</v>
      </c>
      <c r="D50" s="7" t="s">
        <v>395</v>
      </c>
      <c r="E50" t="s">
        <v>287</v>
      </c>
      <c r="F50" t="s">
        <v>261</v>
      </c>
      <c r="G50" t="s">
        <v>343</v>
      </c>
      <c r="H50">
        <v>160</v>
      </c>
    </row>
    <row r="51" spans="1:9" x14ac:dyDescent="0.25">
      <c r="A51" t="s">
        <v>382</v>
      </c>
      <c r="B51" s="11" t="str">
        <f t="shared" si="0"/>
        <v>bmsSlave1</v>
      </c>
      <c r="C51" s="11" t="str">
        <f t="shared" si="1"/>
        <v>soc</v>
      </c>
      <c r="D51" t="s">
        <v>229</v>
      </c>
      <c r="E51" t="s">
        <v>210</v>
      </c>
      <c r="F51" t="s">
        <v>221</v>
      </c>
      <c r="H51">
        <v>36</v>
      </c>
    </row>
    <row r="52" spans="1:9" x14ac:dyDescent="0.25">
      <c r="A52" t="s">
        <v>383</v>
      </c>
      <c r="B52" s="11" t="str">
        <f t="shared" si="0"/>
        <v>bmsSlave1</v>
      </c>
      <c r="C52" s="11" t="str">
        <f t="shared" si="1"/>
        <v>soh</v>
      </c>
      <c r="H52">
        <v>0</v>
      </c>
    </row>
    <row r="53" spans="1:9" x14ac:dyDescent="0.25">
      <c r="A53" t="s">
        <v>384</v>
      </c>
      <c r="B53" s="11" t="str">
        <f t="shared" si="0"/>
        <v>bmsSlave1</v>
      </c>
      <c r="C53" s="11" t="str">
        <f t="shared" si="1"/>
        <v>sysVer</v>
      </c>
    </row>
    <row r="54" spans="1:9" x14ac:dyDescent="0.25">
      <c r="A54" t="s">
        <v>385</v>
      </c>
      <c r="B54" s="11" t="str">
        <f t="shared" si="0"/>
        <v>bmsSlave1</v>
      </c>
      <c r="C54" s="11" t="str">
        <f t="shared" si="1"/>
        <v>tagChgAmp</v>
      </c>
      <c r="H54">
        <v>10000</v>
      </c>
    </row>
    <row r="55" spans="1:9" x14ac:dyDescent="0.25">
      <c r="A55" t="s">
        <v>386</v>
      </c>
      <c r="B55" s="11" t="str">
        <f t="shared" si="0"/>
        <v>bmsSlave1</v>
      </c>
      <c r="C55" s="11" t="str">
        <f t="shared" si="1"/>
        <v>temp</v>
      </c>
      <c r="D55" s="7" t="s">
        <v>393</v>
      </c>
      <c r="E55" t="s">
        <v>215</v>
      </c>
      <c r="F55" t="s">
        <v>222</v>
      </c>
      <c r="G55" t="s">
        <v>343</v>
      </c>
      <c r="H55">
        <v>27</v>
      </c>
    </row>
    <row r="56" spans="1:9" x14ac:dyDescent="0.25">
      <c r="A56" t="s">
        <v>387</v>
      </c>
      <c r="B56" s="11" t="str">
        <f t="shared" si="0"/>
        <v>bmsSlave1</v>
      </c>
      <c r="C56" s="11" t="str">
        <f t="shared" si="1"/>
        <v>type</v>
      </c>
    </row>
    <row r="57" spans="1:9" x14ac:dyDescent="0.25">
      <c r="A57" t="s">
        <v>388</v>
      </c>
      <c r="B57" s="11" t="str">
        <f t="shared" si="0"/>
        <v>bmsSlave1</v>
      </c>
      <c r="C57" s="11" t="str">
        <f t="shared" si="1"/>
        <v>vol</v>
      </c>
    </row>
    <row r="58" spans="1:9" x14ac:dyDescent="0.25">
      <c r="A58" t="s">
        <v>28</v>
      </c>
      <c r="B58" s="11" t="str">
        <f t="shared" si="0"/>
        <v>ems</v>
      </c>
      <c r="C58" s="11" t="str">
        <f t="shared" si="1"/>
        <v>bms0Online</v>
      </c>
      <c r="D58" s="2" t="s">
        <v>396</v>
      </c>
      <c r="H58">
        <v>3</v>
      </c>
      <c r="I58">
        <v>3</v>
      </c>
    </row>
    <row r="59" spans="1:9" x14ac:dyDescent="0.25">
      <c r="A59" t="s">
        <v>29</v>
      </c>
      <c r="B59" s="11" t="str">
        <f t="shared" si="0"/>
        <v>ems</v>
      </c>
      <c r="C59" s="11" t="str">
        <f t="shared" si="1"/>
        <v>bms1Online</v>
      </c>
      <c r="D59" t="s">
        <v>397</v>
      </c>
      <c r="H59">
        <v>0</v>
      </c>
      <c r="I59">
        <v>0</v>
      </c>
    </row>
    <row r="60" spans="1:9" x14ac:dyDescent="0.25">
      <c r="A60" t="s">
        <v>30</v>
      </c>
      <c r="B60" s="11" t="str">
        <f t="shared" si="0"/>
        <v>ems</v>
      </c>
      <c r="C60" s="11" t="str">
        <f t="shared" si="1"/>
        <v>bms2Online</v>
      </c>
      <c r="D60" t="s">
        <v>397</v>
      </c>
      <c r="H60">
        <v>0</v>
      </c>
      <c r="I60">
        <v>0</v>
      </c>
    </row>
    <row r="61" spans="1:9" x14ac:dyDescent="0.25">
      <c r="A61" t="s">
        <v>31</v>
      </c>
      <c r="B61" s="11" t="str">
        <f t="shared" si="0"/>
        <v>ems</v>
      </c>
      <c r="C61" s="11" t="str">
        <f t="shared" si="1"/>
        <v>bmsModel</v>
      </c>
      <c r="H61">
        <v>1</v>
      </c>
      <c r="I61">
        <v>1</v>
      </c>
    </row>
    <row r="62" spans="1:9" x14ac:dyDescent="0.25">
      <c r="A62" t="s">
        <v>32</v>
      </c>
      <c r="B62" s="11" t="str">
        <f t="shared" si="0"/>
        <v>ems</v>
      </c>
      <c r="C62" s="11" t="str">
        <f t="shared" si="1"/>
        <v>bmsWarningState</v>
      </c>
      <c r="H62">
        <v>0</v>
      </c>
      <c r="I62">
        <v>0</v>
      </c>
    </row>
    <row r="63" spans="1:9" x14ac:dyDescent="0.25">
      <c r="A63" t="s">
        <v>33</v>
      </c>
      <c r="B63" s="11" t="str">
        <f t="shared" si="0"/>
        <v>ems</v>
      </c>
      <c r="C63" s="11" t="str">
        <f t="shared" si="1"/>
        <v>chgAmp</v>
      </c>
      <c r="H63">
        <v>60000</v>
      </c>
      <c r="I63">
        <v>60000</v>
      </c>
    </row>
    <row r="64" spans="1:9" x14ac:dyDescent="0.25">
      <c r="A64" t="s">
        <v>34</v>
      </c>
      <c r="B64" s="11" t="str">
        <f t="shared" si="0"/>
        <v>ems</v>
      </c>
      <c r="C64" s="11" t="str">
        <f t="shared" si="1"/>
        <v>chgCmd</v>
      </c>
      <c r="H64">
        <v>1</v>
      </c>
      <c r="I64">
        <v>1</v>
      </c>
    </row>
    <row r="65" spans="1:9" x14ac:dyDescent="0.25">
      <c r="A65" t="s">
        <v>35</v>
      </c>
      <c r="B65" s="11" t="str">
        <f t="shared" si="0"/>
        <v>ems</v>
      </c>
      <c r="C65" s="11" t="str">
        <f t="shared" si="1"/>
        <v>chgRemainTime</v>
      </c>
      <c r="D65" s="7" t="s">
        <v>297</v>
      </c>
      <c r="E65" t="s">
        <v>287</v>
      </c>
      <c r="F65" t="s">
        <v>261</v>
      </c>
      <c r="G65" t="s">
        <v>343</v>
      </c>
      <c r="H65" s="1" t="s">
        <v>234</v>
      </c>
      <c r="I65">
        <v>5999</v>
      </c>
    </row>
    <row r="66" spans="1:9" x14ac:dyDescent="0.25">
      <c r="A66" t="s">
        <v>36</v>
      </c>
      <c r="B66" s="11" t="str">
        <f t="shared" si="0"/>
        <v>ems</v>
      </c>
      <c r="C66" s="11" t="str">
        <f t="shared" si="1"/>
        <v>chgState</v>
      </c>
      <c r="H66">
        <v>1</v>
      </c>
      <c r="I66">
        <v>1</v>
      </c>
    </row>
    <row r="67" spans="1:9" x14ac:dyDescent="0.25">
      <c r="A67" t="s">
        <v>37</v>
      </c>
      <c r="B67" s="11" t="str">
        <f t="shared" ref="B67:B130" si="2">LEFT(A67,FIND(".",A67)-1)</f>
        <v>ems</v>
      </c>
      <c r="C67" s="11" t="str">
        <f t="shared" ref="C67:C130" si="3">MID(A67,FIND(".",A67)+1,LEN(A67)-LEN(B67))</f>
        <v>chgVol</v>
      </c>
      <c r="D67" t="s">
        <v>235</v>
      </c>
      <c r="H67" s="1">
        <v>57627</v>
      </c>
      <c r="I67">
        <v>57460</v>
      </c>
    </row>
    <row r="68" spans="1:9" x14ac:dyDescent="0.25">
      <c r="A68" t="s">
        <v>38</v>
      </c>
      <c r="B68" s="11" t="str">
        <f t="shared" si="2"/>
        <v>ems</v>
      </c>
      <c r="C68" s="11" t="str">
        <f t="shared" si="3"/>
        <v>dsgCmd</v>
      </c>
      <c r="D68" s="2"/>
      <c r="H68">
        <v>1</v>
      </c>
      <c r="I68">
        <v>1</v>
      </c>
    </row>
    <row r="69" spans="1:9" x14ac:dyDescent="0.25">
      <c r="A69" t="s">
        <v>39</v>
      </c>
      <c r="B69" s="11" t="str">
        <f t="shared" si="2"/>
        <v>ems</v>
      </c>
      <c r="C69" s="11" t="str">
        <f t="shared" si="3"/>
        <v>dsgRemainTime</v>
      </c>
      <c r="D69" s="7" t="s">
        <v>298</v>
      </c>
      <c r="E69" t="s">
        <v>287</v>
      </c>
      <c r="F69" t="s">
        <v>261</v>
      </c>
      <c r="G69" t="s">
        <v>343</v>
      </c>
      <c r="H69">
        <v>5999</v>
      </c>
      <c r="I69" s="1" t="s">
        <v>299</v>
      </c>
    </row>
    <row r="70" spans="1:9" x14ac:dyDescent="0.25">
      <c r="A70" t="s">
        <v>40</v>
      </c>
      <c r="B70" s="11" t="str">
        <f t="shared" si="2"/>
        <v>ems</v>
      </c>
      <c r="C70" s="11" t="str">
        <f t="shared" si="3"/>
        <v>emsIsNormalFlag</v>
      </c>
      <c r="H70">
        <v>1</v>
      </c>
      <c r="I70">
        <v>1</v>
      </c>
    </row>
    <row r="71" spans="1:9" x14ac:dyDescent="0.25">
      <c r="A71" t="s">
        <v>41</v>
      </c>
      <c r="B71" s="11" t="str">
        <f t="shared" si="2"/>
        <v>ems</v>
      </c>
      <c r="C71" s="11" t="str">
        <f t="shared" si="3"/>
        <v>f32LcdShowSoc</v>
      </c>
      <c r="D71" s="7" t="s">
        <v>402</v>
      </c>
      <c r="E71" t="s">
        <v>210</v>
      </c>
      <c r="F71" t="s">
        <v>221</v>
      </c>
      <c r="G71" t="s">
        <v>343</v>
      </c>
      <c r="H71">
        <v>73.162999999999997</v>
      </c>
      <c r="I71">
        <v>85.397720000000007</v>
      </c>
    </row>
    <row r="72" spans="1:9" x14ac:dyDescent="0.25">
      <c r="A72" t="s">
        <v>42</v>
      </c>
      <c r="B72" s="11" t="str">
        <f t="shared" si="2"/>
        <v>ems</v>
      </c>
      <c r="C72" s="11" t="str">
        <f t="shared" si="3"/>
        <v>fanLevel</v>
      </c>
      <c r="H72">
        <v>0</v>
      </c>
      <c r="I72">
        <v>0</v>
      </c>
    </row>
    <row r="73" spans="1:9" x14ac:dyDescent="0.25">
      <c r="A73" t="s">
        <v>43</v>
      </c>
      <c r="B73" s="11" t="str">
        <f t="shared" si="2"/>
        <v>ems</v>
      </c>
      <c r="C73" s="11" t="str">
        <f t="shared" si="3"/>
        <v>lcdShowSoc</v>
      </c>
      <c r="D73" t="s">
        <v>401</v>
      </c>
      <c r="E73" t="s">
        <v>210</v>
      </c>
      <c r="F73" t="s">
        <v>221</v>
      </c>
      <c r="H73">
        <v>73</v>
      </c>
      <c r="I73">
        <v>86</v>
      </c>
    </row>
    <row r="74" spans="1:9" x14ac:dyDescent="0.25">
      <c r="A74" t="s">
        <v>44</v>
      </c>
      <c r="B74" s="11" t="str">
        <f t="shared" si="2"/>
        <v>ems</v>
      </c>
      <c r="C74" s="11" t="str">
        <f t="shared" si="3"/>
        <v>maxAvailableNum</v>
      </c>
      <c r="D74" s="7" t="s">
        <v>403</v>
      </c>
      <c r="E74" t="s">
        <v>404</v>
      </c>
      <c r="G74" t="s">
        <v>343</v>
      </c>
      <c r="H74">
        <v>1</v>
      </c>
      <c r="I74">
        <v>1</v>
      </c>
    </row>
    <row r="75" spans="1:9" x14ac:dyDescent="0.25">
      <c r="A75" t="s">
        <v>45</v>
      </c>
      <c r="B75" s="11" t="str">
        <f t="shared" si="2"/>
        <v>ems</v>
      </c>
      <c r="C75" s="11" t="str">
        <f t="shared" si="3"/>
        <v>maxChargeSoc</v>
      </c>
      <c r="D75" s="8" t="s">
        <v>236</v>
      </c>
      <c r="E75" t="s">
        <v>210</v>
      </c>
      <c r="F75" t="s">
        <v>221</v>
      </c>
      <c r="G75" t="s">
        <v>352</v>
      </c>
      <c r="H75">
        <v>85</v>
      </c>
      <c r="I75">
        <v>85</v>
      </c>
    </row>
    <row r="76" spans="1:9" x14ac:dyDescent="0.25">
      <c r="A76" t="s">
        <v>46</v>
      </c>
      <c r="B76" s="11" t="str">
        <f t="shared" si="2"/>
        <v>ems</v>
      </c>
      <c r="C76" s="11" t="str">
        <f t="shared" si="3"/>
        <v>maxCloseOilEbSoc</v>
      </c>
      <c r="D76" s="8" t="s">
        <v>300</v>
      </c>
      <c r="E76" t="s">
        <v>210</v>
      </c>
      <c r="F76" t="s">
        <v>221</v>
      </c>
      <c r="G76" t="s">
        <v>352</v>
      </c>
      <c r="H76">
        <v>80</v>
      </c>
      <c r="I76">
        <v>80</v>
      </c>
    </row>
    <row r="77" spans="1:9" x14ac:dyDescent="0.25">
      <c r="A77" t="s">
        <v>47</v>
      </c>
      <c r="B77" s="11" t="str">
        <f t="shared" si="2"/>
        <v>ems</v>
      </c>
      <c r="C77" s="11" t="str">
        <f t="shared" si="3"/>
        <v>minDsgSoc</v>
      </c>
      <c r="D77" s="8" t="s">
        <v>236</v>
      </c>
      <c r="E77" t="s">
        <v>210</v>
      </c>
      <c r="F77" t="s">
        <v>221</v>
      </c>
      <c r="G77" t="s">
        <v>352</v>
      </c>
      <c r="H77">
        <v>15</v>
      </c>
      <c r="I77">
        <v>15</v>
      </c>
    </row>
    <row r="78" spans="1:9" x14ac:dyDescent="0.25">
      <c r="A78" t="s">
        <v>48</v>
      </c>
      <c r="B78" s="11" t="str">
        <f t="shared" si="2"/>
        <v>ems</v>
      </c>
      <c r="C78" s="11" t="str">
        <f t="shared" si="3"/>
        <v>minOpenOilEbSoc</v>
      </c>
      <c r="D78" s="8" t="s">
        <v>301</v>
      </c>
      <c r="E78" t="s">
        <v>210</v>
      </c>
      <c r="F78" t="s">
        <v>221</v>
      </c>
      <c r="G78" t="s">
        <v>352</v>
      </c>
      <c r="H78">
        <v>20</v>
      </c>
      <c r="I78">
        <v>20</v>
      </c>
    </row>
    <row r="79" spans="1:9" x14ac:dyDescent="0.25">
      <c r="A79" t="s">
        <v>49</v>
      </c>
      <c r="B79" s="11" t="str">
        <f t="shared" si="2"/>
        <v>ems</v>
      </c>
      <c r="C79" s="11" t="str">
        <f t="shared" si="3"/>
        <v>openBmsIdx</v>
      </c>
      <c r="H79">
        <v>1</v>
      </c>
      <c r="I79">
        <v>1</v>
      </c>
    </row>
    <row r="80" spans="1:9" x14ac:dyDescent="0.25">
      <c r="A80" t="s">
        <v>50</v>
      </c>
      <c r="B80" s="11" t="str">
        <f t="shared" si="2"/>
        <v>ems</v>
      </c>
      <c r="C80" s="11" t="str">
        <f t="shared" si="3"/>
        <v>openUpsFlag</v>
      </c>
      <c r="H80">
        <v>1</v>
      </c>
      <c r="I80">
        <v>1</v>
      </c>
    </row>
    <row r="81" spans="1:9" x14ac:dyDescent="0.25">
      <c r="A81" t="s">
        <v>51</v>
      </c>
      <c r="B81" s="11" t="str">
        <f t="shared" si="2"/>
        <v>ems</v>
      </c>
      <c r="C81" s="11" t="str">
        <f t="shared" si="3"/>
        <v>paraVolMax</v>
      </c>
      <c r="D81" t="s">
        <v>238</v>
      </c>
      <c r="E81" t="s">
        <v>233</v>
      </c>
      <c r="F81" t="s">
        <v>223</v>
      </c>
      <c r="H81">
        <v>56229</v>
      </c>
      <c r="I81">
        <v>57377</v>
      </c>
    </row>
    <row r="82" spans="1:9" x14ac:dyDescent="0.25">
      <c r="A82" t="s">
        <v>52</v>
      </c>
      <c r="B82" s="11" t="str">
        <f t="shared" si="2"/>
        <v>ems</v>
      </c>
      <c r="C82" s="11" t="str">
        <f t="shared" si="3"/>
        <v>paraVolMin</v>
      </c>
      <c r="D82" t="s">
        <v>237</v>
      </c>
      <c r="E82" t="s">
        <v>233</v>
      </c>
      <c r="F82" t="s">
        <v>223</v>
      </c>
      <c r="H82">
        <v>54231</v>
      </c>
      <c r="I82">
        <v>55377</v>
      </c>
    </row>
    <row r="83" spans="1:9" x14ac:dyDescent="0.25">
      <c r="A83" t="s">
        <v>53</v>
      </c>
      <c r="B83" s="11" t="str">
        <f t="shared" si="2"/>
        <v>inv</v>
      </c>
      <c r="C83" s="11" t="str">
        <f t="shared" si="3"/>
        <v>acDipSwitch</v>
      </c>
      <c r="D83" s="7" t="s">
        <v>239</v>
      </c>
      <c r="E83" t="s">
        <v>245</v>
      </c>
      <c r="F83" t="s">
        <v>245</v>
      </c>
      <c r="G83" t="s">
        <v>343</v>
      </c>
      <c r="H83">
        <v>2</v>
      </c>
      <c r="I83">
        <v>2</v>
      </c>
    </row>
    <row r="84" spans="1:9" x14ac:dyDescent="0.25">
      <c r="A84" t="s">
        <v>54</v>
      </c>
      <c r="B84" s="11" t="str">
        <f t="shared" si="2"/>
        <v>inv</v>
      </c>
      <c r="C84" s="11" t="str">
        <f t="shared" si="3"/>
        <v>acInAmp</v>
      </c>
      <c r="D84" s="3" t="s">
        <v>240</v>
      </c>
      <c r="E84" t="s">
        <v>208</v>
      </c>
      <c r="F84" t="s">
        <v>219</v>
      </c>
      <c r="G84" t="s">
        <v>354</v>
      </c>
      <c r="H84">
        <v>3390</v>
      </c>
      <c r="I84">
        <v>0</v>
      </c>
    </row>
    <row r="85" spans="1:9" x14ac:dyDescent="0.25">
      <c r="A85" t="s">
        <v>55</v>
      </c>
      <c r="B85" s="11" t="str">
        <f t="shared" si="2"/>
        <v>inv</v>
      </c>
      <c r="C85" s="11" t="str">
        <f t="shared" si="3"/>
        <v>acInFreq</v>
      </c>
      <c r="D85" s="3" t="s">
        <v>241</v>
      </c>
      <c r="E85" t="s">
        <v>243</v>
      </c>
      <c r="F85" t="s">
        <v>244</v>
      </c>
      <c r="G85" t="s">
        <v>354</v>
      </c>
      <c r="H85">
        <v>60</v>
      </c>
      <c r="I85">
        <v>0</v>
      </c>
    </row>
    <row r="86" spans="1:9" x14ac:dyDescent="0.25">
      <c r="A86" t="s">
        <v>56</v>
      </c>
      <c r="B86" s="11" t="str">
        <f t="shared" si="2"/>
        <v>inv</v>
      </c>
      <c r="C86" s="11" t="str">
        <f t="shared" si="3"/>
        <v>acInVol</v>
      </c>
      <c r="D86" s="3" t="s">
        <v>242</v>
      </c>
      <c r="E86" t="s">
        <v>233</v>
      </c>
      <c r="F86" t="s">
        <v>223</v>
      </c>
      <c r="G86" t="s">
        <v>354</v>
      </c>
      <c r="H86">
        <v>117191</v>
      </c>
      <c r="I86">
        <v>0</v>
      </c>
    </row>
    <row r="87" spans="1:9" x14ac:dyDescent="0.25">
      <c r="A87" t="s">
        <v>57</v>
      </c>
      <c r="B87" s="11" t="str">
        <f t="shared" si="2"/>
        <v>inv</v>
      </c>
      <c r="C87" s="11" t="str">
        <f t="shared" si="3"/>
        <v>acPassByAutoEn</v>
      </c>
      <c r="D87" s="2"/>
      <c r="H87">
        <v>0</v>
      </c>
      <c r="I87">
        <v>0</v>
      </c>
    </row>
    <row r="88" spans="1:9" x14ac:dyDescent="0.25">
      <c r="A88" t="s">
        <v>58</v>
      </c>
      <c r="B88" s="11" t="str">
        <f t="shared" si="2"/>
        <v>inv</v>
      </c>
      <c r="C88" s="11" t="str">
        <f t="shared" si="3"/>
        <v>cfgAcEnabled</v>
      </c>
      <c r="D88" s="5" t="s">
        <v>346</v>
      </c>
      <c r="E88" t="s">
        <v>245</v>
      </c>
      <c r="F88" t="s">
        <v>245</v>
      </c>
      <c r="G88" t="s">
        <v>353</v>
      </c>
      <c r="H88">
        <v>0</v>
      </c>
      <c r="I88" s="1" t="s">
        <v>251</v>
      </c>
    </row>
    <row r="89" spans="1:9" x14ac:dyDescent="0.25">
      <c r="A89" t="s">
        <v>59</v>
      </c>
      <c r="B89" s="11" t="str">
        <f t="shared" si="2"/>
        <v>inv</v>
      </c>
      <c r="C89" s="11" t="str">
        <f t="shared" si="3"/>
        <v>cfgAcOutFreq</v>
      </c>
      <c r="D89" s="2"/>
      <c r="H89">
        <v>2</v>
      </c>
      <c r="I89">
        <v>2</v>
      </c>
    </row>
    <row r="90" spans="1:9" x14ac:dyDescent="0.25">
      <c r="A90" t="s">
        <v>60</v>
      </c>
      <c r="B90" s="11" t="str">
        <f t="shared" si="2"/>
        <v>inv</v>
      </c>
      <c r="C90" s="11" t="str">
        <f t="shared" si="3"/>
        <v>cfgAcOutVoltage</v>
      </c>
      <c r="D90" s="2"/>
      <c r="H90">
        <v>120000</v>
      </c>
      <c r="I90">
        <v>120000</v>
      </c>
    </row>
    <row r="91" spans="1:9" x14ac:dyDescent="0.25">
      <c r="A91" t="s">
        <v>61</v>
      </c>
      <c r="B91" s="11" t="str">
        <f t="shared" si="2"/>
        <v>inv</v>
      </c>
      <c r="C91" s="11" t="str">
        <f t="shared" si="3"/>
        <v>cfgAcWorkMode</v>
      </c>
      <c r="D91" s="2"/>
      <c r="H91">
        <v>0</v>
      </c>
      <c r="I91">
        <v>0</v>
      </c>
    </row>
    <row r="92" spans="1:9" x14ac:dyDescent="0.25">
      <c r="A92" t="s">
        <v>62</v>
      </c>
      <c r="B92" s="11" t="str">
        <f t="shared" si="2"/>
        <v>inv</v>
      </c>
      <c r="C92" s="11" t="str">
        <f t="shared" si="3"/>
        <v>cfgAcXboost</v>
      </c>
      <c r="D92" s="7" t="s">
        <v>302</v>
      </c>
      <c r="E92" t="s">
        <v>245</v>
      </c>
      <c r="F92" t="s">
        <v>245</v>
      </c>
      <c r="G92" t="s">
        <v>343</v>
      </c>
      <c r="H92">
        <v>0</v>
      </c>
      <c r="I92" t="s">
        <v>251</v>
      </c>
    </row>
    <row r="93" spans="1:9" x14ac:dyDescent="0.25">
      <c r="A93" t="s">
        <v>63</v>
      </c>
      <c r="B93" s="11" t="str">
        <f t="shared" si="2"/>
        <v>inv</v>
      </c>
      <c r="C93" s="11" t="str">
        <f t="shared" si="3"/>
        <v>cfgFastChgWatts</v>
      </c>
      <c r="D93" s="7" t="s">
        <v>247</v>
      </c>
      <c r="E93" t="s">
        <v>249</v>
      </c>
      <c r="F93" t="s">
        <v>250</v>
      </c>
      <c r="G93" t="s">
        <v>343</v>
      </c>
      <c r="H93">
        <v>1800</v>
      </c>
      <c r="I93">
        <v>1800</v>
      </c>
    </row>
    <row r="94" spans="1:9" x14ac:dyDescent="0.25">
      <c r="A94" t="s">
        <v>64</v>
      </c>
      <c r="B94" s="11" t="str">
        <f t="shared" si="2"/>
        <v>inv</v>
      </c>
      <c r="C94" s="11" t="str">
        <f t="shared" si="3"/>
        <v>cfgSlowChgWatts</v>
      </c>
      <c r="D94" s="8" t="s">
        <v>248</v>
      </c>
      <c r="E94" t="s">
        <v>249</v>
      </c>
      <c r="F94" t="s">
        <v>250</v>
      </c>
      <c r="G94" t="s">
        <v>352</v>
      </c>
      <c r="H94">
        <v>400</v>
      </c>
      <c r="I94">
        <v>400</v>
      </c>
    </row>
    <row r="95" spans="1:9" x14ac:dyDescent="0.25">
      <c r="A95" t="s">
        <v>65</v>
      </c>
      <c r="B95" s="11" t="str">
        <f t="shared" si="2"/>
        <v>inv</v>
      </c>
      <c r="C95" s="11" t="str">
        <f t="shared" si="3"/>
        <v>cfgStandbyMin</v>
      </c>
      <c r="D95" s="8" t="s">
        <v>303</v>
      </c>
      <c r="E95" t="s">
        <v>287</v>
      </c>
      <c r="F95" t="s">
        <v>261</v>
      </c>
      <c r="G95" t="s">
        <v>352</v>
      </c>
      <c r="H95">
        <v>0</v>
      </c>
      <c r="I95">
        <v>0</v>
      </c>
    </row>
    <row r="96" spans="1:9" x14ac:dyDescent="0.25">
      <c r="A96" t="s">
        <v>66</v>
      </c>
      <c r="B96" s="11" t="str">
        <f t="shared" si="2"/>
        <v>inv</v>
      </c>
      <c r="C96" s="11" t="str">
        <f t="shared" si="3"/>
        <v>chargerType</v>
      </c>
      <c r="D96" t="s">
        <v>253</v>
      </c>
      <c r="E96" t="s">
        <v>245</v>
      </c>
      <c r="F96" t="s">
        <v>245</v>
      </c>
      <c r="H96" s="1" t="s">
        <v>251</v>
      </c>
    </row>
    <row r="97" spans="1:9" x14ac:dyDescent="0.25">
      <c r="A97" t="s">
        <v>67</v>
      </c>
      <c r="B97" s="11" t="str">
        <f t="shared" si="2"/>
        <v>inv</v>
      </c>
      <c r="C97" s="11" t="str">
        <f t="shared" si="3"/>
        <v>chgPauseFlag</v>
      </c>
      <c r="H97">
        <v>0</v>
      </c>
      <c r="I97">
        <v>0</v>
      </c>
    </row>
    <row r="98" spans="1:9" x14ac:dyDescent="0.25">
      <c r="A98" t="s">
        <v>68</v>
      </c>
      <c r="B98" s="11" t="str">
        <f t="shared" si="2"/>
        <v>inv</v>
      </c>
      <c r="C98" s="11" t="str">
        <f t="shared" si="3"/>
        <v>dcInAmp</v>
      </c>
      <c r="D98" s="2" t="s">
        <v>296</v>
      </c>
      <c r="H98">
        <v>0</v>
      </c>
      <c r="I98">
        <v>0</v>
      </c>
    </row>
    <row r="99" spans="1:9" x14ac:dyDescent="0.25">
      <c r="A99" t="s">
        <v>69</v>
      </c>
      <c r="B99" s="11" t="str">
        <f t="shared" si="2"/>
        <v>inv</v>
      </c>
      <c r="C99" s="11" t="str">
        <f t="shared" si="3"/>
        <v>dcInTemp</v>
      </c>
      <c r="D99" s="2" t="s">
        <v>254</v>
      </c>
      <c r="E99" t="s">
        <v>215</v>
      </c>
      <c r="F99" t="s">
        <v>222</v>
      </c>
      <c r="H99">
        <v>31</v>
      </c>
      <c r="I99">
        <v>30</v>
      </c>
    </row>
    <row r="100" spans="1:9" x14ac:dyDescent="0.25">
      <c r="A100" t="s">
        <v>70</v>
      </c>
      <c r="B100" s="11" t="str">
        <f t="shared" si="2"/>
        <v>inv</v>
      </c>
      <c r="C100" s="11" t="str">
        <f t="shared" si="3"/>
        <v>dcInVol</v>
      </c>
      <c r="D100" s="2" t="s">
        <v>296</v>
      </c>
      <c r="H100">
        <v>0</v>
      </c>
      <c r="I100">
        <v>0</v>
      </c>
    </row>
    <row r="101" spans="1:9" x14ac:dyDescent="0.25">
      <c r="A101" t="s">
        <v>71</v>
      </c>
      <c r="B101" s="11" t="str">
        <f t="shared" si="2"/>
        <v>inv</v>
      </c>
      <c r="C101" s="11" t="str">
        <f t="shared" si="3"/>
        <v>dischargeType</v>
      </c>
      <c r="D101" s="5" t="s">
        <v>345</v>
      </c>
      <c r="E101" t="s">
        <v>245</v>
      </c>
      <c r="F101" t="s">
        <v>245</v>
      </c>
      <c r="G101" t="s">
        <v>353</v>
      </c>
      <c r="H101">
        <v>0</v>
      </c>
      <c r="I101" t="s">
        <v>251</v>
      </c>
    </row>
    <row r="102" spans="1:9" x14ac:dyDescent="0.25">
      <c r="A102" t="s">
        <v>72</v>
      </c>
      <c r="B102" s="11" t="str">
        <f t="shared" si="2"/>
        <v>inv</v>
      </c>
      <c r="C102" s="11" t="str">
        <f t="shared" si="3"/>
        <v>errCode</v>
      </c>
      <c r="H102">
        <v>0</v>
      </c>
    </row>
    <row r="103" spans="1:9" x14ac:dyDescent="0.25">
      <c r="A103" t="s">
        <v>73</v>
      </c>
      <c r="B103" s="11" t="str">
        <f t="shared" si="2"/>
        <v>inv</v>
      </c>
      <c r="C103" s="11" t="str">
        <f t="shared" si="3"/>
        <v>fanState</v>
      </c>
      <c r="D103" s="7" t="s">
        <v>279</v>
      </c>
      <c r="E103" t="s">
        <v>245</v>
      </c>
      <c r="F103" t="s">
        <v>245</v>
      </c>
      <c r="G103" t="s">
        <v>343</v>
      </c>
      <c r="H103">
        <v>0</v>
      </c>
    </row>
    <row r="104" spans="1:9" x14ac:dyDescent="0.25">
      <c r="A104" t="s">
        <v>74</v>
      </c>
      <c r="B104" s="11" t="str">
        <f t="shared" si="2"/>
        <v>inv</v>
      </c>
      <c r="C104" s="11" t="str">
        <f t="shared" si="3"/>
        <v>inputWatts</v>
      </c>
      <c r="D104" s="3" t="s">
        <v>257</v>
      </c>
      <c r="E104" t="s">
        <v>249</v>
      </c>
      <c r="F104" t="s">
        <v>250</v>
      </c>
      <c r="G104" t="s">
        <v>354</v>
      </c>
      <c r="H104">
        <v>337</v>
      </c>
    </row>
    <row r="105" spans="1:9" x14ac:dyDescent="0.25">
      <c r="A105" t="s">
        <v>75</v>
      </c>
      <c r="B105" s="11" t="str">
        <f t="shared" si="2"/>
        <v>inv</v>
      </c>
      <c r="C105" s="11" t="str">
        <f t="shared" si="3"/>
        <v>invOutAmp</v>
      </c>
      <c r="D105" s="4" t="s">
        <v>309</v>
      </c>
      <c r="E105" t="s">
        <v>208</v>
      </c>
      <c r="F105" t="s">
        <v>219</v>
      </c>
      <c r="G105" t="s">
        <v>355</v>
      </c>
      <c r="H105">
        <v>0</v>
      </c>
      <c r="I105" t="s">
        <v>307</v>
      </c>
    </row>
    <row r="106" spans="1:9" x14ac:dyDescent="0.25">
      <c r="A106" t="s">
        <v>76</v>
      </c>
      <c r="B106" s="11" t="str">
        <f t="shared" si="2"/>
        <v>inv</v>
      </c>
      <c r="C106" s="11" t="str">
        <f t="shared" si="3"/>
        <v>invOutFreq</v>
      </c>
      <c r="D106" s="4" t="s">
        <v>305</v>
      </c>
      <c r="E106" t="s">
        <v>243</v>
      </c>
      <c r="F106" t="s">
        <v>244</v>
      </c>
      <c r="G106" t="s">
        <v>355</v>
      </c>
      <c r="H106">
        <v>0</v>
      </c>
      <c r="I106">
        <v>60</v>
      </c>
    </row>
    <row r="107" spans="1:9" x14ac:dyDescent="0.25">
      <c r="A107" t="s">
        <v>77</v>
      </c>
      <c r="B107" s="11" t="str">
        <f t="shared" si="2"/>
        <v>inv</v>
      </c>
      <c r="C107" s="11" t="str">
        <f t="shared" si="3"/>
        <v>invOutVol</v>
      </c>
      <c r="D107" s="4" t="s">
        <v>306</v>
      </c>
      <c r="E107" t="s">
        <v>233</v>
      </c>
      <c r="F107" t="s">
        <v>223</v>
      </c>
      <c r="G107" t="s">
        <v>355</v>
      </c>
      <c r="H107">
        <v>0</v>
      </c>
      <c r="I107" t="s">
        <v>308</v>
      </c>
    </row>
    <row r="108" spans="1:9" x14ac:dyDescent="0.25">
      <c r="A108" t="s">
        <v>78</v>
      </c>
      <c r="B108" s="11" t="str">
        <f t="shared" si="2"/>
        <v>inv</v>
      </c>
      <c r="C108" s="11" t="str">
        <f t="shared" si="3"/>
        <v>invType</v>
      </c>
      <c r="H108">
        <v>0</v>
      </c>
      <c r="I108">
        <v>0</v>
      </c>
    </row>
    <row r="109" spans="1:9" x14ac:dyDescent="0.25">
      <c r="A109" t="s">
        <v>79</v>
      </c>
      <c r="B109" s="11" t="str">
        <f t="shared" si="2"/>
        <v>inv</v>
      </c>
      <c r="C109" s="11" t="str">
        <f t="shared" si="3"/>
        <v>outputWatts</v>
      </c>
      <c r="D109" s="4" t="s">
        <v>304</v>
      </c>
      <c r="E109" t="s">
        <v>249</v>
      </c>
      <c r="F109" t="s">
        <v>250</v>
      </c>
      <c r="G109" t="s">
        <v>355</v>
      </c>
      <c r="H109">
        <v>0</v>
      </c>
      <c r="I109" t="s">
        <v>310</v>
      </c>
    </row>
    <row r="110" spans="1:9" x14ac:dyDescent="0.25">
      <c r="A110" t="s">
        <v>80</v>
      </c>
      <c r="B110" s="11" t="str">
        <f t="shared" si="2"/>
        <v>inv</v>
      </c>
      <c r="C110" s="11" t="str">
        <f t="shared" si="3"/>
        <v>outTemp</v>
      </c>
      <c r="D110" t="s">
        <v>254</v>
      </c>
      <c r="E110" t="s">
        <v>215</v>
      </c>
      <c r="F110" t="s">
        <v>222</v>
      </c>
      <c r="H110" s="1" t="s">
        <v>258</v>
      </c>
      <c r="I110">
        <v>31</v>
      </c>
    </row>
    <row r="111" spans="1:9" x14ac:dyDescent="0.25">
      <c r="A111" t="s">
        <v>81</v>
      </c>
      <c r="B111" s="11" t="str">
        <f t="shared" si="2"/>
        <v>inv</v>
      </c>
      <c r="C111" s="11" t="str">
        <f t="shared" si="3"/>
        <v>sysVer</v>
      </c>
      <c r="H111">
        <v>16843552</v>
      </c>
      <c r="I111">
        <v>16843552</v>
      </c>
    </row>
    <row r="112" spans="1:9" x14ac:dyDescent="0.25">
      <c r="A112" t="s">
        <v>82</v>
      </c>
      <c r="B112" s="11" t="e">
        <f t="shared" si="2"/>
        <v>#VALUE!</v>
      </c>
      <c r="C112" s="11" t="e">
        <f t="shared" si="3"/>
        <v>#VALUE!</v>
      </c>
      <c r="D112" s="7" t="s">
        <v>259</v>
      </c>
      <c r="F112" t="s">
        <v>261</v>
      </c>
      <c r="G112" t="s">
        <v>343</v>
      </c>
      <c r="H112" s="1" t="s">
        <v>260</v>
      </c>
      <c r="I112" s="1" t="s">
        <v>311</v>
      </c>
    </row>
    <row r="113" spans="1:9" x14ac:dyDescent="0.25">
      <c r="A113" t="s">
        <v>83</v>
      </c>
      <c r="B113" s="11" t="str">
        <f t="shared" si="2"/>
        <v>mppt</v>
      </c>
      <c r="C113" s="11" t="str">
        <f t="shared" si="3"/>
        <v>carOutAmp</v>
      </c>
      <c r="D113" s="4" t="s">
        <v>312</v>
      </c>
      <c r="E113" t="s">
        <v>319</v>
      </c>
      <c r="F113" t="s">
        <v>219</v>
      </c>
      <c r="G113" t="s">
        <v>355</v>
      </c>
      <c r="H113">
        <v>0</v>
      </c>
      <c r="I113" s="1" t="s">
        <v>316</v>
      </c>
    </row>
    <row r="114" spans="1:9" x14ac:dyDescent="0.25">
      <c r="A114" t="s">
        <v>84</v>
      </c>
      <c r="B114" s="11" t="str">
        <f t="shared" si="2"/>
        <v>mppt</v>
      </c>
      <c r="C114" s="11" t="str">
        <f t="shared" si="3"/>
        <v>carOutVol</v>
      </c>
      <c r="D114" s="4" t="s">
        <v>313</v>
      </c>
      <c r="E114" t="s">
        <v>318</v>
      </c>
      <c r="F114" t="s">
        <v>223</v>
      </c>
      <c r="G114" t="s">
        <v>355</v>
      </c>
      <c r="H114">
        <v>0</v>
      </c>
      <c r="I114">
        <v>127</v>
      </c>
    </row>
    <row r="115" spans="1:9" x14ac:dyDescent="0.25">
      <c r="A115" t="s">
        <v>85</v>
      </c>
      <c r="B115" s="11" t="str">
        <f t="shared" si="2"/>
        <v>mppt</v>
      </c>
      <c r="C115" s="11" t="str">
        <f t="shared" si="3"/>
        <v>carOutWatts</v>
      </c>
      <c r="D115" s="4" t="s">
        <v>314</v>
      </c>
      <c r="E115" t="s">
        <v>317</v>
      </c>
      <c r="F115" t="s">
        <v>250</v>
      </c>
      <c r="G115" t="s">
        <v>355</v>
      </c>
      <c r="H115">
        <v>0</v>
      </c>
      <c r="I115">
        <v>970</v>
      </c>
    </row>
    <row r="116" spans="1:9" x14ac:dyDescent="0.25">
      <c r="A116" t="s">
        <v>86</v>
      </c>
      <c r="B116" s="11" t="str">
        <f t="shared" si="2"/>
        <v>mppt</v>
      </c>
      <c r="C116" s="11" t="str">
        <f t="shared" si="3"/>
        <v>carState</v>
      </c>
      <c r="D116" s="5" t="s">
        <v>315</v>
      </c>
      <c r="E116" t="s">
        <v>245</v>
      </c>
      <c r="F116" t="s">
        <v>245</v>
      </c>
      <c r="G116" t="s">
        <v>353</v>
      </c>
      <c r="H116">
        <v>0</v>
      </c>
      <c r="I116">
        <v>1</v>
      </c>
    </row>
    <row r="117" spans="1:9" x14ac:dyDescent="0.25">
      <c r="A117" t="s">
        <v>87</v>
      </c>
      <c r="B117" s="11" t="str">
        <f t="shared" si="2"/>
        <v>mppt</v>
      </c>
      <c r="C117" s="11" t="str">
        <f t="shared" si="3"/>
        <v>carTemp</v>
      </c>
      <c r="H117">
        <v>0</v>
      </c>
      <c r="I117">
        <v>0</v>
      </c>
    </row>
    <row r="118" spans="1:9" x14ac:dyDescent="0.25">
      <c r="A118" t="s">
        <v>88</v>
      </c>
      <c r="B118" s="11" t="str">
        <f t="shared" si="2"/>
        <v>mppt</v>
      </c>
      <c r="C118" s="11" t="str">
        <f t="shared" si="3"/>
        <v>cfgChgType</v>
      </c>
      <c r="H118">
        <v>0</v>
      </c>
      <c r="I118">
        <v>0</v>
      </c>
    </row>
    <row r="119" spans="1:9" x14ac:dyDescent="0.25">
      <c r="A119" t="s">
        <v>89</v>
      </c>
      <c r="B119" s="11" t="str">
        <f t="shared" si="2"/>
        <v>mppt</v>
      </c>
      <c r="C119" s="11" t="str">
        <f t="shared" si="3"/>
        <v>cfgDcChgCurrent</v>
      </c>
      <c r="H119">
        <v>0</v>
      </c>
      <c r="I119">
        <v>0</v>
      </c>
    </row>
    <row r="120" spans="1:9" x14ac:dyDescent="0.25">
      <c r="A120" t="s">
        <v>90</v>
      </c>
      <c r="B120" s="11" t="str">
        <f t="shared" si="2"/>
        <v>mppt</v>
      </c>
      <c r="C120" s="11" t="str">
        <f t="shared" si="3"/>
        <v>chgPauseFlag</v>
      </c>
      <c r="H120">
        <v>0</v>
      </c>
      <c r="I120">
        <v>0</v>
      </c>
    </row>
    <row r="121" spans="1:9" x14ac:dyDescent="0.25">
      <c r="A121" t="s">
        <v>91</v>
      </c>
      <c r="B121" s="11" t="str">
        <f t="shared" si="2"/>
        <v>mppt</v>
      </c>
      <c r="C121" s="11" t="str">
        <f t="shared" si="3"/>
        <v>chgState</v>
      </c>
      <c r="D121" s="2" t="s">
        <v>265</v>
      </c>
      <c r="E121" t="s">
        <v>263</v>
      </c>
      <c r="H121">
        <v>1</v>
      </c>
      <c r="I121">
        <v>0</v>
      </c>
    </row>
    <row r="122" spans="1:9" x14ac:dyDescent="0.25">
      <c r="A122" t="s">
        <v>92</v>
      </c>
      <c r="B122" s="11" t="str">
        <f t="shared" si="2"/>
        <v>mppt</v>
      </c>
      <c r="C122" s="11" t="str">
        <f t="shared" si="3"/>
        <v>chgType</v>
      </c>
      <c r="D122" s="3" t="s">
        <v>264</v>
      </c>
      <c r="E122" t="s">
        <v>263</v>
      </c>
      <c r="G122" t="s">
        <v>354</v>
      </c>
      <c r="H122" s="1" t="s">
        <v>262</v>
      </c>
      <c r="I122">
        <v>0</v>
      </c>
    </row>
    <row r="123" spans="1:9" x14ac:dyDescent="0.25">
      <c r="A123" t="s">
        <v>93</v>
      </c>
      <c r="B123" s="11" t="str">
        <f t="shared" si="2"/>
        <v>mppt</v>
      </c>
      <c r="C123" s="11" t="str">
        <f t="shared" si="3"/>
        <v>dc24vState</v>
      </c>
      <c r="H123">
        <v>0</v>
      </c>
      <c r="I123">
        <v>0</v>
      </c>
    </row>
    <row r="124" spans="1:9" x14ac:dyDescent="0.25">
      <c r="A124" t="s">
        <v>94</v>
      </c>
      <c r="B124" s="11" t="str">
        <f t="shared" si="2"/>
        <v>mppt</v>
      </c>
      <c r="C124" s="11" t="str">
        <f t="shared" si="3"/>
        <v>dc24vTemp</v>
      </c>
      <c r="D124" t="s">
        <v>266</v>
      </c>
      <c r="E124" t="s">
        <v>215</v>
      </c>
      <c r="F124" t="s">
        <v>222</v>
      </c>
      <c r="H124" s="1" t="s">
        <v>267</v>
      </c>
      <c r="I124">
        <v>34</v>
      </c>
    </row>
    <row r="125" spans="1:9" x14ac:dyDescent="0.25">
      <c r="A125" t="s">
        <v>95</v>
      </c>
      <c r="B125" s="11" t="str">
        <f t="shared" si="2"/>
        <v>mppt</v>
      </c>
      <c r="C125" s="11" t="str">
        <f t="shared" si="3"/>
        <v>dcdc12vAmp</v>
      </c>
      <c r="H125">
        <v>0</v>
      </c>
      <c r="I125">
        <v>0</v>
      </c>
    </row>
    <row r="126" spans="1:9" x14ac:dyDescent="0.25">
      <c r="A126" t="s">
        <v>96</v>
      </c>
      <c r="B126" s="11" t="str">
        <f t="shared" si="2"/>
        <v>mppt</v>
      </c>
      <c r="C126" s="11" t="str">
        <f t="shared" si="3"/>
        <v>dcdc12vVol</v>
      </c>
      <c r="H126">
        <v>0</v>
      </c>
      <c r="I126">
        <v>0</v>
      </c>
    </row>
    <row r="127" spans="1:9" x14ac:dyDescent="0.25">
      <c r="A127" t="s">
        <v>97</v>
      </c>
      <c r="B127" s="11" t="str">
        <f t="shared" si="2"/>
        <v>mppt</v>
      </c>
      <c r="C127" s="11" t="str">
        <f t="shared" si="3"/>
        <v>dcdc12vWatts</v>
      </c>
      <c r="H127">
        <v>0</v>
      </c>
      <c r="I127">
        <v>0</v>
      </c>
    </row>
    <row r="128" spans="1:9" x14ac:dyDescent="0.25">
      <c r="A128" t="s">
        <v>98</v>
      </c>
      <c r="B128" s="11" t="str">
        <f t="shared" si="2"/>
        <v>mppt</v>
      </c>
      <c r="C128" s="11" t="str">
        <f t="shared" si="3"/>
        <v>faultCode</v>
      </c>
      <c r="H128">
        <v>0</v>
      </c>
      <c r="I128">
        <v>0</v>
      </c>
    </row>
    <row r="129" spans="1:9" x14ac:dyDescent="0.25">
      <c r="A129" t="s">
        <v>99</v>
      </c>
      <c r="B129" s="11" t="str">
        <f t="shared" si="2"/>
        <v>mppt</v>
      </c>
      <c r="C129" s="11" t="str">
        <f t="shared" si="3"/>
        <v>inAmp</v>
      </c>
      <c r="D129" s="3" t="s">
        <v>320</v>
      </c>
      <c r="E129" t="s">
        <v>319</v>
      </c>
      <c r="F129" t="s">
        <v>219</v>
      </c>
      <c r="G129" t="s">
        <v>354</v>
      </c>
      <c r="H129" s="1" t="s">
        <v>268</v>
      </c>
      <c r="I129">
        <v>0</v>
      </c>
    </row>
    <row r="130" spans="1:9" x14ac:dyDescent="0.25">
      <c r="A130" t="s">
        <v>100</v>
      </c>
      <c r="B130" s="11" t="str">
        <f t="shared" si="2"/>
        <v>mppt</v>
      </c>
      <c r="C130" s="11" t="str">
        <f t="shared" si="3"/>
        <v>inVol</v>
      </c>
      <c r="D130" s="3" t="s">
        <v>321</v>
      </c>
      <c r="E130" t="s">
        <v>318</v>
      </c>
      <c r="F130" t="s">
        <v>223</v>
      </c>
      <c r="G130" t="s">
        <v>354</v>
      </c>
      <c r="H130" s="1" t="s">
        <v>269</v>
      </c>
      <c r="I130">
        <v>0</v>
      </c>
    </row>
    <row r="131" spans="1:9" x14ac:dyDescent="0.25">
      <c r="A131" t="s">
        <v>101</v>
      </c>
      <c r="B131" s="11" t="str">
        <f t="shared" ref="B131:B194" si="4">LEFT(A131,FIND(".",A131)-1)</f>
        <v>mppt</v>
      </c>
      <c r="C131" s="11" t="str">
        <f t="shared" ref="C131:C194" si="5">MID(A131,FIND(".",A131)+1,LEN(A131)-LEN(B131))</f>
        <v>inWatts</v>
      </c>
      <c r="D131" s="3" t="s">
        <v>322</v>
      </c>
      <c r="E131" t="s">
        <v>317</v>
      </c>
      <c r="F131" t="s">
        <v>250</v>
      </c>
      <c r="G131" t="s">
        <v>354</v>
      </c>
      <c r="H131" s="1" t="s">
        <v>270</v>
      </c>
      <c r="I131">
        <v>0</v>
      </c>
    </row>
    <row r="132" spans="1:9" x14ac:dyDescent="0.25">
      <c r="A132" t="s">
        <v>102</v>
      </c>
      <c r="B132" s="11" t="str">
        <f t="shared" si="4"/>
        <v>mppt</v>
      </c>
      <c r="C132" s="11" t="str">
        <f t="shared" si="5"/>
        <v>mpptTemp</v>
      </c>
      <c r="D132" t="s">
        <v>266</v>
      </c>
      <c r="E132" t="s">
        <v>215</v>
      </c>
      <c r="F132" t="s">
        <v>222</v>
      </c>
      <c r="H132" s="1" t="s">
        <v>271</v>
      </c>
      <c r="I132">
        <v>32</v>
      </c>
    </row>
    <row r="133" spans="1:9" x14ac:dyDescent="0.25">
      <c r="A133" t="s">
        <v>103</v>
      </c>
      <c r="B133" s="11" t="str">
        <f t="shared" si="4"/>
        <v>mppt</v>
      </c>
      <c r="C133" s="11" t="str">
        <f t="shared" si="5"/>
        <v>outAmp</v>
      </c>
      <c r="D133" s="2" t="s">
        <v>326</v>
      </c>
      <c r="H133" s="1" t="s">
        <v>272</v>
      </c>
      <c r="I133" t="s">
        <v>323</v>
      </c>
    </row>
    <row r="134" spans="1:9" x14ac:dyDescent="0.25">
      <c r="A134" t="s">
        <v>104</v>
      </c>
      <c r="B134" s="11" t="str">
        <f t="shared" si="4"/>
        <v>mppt</v>
      </c>
      <c r="C134" s="11" t="str">
        <f t="shared" si="5"/>
        <v>outVol</v>
      </c>
      <c r="D134" s="2" t="s">
        <v>325</v>
      </c>
      <c r="H134" s="1" t="s">
        <v>273</v>
      </c>
      <c r="I134">
        <v>552</v>
      </c>
    </row>
    <row r="135" spans="1:9" x14ac:dyDescent="0.25">
      <c r="A135" t="s">
        <v>105</v>
      </c>
      <c r="B135" s="11" t="str">
        <f t="shared" si="4"/>
        <v>mppt</v>
      </c>
      <c r="C135" s="11" t="str">
        <f t="shared" si="5"/>
        <v>outWatts</v>
      </c>
      <c r="D135" s="2" t="s">
        <v>324</v>
      </c>
      <c r="H135" s="1" t="s">
        <v>274</v>
      </c>
      <c r="I135">
        <v>21</v>
      </c>
    </row>
    <row r="136" spans="1:9" x14ac:dyDescent="0.25">
      <c r="A136" t="s">
        <v>106</v>
      </c>
      <c r="B136" s="11" t="str">
        <f t="shared" si="4"/>
        <v>mppt</v>
      </c>
      <c r="C136" s="11" t="str">
        <f t="shared" si="5"/>
        <v>swVer</v>
      </c>
      <c r="H136">
        <v>33554974</v>
      </c>
      <c r="I136">
        <v>33554974</v>
      </c>
    </row>
    <row r="137" spans="1:9" x14ac:dyDescent="0.25">
      <c r="A137" t="s">
        <v>107</v>
      </c>
      <c r="B137" s="11" t="str">
        <f t="shared" si="4"/>
        <v>mppt</v>
      </c>
      <c r="C137" s="11" t="str">
        <f t="shared" si="5"/>
        <v>xt60ChgType</v>
      </c>
      <c r="D137" t="s">
        <v>338</v>
      </c>
      <c r="E137" t="s">
        <v>252</v>
      </c>
      <c r="H137" t="s">
        <v>251</v>
      </c>
      <c r="I137">
        <v>0</v>
      </c>
    </row>
    <row r="138" spans="1:9" x14ac:dyDescent="0.25">
      <c r="A138" t="s">
        <v>108</v>
      </c>
      <c r="B138" s="11" t="str">
        <f t="shared" si="4"/>
        <v>pd</v>
      </c>
      <c r="C138" s="11" t="str">
        <f t="shared" si="5"/>
        <v>beepState</v>
      </c>
      <c r="D138" s="8" t="s">
        <v>275</v>
      </c>
      <c r="E138" t="s">
        <v>245</v>
      </c>
      <c r="F138" t="s">
        <v>245</v>
      </c>
      <c r="G138" t="s">
        <v>352</v>
      </c>
      <c r="H138" s="1" t="s">
        <v>251</v>
      </c>
      <c r="I138" t="s">
        <v>251</v>
      </c>
    </row>
    <row r="139" spans="1:9" x14ac:dyDescent="0.25">
      <c r="A139" t="s">
        <v>109</v>
      </c>
      <c r="B139" s="11" t="str">
        <f t="shared" si="4"/>
        <v>pd</v>
      </c>
      <c r="C139" s="11" t="str">
        <f t="shared" si="5"/>
        <v>carState</v>
      </c>
      <c r="H139">
        <v>0</v>
      </c>
      <c r="I139">
        <v>0</v>
      </c>
    </row>
    <row r="140" spans="1:9" x14ac:dyDescent="0.25">
      <c r="A140" t="s">
        <v>110</v>
      </c>
      <c r="B140" s="11" t="str">
        <f t="shared" si="4"/>
        <v>pd</v>
      </c>
      <c r="C140" s="11" t="str">
        <f t="shared" si="5"/>
        <v>carTemp</v>
      </c>
      <c r="H140">
        <v>0</v>
      </c>
      <c r="I140">
        <v>0</v>
      </c>
    </row>
    <row r="141" spans="1:9" x14ac:dyDescent="0.25">
      <c r="A141" t="s">
        <v>111</v>
      </c>
      <c r="B141" s="11" t="str">
        <f t="shared" si="4"/>
        <v>pd</v>
      </c>
      <c r="C141" s="11" t="str">
        <f t="shared" si="5"/>
        <v>carUsedTime</v>
      </c>
      <c r="D141" t="s">
        <v>276</v>
      </c>
      <c r="I141">
        <v>4219</v>
      </c>
    </row>
    <row r="142" spans="1:9" x14ac:dyDescent="0.25">
      <c r="A142" t="s">
        <v>112</v>
      </c>
      <c r="B142" s="11" t="str">
        <f t="shared" si="4"/>
        <v>pd</v>
      </c>
      <c r="C142" s="11" t="str">
        <f t="shared" si="5"/>
        <v>carWatts</v>
      </c>
      <c r="H142">
        <v>0</v>
      </c>
      <c r="I142">
        <v>0</v>
      </c>
    </row>
    <row r="143" spans="1:9" x14ac:dyDescent="0.25">
      <c r="A143" t="s">
        <v>113</v>
      </c>
      <c r="B143" s="11" t="str">
        <f t="shared" si="4"/>
        <v>pd</v>
      </c>
      <c r="C143" s="11" t="str">
        <f t="shared" si="5"/>
        <v>chgPowerAc</v>
      </c>
      <c r="D143" t="s">
        <v>277</v>
      </c>
      <c r="H143">
        <v>5181</v>
      </c>
      <c r="I143">
        <v>5139</v>
      </c>
    </row>
    <row r="144" spans="1:9" x14ac:dyDescent="0.25">
      <c r="A144" t="s">
        <v>114</v>
      </c>
      <c r="B144" s="11" t="str">
        <f t="shared" si="4"/>
        <v>pd</v>
      </c>
      <c r="C144" s="11" t="str">
        <f t="shared" si="5"/>
        <v>chgPowerDc</v>
      </c>
      <c r="D144" t="s">
        <v>277</v>
      </c>
      <c r="H144">
        <v>413</v>
      </c>
      <c r="I144">
        <v>408</v>
      </c>
    </row>
    <row r="145" spans="1:9" x14ac:dyDescent="0.25">
      <c r="A145" t="s">
        <v>115</v>
      </c>
      <c r="B145" s="11" t="str">
        <f t="shared" si="4"/>
        <v>pd</v>
      </c>
      <c r="C145" s="11" t="str">
        <f t="shared" si="5"/>
        <v>chgSunPower</v>
      </c>
      <c r="D145" t="s">
        <v>277</v>
      </c>
      <c r="H145">
        <v>16</v>
      </c>
      <c r="I145">
        <v>0</v>
      </c>
    </row>
    <row r="146" spans="1:9" x14ac:dyDescent="0.25">
      <c r="A146" t="s">
        <v>116</v>
      </c>
      <c r="B146" s="11" t="str">
        <f t="shared" si="4"/>
        <v>pd</v>
      </c>
      <c r="C146" s="11" t="str">
        <f t="shared" si="5"/>
        <v>dcInUsedTime</v>
      </c>
      <c r="D146" t="s">
        <v>278</v>
      </c>
      <c r="H146">
        <v>2631</v>
      </c>
      <c r="I146">
        <v>2570</v>
      </c>
    </row>
    <row r="147" spans="1:9" x14ac:dyDescent="0.25">
      <c r="A147" t="s">
        <v>117</v>
      </c>
      <c r="B147" s="11" t="str">
        <f t="shared" si="4"/>
        <v>pd</v>
      </c>
      <c r="C147" s="11" t="str">
        <f t="shared" si="5"/>
        <v>dcOutState</v>
      </c>
      <c r="D147" s="5" t="s">
        <v>344</v>
      </c>
      <c r="E147" t="s">
        <v>245</v>
      </c>
      <c r="F147" t="s">
        <v>245</v>
      </c>
      <c r="G147" t="s">
        <v>353</v>
      </c>
      <c r="H147">
        <v>0</v>
      </c>
      <c r="I147" t="s">
        <v>251</v>
      </c>
    </row>
    <row r="148" spans="1:9" x14ac:dyDescent="0.25">
      <c r="A148" t="s">
        <v>118</v>
      </c>
      <c r="B148" s="11" t="str">
        <f t="shared" si="4"/>
        <v>pd</v>
      </c>
      <c r="C148" s="11" t="str">
        <f t="shared" si="5"/>
        <v>dsgPowerAc</v>
      </c>
      <c r="D148" t="s">
        <v>277</v>
      </c>
      <c r="H148">
        <v>2693</v>
      </c>
      <c r="I148">
        <v>2688</v>
      </c>
    </row>
    <row r="149" spans="1:9" x14ac:dyDescent="0.25">
      <c r="A149" t="s">
        <v>119</v>
      </c>
      <c r="B149" s="11" t="str">
        <f t="shared" si="4"/>
        <v>pd</v>
      </c>
      <c r="C149" s="11" t="str">
        <f t="shared" si="5"/>
        <v>dsgPowerDc</v>
      </c>
      <c r="D149" t="s">
        <v>277</v>
      </c>
      <c r="H149">
        <v>328</v>
      </c>
      <c r="I149">
        <v>324</v>
      </c>
    </row>
    <row r="150" spans="1:9" x14ac:dyDescent="0.25">
      <c r="A150" t="s">
        <v>120</v>
      </c>
      <c r="B150" s="11" t="str">
        <f t="shared" si="4"/>
        <v>pd</v>
      </c>
      <c r="C150" s="11" t="str">
        <f t="shared" si="5"/>
        <v>errCode</v>
      </c>
      <c r="H150">
        <v>0</v>
      </c>
      <c r="I150">
        <v>0</v>
      </c>
    </row>
    <row r="151" spans="1:9" x14ac:dyDescent="0.25">
      <c r="A151" t="s">
        <v>121</v>
      </c>
      <c r="B151" s="11" t="str">
        <f t="shared" si="4"/>
        <v>pd</v>
      </c>
      <c r="C151" s="11" t="str">
        <f t="shared" si="5"/>
        <v>iconAcFreqMode</v>
      </c>
      <c r="H151">
        <v>1</v>
      </c>
      <c r="I151">
        <v>1</v>
      </c>
    </row>
    <row r="152" spans="1:9" x14ac:dyDescent="0.25">
      <c r="A152" t="s">
        <v>122</v>
      </c>
      <c r="B152" s="11" t="str">
        <f t="shared" si="4"/>
        <v>pd</v>
      </c>
      <c r="C152" s="11" t="str">
        <f t="shared" si="5"/>
        <v>iconAcFreqState</v>
      </c>
      <c r="H152">
        <v>0</v>
      </c>
      <c r="I152">
        <v>0</v>
      </c>
    </row>
    <row r="153" spans="1:9" x14ac:dyDescent="0.25">
      <c r="A153" t="s">
        <v>123</v>
      </c>
      <c r="B153" s="11" t="str">
        <f t="shared" si="4"/>
        <v>pd</v>
      </c>
      <c r="C153" s="11" t="str">
        <f t="shared" si="5"/>
        <v>iconBmsErrMode</v>
      </c>
      <c r="H153">
        <v>0</v>
      </c>
      <c r="I153">
        <v>0</v>
      </c>
    </row>
    <row r="154" spans="1:9" x14ac:dyDescent="0.25">
      <c r="A154" t="s">
        <v>124</v>
      </c>
      <c r="B154" s="11" t="str">
        <f t="shared" si="4"/>
        <v>pd</v>
      </c>
      <c r="C154" s="11" t="str">
        <f t="shared" si="5"/>
        <v>iconBmsErrState</v>
      </c>
      <c r="H154">
        <v>0</v>
      </c>
      <c r="I154">
        <v>0</v>
      </c>
    </row>
    <row r="155" spans="1:9" x14ac:dyDescent="0.25">
      <c r="A155" t="s">
        <v>125</v>
      </c>
      <c r="B155" s="11" t="str">
        <f t="shared" si="4"/>
        <v>pd</v>
      </c>
      <c r="C155" s="11" t="str">
        <f t="shared" si="5"/>
        <v>iconBmsParallelMode</v>
      </c>
      <c r="H155">
        <v>0</v>
      </c>
      <c r="I155">
        <v>0</v>
      </c>
    </row>
    <row r="156" spans="1:9" x14ac:dyDescent="0.25">
      <c r="A156" t="s">
        <v>126</v>
      </c>
      <c r="B156" s="11" t="str">
        <f t="shared" si="4"/>
        <v>pd</v>
      </c>
      <c r="C156" s="11" t="str">
        <f t="shared" si="5"/>
        <v>iconBmsParallelState</v>
      </c>
      <c r="H156">
        <v>0</v>
      </c>
      <c r="I156">
        <v>0</v>
      </c>
    </row>
    <row r="157" spans="1:9" x14ac:dyDescent="0.25">
      <c r="A157" t="s">
        <v>127</v>
      </c>
      <c r="B157" s="11" t="str">
        <f t="shared" si="4"/>
        <v>pd</v>
      </c>
      <c r="C157" s="11" t="str">
        <f t="shared" si="5"/>
        <v>iconBtMode</v>
      </c>
      <c r="H157">
        <v>0</v>
      </c>
      <c r="I157">
        <v>0</v>
      </c>
    </row>
    <row r="158" spans="1:9" x14ac:dyDescent="0.25">
      <c r="A158" t="s">
        <v>128</v>
      </c>
      <c r="B158" s="11" t="str">
        <f t="shared" si="4"/>
        <v>pd</v>
      </c>
      <c r="C158" s="11" t="str">
        <f t="shared" si="5"/>
        <v>iconBtState</v>
      </c>
      <c r="H158">
        <v>0</v>
      </c>
      <c r="I158">
        <v>0</v>
      </c>
    </row>
    <row r="159" spans="1:9" x14ac:dyDescent="0.25">
      <c r="A159" t="s">
        <v>129</v>
      </c>
      <c r="B159" s="11" t="str">
        <f t="shared" si="4"/>
        <v>pd</v>
      </c>
      <c r="C159" s="11" t="str">
        <f t="shared" si="5"/>
        <v>iconCarMode</v>
      </c>
      <c r="D159" t="s">
        <v>230</v>
      </c>
      <c r="H159">
        <v>1</v>
      </c>
      <c r="I159">
        <v>1</v>
      </c>
    </row>
    <row r="160" spans="1:9" x14ac:dyDescent="0.25">
      <c r="A160" t="s">
        <v>130</v>
      </c>
      <c r="B160" s="11" t="str">
        <f t="shared" si="4"/>
        <v>pd</v>
      </c>
      <c r="C160" s="11" t="str">
        <f t="shared" si="5"/>
        <v>iconCarState</v>
      </c>
      <c r="D160" t="s">
        <v>230</v>
      </c>
      <c r="H160">
        <v>0</v>
      </c>
      <c r="I160">
        <v>0</v>
      </c>
    </row>
    <row r="161" spans="1:9" x14ac:dyDescent="0.25">
      <c r="A161" t="s">
        <v>131</v>
      </c>
      <c r="B161" s="11" t="str">
        <f t="shared" si="4"/>
        <v>pd</v>
      </c>
      <c r="C161" s="11" t="str">
        <f t="shared" si="5"/>
        <v>iconChgStationMode</v>
      </c>
      <c r="H161">
        <v>0</v>
      </c>
      <c r="I161">
        <v>0</v>
      </c>
    </row>
    <row r="162" spans="1:9" x14ac:dyDescent="0.25">
      <c r="A162" t="s">
        <v>132</v>
      </c>
      <c r="B162" s="11" t="str">
        <f t="shared" si="4"/>
        <v>pd</v>
      </c>
      <c r="C162" s="11" t="str">
        <f t="shared" si="5"/>
        <v>iconChgStationState</v>
      </c>
      <c r="H162">
        <v>0</v>
      </c>
      <c r="I162">
        <v>0</v>
      </c>
    </row>
    <row r="163" spans="1:9" x14ac:dyDescent="0.25">
      <c r="A163" t="s">
        <v>133</v>
      </c>
      <c r="B163" s="11" t="str">
        <f t="shared" si="4"/>
        <v>pd</v>
      </c>
      <c r="C163" s="11" t="str">
        <f t="shared" si="5"/>
        <v>iconCoGasMode</v>
      </c>
      <c r="H163">
        <v>0</v>
      </c>
      <c r="I163">
        <v>0</v>
      </c>
    </row>
    <row r="164" spans="1:9" x14ac:dyDescent="0.25">
      <c r="A164" t="s">
        <v>134</v>
      </c>
      <c r="B164" s="11" t="str">
        <f t="shared" si="4"/>
        <v>pd</v>
      </c>
      <c r="C164" s="11" t="str">
        <f t="shared" si="5"/>
        <v>iconCoGasState</v>
      </c>
      <c r="H164">
        <v>0</v>
      </c>
      <c r="I164">
        <v>0</v>
      </c>
    </row>
    <row r="165" spans="1:9" x14ac:dyDescent="0.25">
      <c r="A165" t="s">
        <v>135</v>
      </c>
      <c r="B165" s="11" t="str">
        <f t="shared" si="4"/>
        <v>pd</v>
      </c>
      <c r="C165" s="11" t="str">
        <f t="shared" si="5"/>
        <v>iconEcoMode</v>
      </c>
      <c r="H165">
        <v>0</v>
      </c>
      <c r="I165">
        <v>0</v>
      </c>
    </row>
    <row r="166" spans="1:9" x14ac:dyDescent="0.25">
      <c r="A166" t="s">
        <v>136</v>
      </c>
      <c r="B166" s="11" t="str">
        <f t="shared" si="4"/>
        <v>pd</v>
      </c>
      <c r="C166" s="11" t="str">
        <f t="shared" si="5"/>
        <v>iconEcoState</v>
      </c>
      <c r="H166">
        <v>0</v>
      </c>
      <c r="I166">
        <v>0</v>
      </c>
    </row>
    <row r="167" spans="1:9" x14ac:dyDescent="0.25">
      <c r="A167" t="s">
        <v>137</v>
      </c>
      <c r="B167" s="11" t="str">
        <f t="shared" si="4"/>
        <v>pd</v>
      </c>
      <c r="C167" s="11" t="str">
        <f t="shared" si="5"/>
        <v>iconFactoryMode</v>
      </c>
      <c r="H167">
        <v>0</v>
      </c>
      <c r="I167">
        <v>0</v>
      </c>
    </row>
    <row r="168" spans="1:9" x14ac:dyDescent="0.25">
      <c r="A168" t="s">
        <v>138</v>
      </c>
      <c r="B168" s="11" t="str">
        <f t="shared" si="4"/>
        <v>pd</v>
      </c>
      <c r="C168" s="11" t="str">
        <f t="shared" si="5"/>
        <v>iconFactoryState</v>
      </c>
      <c r="H168">
        <v>0</v>
      </c>
      <c r="I168">
        <v>0</v>
      </c>
    </row>
    <row r="169" spans="1:9" x14ac:dyDescent="0.25">
      <c r="A169" t="s">
        <v>139</v>
      </c>
      <c r="B169" s="11" t="str">
        <f t="shared" si="4"/>
        <v>pd</v>
      </c>
      <c r="C169" s="11" t="str">
        <f t="shared" si="5"/>
        <v>iconFanMode</v>
      </c>
      <c r="H169" s="1" t="s">
        <v>251</v>
      </c>
      <c r="I169">
        <v>0</v>
      </c>
    </row>
    <row r="170" spans="1:9" x14ac:dyDescent="0.25">
      <c r="A170" t="s">
        <v>140</v>
      </c>
      <c r="B170" s="11" t="str">
        <f t="shared" si="4"/>
        <v>pd</v>
      </c>
      <c r="C170" s="11" t="str">
        <f t="shared" si="5"/>
        <v>iconFanState</v>
      </c>
      <c r="H170">
        <v>0</v>
      </c>
      <c r="I170">
        <v>0</v>
      </c>
    </row>
    <row r="171" spans="1:9" x14ac:dyDescent="0.25">
      <c r="A171" t="s">
        <v>141</v>
      </c>
      <c r="B171" s="11" t="str">
        <f t="shared" si="4"/>
        <v>pd</v>
      </c>
      <c r="C171" s="11" t="str">
        <f t="shared" si="5"/>
        <v>iconGasGenMode</v>
      </c>
      <c r="H171">
        <v>0</v>
      </c>
      <c r="I171">
        <v>0</v>
      </c>
    </row>
    <row r="172" spans="1:9" x14ac:dyDescent="0.25">
      <c r="A172" t="s">
        <v>142</v>
      </c>
      <c r="B172" s="11" t="str">
        <f t="shared" si="4"/>
        <v>pd</v>
      </c>
      <c r="C172" s="11" t="str">
        <f t="shared" si="5"/>
        <v>iconGasGenState</v>
      </c>
      <c r="H172">
        <v>0</v>
      </c>
      <c r="I172">
        <v>0</v>
      </c>
    </row>
    <row r="173" spans="1:9" x14ac:dyDescent="0.25">
      <c r="A173" t="s">
        <v>143</v>
      </c>
      <c r="B173" s="11" t="str">
        <f t="shared" si="4"/>
        <v>pd</v>
      </c>
      <c r="C173" s="11" t="str">
        <f t="shared" si="5"/>
        <v>iconHiTempMode</v>
      </c>
      <c r="H173">
        <v>0</v>
      </c>
      <c r="I173">
        <v>0</v>
      </c>
    </row>
    <row r="174" spans="1:9" x14ac:dyDescent="0.25">
      <c r="A174" t="s">
        <v>144</v>
      </c>
      <c r="B174" s="11" t="str">
        <f t="shared" si="4"/>
        <v>pd</v>
      </c>
      <c r="C174" s="11" t="str">
        <f t="shared" si="5"/>
        <v>iconHiTempState</v>
      </c>
      <c r="H174">
        <v>0</v>
      </c>
      <c r="I174">
        <v>0</v>
      </c>
    </row>
    <row r="175" spans="1:9" x14ac:dyDescent="0.25">
      <c r="A175" t="s">
        <v>145</v>
      </c>
      <c r="B175" s="11" t="str">
        <f t="shared" si="4"/>
        <v>pd</v>
      </c>
      <c r="C175" s="11" t="str">
        <f t="shared" si="5"/>
        <v>iconInvParallelMode</v>
      </c>
      <c r="H175">
        <v>0</v>
      </c>
      <c r="I175">
        <v>0</v>
      </c>
    </row>
    <row r="176" spans="1:9" x14ac:dyDescent="0.25">
      <c r="A176" t="s">
        <v>146</v>
      </c>
      <c r="B176" s="11" t="str">
        <f t="shared" si="4"/>
        <v>pd</v>
      </c>
      <c r="C176" s="11" t="str">
        <f t="shared" si="5"/>
        <v>iconInvParallelState</v>
      </c>
      <c r="H176">
        <v>0</v>
      </c>
      <c r="I176">
        <v>0</v>
      </c>
    </row>
    <row r="177" spans="1:9" x14ac:dyDescent="0.25">
      <c r="A177" t="s">
        <v>147</v>
      </c>
      <c r="B177" s="11" t="str">
        <f t="shared" si="4"/>
        <v>pd</v>
      </c>
      <c r="C177" s="11" t="str">
        <f t="shared" si="5"/>
        <v>iconLowTempMode</v>
      </c>
      <c r="H177">
        <v>0</v>
      </c>
      <c r="I177">
        <v>0</v>
      </c>
    </row>
    <row r="178" spans="1:9" x14ac:dyDescent="0.25">
      <c r="A178" t="s">
        <v>148</v>
      </c>
      <c r="B178" s="11" t="str">
        <f t="shared" si="4"/>
        <v>pd</v>
      </c>
      <c r="C178" s="11" t="str">
        <f t="shared" si="5"/>
        <v>iconLowTempState</v>
      </c>
      <c r="H178">
        <v>0</v>
      </c>
      <c r="I178">
        <v>0</v>
      </c>
    </row>
    <row r="179" spans="1:9" x14ac:dyDescent="0.25">
      <c r="A179" t="s">
        <v>149</v>
      </c>
      <c r="B179" s="11" t="str">
        <f t="shared" si="4"/>
        <v>pd</v>
      </c>
      <c r="C179" s="11" t="str">
        <f t="shared" si="5"/>
        <v>iconOverloadMode</v>
      </c>
      <c r="H179">
        <v>0</v>
      </c>
      <c r="I179">
        <v>0</v>
      </c>
    </row>
    <row r="180" spans="1:9" x14ac:dyDescent="0.25">
      <c r="A180" t="s">
        <v>150</v>
      </c>
      <c r="B180" s="11" t="str">
        <f t="shared" si="4"/>
        <v>pd</v>
      </c>
      <c r="C180" s="11" t="str">
        <f t="shared" si="5"/>
        <v>iconOverloadState</v>
      </c>
      <c r="H180">
        <v>0</v>
      </c>
      <c r="I180">
        <v>0</v>
      </c>
    </row>
    <row r="181" spans="1:9" x14ac:dyDescent="0.25">
      <c r="A181" t="s">
        <v>151</v>
      </c>
      <c r="B181" s="11" t="str">
        <f t="shared" si="4"/>
        <v>pd</v>
      </c>
      <c r="C181" s="11" t="str">
        <f t="shared" si="5"/>
        <v>iconPackHeaterMode</v>
      </c>
      <c r="H181">
        <v>0</v>
      </c>
      <c r="I181">
        <v>0</v>
      </c>
    </row>
    <row r="182" spans="1:9" x14ac:dyDescent="0.25">
      <c r="A182" t="s">
        <v>152</v>
      </c>
      <c r="B182" s="11" t="str">
        <f t="shared" si="4"/>
        <v>pd</v>
      </c>
      <c r="C182" s="11" t="str">
        <f t="shared" si="5"/>
        <v>iconPackHeaterState</v>
      </c>
      <c r="H182">
        <v>0</v>
      </c>
      <c r="I182">
        <v>0</v>
      </c>
    </row>
    <row r="183" spans="1:9" x14ac:dyDescent="0.25">
      <c r="A183" t="s">
        <v>153</v>
      </c>
      <c r="B183" s="11" t="str">
        <f t="shared" si="4"/>
        <v>pd</v>
      </c>
      <c r="C183" s="11" t="str">
        <f t="shared" si="5"/>
        <v>iconRcMode</v>
      </c>
      <c r="H183">
        <v>0</v>
      </c>
      <c r="I183">
        <v>0</v>
      </c>
    </row>
    <row r="184" spans="1:9" x14ac:dyDescent="0.25">
      <c r="A184" t="s">
        <v>154</v>
      </c>
      <c r="B184" s="11" t="str">
        <f t="shared" si="4"/>
        <v>pd</v>
      </c>
      <c r="C184" s="11" t="str">
        <f t="shared" si="5"/>
        <v>iconRcState</v>
      </c>
      <c r="H184">
        <v>0</v>
      </c>
      <c r="I184">
        <v>0</v>
      </c>
    </row>
    <row r="185" spans="1:9" x14ac:dyDescent="0.25">
      <c r="A185" t="s">
        <v>155</v>
      </c>
      <c r="B185" s="11" t="str">
        <f t="shared" si="4"/>
        <v>pd</v>
      </c>
      <c r="C185" s="11" t="str">
        <f t="shared" si="5"/>
        <v>iconRechgTimeMode</v>
      </c>
      <c r="H185">
        <v>0</v>
      </c>
      <c r="I185">
        <v>0</v>
      </c>
    </row>
    <row r="186" spans="1:9" x14ac:dyDescent="0.25">
      <c r="A186" t="s">
        <v>156</v>
      </c>
      <c r="B186" s="11" t="str">
        <f t="shared" si="4"/>
        <v>pd</v>
      </c>
      <c r="C186" s="11" t="str">
        <f t="shared" si="5"/>
        <v>iconRechgTimeState</v>
      </c>
      <c r="H186">
        <v>0</v>
      </c>
      <c r="I186">
        <v>0</v>
      </c>
    </row>
    <row r="187" spans="1:9" x14ac:dyDescent="0.25">
      <c r="A187" t="s">
        <v>157</v>
      </c>
      <c r="B187" s="11" t="str">
        <f t="shared" si="4"/>
        <v>pd</v>
      </c>
      <c r="C187" s="11" t="str">
        <f t="shared" si="5"/>
        <v>iconSocUpsMode</v>
      </c>
      <c r="D187" t="s">
        <v>337</v>
      </c>
      <c r="H187">
        <v>0</v>
      </c>
      <c r="I187" t="s">
        <v>251</v>
      </c>
    </row>
    <row r="188" spans="1:9" x14ac:dyDescent="0.25">
      <c r="A188" t="s">
        <v>158</v>
      </c>
      <c r="B188" s="11" t="str">
        <f t="shared" si="4"/>
        <v>pd</v>
      </c>
      <c r="C188" s="11" t="str">
        <f t="shared" si="5"/>
        <v>iconSocUpsState</v>
      </c>
      <c r="H188">
        <v>0</v>
      </c>
      <c r="I188">
        <v>0</v>
      </c>
    </row>
    <row r="189" spans="1:9" x14ac:dyDescent="0.25">
      <c r="A189" t="s">
        <v>159</v>
      </c>
      <c r="B189" s="11" t="str">
        <f t="shared" si="4"/>
        <v>pd</v>
      </c>
      <c r="C189" s="11" t="str">
        <f t="shared" si="5"/>
        <v>iconSolarBracketMode</v>
      </c>
      <c r="H189">
        <v>0</v>
      </c>
      <c r="I189">
        <v>0</v>
      </c>
    </row>
    <row r="190" spans="1:9" x14ac:dyDescent="0.25">
      <c r="A190" t="s">
        <v>160</v>
      </c>
      <c r="B190" s="11" t="str">
        <f t="shared" si="4"/>
        <v>pd</v>
      </c>
      <c r="C190" s="11" t="str">
        <f t="shared" si="5"/>
        <v>iconSolarBracketState</v>
      </c>
      <c r="H190">
        <v>0</v>
      </c>
      <c r="I190">
        <v>0</v>
      </c>
    </row>
    <row r="191" spans="1:9" x14ac:dyDescent="0.25">
      <c r="A191" t="s">
        <v>161</v>
      </c>
      <c r="B191" s="11" t="str">
        <f t="shared" si="4"/>
        <v>pd</v>
      </c>
      <c r="C191" s="11" t="str">
        <f t="shared" si="5"/>
        <v>iconSolarPanelMode</v>
      </c>
      <c r="H191">
        <v>0</v>
      </c>
      <c r="I191">
        <v>0</v>
      </c>
    </row>
    <row r="192" spans="1:9" x14ac:dyDescent="0.25">
      <c r="A192" t="s">
        <v>162</v>
      </c>
      <c r="B192" s="11" t="str">
        <f t="shared" si="4"/>
        <v>pd</v>
      </c>
      <c r="C192" s="11" t="str">
        <f t="shared" si="5"/>
        <v>iconSolarPanelState</v>
      </c>
      <c r="H192">
        <v>0</v>
      </c>
      <c r="I192">
        <v>0</v>
      </c>
    </row>
    <row r="193" spans="1:9" x14ac:dyDescent="0.25">
      <c r="A193" t="s">
        <v>163</v>
      </c>
      <c r="B193" s="11" t="str">
        <f t="shared" si="4"/>
        <v>pd</v>
      </c>
      <c r="C193" s="11" t="str">
        <f t="shared" si="5"/>
        <v>iconTransSwMode</v>
      </c>
      <c r="H193">
        <v>0</v>
      </c>
      <c r="I193">
        <v>0</v>
      </c>
    </row>
    <row r="194" spans="1:9" x14ac:dyDescent="0.25">
      <c r="A194" t="s">
        <v>164</v>
      </c>
      <c r="B194" s="11" t="str">
        <f t="shared" si="4"/>
        <v>pd</v>
      </c>
      <c r="C194" s="11" t="str">
        <f t="shared" si="5"/>
        <v>iconTransSwState</v>
      </c>
      <c r="H194">
        <v>0</v>
      </c>
      <c r="I194">
        <v>0</v>
      </c>
    </row>
    <row r="195" spans="1:9" x14ac:dyDescent="0.25">
      <c r="A195" t="s">
        <v>165</v>
      </c>
      <c r="B195" s="11" t="str">
        <f t="shared" ref="B195:B234" si="6">LEFT(A195,FIND(".",A195)-1)</f>
        <v>pd</v>
      </c>
      <c r="C195" s="11" t="str">
        <f t="shared" ref="C195:C234" si="7">MID(A195,FIND(".",A195)+1,LEN(A195)-LEN(B195))</f>
        <v>iconTypecMode</v>
      </c>
      <c r="D195" t="s">
        <v>336</v>
      </c>
      <c r="H195">
        <v>0</v>
      </c>
      <c r="I195">
        <v>0</v>
      </c>
    </row>
    <row r="196" spans="1:9" x14ac:dyDescent="0.25">
      <c r="A196" t="s">
        <v>166</v>
      </c>
      <c r="B196" s="11" t="str">
        <f t="shared" si="6"/>
        <v>pd</v>
      </c>
      <c r="C196" s="11" t="str">
        <f t="shared" si="7"/>
        <v>iconTypecState</v>
      </c>
      <c r="H196">
        <v>0</v>
      </c>
      <c r="I196">
        <v>0</v>
      </c>
    </row>
    <row r="197" spans="1:9" x14ac:dyDescent="0.25">
      <c r="A197" t="s">
        <v>167</v>
      </c>
      <c r="B197" s="11" t="str">
        <f t="shared" si="6"/>
        <v>pd</v>
      </c>
      <c r="C197" s="11" t="str">
        <f t="shared" si="7"/>
        <v>iconUsbMode</v>
      </c>
      <c r="D197" t="s">
        <v>335</v>
      </c>
      <c r="H197">
        <v>0</v>
      </c>
      <c r="I197">
        <v>0</v>
      </c>
    </row>
    <row r="198" spans="1:9" x14ac:dyDescent="0.25">
      <c r="A198" t="s">
        <v>168</v>
      </c>
      <c r="B198" s="11" t="str">
        <f t="shared" si="6"/>
        <v>pd</v>
      </c>
      <c r="C198" s="11" t="str">
        <f t="shared" si="7"/>
        <v>iconUsbState</v>
      </c>
      <c r="H198">
        <v>0</v>
      </c>
      <c r="I198">
        <v>0</v>
      </c>
    </row>
    <row r="199" spans="1:9" x14ac:dyDescent="0.25">
      <c r="A199" t="s">
        <v>169</v>
      </c>
      <c r="B199" s="11" t="str">
        <f t="shared" si="6"/>
        <v>pd</v>
      </c>
      <c r="C199" s="11" t="str">
        <f t="shared" si="7"/>
        <v>iconWifiMode</v>
      </c>
      <c r="H199">
        <v>0</v>
      </c>
      <c r="I199" t="s">
        <v>251</v>
      </c>
    </row>
    <row r="200" spans="1:9" x14ac:dyDescent="0.25">
      <c r="A200" t="s">
        <v>170</v>
      </c>
      <c r="B200" s="11" t="str">
        <f t="shared" si="6"/>
        <v>pd</v>
      </c>
      <c r="C200" s="11" t="str">
        <f t="shared" si="7"/>
        <v>iconWifiState</v>
      </c>
      <c r="H200">
        <v>0</v>
      </c>
      <c r="I200">
        <v>0</v>
      </c>
    </row>
    <row r="201" spans="1:9" x14ac:dyDescent="0.25">
      <c r="A201" t="s">
        <v>171</v>
      </c>
      <c r="B201" s="11" t="str">
        <f t="shared" si="6"/>
        <v>pd</v>
      </c>
      <c r="C201" s="11" t="str">
        <f t="shared" si="7"/>
        <v>iconWindGenMode</v>
      </c>
      <c r="H201">
        <v>0</v>
      </c>
      <c r="I201">
        <v>0</v>
      </c>
    </row>
    <row r="202" spans="1:9" x14ac:dyDescent="0.25">
      <c r="A202" t="s">
        <v>172</v>
      </c>
      <c r="B202" s="11" t="str">
        <f t="shared" si="6"/>
        <v>pd</v>
      </c>
      <c r="C202" s="11" t="str">
        <f t="shared" si="7"/>
        <v>iconWindGenState</v>
      </c>
      <c r="H202">
        <v>0</v>
      </c>
      <c r="I202">
        <v>0</v>
      </c>
    </row>
    <row r="203" spans="1:9" x14ac:dyDescent="0.25">
      <c r="A203" t="s">
        <v>173</v>
      </c>
      <c r="B203" s="11" t="str">
        <f t="shared" si="6"/>
        <v>pd</v>
      </c>
      <c r="C203" s="11" t="str">
        <f t="shared" si="7"/>
        <v>iconWirelessChgMode</v>
      </c>
      <c r="H203">
        <v>0</v>
      </c>
      <c r="I203">
        <v>0</v>
      </c>
    </row>
    <row r="204" spans="1:9" x14ac:dyDescent="0.25">
      <c r="A204" t="s">
        <v>174</v>
      </c>
      <c r="B204" s="11" t="str">
        <f t="shared" si="6"/>
        <v>pd</v>
      </c>
      <c r="C204" s="11" t="str">
        <f t="shared" si="7"/>
        <v>iconWirelessChgState</v>
      </c>
      <c r="H204">
        <v>0</v>
      </c>
      <c r="I204">
        <v>0</v>
      </c>
    </row>
    <row r="205" spans="1:9" x14ac:dyDescent="0.25">
      <c r="A205" t="s">
        <v>175</v>
      </c>
      <c r="B205" s="11" t="str">
        <f t="shared" si="6"/>
        <v>pd</v>
      </c>
      <c r="C205" s="11" t="str">
        <f t="shared" si="7"/>
        <v>invUsedTime</v>
      </c>
      <c r="D205" t="s">
        <v>280</v>
      </c>
      <c r="H205">
        <v>214706</v>
      </c>
      <c r="I205">
        <v>169470</v>
      </c>
    </row>
    <row r="206" spans="1:9" x14ac:dyDescent="0.25">
      <c r="A206" t="s">
        <v>176</v>
      </c>
      <c r="B206" s="11" t="str">
        <f t="shared" si="6"/>
        <v>pd</v>
      </c>
      <c r="C206" s="11" t="str">
        <f t="shared" si="7"/>
        <v>kit0</v>
      </c>
      <c r="H206">
        <v>0</v>
      </c>
      <c r="I206">
        <v>0</v>
      </c>
    </row>
    <row r="207" spans="1:9" x14ac:dyDescent="0.25">
      <c r="A207" t="s">
        <v>177</v>
      </c>
      <c r="B207" s="11" t="str">
        <f t="shared" si="6"/>
        <v>pd</v>
      </c>
      <c r="C207" s="11" t="str">
        <f t="shared" si="7"/>
        <v>kit1</v>
      </c>
      <c r="H207">
        <v>0</v>
      </c>
      <c r="I207">
        <v>0</v>
      </c>
    </row>
    <row r="208" spans="1:9" x14ac:dyDescent="0.25">
      <c r="A208" t="s">
        <v>178</v>
      </c>
      <c r="B208" s="11" t="str">
        <f t="shared" si="6"/>
        <v>pd</v>
      </c>
      <c r="C208" s="11" t="str">
        <f t="shared" si="7"/>
        <v>kit2</v>
      </c>
      <c r="H208">
        <v>0</v>
      </c>
      <c r="I208">
        <v>0</v>
      </c>
    </row>
    <row r="209" spans="1:9" x14ac:dyDescent="0.25">
      <c r="A209" t="s">
        <v>179</v>
      </c>
      <c r="B209" s="11" t="str">
        <f t="shared" si="6"/>
        <v>pd</v>
      </c>
      <c r="C209" s="11" t="str">
        <f t="shared" si="7"/>
        <v>lcdBrightness</v>
      </c>
      <c r="H209">
        <v>100</v>
      </c>
      <c r="I209">
        <v>100</v>
      </c>
    </row>
    <row r="210" spans="1:9" x14ac:dyDescent="0.25">
      <c r="A210" t="s">
        <v>180</v>
      </c>
      <c r="B210" s="11" t="str">
        <f t="shared" si="6"/>
        <v>pd</v>
      </c>
      <c r="C210" s="11" t="str">
        <f t="shared" si="7"/>
        <v>lcdOffSec</v>
      </c>
      <c r="D210" s="8" t="s">
        <v>357</v>
      </c>
      <c r="E210" t="s">
        <v>281</v>
      </c>
      <c r="F210" t="s">
        <v>261</v>
      </c>
      <c r="G210" t="s">
        <v>352</v>
      </c>
      <c r="H210">
        <v>300</v>
      </c>
      <c r="I210">
        <v>300</v>
      </c>
    </row>
    <row r="211" spans="1:9" x14ac:dyDescent="0.25">
      <c r="A211" t="s">
        <v>181</v>
      </c>
      <c r="B211" s="11" t="str">
        <f t="shared" si="6"/>
        <v>pd</v>
      </c>
      <c r="C211" s="11" t="str">
        <f t="shared" si="7"/>
        <v>model</v>
      </c>
      <c r="H211">
        <v>1</v>
      </c>
      <c r="I211">
        <v>1</v>
      </c>
    </row>
    <row r="212" spans="1:9" x14ac:dyDescent="0.25">
      <c r="A212" t="s">
        <v>182</v>
      </c>
      <c r="B212" s="11" t="str">
        <f t="shared" si="6"/>
        <v>pd</v>
      </c>
      <c r="C212" s="11" t="str">
        <f t="shared" si="7"/>
        <v>mpptUsedTime</v>
      </c>
      <c r="D212" t="s">
        <v>282</v>
      </c>
      <c r="H212" s="1" t="s">
        <v>283</v>
      </c>
      <c r="I212">
        <v>80</v>
      </c>
    </row>
    <row r="213" spans="1:9" x14ac:dyDescent="0.25">
      <c r="A213" t="s">
        <v>183</v>
      </c>
      <c r="B213" s="11" t="str">
        <f t="shared" si="6"/>
        <v>pd</v>
      </c>
      <c r="C213" s="11" t="str">
        <f t="shared" si="7"/>
        <v>qcUsb1Watts</v>
      </c>
      <c r="D213" s="4" t="s">
        <v>329</v>
      </c>
      <c r="E213" t="s">
        <v>249</v>
      </c>
      <c r="F213" t="s">
        <v>250</v>
      </c>
      <c r="G213" t="s">
        <v>355</v>
      </c>
      <c r="H213">
        <v>0</v>
      </c>
      <c r="I213">
        <v>0</v>
      </c>
    </row>
    <row r="214" spans="1:9" x14ac:dyDescent="0.25">
      <c r="A214" t="s">
        <v>184</v>
      </c>
      <c r="B214" s="11" t="str">
        <f t="shared" si="6"/>
        <v>pd</v>
      </c>
      <c r="C214" s="11" t="str">
        <f t="shared" si="7"/>
        <v>qcUsb2Watts</v>
      </c>
      <c r="D214" s="4" t="s">
        <v>330</v>
      </c>
      <c r="E214" t="s">
        <v>249</v>
      </c>
      <c r="F214" t="s">
        <v>250</v>
      </c>
      <c r="G214" t="s">
        <v>355</v>
      </c>
      <c r="H214">
        <v>0</v>
      </c>
      <c r="I214">
        <v>0</v>
      </c>
    </row>
    <row r="215" spans="1:9" x14ac:dyDescent="0.25">
      <c r="A215" t="s">
        <v>185</v>
      </c>
      <c r="B215" s="11" t="str">
        <f t="shared" si="6"/>
        <v>pd</v>
      </c>
      <c r="C215" s="11" t="str">
        <f t="shared" si="7"/>
        <v>remainTime</v>
      </c>
      <c r="D215" s="7" t="s">
        <v>285</v>
      </c>
      <c r="E215" t="s">
        <v>287</v>
      </c>
      <c r="F215" t="s">
        <v>261</v>
      </c>
      <c r="G215" t="s">
        <v>343</v>
      </c>
      <c r="H215" s="1" t="s">
        <v>286</v>
      </c>
      <c r="I215" t="s">
        <v>327</v>
      </c>
    </row>
    <row r="216" spans="1:9" x14ac:dyDescent="0.25">
      <c r="A216" t="s">
        <v>186</v>
      </c>
      <c r="B216" s="11" t="str">
        <f t="shared" si="6"/>
        <v>pd</v>
      </c>
      <c r="C216" s="11" t="str">
        <f t="shared" si="7"/>
        <v>soc</v>
      </c>
      <c r="D216" t="s">
        <v>284</v>
      </c>
      <c r="E216" t="s">
        <v>210</v>
      </c>
      <c r="F216" t="s">
        <v>221</v>
      </c>
      <c r="H216">
        <v>73</v>
      </c>
      <c r="I216">
        <v>85</v>
      </c>
    </row>
    <row r="217" spans="1:9" x14ac:dyDescent="0.25">
      <c r="A217" t="s">
        <v>187</v>
      </c>
      <c r="B217" s="11" t="str">
        <f t="shared" si="6"/>
        <v>pd</v>
      </c>
      <c r="C217" s="11" t="str">
        <f t="shared" si="7"/>
        <v>standByMode</v>
      </c>
      <c r="D217" s="8" t="s">
        <v>358</v>
      </c>
      <c r="E217" t="s">
        <v>359</v>
      </c>
      <c r="F217" t="s">
        <v>261</v>
      </c>
      <c r="G217" t="s">
        <v>352</v>
      </c>
      <c r="H217">
        <v>0</v>
      </c>
      <c r="I217">
        <v>0</v>
      </c>
    </row>
    <row r="218" spans="1:9" x14ac:dyDescent="0.25">
      <c r="A218" t="s">
        <v>188</v>
      </c>
      <c r="B218" s="11" t="str">
        <f t="shared" si="6"/>
        <v>pd</v>
      </c>
      <c r="C218" s="11" t="str">
        <f t="shared" si="7"/>
        <v>sysChgDsgState</v>
      </c>
      <c r="D218" s="7" t="s">
        <v>289</v>
      </c>
      <c r="E218" t="s">
        <v>252</v>
      </c>
      <c r="F218" t="s">
        <v>245</v>
      </c>
      <c r="G218" t="s">
        <v>343</v>
      </c>
      <c r="H218" s="1" t="s">
        <v>288</v>
      </c>
      <c r="I218">
        <v>1</v>
      </c>
    </row>
    <row r="219" spans="1:9" x14ac:dyDescent="0.25">
      <c r="A219" t="s">
        <v>189</v>
      </c>
      <c r="B219" s="11" t="str">
        <f t="shared" si="6"/>
        <v>pd</v>
      </c>
      <c r="C219" s="11" t="str">
        <f t="shared" si="7"/>
        <v>sysVer</v>
      </c>
      <c r="H219">
        <v>16844309</v>
      </c>
      <c r="I219">
        <v>16844309</v>
      </c>
    </row>
    <row r="220" spans="1:9" x14ac:dyDescent="0.25">
      <c r="A220" t="s">
        <v>190</v>
      </c>
      <c r="B220" s="11" t="str">
        <f t="shared" si="6"/>
        <v>pd</v>
      </c>
      <c r="C220" s="11" t="str">
        <f t="shared" si="7"/>
        <v>typccUsedTime</v>
      </c>
      <c r="D220" t="s">
        <v>290</v>
      </c>
      <c r="H220">
        <v>4079</v>
      </c>
      <c r="I220">
        <v>3998</v>
      </c>
    </row>
    <row r="221" spans="1:9" x14ac:dyDescent="0.25">
      <c r="A221" t="s">
        <v>191</v>
      </c>
      <c r="B221" s="11" t="str">
        <f t="shared" si="6"/>
        <v>pd</v>
      </c>
      <c r="C221" s="11" t="str">
        <f t="shared" si="7"/>
        <v>typec1Temp</v>
      </c>
      <c r="D221" t="s">
        <v>291</v>
      </c>
      <c r="E221" t="s">
        <v>215</v>
      </c>
      <c r="H221">
        <v>27</v>
      </c>
      <c r="I221">
        <v>26</v>
      </c>
    </row>
    <row r="222" spans="1:9" x14ac:dyDescent="0.25">
      <c r="A222" t="s">
        <v>192</v>
      </c>
      <c r="B222" s="11" t="str">
        <f t="shared" si="6"/>
        <v>pd</v>
      </c>
      <c r="C222" s="11" t="str">
        <f t="shared" si="7"/>
        <v>typec1Watts</v>
      </c>
      <c r="D222" s="4" t="s">
        <v>333</v>
      </c>
      <c r="E222" t="s">
        <v>249</v>
      </c>
      <c r="F222" t="s">
        <v>250</v>
      </c>
      <c r="G222" t="s">
        <v>355</v>
      </c>
      <c r="H222">
        <v>0</v>
      </c>
      <c r="I222">
        <v>0</v>
      </c>
    </row>
    <row r="223" spans="1:9" x14ac:dyDescent="0.25">
      <c r="A223" t="s">
        <v>193</v>
      </c>
      <c r="B223" s="11" t="str">
        <f t="shared" si="6"/>
        <v>pd</v>
      </c>
      <c r="C223" s="11" t="str">
        <f t="shared" si="7"/>
        <v>typec2Temp</v>
      </c>
      <c r="D223" t="s">
        <v>291</v>
      </c>
      <c r="E223" t="s">
        <v>215</v>
      </c>
      <c r="H223">
        <v>28</v>
      </c>
      <c r="I223">
        <v>26</v>
      </c>
    </row>
    <row r="224" spans="1:9" x14ac:dyDescent="0.25">
      <c r="A224" t="s">
        <v>194</v>
      </c>
      <c r="B224" s="11" t="str">
        <f t="shared" si="6"/>
        <v>pd</v>
      </c>
      <c r="C224" s="11" t="str">
        <f t="shared" si="7"/>
        <v>typec2Watts</v>
      </c>
      <c r="D224" s="4" t="s">
        <v>334</v>
      </c>
      <c r="E224" t="s">
        <v>249</v>
      </c>
      <c r="F224" t="s">
        <v>250</v>
      </c>
      <c r="G224" t="s">
        <v>355</v>
      </c>
      <c r="H224">
        <v>0</v>
      </c>
      <c r="I224">
        <v>0</v>
      </c>
    </row>
    <row r="225" spans="1:9" x14ac:dyDescent="0.25">
      <c r="A225" t="s">
        <v>195</v>
      </c>
      <c r="B225" s="11" t="str">
        <f t="shared" si="6"/>
        <v>pd</v>
      </c>
      <c r="C225" s="11" t="str">
        <f t="shared" si="7"/>
        <v>usb1Watts</v>
      </c>
      <c r="D225" s="4" t="s">
        <v>331</v>
      </c>
      <c r="E225" t="s">
        <v>249</v>
      </c>
      <c r="F225" t="s">
        <v>250</v>
      </c>
      <c r="G225" t="s">
        <v>355</v>
      </c>
      <c r="I225">
        <v>0</v>
      </c>
    </row>
    <row r="226" spans="1:9" x14ac:dyDescent="0.25">
      <c r="A226" t="s">
        <v>196</v>
      </c>
      <c r="B226" s="11" t="str">
        <f t="shared" si="6"/>
        <v>pd</v>
      </c>
      <c r="C226" s="11" t="str">
        <f t="shared" si="7"/>
        <v>usb2Watts</v>
      </c>
      <c r="D226" s="4" t="s">
        <v>332</v>
      </c>
      <c r="E226" t="s">
        <v>249</v>
      </c>
      <c r="F226" t="s">
        <v>250</v>
      </c>
      <c r="G226" t="s">
        <v>355</v>
      </c>
      <c r="I226">
        <v>0</v>
      </c>
    </row>
    <row r="227" spans="1:9" x14ac:dyDescent="0.25">
      <c r="A227" t="s">
        <v>197</v>
      </c>
      <c r="B227" s="11" t="str">
        <f t="shared" si="6"/>
        <v>pd</v>
      </c>
      <c r="C227" s="11" t="str">
        <f t="shared" si="7"/>
        <v>usbqcUsedTime</v>
      </c>
      <c r="H227">
        <v>4089</v>
      </c>
      <c r="I227">
        <v>4011</v>
      </c>
    </row>
    <row r="228" spans="1:9" x14ac:dyDescent="0.25">
      <c r="A228" t="s">
        <v>198</v>
      </c>
      <c r="B228" s="11" t="str">
        <f t="shared" si="6"/>
        <v>pd</v>
      </c>
      <c r="C228" s="11" t="str">
        <f t="shared" si="7"/>
        <v>usbUsedTime</v>
      </c>
      <c r="H228">
        <v>4197</v>
      </c>
      <c r="I228">
        <v>3999</v>
      </c>
    </row>
    <row r="229" spans="1:9" x14ac:dyDescent="0.25">
      <c r="A229" t="s">
        <v>199</v>
      </c>
      <c r="B229" s="11" t="str">
        <f t="shared" si="6"/>
        <v>pd</v>
      </c>
      <c r="C229" s="11" t="str">
        <f t="shared" si="7"/>
        <v>wattsInSum</v>
      </c>
      <c r="D229" s="3" t="s">
        <v>292</v>
      </c>
      <c r="E229" t="s">
        <v>249</v>
      </c>
      <c r="F229" t="s">
        <v>250</v>
      </c>
      <c r="G229" t="s">
        <v>354</v>
      </c>
      <c r="H229" s="1" t="s">
        <v>294</v>
      </c>
      <c r="I229">
        <v>0</v>
      </c>
    </row>
    <row r="230" spans="1:9" x14ac:dyDescent="0.25">
      <c r="A230" t="s">
        <v>200</v>
      </c>
      <c r="B230" s="11" t="str">
        <f t="shared" si="6"/>
        <v>pd</v>
      </c>
      <c r="C230" s="11" t="str">
        <f t="shared" si="7"/>
        <v>wattsOutSum</v>
      </c>
      <c r="D230" s="4" t="s">
        <v>293</v>
      </c>
      <c r="E230" t="s">
        <v>249</v>
      </c>
      <c r="F230" t="s">
        <v>250</v>
      </c>
      <c r="G230" t="s">
        <v>355</v>
      </c>
      <c r="H230">
        <v>0</v>
      </c>
      <c r="I230" t="s">
        <v>328</v>
      </c>
    </row>
    <row r="231" spans="1:9" x14ac:dyDescent="0.25">
      <c r="A231" t="s">
        <v>201</v>
      </c>
      <c r="B231" s="11" t="str">
        <f t="shared" si="6"/>
        <v>pd</v>
      </c>
      <c r="C231" s="11" t="str">
        <f t="shared" si="7"/>
        <v>wifiAutoRcvy</v>
      </c>
      <c r="H231">
        <v>0</v>
      </c>
      <c r="I231">
        <v>0</v>
      </c>
    </row>
    <row r="232" spans="1:9" x14ac:dyDescent="0.25">
      <c r="A232" t="s">
        <v>202</v>
      </c>
      <c r="B232" s="11" t="str">
        <f t="shared" si="6"/>
        <v>pd</v>
      </c>
      <c r="C232" s="11" t="str">
        <f t="shared" si="7"/>
        <v>wifiRssi</v>
      </c>
      <c r="H232">
        <v>0</v>
      </c>
      <c r="I232">
        <v>0</v>
      </c>
    </row>
    <row r="233" spans="1:9" x14ac:dyDescent="0.25">
      <c r="A233" t="s">
        <v>203</v>
      </c>
      <c r="B233" s="11" t="str">
        <f t="shared" si="6"/>
        <v>pd</v>
      </c>
      <c r="C233" s="11" t="str">
        <f t="shared" si="7"/>
        <v>wifiVer</v>
      </c>
      <c r="H233">
        <v>0</v>
      </c>
      <c r="I233">
        <v>0</v>
      </c>
    </row>
    <row r="234" spans="1:9" x14ac:dyDescent="0.25">
      <c r="A234" t="s">
        <v>204</v>
      </c>
      <c r="B234" s="11" t="str">
        <f t="shared" si="6"/>
        <v>pd</v>
      </c>
      <c r="C234" s="11" t="str">
        <f t="shared" si="7"/>
        <v>wirelessWatts</v>
      </c>
      <c r="H234">
        <v>0</v>
      </c>
      <c r="I234">
        <v>0</v>
      </c>
    </row>
    <row r="235" spans="1:9" ht="120" x14ac:dyDescent="0.25">
      <c r="A235" s="9" t="s">
        <v>360</v>
      </c>
      <c r="B235" s="9"/>
      <c r="C235" s="9"/>
      <c r="D235" s="8" t="s">
        <v>356</v>
      </c>
      <c r="E235" t="s">
        <v>208</v>
      </c>
      <c r="F235" t="s">
        <v>219</v>
      </c>
      <c r="G235" t="s">
        <v>352</v>
      </c>
      <c r="H235">
        <v>8000</v>
      </c>
      <c r="I235">
        <v>8000</v>
      </c>
    </row>
  </sheetData>
  <autoFilter ref="A1:I235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cols>
    <col min="1" max="1" width="12.125" bestFit="1" customWidth="1"/>
  </cols>
  <sheetData>
    <row r="1" spans="1:1" x14ac:dyDescent="0.25">
      <c r="A1" s="8" t="s">
        <v>339</v>
      </c>
    </row>
    <row r="2" spans="1:1" x14ac:dyDescent="0.25">
      <c r="A2" s="7" t="s">
        <v>343</v>
      </c>
    </row>
    <row r="3" spans="1:1" x14ac:dyDescent="0.25">
      <c r="A3" s="3" t="s">
        <v>340</v>
      </c>
    </row>
    <row r="4" spans="1:1" x14ac:dyDescent="0.25">
      <c r="A4" s="4" t="s">
        <v>341</v>
      </c>
    </row>
    <row r="5" spans="1:1" x14ac:dyDescent="0.25">
      <c r="A5" s="6" t="s">
        <v>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Color Key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Miller</dc:creator>
  <cp:lastModifiedBy>Matthew Miller</cp:lastModifiedBy>
  <dcterms:created xsi:type="dcterms:W3CDTF">2022-12-17T03:41:44Z</dcterms:created>
  <dcterms:modified xsi:type="dcterms:W3CDTF">2022-12-28T22:19:25Z</dcterms:modified>
</cp:coreProperties>
</file>