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Малахов Кирилл\"/>
    </mc:Choice>
  </mc:AlternateContent>
  <bookViews>
    <workbookView xWindow="0" yWindow="0" windowWidth="28800" windowHeight="12330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definedNames>
    <definedName name="_xlnm._FilterDatabase" localSheetId="8" hidden="1">Лист9!$A$1:$F$6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B2" i="8"/>
  <c r="C2" i="8"/>
  <c r="D2" i="8"/>
  <c r="E2" i="8"/>
  <c r="B1" i="8"/>
  <c r="C1" i="8" l="1"/>
  <c r="D1" i="8" s="1"/>
  <c r="E1" i="8" s="1"/>
  <c r="B3" i="6"/>
  <c r="B4" i="7"/>
  <c r="B2" i="7"/>
  <c r="C2" i="7"/>
  <c r="D2" i="7"/>
  <c r="E2" i="7"/>
  <c r="F2" i="7"/>
  <c r="A2" i="7"/>
  <c r="B4" i="6" l="1"/>
  <c r="B2" i="4"/>
  <c r="A3" i="3" l="1"/>
  <c r="B3" i="3"/>
  <c r="C3" i="3"/>
  <c r="D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C6" i="2"/>
  <c r="C7" i="2"/>
  <c r="C5" i="2"/>
  <c r="C4" i="2"/>
  <c r="C3" i="2"/>
  <c r="C1" i="2"/>
  <c r="C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U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<sst xmlns="http://schemas.openxmlformats.org/spreadsheetml/2006/main" count="152" uniqueCount="145">
  <si>
    <t>Я к вам пишу — чего же боле? Что я могу еще сказать?</t>
  </si>
  <si>
    <t>дано</t>
  </si>
  <si>
    <t>бит</t>
  </si>
  <si>
    <t>байт</t>
  </si>
  <si>
    <t>Число</t>
  </si>
  <si>
    <t>система счисления</t>
  </si>
  <si>
    <t>результат</t>
  </si>
  <si>
    <t>длинна</t>
  </si>
  <si>
    <t>ответ</t>
  </si>
  <si>
    <t>фио</t>
  </si>
  <si>
    <t>блюдо</t>
  </si>
  <si>
    <t>жанр</t>
  </si>
  <si>
    <t>категория</t>
  </si>
  <si>
    <t>ваыпаып</t>
  </si>
  <si>
    <t>ваып1111</t>
  </si>
  <si>
    <t>впаыврпр11223</t>
  </si>
  <si>
    <t>креруеру111</t>
  </si>
  <si>
    <t>ккииирррии</t>
  </si>
  <si>
    <t>блины</t>
  </si>
  <si>
    <t>борщ</t>
  </si>
  <si>
    <t>еда</t>
  </si>
  <si>
    <t>лимонад</t>
  </si>
  <si>
    <t>шоколад</t>
  </si>
  <si>
    <t>a</t>
  </si>
  <si>
    <t>b</t>
  </si>
  <si>
    <t>c</t>
  </si>
  <si>
    <t>интерес</t>
  </si>
  <si>
    <t>фильм</t>
  </si>
  <si>
    <t>музыка</t>
  </si>
  <si>
    <t>кино</t>
  </si>
  <si>
    <t>кимано</t>
  </si>
  <si>
    <t>тест</t>
  </si>
  <si>
    <t>имя</t>
  </si>
  <si>
    <t>фамилия</t>
  </si>
  <si>
    <t>б</t>
  </si>
  <si>
    <t>е</t>
  </si>
  <si>
    <t>в</t>
  </si>
  <si>
    <t>г</t>
  </si>
  <si>
    <t>д</t>
  </si>
  <si>
    <t>й</t>
  </si>
  <si>
    <t>ц</t>
  </si>
  <si>
    <t>у</t>
  </si>
  <si>
    <t>к</t>
  </si>
  <si>
    <t>ваыпаыпaff</t>
  </si>
  <si>
    <t>ваыпаып0</t>
  </si>
  <si>
    <t>ваыпаып1</t>
  </si>
  <si>
    <t>ваыпаып2</t>
  </si>
  <si>
    <t>ваыпаып3</t>
  </si>
  <si>
    <t>ваыпаып4</t>
  </si>
  <si>
    <t>ваыпаып5</t>
  </si>
  <si>
    <t>ваыпаып6</t>
  </si>
  <si>
    <t>ваыпаып7</t>
  </si>
  <si>
    <t>ваыпаып8</t>
  </si>
  <si>
    <t>ваыпаып9</t>
  </si>
  <si>
    <t>ваыпаып10</t>
  </si>
  <si>
    <t>ваыпаып11</t>
  </si>
  <si>
    <t>ваыпаып12</t>
  </si>
  <si>
    <t>ваыпаып13</t>
  </si>
  <si>
    <t>ваыпаып14</t>
  </si>
  <si>
    <t>ваыпаып15</t>
  </si>
  <si>
    <t>ваыпаып16</t>
  </si>
  <si>
    <t>ваыпаып17</t>
  </si>
  <si>
    <t>ваыпаып18</t>
  </si>
  <si>
    <t>ваыпаып19</t>
  </si>
  <si>
    <t>ваыпаып20</t>
  </si>
  <si>
    <t>ваыпаып21</t>
  </si>
  <si>
    <t>ваыпаып22</t>
  </si>
  <si>
    <t>ваыпаып23</t>
  </si>
  <si>
    <t>ваыпаып24</t>
  </si>
  <si>
    <t>ваыпаып25</t>
  </si>
  <si>
    <t>ваыпаып26</t>
  </si>
  <si>
    <t>ваыпаып27</t>
  </si>
  <si>
    <t>ваыпаып28</t>
  </si>
  <si>
    <t>ваыпаып29</t>
  </si>
  <si>
    <t>ваыпаып30</t>
  </si>
  <si>
    <t>ваыпаып31</t>
  </si>
  <si>
    <t>ваыпаып32</t>
  </si>
  <si>
    <t>ваыпаып33</t>
  </si>
  <si>
    <t>ваыпаып34</t>
  </si>
  <si>
    <t>ваыпаып35</t>
  </si>
  <si>
    <t>ваыпаып36</t>
  </si>
  <si>
    <t>ваыпаып37</t>
  </si>
  <si>
    <t>ваыпаып38</t>
  </si>
  <si>
    <t>ваыпаып39</t>
  </si>
  <si>
    <t>ваыпаып40</t>
  </si>
  <si>
    <t>ваыпаып41</t>
  </si>
  <si>
    <t>ваыпаып42</t>
  </si>
  <si>
    <t>ваыпаып43</t>
  </si>
  <si>
    <t>ваыпаып44</t>
  </si>
  <si>
    <t>ваыпаып45</t>
  </si>
  <si>
    <t>ваыпаып46</t>
  </si>
  <si>
    <t>ваыпаып47</t>
  </si>
  <si>
    <t>ваыпаып48</t>
  </si>
  <si>
    <t>ваыпаып49</t>
  </si>
  <si>
    <t>ваыпаып50</t>
  </si>
  <si>
    <t>ваыпаып51</t>
  </si>
  <si>
    <t>ваыпаып52</t>
  </si>
  <si>
    <t>ваыпаып53</t>
  </si>
  <si>
    <t>ваыпаып54</t>
  </si>
  <si>
    <t>ваыпаып55</t>
  </si>
  <si>
    <t>ваыпаып56</t>
  </si>
  <si>
    <t>ваыпаып57</t>
  </si>
  <si>
    <t>ваыпаып58</t>
  </si>
  <si>
    <t>ваыпаып59</t>
  </si>
  <si>
    <t>ваыпаып60</t>
  </si>
  <si>
    <t>ваыпаып61</t>
  </si>
  <si>
    <t>ваыпаып62</t>
  </si>
  <si>
    <t>ваыпаып63</t>
  </si>
  <si>
    <t>ваыпаып64</t>
  </si>
  <si>
    <t>ваыпаып65</t>
  </si>
  <si>
    <t>ваыпаып66</t>
  </si>
  <si>
    <t>ваыпаып67</t>
  </si>
  <si>
    <t>ваыпаып68</t>
  </si>
  <si>
    <t>ваыпаып69</t>
  </si>
  <si>
    <t>ваыпаып70</t>
  </si>
  <si>
    <t>ваыпаып71</t>
  </si>
  <si>
    <t>ваыпаып72</t>
  </si>
  <si>
    <t>ваыпаып73</t>
  </si>
  <si>
    <t>ваыпаып74</t>
  </si>
  <si>
    <t>ваыпаып75</t>
  </si>
  <si>
    <t>ваыпаып76</t>
  </si>
  <si>
    <t>ваыпаып77</t>
  </si>
  <si>
    <t>ваыпаып78</t>
  </si>
  <si>
    <t>ваыпаып79</t>
  </si>
  <si>
    <t>ваыпаып80</t>
  </si>
  <si>
    <t>ваыпаып81</t>
  </si>
  <si>
    <t>ваыпаып82</t>
  </si>
  <si>
    <t>ваыпаып83</t>
  </si>
  <si>
    <t>ваыпаып84</t>
  </si>
  <si>
    <t>ваыпаып85</t>
  </si>
  <si>
    <t>ваыпаып86</t>
  </si>
  <si>
    <t>ваыпаып87</t>
  </si>
  <si>
    <t>ваыпаып88</t>
  </si>
  <si>
    <t>ваыпаып89</t>
  </si>
  <si>
    <t>ваыпаып90</t>
  </si>
  <si>
    <t>ваыпаып91</t>
  </si>
  <si>
    <t>ваыпаып92</t>
  </si>
  <si>
    <t>ваыпаып93</t>
  </si>
  <si>
    <t>ваыпаып94</t>
  </si>
  <si>
    <t>ваыпаып95</t>
  </si>
  <si>
    <t>ваыпаып96</t>
  </si>
  <si>
    <t>ваыпаып97</t>
  </si>
  <si>
    <t>ваыпаып98</t>
  </si>
  <si>
    <t>ваыпаып99</t>
  </si>
  <si>
    <t>ваыпаып100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</si>
</sst>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20"/>
  <sheetViews>
    <sheetView zoomScale="115" zoomScaleNormal="115" workbookViewId="0"/>
  </sheetViews>
  <sheetFormatPr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f>SUM(A1:A20)</f>
        <v>210</v>
      </c>
    </row>
    <row r="2" spans="1:21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1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1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1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1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1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1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1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1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1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1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1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1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1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1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ref="C17:T20" si="2">C$1*$A17</f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25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25">
      <c r="A20">
        <v>20</v>
      </c>
      <c r="B20">
        <f t="shared" si="1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20"/>
  <sheetViews>
    <sheetView workbookViewId="0">
      <selection activeCell="D16" sqref="D16"/>
    </sheetView>
  </sheetViews>
  <sheetFormatPr defaultRowHeight="15" x14ac:dyDescent="0.25"/>
  <sheetData>
    <row r="1" spans="1:4" x14ac:dyDescent="0.25">
      <c r="A1">
        <f>Лист1!A2</f>
        <v>2</v>
      </c>
      <c r="B1">
        <f>Лист1!A1</f>
        <v>1</v>
      </c>
      <c r="C1">
        <f>A$1^B1</f>
        <v>2</v>
      </c>
      <c r="D1">
        <f>LOG(B1,A$1)</f>
        <v>0</v>
      </c>
    </row>
    <row r="2" spans="1:4" x14ac:dyDescent="0.25">
      <c r="B2">
        <f>Лист1!A2</f>
        <v>2</v>
      </c>
      <c r="C2">
        <f t="shared" ref="C2:C20" si="0">A$1^B2</f>
        <v>4</v>
      </c>
      <c r="D2">
        <f t="shared" ref="D2:D20" si="1">LOG(B2,A$1)</f>
        <v>1</v>
      </c>
    </row>
    <row r="3" spans="1:4" x14ac:dyDescent="0.25">
      <c r="B3">
        <f>Лист1!A3</f>
        <v>3</v>
      </c>
      <c r="C3">
        <f>A$1^B3</f>
        <v>8</v>
      </c>
      <c r="D3">
        <f t="shared" si="1"/>
        <v>1.5849625007211563</v>
      </c>
    </row>
    <row r="4" spans="1:4" x14ac:dyDescent="0.25">
      <c r="B4">
        <f>Лист1!A4</f>
        <v>4</v>
      </c>
      <c r="C4">
        <f>A$1^B4</f>
        <v>16</v>
      </c>
      <c r="D4">
        <f t="shared" si="1"/>
        <v>2</v>
      </c>
    </row>
    <row r="5" spans="1:4" x14ac:dyDescent="0.25">
      <c r="B5">
        <f>Лист1!A5</f>
        <v>5</v>
      </c>
      <c r="C5">
        <f>A$1^B5</f>
        <v>32</v>
      </c>
      <c r="D5">
        <f t="shared" si="1"/>
        <v>2.3219280948873622</v>
      </c>
    </row>
    <row r="6" spans="1:4" x14ac:dyDescent="0.25">
      <c r="B6">
        <f>Лист1!A6</f>
        <v>6</v>
      </c>
      <c r="C6">
        <f>A$1^B6</f>
        <v>64</v>
      </c>
      <c r="D6">
        <f t="shared" si="1"/>
        <v>2.5849625007211561</v>
      </c>
    </row>
    <row r="7" spans="1:4" x14ac:dyDescent="0.25">
      <c r="B7">
        <f>Лист1!A7</f>
        <v>7</v>
      </c>
      <c r="C7">
        <f>A$1^B7</f>
        <v>128</v>
      </c>
      <c r="D7">
        <f t="shared" si="1"/>
        <v>2.8073549220576042</v>
      </c>
    </row>
    <row r="8" spans="1:4" x14ac:dyDescent="0.25">
      <c r="B8">
        <f>Лист1!A8</f>
        <v>8</v>
      </c>
      <c r="C8">
        <f t="shared" si="0"/>
        <v>256</v>
      </c>
      <c r="D8">
        <f t="shared" si="1"/>
        <v>3</v>
      </c>
    </row>
    <row r="9" spans="1:4" x14ac:dyDescent="0.25">
      <c r="B9">
        <f>Лист1!A9</f>
        <v>9</v>
      </c>
      <c r="C9">
        <f t="shared" si="0"/>
        <v>512</v>
      </c>
      <c r="D9">
        <f t="shared" si="1"/>
        <v>3.1699250014423126</v>
      </c>
    </row>
    <row r="10" spans="1:4" x14ac:dyDescent="0.25">
      <c r="B10">
        <f>Лист1!A10</f>
        <v>10</v>
      </c>
      <c r="C10">
        <f t="shared" si="0"/>
        <v>1024</v>
      </c>
      <c r="D10">
        <f t="shared" si="1"/>
        <v>3.3219280948873626</v>
      </c>
    </row>
    <row r="11" spans="1:4" x14ac:dyDescent="0.25">
      <c r="B11">
        <f>Лист1!A11</f>
        <v>11</v>
      </c>
      <c r="C11">
        <f t="shared" si="0"/>
        <v>2048</v>
      </c>
      <c r="D11">
        <f t="shared" si="1"/>
        <v>3.4594316186372978</v>
      </c>
    </row>
    <row r="12" spans="1:4" x14ac:dyDescent="0.25">
      <c r="B12">
        <f>Лист1!A12</f>
        <v>12</v>
      </c>
      <c r="C12">
        <f t="shared" si="0"/>
        <v>4096</v>
      </c>
      <c r="D12">
        <f t="shared" si="1"/>
        <v>3.5849625007211565</v>
      </c>
    </row>
    <row r="13" spans="1:4" x14ac:dyDescent="0.25">
      <c r="B13">
        <f>Лист1!A13</f>
        <v>13</v>
      </c>
      <c r="C13">
        <f t="shared" si="0"/>
        <v>8192</v>
      </c>
      <c r="D13">
        <f t="shared" si="1"/>
        <v>3.7004397181410922</v>
      </c>
    </row>
    <row r="14" spans="1:4" x14ac:dyDescent="0.25">
      <c r="B14">
        <f>Лист1!A14</f>
        <v>14</v>
      </c>
      <c r="C14">
        <f t="shared" si="0"/>
        <v>16384</v>
      </c>
      <c r="D14">
        <f t="shared" si="1"/>
        <v>3.8073549220576037</v>
      </c>
    </row>
    <row r="15" spans="1:4" x14ac:dyDescent="0.25">
      <c r="B15">
        <f>Лист1!A15</f>
        <v>15</v>
      </c>
      <c r="C15">
        <f t="shared" si="0"/>
        <v>32768</v>
      </c>
      <c r="D15">
        <f t="shared" si="1"/>
        <v>3.9068905956085187</v>
      </c>
    </row>
    <row r="16" spans="1:4" x14ac:dyDescent="0.25">
      <c r="B16">
        <f>Лист1!A16</f>
        <v>16</v>
      </c>
      <c r="C16">
        <f t="shared" si="0"/>
        <v>65536</v>
      </c>
      <c r="D16">
        <f t="shared" si="1"/>
        <v>4</v>
      </c>
    </row>
    <row r="17" spans="2:4" x14ac:dyDescent="0.25">
      <c r="B17">
        <f>Лист1!A17</f>
        <v>17</v>
      </c>
      <c r="C17">
        <f t="shared" si="0"/>
        <v>131072</v>
      </c>
      <c r="D17">
        <f t="shared" si="1"/>
        <v>4.08746284125034</v>
      </c>
    </row>
    <row r="18" spans="2:4" x14ac:dyDescent="0.25">
      <c r="B18">
        <f>Лист1!A18</f>
        <v>18</v>
      </c>
      <c r="C18">
        <f t="shared" si="0"/>
        <v>262144</v>
      </c>
      <c r="D18">
        <f t="shared" si="1"/>
        <v>4.1699250014423122</v>
      </c>
    </row>
    <row r="19" spans="2:4" x14ac:dyDescent="0.25">
      <c r="B19">
        <f>Лист1!A19</f>
        <v>19</v>
      </c>
      <c r="C19">
        <f t="shared" si="0"/>
        <v>524288</v>
      </c>
      <c r="D19">
        <f t="shared" si="1"/>
        <v>4.2479275134435852</v>
      </c>
    </row>
    <row r="20" spans="2:4" x14ac:dyDescent="0.25">
      <c r="B20">
        <f>Лист1!A20</f>
        <v>20</v>
      </c>
      <c r="C20">
        <f t="shared" si="0"/>
        <v>1048576</v>
      </c>
      <c r="D20">
        <f t="shared" si="1"/>
        <v>4.3219280948873626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3"/>
  <sheetViews>
    <sheetView workbookViewId="0">
      <selection activeCell="C3" sqref="C3"/>
    </sheetView>
  </sheetViews>
  <sheetFormatPr defaultRowHeight="15" x14ac:dyDescent="0.25"/>
  <sheetData>
    <row r="1" spans="1:4" x14ac:dyDescent="0.25">
      <c r="A1">
        <v>2</v>
      </c>
      <c r="B1">
        <v>3</v>
      </c>
      <c r="C1">
        <v>4</v>
      </c>
      <c r="D1">
        <v>5</v>
      </c>
    </row>
    <row r="2" spans="1:4" x14ac:dyDescent="0.25">
      <c r="A2">
        <v>0.05</v>
      </c>
      <c r="B2">
        <v>0.1</v>
      </c>
      <c r="C2">
        <v>0.25</v>
      </c>
      <c r="D2">
        <v>0.6</v>
      </c>
    </row>
    <row r="3" spans="1:4" x14ac:dyDescent="0.25">
      <c r="A3">
        <f>LOG(1/A$2,2)</f>
        <v>4.3219280948873626</v>
      </c>
      <c r="B3">
        <f t="shared" ref="B3:D3" si="0">LOG(1/B$2,2)</f>
        <v>3.3219280948873626</v>
      </c>
      <c r="C3">
        <f t="shared" si="0"/>
        <v>2</v>
      </c>
      <c r="D3">
        <f t="shared" si="0"/>
        <v>0.73696559416620622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"/>
  <sheetViews>
    <sheetView workbookViewId="0">
      <selection activeCell="A3" sqref="A3"/>
    </sheetView>
  </sheetViews>
  <sheetFormatPr defaultRowHeight="15" x14ac:dyDescent="0.25"/>
  <cols>
    <col min="1" max="1" width="51.28515625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>
        <f>IF(A4="Байт", LEN(A1)*A3,LEN(A1)*A3)</f>
        <v>104</v>
      </c>
    </row>
    <row r="3" spans="1:2" x14ac:dyDescent="0.25">
      <c r="A3">
        <v>2</v>
      </c>
    </row>
    <row r="4" spans="1:2" x14ac:dyDescent="0.25">
      <c r="A4" t="s">
        <v>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Лист5!$A$1:$A$2</xm:f>
          </x14:formula1>
          <xm:sqref>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2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4"/>
  <sheetViews>
    <sheetView topLeftCell="B1" workbookViewId="0">
      <selection activeCell="C3" sqref="C3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4</v>
      </c>
      <c r="B1">
        <v>231745</v>
      </c>
    </row>
    <row r="2" spans="1:2" x14ac:dyDescent="0.25">
      <c r="A2" t="s">
        <v>5</v>
      </c>
      <c r="B2">
        <v>8</v>
      </c>
    </row>
    <row r="3" spans="1:2" x14ac:dyDescent="0.25">
      <c r="A3" t="s">
        <v>6</v>
      </c>
      <c r="B3">
        <f>(INT($B$1/10^($B$4-1)))*$B$2^$B$4-1</f>
        <v>524287</v>
      </c>
    </row>
    <row r="4" spans="1:2" x14ac:dyDescent="0.25">
      <c r="A4" t="s">
        <v>7</v>
      </c>
      <c r="B4">
        <f>LEN(B1)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F4"/>
  <sheetViews>
    <sheetView workbookViewId="0">
      <selection activeCell="B4" sqref="B4"/>
    </sheetView>
  </sheetViews>
  <sheetFormatPr defaultRowHeight="15" x14ac:dyDescent="0.25"/>
  <cols>
    <col min="1" max="1" width="18.42578125" customWidth="1"/>
  </cols>
  <sheetData>
    <row r="1" spans="1:6" x14ac:dyDescent="0.25">
      <c r="A1">
        <v>2</v>
      </c>
      <c r="B1">
        <v>3</v>
      </c>
      <c r="C1">
        <v>1</v>
      </c>
      <c r="D1">
        <v>7</v>
      </c>
      <c r="E1">
        <v>4</v>
      </c>
      <c r="F1">
        <v>5</v>
      </c>
    </row>
    <row r="2" spans="1:6" x14ac:dyDescent="0.25">
      <c r="A2">
        <f>A1*$B$3</f>
        <v>16</v>
      </c>
      <c r="B2">
        <f t="shared" ref="B2:F2" si="0">B1*$B$3</f>
        <v>24</v>
      </c>
      <c r="C2">
        <f t="shared" si="0"/>
        <v>8</v>
      </c>
      <c r="D2">
        <f t="shared" si="0"/>
        <v>56</v>
      </c>
      <c r="E2">
        <f t="shared" si="0"/>
        <v>32</v>
      </c>
      <c r="F2">
        <f t="shared" si="0"/>
        <v>40</v>
      </c>
    </row>
    <row r="3" spans="1:6" x14ac:dyDescent="0.25">
      <c r="A3" t="s">
        <v>5</v>
      </c>
      <c r="B3">
        <v>8</v>
      </c>
    </row>
    <row r="4" spans="1:6" x14ac:dyDescent="0.25">
      <c r="A4" t="s">
        <v>8</v>
      </c>
      <c r="B4">
        <f>SUM(A2:F2)</f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>
        <v>58</v>
      </c>
      <c r="B1">
        <f>INT($A$1/$A$2)</f>
        <v>19</v>
      </c>
      <c r="C1">
        <f t="shared" ref="C1:E1" si="0">INT(B$1/$A$2)</f>
        <v>6</v>
      </c>
      <c r="D1">
        <f t="shared" si="0"/>
        <v>2</v>
      </c>
      <c r="E1">
        <f t="shared" si="0"/>
        <v>0</v>
      </c>
    </row>
    <row r="2" spans="1:6" x14ac:dyDescent="0.25">
      <c r="A2">
        <v>3</v>
      </c>
      <c r="B2">
        <f>A1-B1*$A$2</f>
        <v>1</v>
      </c>
      <c r="C2">
        <f t="shared" ref="C2:E2" si="1">B1-C1*$A$2</f>
        <v>1</v>
      </c>
      <c r="D2">
        <f t="shared" si="1"/>
        <v>0</v>
      </c>
      <c r="E2">
        <f t="shared" si="1"/>
        <v>2</v>
      </c>
      <c r="F2" t="str">
        <f>CONCATENATE(E2,D2,C2,B2)</f>
        <v>2011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111"/>
  <sheetViews>
    <sheetView tabSelected="1" workbookViewId="0">
      <selection activeCell="D9" sqref="D9"/>
    </sheetView>
  </sheetViews>
  <sheetFormatPr defaultRowHeight="15" x14ac:dyDescent="0.25"/>
  <cols>
    <col min="1" max="3" width="14.5703125" customWidth="1"/>
  </cols>
  <sheetData>
    <row r="1" spans="1:6" x14ac:dyDescent="0.25">
      <c r="A1" t="s">
        <v>9</v>
      </c>
      <c r="B1" t="s">
        <v>32</v>
      </c>
      <c r="C1" t="s">
        <v>33</v>
      </c>
      <c r="D1" t="s">
        <v>10</v>
      </c>
      <c r="E1" t="s">
        <v>11</v>
      </c>
      <c r="F1" t="s">
        <v>12</v>
      </c>
    </row>
    <row r="2" spans="1:6" x14ac:dyDescent="0.25">
      <c r="A2" t="s">
        <v>13</v>
      </c>
      <c r="B2" t="s">
        <v>23</v>
      </c>
      <c r="C2" t="s">
        <v>39</v>
      </c>
      <c r="D2" t="s">
        <v>18</v>
      </c>
      <c r="E2" t="s">
        <v>26</v>
      </c>
      <c r="F2" t="s">
        <v>23</v>
      </c>
    </row>
    <row r="3" spans="1:6" x14ac:dyDescent="0.25">
      <c r="A3" t="s">
        <v>14</v>
      </c>
      <c r="B3" t="s">
        <v>34</v>
      </c>
      <c r="C3" t="s">
        <v>40</v>
      </c>
      <c r="D3" t="s">
        <v>19</v>
      </c>
      <c r="E3" t="s">
        <v>27</v>
      </c>
      <c r="F3" t="s">
        <v>24</v>
      </c>
    </row>
    <row r="4" spans="1:6" x14ac:dyDescent="0.25">
      <c r="A4" t="s">
        <v>15</v>
      </c>
      <c r="B4" t="s">
        <v>36</v>
      </c>
      <c r="C4" t="s">
        <v>41</v>
      </c>
      <c r="D4" t="s">
        <v>20</v>
      </c>
      <c r="E4" t="s">
        <v>28</v>
      </c>
      <c r="F4" t="s">
        <v>23</v>
      </c>
    </row>
    <row r="5" spans="1:6" x14ac:dyDescent="0.25">
      <c r="A5" t="s">
        <v>16</v>
      </c>
      <c r="B5" t="s">
        <v>37</v>
      </c>
      <c r="C5" t="s">
        <v>42</v>
      </c>
      <c r="D5" t="s">
        <v>21</v>
      </c>
      <c r="E5" t="s">
        <v>29</v>
      </c>
      <c r="F5" t="s">
        <v>25</v>
      </c>
    </row>
    <row r="6" spans="1:6" x14ac:dyDescent="0.25">
      <c r="A6" t="s">
        <v>17</v>
      </c>
      <c r="B6" t="s">
        <v>38</v>
      </c>
      <c r="C6" t="s">
        <v>35</v>
      </c>
      <c r="D6" t="s">
        <v>22</v>
      </c>
      <c r="E6" t="s">
        <v>30</v>
      </c>
      <c r="F6" t="s">
        <v>25</v>
      </c>
    </row>
    <row r="7" spans="1:6" x14ac:dyDescent="0.25">
      <c r="A7" t="s">
        <v>43</v>
      </c>
    </row>
    <row r="8" spans="1:6" x14ac:dyDescent="0.25">
      <c r="A8" t="s">
        <v>23</v>
      </c>
    </row>
    <row r="9" spans="1:6" x14ac:dyDescent="0.25">
      <c r="A9" t="s">
        <v>39</v>
      </c>
    </row>
    <row r="10" spans="1:6" x14ac:dyDescent="0.25">
      <c r="A10" t="s">
        <v>31</v>
      </c>
    </row>
    <row r="11" spans="1:6" x14ac:dyDescent="0.25">
      <c r="A11" t="s">
        <v>44</v>
      </c>
    </row>
    <row r="12" spans="1:6" x14ac:dyDescent="0.25">
      <c r="A12" t="s">
        <v>45</v>
      </c>
    </row>
    <row r="13" spans="1:6" x14ac:dyDescent="0.25">
      <c r="A13" t="s">
        <v>46</v>
      </c>
    </row>
    <row r="14" spans="1:6" x14ac:dyDescent="0.25">
      <c r="A14" t="s">
        <v>47</v>
      </c>
    </row>
    <row r="15" spans="1:6" x14ac:dyDescent="0.25">
      <c r="A15" t="s">
        <v>48</v>
      </c>
    </row>
    <row r="16" spans="1:6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  <row r="51" spans="1:1" x14ac:dyDescent="0.25">
      <c r="A51" t="s">
        <v>84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96</v>
      </c>
    </row>
    <row r="64" spans="1:1" x14ac:dyDescent="0.25">
      <c r="A64" t="s">
        <v>97</v>
      </c>
    </row>
    <row r="65" spans="1:1" x14ac:dyDescent="0.25">
      <c r="A65" t="s">
        <v>98</v>
      </c>
    </row>
    <row r="66" spans="1:1" x14ac:dyDescent="0.25">
      <c r="A66" t="s">
        <v>99</v>
      </c>
    </row>
    <row r="67" spans="1:1" x14ac:dyDescent="0.25">
      <c r="A67" t="s">
        <v>100</v>
      </c>
    </row>
    <row r="68" spans="1:1" x14ac:dyDescent="0.25">
      <c r="A68" t="s">
        <v>101</v>
      </c>
    </row>
    <row r="69" spans="1:1" x14ac:dyDescent="0.25">
      <c r="A69" t="s">
        <v>102</v>
      </c>
    </row>
    <row r="70" spans="1:1" x14ac:dyDescent="0.25">
      <c r="A70" t="s">
        <v>103</v>
      </c>
    </row>
    <row r="71" spans="1:1" x14ac:dyDescent="0.25">
      <c r="A71" t="s">
        <v>104</v>
      </c>
    </row>
    <row r="72" spans="1:1" x14ac:dyDescent="0.25">
      <c r="A72" t="s">
        <v>105</v>
      </c>
    </row>
    <row r="73" spans="1:1" x14ac:dyDescent="0.25">
      <c r="A73" t="s">
        <v>106</v>
      </c>
    </row>
    <row r="74" spans="1:1" x14ac:dyDescent="0.25">
      <c r="A74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110</v>
      </c>
    </row>
    <row r="78" spans="1:1" x14ac:dyDescent="0.25">
      <c r="A78" t="s">
        <v>111</v>
      </c>
    </row>
    <row r="79" spans="1:1" x14ac:dyDescent="0.25">
      <c r="A79" t="s">
        <v>112</v>
      </c>
    </row>
    <row r="80" spans="1:1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116</v>
      </c>
    </row>
    <row r="84" spans="1:1" x14ac:dyDescent="0.25">
      <c r="A84" t="s">
        <v>117</v>
      </c>
    </row>
    <row r="85" spans="1:1" x14ac:dyDescent="0.25">
      <c r="A85" t="s">
        <v>118</v>
      </c>
    </row>
    <row r="86" spans="1:1" x14ac:dyDescent="0.25">
      <c r="A86" t="s">
        <v>119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122</v>
      </c>
    </row>
    <row r="90" spans="1:1" x14ac:dyDescent="0.25">
      <c r="A90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99" spans="1:1" x14ac:dyDescent="0.25">
      <c r="A99" t="s">
        <v>132</v>
      </c>
    </row>
    <row r="100" spans="1:1" x14ac:dyDescent="0.25">
      <c r="A100" t="s">
        <v>133</v>
      </c>
    </row>
    <row r="101" spans="1:1" x14ac:dyDescent="0.25">
      <c r="A101" t="s">
        <v>134</v>
      </c>
    </row>
    <row r="102" spans="1:1" x14ac:dyDescent="0.25">
      <c r="A102" t="s">
        <v>135</v>
      </c>
    </row>
    <row r="103" spans="1:1" x14ac:dyDescent="0.25">
      <c r="A103" t="s">
        <v>136</v>
      </c>
    </row>
    <row r="104" spans="1:1" x14ac:dyDescent="0.25">
      <c r="A104" t="s">
        <v>137</v>
      </c>
    </row>
    <row r="105" spans="1:1" x14ac:dyDescent="0.25">
      <c r="A105" t="s">
        <v>138</v>
      </c>
    </row>
    <row r="106" spans="1:1" x14ac:dyDescent="0.25">
      <c r="A106" t="s">
        <v>139</v>
      </c>
    </row>
    <row r="107" spans="1:1" x14ac:dyDescent="0.25">
      <c r="A107" t="s">
        <v>140</v>
      </c>
    </row>
    <row r="108" spans="1:1" x14ac:dyDescent="0.25">
      <c r="A108" t="s">
        <v>141</v>
      </c>
    </row>
    <row r="109" spans="1:1" x14ac:dyDescent="0.25">
      <c r="A109" t="s">
        <v>142</v>
      </c>
    </row>
    <row r="110" spans="1:1" x14ac:dyDescent="0.25">
      <c r="A110" t="s">
        <v>143</v>
      </c>
    </row>
    <row r="111" spans="1:1" x14ac:dyDescent="0.25">
      <c r="A111" t="s">
        <v>144</v>
      </c>
    </row>
  </sheetData>
  <autoFilter ref="A1:F6">
    <sortState ref="A2:F6">
      <sortCondition ref="D1:D6"/>
    </sortState>
  </autoFilter>
  <sortState ref="A1:F6">
    <sortCondition sortBy="cellColor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2022-09-05T05:45:40Z</dcterms:created>
  <dcterms:modified xsi:type="dcterms:W3CDTF">2022-09-12T07:23:22Z</dcterms:modified>
</cp:coreProperties>
</file>