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-sem\ТВИМС\3\"/>
    </mc:Choice>
  </mc:AlternateContent>
  <xr:revisionPtr revIDLastSave="0" documentId="8_{58411116-36B5-4D80-BC8A-75BD3E055D15}" xr6:coauthVersionLast="47" xr6:coauthVersionMax="47" xr10:uidLastSave="{00000000-0000-0000-0000-000000000000}"/>
  <bookViews>
    <workbookView xWindow="-120" yWindow="-120" windowWidth="29040" windowHeight="15840" xr2:uid="{EB8E974E-869C-4943-B61C-CB9285DBE0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C14" i="1"/>
  <c r="C13" i="1" l="1"/>
  <c r="C12" i="1" a="1"/>
  <c r="C12" i="1" s="1"/>
  <c r="C11" i="1"/>
  <c r="D8" i="1"/>
  <c r="E8" i="1"/>
  <c r="F8" i="1"/>
  <c r="G8" i="1"/>
  <c r="H8" i="1"/>
  <c r="I8" i="1"/>
  <c r="J8" i="1"/>
  <c r="K8" i="1"/>
  <c r="L8" i="1"/>
  <c r="C8" i="1"/>
  <c r="C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<sst xmlns="http://schemas.openxmlformats.org/spreadsheetml/2006/main" count="27" uniqueCount="27">
  <si>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вариант 2</t>
  </si>
  <si>
    <t>задание 1</t>
  </si>
  <si>
    <t xml:space="preserve">Торцевая </t>
  </si>
  <si>
    <t>n=</t>
  </si>
  <si>
    <t>Перекрестная</t>
  </si>
  <si>
    <t>S^2</t>
  </si>
  <si>
    <t>X1i-X2i</t>
  </si>
  <si>
    <t>x знач</t>
  </si>
  <si>
    <t>дисперсия Dв</t>
  </si>
  <si>
    <t>Парный двухвыборочный t-тест для средних</t>
  </si>
  <si>
    <t>Переменная 1</t>
  </si>
  <si>
    <t>Переменная 2</t>
  </si>
  <si>
    <t>Среднее</t>
  </si>
  <si>
    <t>Дисперсия</t>
  </si>
  <si>
    <t>Наблюдения</t>
  </si>
  <si>
    <t>Корреляция Пирсона</t>
  </si>
  <si>
    <t>Гипотетическая разность средних</t>
  </si>
  <si>
    <t>df</t>
  </si>
  <si>
    <t>t-статистика</t>
  </si>
  <si>
    <t>P(T&lt;=t) одностороннее</t>
  </si>
  <si>
    <t>t критическое одностороннее</t>
  </si>
  <si>
    <t>P(T&lt;=t) двухстороннее</t>
  </si>
  <si>
    <t>t критическое двухстороннее</t>
  </si>
  <si>
    <t>t расч</t>
  </si>
  <si>
    <t>t табл</t>
  </si>
  <si>
    <t>Поскольку t расчетное меньше t табличного, то принимаем H0</t>
  </si>
  <si>
    <t>H0 - средняя прочность соединений, выполненная двумя методами, не отличается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</si>
</sst>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1B79-0917-40A1-9FB2-7FF044C53152}">
  <dimension ref="A1:N30"/>
  <sheetViews>
    <sheetView tabSelected="1" workbookViewId="0">
      <selection activeCell="B32" sqref="B32"/>
    </sheetView>
  </sheetViews>
  <sheetFormatPr defaultRowHeight="15" x14ac:dyDescent="0.25"/>
  <cols>
    <col min="2" max="2" width="18.28515625" customWidth="1"/>
    <col min="3" max="3" width="13.85546875" customWidth="1"/>
    <col min="4" max="4" width="9.5703125" customWidth="1"/>
  </cols>
  <sheetData>
    <row r="1" spans="1:14" x14ac:dyDescent="0.25">
      <c r="A1" t="s">
        <v>0</v>
      </c>
    </row>
    <row r="3" spans="1:14" x14ac:dyDescent="0.25">
      <c r="B3" t="s">
        <v>1</v>
      </c>
    </row>
    <row r="4" spans="1:14" x14ac:dyDescent="0.25">
      <c r="B4" s="1" t="s">
        <v>4</v>
      </c>
      <c r="C4" s="1">
        <v>16</v>
      </c>
      <c r="D4" s="1">
        <v>20</v>
      </c>
      <c r="E4" s="1">
        <v>14</v>
      </c>
      <c r="F4" s="1">
        <v>15</v>
      </c>
      <c r="G4" s="1">
        <v>19</v>
      </c>
      <c r="H4" s="1">
        <v>18</v>
      </c>
      <c r="I4" s="1">
        <v>18</v>
      </c>
      <c r="J4" s="1">
        <v>17</v>
      </c>
      <c r="K4" s="1">
        <v>19</v>
      </c>
      <c r="L4" s="1">
        <v>18</v>
      </c>
      <c r="N4" t="s">
        <v>26</v>
      </c>
    </row>
    <row r="5" spans="1:14" x14ac:dyDescent="0.25">
      <c r="B5" s="1" t="s">
        <v>2</v>
      </c>
      <c r="C5" s="1">
        <v>13</v>
      </c>
      <c r="D5" s="1">
        <v>14</v>
      </c>
      <c r="E5" s="1">
        <v>19</v>
      </c>
      <c r="F5" s="1">
        <v>15</v>
      </c>
      <c r="G5" s="1">
        <v>14</v>
      </c>
      <c r="H5" s="1">
        <v>10</v>
      </c>
      <c r="I5" s="1">
        <v>17</v>
      </c>
      <c r="J5" s="1">
        <v>13</v>
      </c>
      <c r="K5" s="1">
        <v>21</v>
      </c>
      <c r="L5" s="1">
        <v>15</v>
      </c>
    </row>
    <row r="7" spans="1:14" x14ac:dyDescent="0.25">
      <c r="B7" t="s">
        <v>3</v>
      </c>
      <c r="C7">
        <f>COUNT(C4:L4)</f>
        <v>10</v>
      </c>
    </row>
    <row r="8" spans="1:14" x14ac:dyDescent="0.25">
      <c r="B8" s="2" t="s">
        <v>6</v>
      </c>
      <c r="C8" s="1">
        <f>C4-C5</f>
        <v>3</v>
      </c>
      <c r="D8" s="1">
        <f t="shared" ref="D8:L8" si="0">D4-D5</f>
        <v>6</v>
      </c>
      <c r="E8" s="1">
        <f t="shared" si="0"/>
        <v>-5</v>
      </c>
      <c r="F8" s="1">
        <f t="shared" si="0"/>
        <v>0</v>
      </c>
      <c r="G8" s="1">
        <f t="shared" si="0"/>
        <v>5</v>
      </c>
      <c r="H8" s="1">
        <f t="shared" si="0"/>
        <v>8</v>
      </c>
      <c r="I8" s="1">
        <f t="shared" si="0"/>
        <v>1</v>
      </c>
      <c r="J8" s="1">
        <f t="shared" si="0"/>
        <v>4</v>
      </c>
      <c r="K8" s="1">
        <f t="shared" si="0"/>
        <v>-2</v>
      </c>
      <c r="L8" s="1">
        <f t="shared" si="0"/>
        <v>3</v>
      </c>
    </row>
    <row r="11" spans="1:14" x14ac:dyDescent="0.25">
      <c r="B11" t="s">
        <v>7</v>
      </c>
      <c r="C11">
        <f>(1/C7)*SUM(C8:L8)</f>
        <v>2.3000000000000003</v>
      </c>
    </row>
    <row r="12" spans="1:14" x14ac:dyDescent="0.25">
      <c r="B12" t="s">
        <v>8</v>
      </c>
      <c r="C12" cm="1">
        <f t="array" ref="C12">(1/C7)*SUM((C8:L8-C11)^2)</f>
        <v>13.610000000000003</v>
      </c>
    </row>
    <row r="13" spans="1:14" x14ac:dyDescent="0.25">
      <c r="B13" t="s">
        <v>5</v>
      </c>
      <c r="C13">
        <f>C7/(C7-1)*C12</f>
        <v>15.122222222222225</v>
      </c>
    </row>
    <row r="14" spans="1:14" x14ac:dyDescent="0.25">
      <c r="B14" t="s">
        <v>23</v>
      </c>
      <c r="C14">
        <f>C11/SQRT(C13/C7)</f>
        <v>1.8703377008862212</v>
      </c>
      <c r="D14" t="s">
        <v>24</v>
      </c>
      <c r="E14">
        <f>_xlfn.T.INV.2T(0.05,C7-1)</f>
        <v>2.2621571627982053</v>
      </c>
    </row>
    <row r="15" spans="1:14" x14ac:dyDescent="0.25">
      <c r="B15" t="s">
        <v>9</v>
      </c>
    </row>
    <row r="16" spans="1:14" ht="15.75" thickBot="1" x14ac:dyDescent="0.3"/>
    <row r="17" spans="2:4" x14ac:dyDescent="0.25">
      <c r="B17" s="5"/>
      <c r="C17" s="5" t="s">
        <v>10</v>
      </c>
      <c r="D17" s="5" t="s">
        <v>11</v>
      </c>
    </row>
    <row r="18" spans="2:4" x14ac:dyDescent="0.25">
      <c r="B18" s="3" t="s">
        <v>12</v>
      </c>
      <c r="C18" s="3">
        <v>17.399999999999999</v>
      </c>
      <c r="D18" s="3">
        <v>15.1</v>
      </c>
    </row>
    <row r="19" spans="2:4" x14ac:dyDescent="0.25">
      <c r="B19" s="3" t="s">
        <v>13</v>
      </c>
      <c r="C19" s="3">
        <v>3.6000000000000103</v>
      </c>
      <c r="D19" s="3">
        <v>10.10000000000001</v>
      </c>
    </row>
    <row r="20" spans="2:4" x14ac:dyDescent="0.25">
      <c r="B20" s="3" t="s">
        <v>14</v>
      </c>
      <c r="C20" s="3">
        <v>10</v>
      </c>
      <c r="D20" s="3">
        <v>10</v>
      </c>
    </row>
    <row r="21" spans="2:4" x14ac:dyDescent="0.25">
      <c r="B21" s="3" t="s">
        <v>15</v>
      </c>
      <c r="C21" s="3">
        <v>-0.11793033365451719</v>
      </c>
      <c r="D21" s="3"/>
    </row>
    <row r="22" spans="2:4" x14ac:dyDescent="0.25">
      <c r="B22" s="3" t="s">
        <v>16</v>
      </c>
      <c r="C22" s="3">
        <v>0</v>
      </c>
      <c r="D22" s="3"/>
    </row>
    <row r="23" spans="2:4" x14ac:dyDescent="0.25">
      <c r="B23" s="3" t="s">
        <v>17</v>
      </c>
      <c r="C23" s="3">
        <v>9</v>
      </c>
      <c r="D23" s="3"/>
    </row>
    <row r="24" spans="2:4" x14ac:dyDescent="0.25">
      <c r="B24" s="3" t="s">
        <v>18</v>
      </c>
      <c r="C24" s="3">
        <v>1.8703377008862212</v>
      </c>
      <c r="D24" s="3"/>
    </row>
    <row r="25" spans="2:4" x14ac:dyDescent="0.25">
      <c r="B25" s="3" t="s">
        <v>19</v>
      </c>
      <c r="C25" s="3">
        <v>4.7123920925732227E-2</v>
      </c>
      <c r="D25" s="3"/>
    </row>
    <row r="26" spans="2:4" x14ac:dyDescent="0.25">
      <c r="B26" s="3" t="s">
        <v>20</v>
      </c>
      <c r="C26" s="3">
        <v>1.8331129326562374</v>
      </c>
      <c r="D26" s="3"/>
    </row>
    <row r="27" spans="2:4" x14ac:dyDescent="0.25">
      <c r="B27" s="3" t="s">
        <v>21</v>
      </c>
      <c r="C27" s="3">
        <v>9.4247841851464453E-2</v>
      </c>
      <c r="D27" s="3"/>
    </row>
    <row r="28" spans="2:4" ht="15.75" thickBot="1" x14ac:dyDescent="0.3">
      <c r="B28" s="4" t="s">
        <v>22</v>
      </c>
      <c r="C28" s="4">
        <v>2.2621571627982053</v>
      </c>
      <c r="D28" s="4"/>
    </row>
    <row r="30" spans="2:4" x14ac:dyDescent="0.25">
      <c r="B3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Force</dc:creator>
  <cp:lastModifiedBy>Force</cp:lastModifiedBy>
  <dcterms:created xsi:type="dcterms:W3CDTF">2024-12-21T14:55:39Z</dcterms:created>
  <dcterms:modified xsi:type="dcterms:W3CDTF">2024-12-21T23:44:38Z</dcterms:modified>
</cp:coreProperties>
</file>