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defaultThemeVersion="166925"/>
  <xr:revisionPtr revIDLastSave="1" documentId="11_653DE92A15A362EC40134561AB7B8248B156111A" xr6:coauthVersionLast="47" xr6:coauthVersionMax="47" xr10:uidLastSave="{9867FC28-724B-4BB9-8279-4E68318E6A70}"/>
  <bookViews>
    <workbookView xWindow="0" yWindow="0" windowWidth="0" windowHeight="0" xr2:uid="{00000000-000D-0000-FFFF-FFFF00000000}"/>
  </bookViews>
  <sheets>
    <sheet name="Результат" sheetId="1" r:id="rId1"/>
    <sheet name="Краткий отчет" sheetId="2" r:id="rId2"/>
    <sheet name="Детальный отчет" sheetId="3" r:id="rId3"/>
    <sheet name="Комментарии" sheetId="4" r:id="rId4"/>
  </sheets>
  <definedNames>
    <definedName name="_xlnm._FilterDatabase" localSheetId="1" hidden="1">'Краткий отчет'!$A$1:$CB$24</definedName>
    <definedName name="_xlnm._FilterDatabase" localSheetId="2" hidden="1">'Детальный отчет'!$A$1:$DT$42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" i="1" l="1"/>
  <c r="AF1" i="1"/>
  <c r="AC1" i="1"/>
  <c r="AB1" i="1"/>
  <c r="Z1" i="1"/>
  <c r="Y1" i="1"/>
  <c r="X1" i="1"/>
  <c r="Q1" i="1"/>
  <c r="P1" i="1"/>
  <c r="M1" i="1"/>
  <c r="L1" i="1"/>
  <c r="J1" i="1"/>
  <c r="I1" i="1"/>
  <c r="H1" i="1"/>
  <c r="K1" i="1" l="1"/>
  <c r="O1" i="1"/>
  <c r="N1" i="1"/>
  <c r="T1" i="1"/>
  <c r="U1" i="1"/>
  <c r="V1" i="1" s="1"/>
  <c r="S1" i="1"/>
  <c r="R1" i="1"/>
  <c r="AA1" i="1"/>
  <c r="AE1" i="1"/>
  <c r="AD1" i="1"/>
  <c r="AJ1" i="1"/>
  <c r="AK1" i="1"/>
  <c r="AL1" i="1" s="1"/>
  <c r="AI1" i="1"/>
  <c r="AH1" i="1"/>
</calcChain>
</file>

<file path=xl/sharedStrings.xml><?xml version="1.0" encoding="utf-8"?>
<sst xmlns="http://schemas.openxmlformats.org/spreadsheetml/2006/main" count="1230" uniqueCount="365">
  <si>
    <t>Группа товаров</t>
  </si>
  <si>
    <t>Категория товаров</t>
  </si>
  <si>
    <t>Подкатегория товаров</t>
  </si>
  <si>
    <t>Формат магазина</t>
  </si>
  <si>
    <t>Регион магазина</t>
  </si>
  <si>
    <t>Кластер магазина</t>
  </si>
  <si>
    <t>РЕЗУЛЬТАТ</t>
  </si>
  <si>
    <t>Прогноз продаж по Текущим ценам, ЕИ</t>
  </si>
  <si>
    <t>Прогноз продаж по Новым ценам, ЕИ</t>
  </si>
  <si>
    <t>Разница, ЕИ</t>
  </si>
  <si>
    <t>Разница, %</t>
  </si>
  <si>
    <t>Прогноз выручки по Текущим ценам</t>
  </si>
  <si>
    <t>Прогноз выручки по Новым ценам</t>
  </si>
  <si>
    <t>Разница</t>
  </si>
  <si>
    <t>Прогноз маржи по Текущим ценам</t>
  </si>
  <si>
    <t>Прогноз маржи по Новым ценам</t>
  </si>
  <si>
    <t>Прогноз маржи по Текущим ценам, %</t>
  </si>
  <si>
    <t>Прогноз маржи по Новым ценам, %</t>
  </si>
  <si>
    <t>Разница, пп</t>
  </si>
  <si>
    <t>РЕЗУЛЬТАТ ПО СОПОСТАВИМЫМ</t>
  </si>
  <si>
    <t>Продажи Сопоставимые, ЕИ</t>
  </si>
  <si>
    <t>Прогноз продаж, ЕИ</t>
  </si>
  <si>
    <t>Изменение, ЕИ</t>
  </si>
  <si>
    <t>Изменение, %</t>
  </si>
  <si>
    <t>Выручка Сопоставимая</t>
  </si>
  <si>
    <t>Прогноз выручки</t>
  </si>
  <si>
    <t>Изменение</t>
  </si>
  <si>
    <t>Маржа Сопоставимая</t>
  </si>
  <si>
    <t>Прогноз маржи</t>
  </si>
  <si>
    <t>Маржа Сопоставимая, %</t>
  </si>
  <si>
    <t>Прогноз маржи, %</t>
  </si>
  <si>
    <t>Изменение, пп</t>
  </si>
  <si>
    <t>Количество SKU в группе</t>
  </si>
  <si>
    <t>Кол-во изменений цен</t>
  </si>
  <si>
    <t>Средний % изменения цен</t>
  </si>
  <si>
    <t>Кол-во повышений цен</t>
  </si>
  <si>
    <t>Средний % повышения цен</t>
  </si>
  <si>
    <t>Кол-во снижений цен</t>
  </si>
  <si>
    <t>Средний % снижения цен</t>
  </si>
  <si>
    <t>Считать эластичность на данных всех кластеров</t>
  </si>
  <si>
    <t>Считать по кластерам по отдельности</t>
  </si>
  <si>
    <t>Сегмент покупателей</t>
  </si>
  <si>
    <t>Сезон продаж</t>
  </si>
  <si>
    <t>Глубина расчета, недель</t>
  </si>
  <si>
    <t>Период для расчета прогноза продаж, дней</t>
  </si>
  <si>
    <t>Ценовой коридор</t>
  </si>
  <si>
    <t>Фиксировать нижнюю границу</t>
  </si>
  <si>
    <t>Расчёт по Price Families</t>
  </si>
  <si>
    <t>Жёсткий Price Families</t>
  </si>
  <si>
    <t>Определить Брэнд цель для СТМ автоматически</t>
  </si>
  <si>
    <t>Подбор оптимальных параметров расчета</t>
  </si>
  <si>
    <t>Стратегия оптимизации цены</t>
  </si>
  <si>
    <t>Прирост (При подборе параметров), %</t>
  </si>
  <si>
    <t>Предел увеличения цены всех SKU, кроме KVI, СТМ, %</t>
  </si>
  <si>
    <t>Предел снижения всех товаров, кроме KVI, СТМ, КЦО и Новинок, %</t>
  </si>
  <si>
    <t>Предел увеличения цены за период, %</t>
  </si>
  <si>
    <t>Период</t>
  </si>
  <si>
    <t>Минимальная рентабельность SKU, %</t>
  </si>
  <si>
    <t>Проверять на предел снижения рентабельности</t>
  </si>
  <si>
    <t>Предел снижения рентабельности, %</t>
  </si>
  <si>
    <t>Глубина поиска предыдущей ЗЦ и РЦ, дней</t>
  </si>
  <si>
    <t>Ограничение изменения цены, %</t>
  </si>
  <si>
    <t>Минимальная рентабельность коррелирующих SKU, %</t>
  </si>
  <si>
    <t>Предельное снижение цен коррелирующих SKU, %</t>
  </si>
  <si>
    <t>Учитывать данные прошлого года</t>
  </si>
  <si>
    <t>Фиксировать цены в промо</t>
  </si>
  <si>
    <t>Учитывать инфляцию</t>
  </si>
  <si>
    <t>Контрольный параметр цен конкурентов, %</t>
  </si>
  <si>
    <t>Стратегия KVI</t>
  </si>
  <si>
    <t>Корректировка по KVI</t>
  </si>
  <si>
    <t>Мин. рентабельность KVI, %</t>
  </si>
  <si>
    <t>Предел снижения KVI</t>
  </si>
  <si>
    <t>Учитывать цены конкурентов</t>
  </si>
  <si>
    <t>БАКАЛЕЯ</t>
  </si>
  <si>
    <t>РИС</t>
  </si>
  <si>
    <t>HYPER</t>
  </si>
  <si>
    <t>SIBERIA</t>
  </si>
  <si>
    <t>8</t>
  </si>
  <si>
    <t>ДА</t>
  </si>
  <si>
    <t/>
  </si>
  <si>
    <t>37.49 - 348.99</t>
  </si>
  <si>
    <t>НЕТ</t>
  </si>
  <si>
    <t>Максимизация валовой маржи</t>
  </si>
  <si>
    <t>Неделя</t>
  </si>
  <si>
    <t>Цена KVI равна Цене конкурента</t>
  </si>
  <si>
    <t>№ Расчета</t>
  </si>
  <si>
    <t>Сегмент товаров</t>
  </si>
  <si>
    <t>Ключевая характеристика товара 1</t>
  </si>
  <si>
    <t>Триггер события</t>
  </si>
  <si>
    <t>Внутренний код</t>
  </si>
  <si>
    <t>Номер партии</t>
  </si>
  <si>
    <t>SKU Название</t>
  </si>
  <si>
    <t>Сегмент</t>
  </si>
  <si>
    <t>Закупочная цена</t>
  </si>
  <si>
    <t>Цена регулярная текущая</t>
  </si>
  <si>
    <t>Маржа по посл цене, %</t>
  </si>
  <si>
    <t>Новая цена</t>
  </si>
  <si>
    <t>Новая Маржа, %</t>
  </si>
  <si>
    <t>% изм Цены</t>
  </si>
  <si>
    <t>Изм маржи, пп</t>
  </si>
  <si>
    <t>Прогноз Продаж, ЕИ</t>
  </si>
  <si>
    <t>Прогноз Маржи</t>
  </si>
  <si>
    <t>Торговая надбавка с учетом маркетинга (%)</t>
  </si>
  <si>
    <t>Gross Margin(GM)%</t>
  </si>
  <si>
    <t>Маркетинговые выплаты %</t>
  </si>
  <si>
    <t>212173</t>
  </si>
  <si>
    <t>РИС- КРУГЛЫЙ</t>
  </si>
  <si>
    <t>736367</t>
  </si>
  <si>
    <t>КД/РИС ДРОБЛЕНЫЙ 800 Г</t>
  </si>
  <si>
    <t>37.49 - 46.86</t>
  </si>
  <si>
    <t>597721</t>
  </si>
  <si>
    <t>РИСОВАЯ КАШКА С КОК.100Г YELLI</t>
  </si>
  <si>
    <t>46.86 - 58.58</t>
  </si>
  <si>
    <t>ПРОПАРЕННЫЙ РИС</t>
  </si>
  <si>
    <t>21522</t>
  </si>
  <si>
    <t>РИС ПРОП.В ИНД ПАК. 5Х80Г 400Г</t>
  </si>
  <si>
    <t>58.58 - 73.22</t>
  </si>
  <si>
    <t>919318</t>
  </si>
  <si>
    <t>КД/РИС КРУГЛОЗЕРНЫЙ 800 Г</t>
  </si>
  <si>
    <t>749598</t>
  </si>
  <si>
    <t>СЕМ.ЗАК РИС КРАСНОДАР 800Г</t>
  </si>
  <si>
    <t>73.22 - 91.53</t>
  </si>
  <si>
    <t>НЕШЛИФОВ/КОРИЧНЕВЫЙ РИС</t>
  </si>
  <si>
    <t>885971</t>
  </si>
  <si>
    <t>КП/РИС БУРЫЙ 500 Г</t>
  </si>
  <si>
    <t>373708</t>
  </si>
  <si>
    <t>РИС БУР В ИН.ПАК. 5Х80Г УВЕЛКА</t>
  </si>
  <si>
    <t>100406</t>
  </si>
  <si>
    <t>РИС ЗОЛОТИСТЫЙ НАЦИОНАЛЬ 900Г</t>
  </si>
  <si>
    <t>УДЛИННЕННЫЙ РИС</t>
  </si>
  <si>
    <t>925182</t>
  </si>
  <si>
    <t>КП/РИС ДЛИННОЗЕРНЫЙ 800Г</t>
  </si>
  <si>
    <t>967963</t>
  </si>
  <si>
    <t>КП/РИС КРУГЛОЗЕРНЫЙ 800 Г</t>
  </si>
  <si>
    <t>762173</t>
  </si>
  <si>
    <t>КП/РИС ДЛЯ ПЛОВА 800 Г</t>
  </si>
  <si>
    <t>966256</t>
  </si>
  <si>
    <t>РИС МИСТР ДЛЯ ПЛОВА ТРАД 900Г</t>
  </si>
  <si>
    <t>91.53 - 114.41</t>
  </si>
  <si>
    <t>44415</t>
  </si>
  <si>
    <t>РИС ДЛЯ ПЛОВА 900ГР</t>
  </si>
  <si>
    <t>СМЕСИ РИСА</t>
  </si>
  <si>
    <t>547358</t>
  </si>
  <si>
    <t>РИС МИСТРАЛЬ ФИТНЕС 450Г</t>
  </si>
  <si>
    <t>16678</t>
  </si>
  <si>
    <t>МИСТР.ЯНТ.РИС ПРОП.ДЛИН.900Г</t>
  </si>
  <si>
    <t>963201</t>
  </si>
  <si>
    <t>ЭКСТРА РИС ДЛЯ ПЛОВА 0,9КГ</t>
  </si>
  <si>
    <t>989778</t>
  </si>
  <si>
    <t>РИС ДЛЯ ГАРНИРА ТМ PROSTO/500Г</t>
  </si>
  <si>
    <t>114.41 - 143.01</t>
  </si>
  <si>
    <t>238141</t>
  </si>
  <si>
    <t>УВЕЛКА РИС ДЛ.ШЛИФ.800Г</t>
  </si>
  <si>
    <t>143.01 - 178.77</t>
  </si>
  <si>
    <t>833642</t>
  </si>
  <si>
    <t>РИС ШЛИФ ДЛИН МАКФА 800ГР</t>
  </si>
  <si>
    <t>БЛЮДА ИЗ РИСА ПО РЕЦЕПТУ</t>
  </si>
  <si>
    <t>269282</t>
  </si>
  <si>
    <t>ПЛОВ ОВОЩНОЙ С РИС ГОТОВО 250Г</t>
  </si>
  <si>
    <t>40431</t>
  </si>
  <si>
    <t>РИС СО ШПИНАТОМ YELLI 190Г</t>
  </si>
  <si>
    <t>178.77 - 223.46</t>
  </si>
  <si>
    <t>845745</t>
  </si>
  <si>
    <t>РИС БАСМ.EXL.ПЛ.ПО-ПЕРС.900Г</t>
  </si>
  <si>
    <t>279.32 - 349.15</t>
  </si>
  <si>
    <t>KVI</t>
  </si>
  <si>
    <t>СТМ</t>
  </si>
  <si>
    <t>СТМ-Брэнд Цель</t>
  </si>
  <si>
    <t>Ценовой разрыв СТМ</t>
  </si>
  <si>
    <t>Мин розничная цена</t>
  </si>
  <si>
    <t>Макс розничная цена</t>
  </si>
  <si>
    <t>Ключевая характеристика товара 2</t>
  </si>
  <si>
    <t>Признак рецептурности</t>
  </si>
  <si>
    <t>Признак курсового лечения</t>
  </si>
  <si>
    <t>Линейка SKU</t>
  </si>
  <si>
    <t>Название вертикальной линейки</t>
  </si>
  <si>
    <t>ВГХ</t>
  </si>
  <si>
    <t>Единица измерения</t>
  </si>
  <si>
    <t>Базовый</t>
  </si>
  <si>
    <t>Стратегия вертикальной линейки</t>
  </si>
  <si>
    <t>Разрыв вертикальной линейки, %</t>
  </si>
  <si>
    <t>Цена регулярная Средняя</t>
  </si>
  <si>
    <t>Цена на кассе Средняя</t>
  </si>
  <si>
    <t>Цена в чеке Средняя</t>
  </si>
  <si>
    <t>Мин цена конкурентов</t>
  </si>
  <si>
    <t>Конкурент</t>
  </si>
  <si>
    <t>Макс цена конкурентов</t>
  </si>
  <si>
    <t>Сред цена конкурентов / Price Point</t>
  </si>
  <si>
    <t>Последняя Цена Конкурента</t>
  </si>
  <si>
    <t>PI</t>
  </si>
  <si>
    <t>Продажи Фактические, ЕИ</t>
  </si>
  <si>
    <t>Выручка Фактическая</t>
  </si>
  <si>
    <t>Маржа Фактическая</t>
  </si>
  <si>
    <t>Маржа Фактическая, %</t>
  </si>
  <si>
    <t>Скорректированная цена</t>
  </si>
  <si>
    <t>Новый PI</t>
  </si>
  <si>
    <t>Δ изм Цены</t>
  </si>
  <si>
    <t>Изм PI, пп</t>
  </si>
  <si>
    <t>Выход из сегмента</t>
  </si>
  <si>
    <t>Коэф.эластичности</t>
  </si>
  <si>
    <t>Прогноз Выручки</t>
  </si>
  <si>
    <t>Прогноз Маржи, %</t>
  </si>
  <si>
    <t>Изменение Продаж, ЕИ</t>
  </si>
  <si>
    <t>Изменение Выручки</t>
  </si>
  <si>
    <t>Изменение Маржи</t>
  </si>
  <si>
    <t>% изм Продаж</t>
  </si>
  <si>
    <t>% изм Выручки</t>
  </si>
  <si>
    <t>% изм Маржи</t>
  </si>
  <si>
    <t>Продажи Прогноз по Текущей</t>
  </si>
  <si>
    <t>Выручка Прогноз по Текущей</t>
  </si>
  <si>
    <t>Маржа Прогноз по Текущей</t>
  </si>
  <si>
    <t>Прогноз Маржи по текущей, %</t>
  </si>
  <si>
    <t>Изменение Продаж по текущей, ЕИ</t>
  </si>
  <si>
    <t>Изменение Выручки по текущей</t>
  </si>
  <si>
    <t>Изменение Маржи по текущей</t>
  </si>
  <si>
    <t>% изм Продаж по текущей</t>
  </si>
  <si>
    <t>% изм Выручки по текущей</t>
  </si>
  <si>
    <t>% изм Маржи по текущей</t>
  </si>
  <si>
    <t>Изм маржи по текущей, пп</t>
  </si>
  <si>
    <t>Точность прогноза</t>
  </si>
  <si>
    <t>Новая цена по регрессии</t>
  </si>
  <si>
    <t>Новая цена с учетом скорости продаж</t>
  </si>
  <si>
    <t>Новая цена до распределения</t>
  </si>
  <si>
    <t>Новая цена после распределения</t>
  </si>
  <si>
    <t>Новая цена по Thompson Sampling</t>
  </si>
  <si>
    <t>Новая коррелирующая цена</t>
  </si>
  <si>
    <t>Цена по Омниканальной стратегии</t>
  </si>
  <si>
    <t>Новая цена по Вертикальной Линейке</t>
  </si>
  <si>
    <t>Конкурентная цена</t>
  </si>
  <si>
    <t>Предел увеличения по ценовым сегментам</t>
  </si>
  <si>
    <t>Предел увеличения</t>
  </si>
  <si>
    <t>Корректировка</t>
  </si>
  <si>
    <t>Стратегия ценообразования новинок</t>
  </si>
  <si>
    <t>Ценовой разрыв, %</t>
  </si>
  <si>
    <t>Допустимое отклонение от цен конкурентов, σ</t>
  </si>
  <si>
    <t>ЖНВЛП</t>
  </si>
  <si>
    <t>Цена производителя с НДС</t>
  </si>
  <si>
    <t>Наценка, %</t>
  </si>
  <si>
    <t>Цена регистрации с НДС</t>
  </si>
  <si>
    <t>Коэффициент регрессии a</t>
  </si>
  <si>
    <t>Коэффициент регрессии b</t>
  </si>
  <si>
    <t>Новая цена до компенсации</t>
  </si>
  <si>
    <t>Изменение Маржи до компенсации</t>
  </si>
  <si>
    <t>Изменение Выручки до компенсации</t>
  </si>
  <si>
    <t>Прогноз Выручки до компенсации</t>
  </si>
  <si>
    <t>История Новой цены</t>
  </si>
  <si>
    <t>Цена производителя/импортера без НДС, руб.</t>
  </si>
  <si>
    <t>Предельная розничная цена, руб.</t>
  </si>
  <si>
    <t>НДС%</t>
  </si>
  <si>
    <t>Код ОКРБ</t>
  </si>
  <si>
    <t>Маркетинговые выплаты, %</t>
  </si>
  <si>
    <t>Логистические затраты без НДС, руб</t>
  </si>
  <si>
    <t>Логистический затраты, %</t>
  </si>
  <si>
    <t>Предельная наценка %</t>
  </si>
  <si>
    <t>N/A</t>
  </si>
  <si>
    <t>Новая цена при 'Считать на основе оценки эластичности' и 'Коэф.эластичности' равен NaN = 37.00;Новая цена товара после исправления по пределу увеличения  = 37.00;Новая цена НЕ увеличилась более чем на 'Предел увеличения цены за период, %' = 37.00;Новая цена после проверки после общей проверки на рентабельность = 62.00;Новая цена товара без признаков, после единого округления = 62.00;Новая цена товара после исправления по пределу увеличения  с округлением вниз = 43.00;Новая цена после проверки после общей проверки на рентабельность = 62.00;</t>
  </si>
  <si>
    <t>Новая цена при 'Считать на основе оценки эластичности' и 'Коэф.эластичности' равен NaN = 49.00;Новая цена товара после исправления по пределу увеличения  = 49.00;Новая цена НЕ увеличилась более чем на 'Предел увеличения цены за период, %' = 49.00;Новая цена после проверки после общей проверки на рентабельность = 49.00;Новая цена товара без признаков, после единого округления = 49.00;Новая цена товара после исправления по пределу увеличения  = 49.00;Новая цена после проверки после общей проверки на рентабельность = 49.00;</t>
  </si>
  <si>
    <t>Новая цена при 'Считать на основе оценки эластичности' и 'Коэф.эластичности' равен NaN = 65.00;Новая цена товара после исправления по пределу увеличения  = 65.00;Новая цена НЕ увеличилась более чем на 'Предел увеличения цены за период, %' = 65.00;Новая цена после проверки после общей проверки на рентабельность = 92.00;Новая цена товара без признаков, после единого округления = 93.00;Новая цена товара после исправления по пределу увеличения  с округлением вниз = 75.00;Новая цена после проверки после общей проверки на рентабельность = 93.00;</t>
  </si>
  <si>
    <t>Новая цена при 'Считать на основе оценки эластичности' и 'Коэф.эластичности' равен NaN = 68.00;Новая цена товара после исправления по пределу увеличения  = 68.00;Новая цена НЕ увеличилась более чем на 'Предел увеличения цены за период, %' = 68.00;Новая цена после проверки после общей проверки на рентабельность = 68.00;Новая цена товара без признаков, после единого округления = 68.00;Новая цена товара после исправления по пределу увеличения  = 68.00;Новая цена после проверки после общей проверки на рентабельность = 68.00;</t>
  </si>
  <si>
    <t>Новая цена при 'Считать на основе оценки эластичности' и 'Коэф.эластичности' равен NaN = 73.00;Новая цена товара после исправления по пределу увеличения  = 73.00;Новая цена НЕ увеличилась более чем на 'Предел увеличения цены за период, %' = 73.00;Новая цена после проверки после общей проверки на рентабельность = 79.00;Новая цена товара без признаков, после единого округления = 79.00;Новая цена товара после исправления по пределу увеличения  = 79.00;Новая цена после проверки после общей проверки на рентабельность = 79.00;</t>
  </si>
  <si>
    <t>Новая цена при 'Считать на основе оценки эластичности' и 'Коэф.эластичности' равен NaN = 79.00;Новая цена товара после исправления по пределу увеличения  = 79.00;Новая цена НЕ увеличилась более чем на 'Предел увеличения цены за период, %' = 79.00;Новая цена после проверки после общей проверки на рентабельность = 79.00;Новая цена товара без признаков, после единого округления = 79.00;Новая цена товара после исправления по пределу увеличения  = 79.00;Новая цена после проверки после общей проверки на рентабельность = 79.00;</t>
  </si>
  <si>
    <t>Новая цена при 'Считать на основе оценки эластичности' и 'Коэф.эластичности' равен NaN = 80.00;Новая цена товара после исправления по пределу увеличения  = 80.00;Новая цена НЕ увеличилась более чем на 'Предел увеличения цены за период, %' = 80.00;Новая цена после проверки после общей проверки на рентабельность = 80.00;Новая цена товара без признаков, после единого округления = 79.00;Новая цена товара после исправления по пределу увеличения  = 79.00;Новая цена после проверки после общей проверки на рентабельность = 79.00;</t>
  </si>
  <si>
    <t>441076</t>
  </si>
  <si>
    <t>РИС КРУГЛОЗЕРНЫЙ 5Х80 Г УВЕЛКА</t>
  </si>
  <si>
    <t>Новая цена при 'Считать на основе оценки эластичности' и 'Коэф.эластичности' равен NaN = 82.00;Новая цена товара после исправления по пределу увеличения  = 82.00;Новая цена НЕ увеличилась более чем на 'Предел увеличения цены за период, %' = 82.00;Новая цена после проверки после общей проверки на рентабельность = 82.00;Новая цена товара без признаков, после единого округления = 83.00;Новая цена товара после исправления по пределу увеличения  = 83.00;Новая цена после проверки после общей проверки на рентабельность = 83.00;Новая цена товара без признаков, после проверки на 'Ограничение изменения цены, %' равна Цене регулярной, без округления = 82.00;</t>
  </si>
  <si>
    <t>Новая цена при 'Считать на основе оценки эластичности' и 'Коэф.эластичности' равен NaN = 89.00;Новая цена товара после исправления по пределу увеличения  = 89.00;Новая цена НЕ увеличилась более чем на 'Предел увеличения цены за период, %' = 89.00;Новая цена после проверки после общей проверки на рентабельность = 104.00;Новая цена товара без признаков, после единого округления = 106.00;Новая цена товара после исправления по пределу увеличения  с округлением вниз = 106.00;Новая цена после проверки после общей проверки на рентабельность = 106.00;</t>
  </si>
  <si>
    <t>Новая цена при 'Считать на основе оценки эластичности' и 'Коэф.эластичности' равен NaN = 89.00;Новая цена товара после исправления по пределу увеличения  = 89.00;Новая цена НЕ увеличилась более чем на 'Предел увеличения цены за период, %' = 89.00;Новая цена после проверки после общей проверки на рентабельность = 89.00;Новая цена товара без признаков, после единого округления = 89.00;Новая цена товара после исправления по пределу увеличения  = 89.00;Новая цена после проверки после общей проверки на рентабельность = 89.00;</t>
  </si>
  <si>
    <t>Новая цена при 'Считать на основе оценки эластичности' и 'Коэф.эластичности' равен NaN = 90.00;Новая цена товара после исправления по пределу увеличения  = 90.00;Новая цена НЕ увеличилась более чем на 'Предел увеличения цены за период, %' = 90.00;Новая цена после проверки после общей проверки на рентабельность = 90.00;Новая цена товара без признаков, после единого округления = 89.00;Новая цена товара после исправления по пределу увеличения  = 89.00;Новая цена после проверки после общей проверки на рентабельность = 89.00;</t>
  </si>
  <si>
    <t>864649</t>
  </si>
  <si>
    <t>КП/РИС БУР И РУБ В В/П 400Г</t>
  </si>
  <si>
    <t>Новая цена при 'Считать на основе оценки эластичности' и 'Коэф.эластичности' равен NaN = 99.00;Новая цена товара после исправления по пределу увеличения  = 99.00;Новая цена НЕ увеличилась более чем на 'Предел увеличения цены за период, %' = 99.00;Новая цена после проверки после общей проверки на рентабельность = 99.00;Новая цена товара без признаков, после единого округления = 99.00;Новая цена товара после исправления по пределу увеличения  = 99.00;Новая цена после проверки после общей проверки на рентабельность = 99.00;Новая цена товара без признаков, после проверки на 'Ограничение изменения цены, %' равна Цене регулярной, без округления = 99.00;</t>
  </si>
  <si>
    <t>АРОМАТИЗИРОВАН БЕЛЫЙ РИС</t>
  </si>
  <si>
    <t>818066</t>
  </si>
  <si>
    <t>КП/РИС БАСМАТИ В/П 400Г</t>
  </si>
  <si>
    <t>Новая цена при 'Считать на основе оценки эластичности' и 'Коэф.эластичности' равен NaN = 101.00;Новая цена товара после исправления по пределу увеличения  = 101.00;Новая цена НЕ увеличилась более чем на 'Предел увеличения цены за период, %' = 101.00;Новая цена после проверки после общей проверки на рентабельность = 126.00;Новая цена товара без признаков, после единого округления = 126.00;Новая цена товара после исправления по пределу увеличения  с округлением вниз = 116.00;Новая цена после проверки после общей проверки на рентабельность = 126.00;</t>
  </si>
  <si>
    <t>Новая цена при 'Считать на основе оценки эластичности' и 'Коэф.эластичности' равен NaN = 102.00;Новая цена товара после исправления по пределу увеличения  = 102.00;Новая цена НЕ увеличилась более чем на 'Предел увеличения цены за период, %' = 102.00;Новая цена после проверки после общей проверки на рентабельность = 102.00;Новая цена товара без признаков, после единого округления = 106.00;Новая цена товара после исправления по пределу увеличения  = 106.00;Новая цена после проверки после общей проверки на рентабельность = 106.00;</t>
  </si>
  <si>
    <t>Новая цена при 'Считать на основе оценки эластичности' и 'Коэф.эластичности' равен NaN = 104.00;Новая цена товара после исправления по пределу увеличения  = 104.00;Новая цена НЕ увеличилась более чем на 'Предел увеличения цены за период, %' = 104.00;Новая цена после проверки после общей проверки на рентабельность = 108.00;Новая цена товара без признаков, после единого округления = 109.00;Новая цена товара после исправления по пределу увеличения  = 109.00;Новая цена после проверки после общей проверки на рентабельность = 109.00;</t>
  </si>
  <si>
    <t>845870</t>
  </si>
  <si>
    <t>РИС ЛАЗЕР НАЦИОНАЛЬ 800 ГР</t>
  </si>
  <si>
    <t>Новая цена при 'Считать на основе оценки эластичности' и 'Коэф.эластичности' равен NaN = 105.00;Новая цена товара после исправления по пределу увеличения  = 105.00;Новая цена НЕ увеличилась более чем на 'Предел увеличения цены за период, %' = 105.00;Новая цена после проверки после общей проверки на рентабельность = 105.00;Новая цена товара без признаков, после единого округления = 106.00;Новая цена товара после исправления по пределу увеличения  = 106.00;Новая цена после проверки после общей проверки на рентабельность = 106.00;Новая цена товара без признаков, после проверки на 'Ограничение изменения цены, %' равна Цене регулярной, без округления = 105.00;</t>
  </si>
  <si>
    <t>885976</t>
  </si>
  <si>
    <t>КП/РИС ЖАСМИН 500Г</t>
  </si>
  <si>
    <t>925157</t>
  </si>
  <si>
    <t>КП/РИС ПРОПАРЕННЫЙ 800 Г</t>
  </si>
  <si>
    <t>Новая цена при 'Считать на основе оценки эластичности' и 'Коэф.эластичности' равен NaN = 106.00;Новая цена товара после исправления по пределу увеличения  = 106.00;Новая цена НЕ увеличилась более чем на 'Предел увеличения цены за период, %' = 106.00;Новая цена после проверки после общей проверки на рентабельность = 106.00;Новая цена товара без признаков, после единого округления = 106.00;Новая цена товара после исправления по пределу увеличения  = 106.00;Новая цена после проверки после общей проверки на рентабельность = 106.00;Новая цена товара без признаков, после проверки на 'Ограничение изменения цены, %' равна Цене регулярной, без округления = 106.00;</t>
  </si>
  <si>
    <t>Новая цена при 'Считать на основе оценки эластичности' и 'Коэф.эластичности' равен NaN = 109.00;Новая цена товара после исправления по пределу увеличения  = 109.00;Новая цена НЕ увеличилась более чем на 'Предел увеличения цены за период, %' = 109.00;Новая цена после проверки после общей проверки на рентабельность = 121.00;Новая цена товара без признаков, после единого округления = 126.00;Новая цена товара после исправления по пределу увеличения  с округлением вниз = 126.00;Новая цена после проверки после общей проверки на рентабельность = 126.00;</t>
  </si>
  <si>
    <t>Новая цена при 'Считать на основе оценки эластичности' и 'Коэф.эластичности' равен NaN = 112.00;Новая цена товара после исправления по пределу увеличения  = 112.00;Новая цена НЕ увеличилась более чем на 'Предел увеличения цены за период, %' = 112.00;Новая цена после проверки после общей проверки на рентабельность = 112.00;Новая цена товара без признаков, после единого округления = 116.00;Новая цена товара после исправления по пределу увеличения  = 116.00;Новая цена после проверки после общей проверки на рентабельность = 116.00;</t>
  </si>
  <si>
    <t>818075</t>
  </si>
  <si>
    <t>КП/РИС ЖАСМИН В В/П 400Г</t>
  </si>
  <si>
    <t>Новая цена при 'Считать на основе оценки эластичности' и 'Коэф.эластичности' равен NaN = 119.00;Новая цена товара после исправления по пределу увеличения  = 119.00;Новая цена НЕ увеличилась более чем на 'Предел увеличения цены за период, %' = 119.00;Новая цена после проверки после общей проверки на рентабельность = 119.00;Новая цена товара без признаков, после единого округления = 119.00;Новая цена товара после исправления по пределу увеличения  = 119.00;Новая цена после проверки после общей проверки на рентабельность = 119.00;Новая цена товара без признаков, после проверки на 'Ограничение изменения цены, %' равна Цене регулярной, без округления = 119.00;</t>
  </si>
  <si>
    <t>Новая цена при 'Считать на основе оценки эластичности' и 'Коэф.эластичности' равен NaN = 123.00;Новая цена товара после исправления по пределу увеличения  = 123.00;Новая цена НЕ увеличилась более чем на 'Предел увеличения цены за период, %' = 123.00;Новая цена после проверки после общей проверки на рентабельность = 123.00;Новая цена товара без признаков, после единого округления = 126.00;Новая цена товара после исправления по пределу увеличения  = 126.00;Новая цена после проверки после общей проверки на рентабельность = 126.00;</t>
  </si>
  <si>
    <t>518774</t>
  </si>
  <si>
    <t>РИС ТАЙСКИЙ ПРОПАР 800Г ПАССИМ</t>
  </si>
  <si>
    <t>Новая цена при 'Считать на основе оценки эластичности' и 'Коэф.эластичности' равен NaN = 126.00;Новая цена товара после исправления по пределу увеличения  = 126.00;Новая цена НЕ увеличилась более чем на 'Предел увеличения цены за период, %' = 126.00;Новая цена после проверки после общей проверки на рентабельность = 126.00;Новая цена товара без признаков, после единого округления = 126.00;Новая цена товара после исправления по пределу увеличения  = 126.00;Новая цена после проверки после общей проверки на рентабельность = 126.00;Новая цена товара без признаков, после проверки на 'Ограничение изменения цены, %' равна Цене регулярной, без округления = 126.00;</t>
  </si>
  <si>
    <t>801324</t>
  </si>
  <si>
    <t>ЖАСМИН В СЛАД СОУС ЧИЛИ 290Г</t>
  </si>
  <si>
    <t>Новая цена при 'Считать на основе оценки эластичности' и 'Коэф.эластичности' равен NaN = 129.00;Новая цена товара после исправления по пределу увеличения  = 129.00;Новая цена НЕ увеличилась более чем на 'Предел увеличения цены за период, %' = 129.00;Новая цена после проверки после общей проверки на рентабельность = 129.00;Новая цена товара без признаков, после единого округления = 129.00;Новая цена товара после исправления по пределу увеличения  = 129.00;Новая цена после проверки после общей проверки на рентабельность = 129.00;Новая цена товара без признаков, после проверки на 'Ограничение изменения цены, %' равна Цене регулярной, без округления = 129.00;</t>
  </si>
  <si>
    <t>123727</t>
  </si>
  <si>
    <t>ЭКСТРА РИС БУРЫЙ 800Г</t>
  </si>
  <si>
    <t>832239</t>
  </si>
  <si>
    <t>КП/БАСМАТИ РИС  500ГР</t>
  </si>
  <si>
    <t>Новая цена при 'Считать на основе оценки эластичности' и 'Коэф.эластичности' равен NaN = 134.00;Новая цена товара после исправления по пределу увеличения  = 134.00;Новая цена НЕ увеличилась более чем на 'Предел увеличения цены за период, %' = 134.00;Новая цена после проверки после общей проверки на рентабельность = 134.00;Новая цена товара без признаков, после единого округления = 136.00;Новая цена товара после исправления по пределу увеличения  = 136.00;Новая цена после проверки после общей проверки на рентабельность = 136.00;Новая цена товара без признаков, после проверки на 'Ограничение изменения цены, %' равна Цене регулярной, без округления = 134.00;</t>
  </si>
  <si>
    <t>232992</t>
  </si>
  <si>
    <t>РИС ПО-УЗБЕКСКИ ДЛЯ ПЛОВА 800Г</t>
  </si>
  <si>
    <t>Новая цена при 'Считать на основе оценки эластичности' и 'Коэф.эластичности' равен NaN = 136.00;Новая цена товара после исправления по пределу увеличения  = 136.00;Новая цена НЕ увеличилась более чем на 'Предел увеличения цены за период, %' = 136.00;Новая цена после проверки после общей проверки на рентабельность = 136.00;Новая цена товара без признаков, после единого округления = 136.00;Новая цена товара после исправления по пределу увеличения  = 136.00;Новая цена после проверки после общей проверки на рентабельность = 136.00;Новая цена товара без признаков, после проверки на 'Ограничение изменения цены, %' равна Цене регулярной, без округления = 136.00;</t>
  </si>
  <si>
    <t>238137</t>
  </si>
  <si>
    <t>РИС КРУГЛОЗ ШЛИФ 800Г УВЕЛКА</t>
  </si>
  <si>
    <t>Новая цена при 'Считать на основе оценки эластичности' и 'Коэф.эластичности' равен NaN = 147.00;Новая цена товара после исправления по пределу увеличения  = 147.00;Новая цена НЕ увеличилась более чем на 'Предел увеличения цены за период, %' = 147.00;Новая цена после проверки после общей проверки на рентабельность = 147.00;Новая цена товара без признаков, после единого округления = 149.00;Новая цена товара после исправления по пределу увеличения  = 149.00;Новая цена после проверки после общей проверки на рентабельность = 149.00;Новая цена товара без признаков, после проверки на 'Ограничение изменения цены, %' равна Цене регулярной, без округления = 147.00;</t>
  </si>
  <si>
    <t>995437</t>
  </si>
  <si>
    <t>РИС КРУГЛОЗЕРНЫЙ MAKFA 800ГР</t>
  </si>
  <si>
    <t>Новая цена при 'Считать на основе оценки эластичности' и 'Коэф.эластичности' равен NaN = 149.00;Новая цена товара после исправления по пределу увеличения  = 149.00;Новая цена НЕ увеличилась более чем на 'Предел увеличения цены за период, %' = 149.00;Новая цена после проверки после общей проверки на рентабельность = 149.00;Новая цена товара без признаков, после единого округления = 149.00;Новая цена товара после исправления по пределу увеличения  = 149.00;Новая цена после проверки после общей проверки на рентабельность = 149.00;Новая цена товара без признаков, после проверки на 'Ограничение изменения цены, %' равна Цене регулярной, без округления = 149.00;</t>
  </si>
  <si>
    <t>849190</t>
  </si>
  <si>
    <t>ЗП/СУПЕР БАСМАТИ 500Г</t>
  </si>
  <si>
    <t>Новая цена при 'Считать на основе оценки эластичности' и 'Коэф.эластичности' равен NaN = 159.00;Новая цена товара после исправления по пределу увеличения  = 159.00;Новая цена НЕ увеличилась более чем на 'Предел увеличения цены за период, %' = 159.00;Новая цена после проверки после общей проверки на рентабельность = 159.00;Новая цена товара без признаков, после единого округления = 159.00;Новая цена товара после исправления по пределу увеличения  = 159.00;Новая цена после проверки после общей проверки на рентабельность = 159.00;Новая цена товара без признаков, после проверки на 'Ограничение изменения цены, %' равна Цене регулярной, без округления = 159.00;</t>
  </si>
  <si>
    <t>Новая цена при 'Считать на основе оценки эластичности' и 'Коэф.эластичности' равен NaN = 160.00;Новая цена товара после исправления по пределу увеличения  = 160.00;Новая цена НЕ увеличилась более чем на 'Предел увеличения цены за период, %' = 160.00;Новая цена после проверки после общей проверки на рентабельность = 160.00;Новая цена товара без признаков, после единого округления = 159.00;Новая цена товара после исправления по пределу увеличения  = 159.00;Новая цена после проверки после общей проверки на рентабельность = 159.00;</t>
  </si>
  <si>
    <t>Новая цена при 'Считать на основе оценки эластичности' и 'Коэф.эластичности' равен NaN = 161.00;Новая цена товара после исправления по пределу увеличения  = 161.00;Новая цена НЕ увеличилась более чем на 'Предел увеличения цены за период, %' = 161.00;Новая цена после проверки после общей проверки на рентабельность = 161.00;Новая цена товара без признаков, после единого округления = 166.00;Новая цена товара после исправления по пределу увеличения  = 166.00;Новая цена после проверки после общей проверки на рентабельность = 166.00;</t>
  </si>
  <si>
    <t>Новая цена при 'Считать на основе оценки эластичности' и 'Коэф.эластичности' равен NaN = 171.00;Новая цена товара после исправления по пределу увеличения  = 171.00;Новая цена НЕ увеличилась более чем на 'Предел увеличения цены за период, %' = 171.00;Новая цена после проверки после общей проверки на рентабельность = 171.00;Новая цена товара без признаков, после единого округления = 176.00;Новая цена товара после исправления по пределу увеличения  = 176.00;Новая цена после проверки после общей проверки на рентабельность = 176.00;</t>
  </si>
  <si>
    <t>220539</t>
  </si>
  <si>
    <t>ЗП/РИС ДЕВЗИРА 500 Г</t>
  </si>
  <si>
    <t>Новая цена при 'Считать на основе оценки эластичности' и 'Коэф.эластичности' равен NaN = 174.00;Новая цена товара после исправления по пределу увеличения  = 174.00;Новая цена НЕ увеличилась более чем на 'Предел увеличения цены за период, %' = 174.00;Новая цена после проверки после общей проверки на рентабельность = 174.00;Новая цена товара без признаков, после единого округления = 176.00;Новая цена товара после исправления по пределу увеличения  = 176.00;Новая цена после проверки после общей проверки на рентабельность = 176.00;Новая цена товара без признаков, после проверки на 'Ограничение изменения цены, %' равна Цене регулярной, без округления = 174.00;</t>
  </si>
  <si>
    <t>286684</t>
  </si>
  <si>
    <t>РИС  САМАРКАНД 500 Г МИСТРАЛЬ</t>
  </si>
  <si>
    <t>Новая цена при 'Считать на основе оценки эластичности' и 'Коэф.эластичности' равен NaN = 189.00;Новая цена товара после исправления по пределу увеличения  = 189.00;Новая цена НЕ увеличилась более чем на 'Предел увеличения цены за период, %' = 189.00;Новая цена после проверки после общей проверки на рентабельность = 189.00;Новая цена товара без признаков, после единого округления = 189.00;Новая цена товара после исправления по пределу увеличения  = 189.00;Новая цена после проверки после общей проверки на рентабельность = 189.00;Новая цена товара без признаков, после проверки на 'Ограничение изменения цены, %' равна Цене регулярной, без округления = 189.00;</t>
  </si>
  <si>
    <t>Новая цена при 'Считать на основе оценки эластичности' и 'Коэф.эластичности' равен NaN = 210.00;Новая цена товара после исправления по пределу увеличения  = 210.00;Новая цена НЕ увеличилась более чем на 'Предел увеличения цены за период, %' = 210.00;Новая цена после проверки после общей проверки на рентабельность = 210.00;Новая цена товара без признаков, после единого округления = 199.00;Новая цена товара после исправления по пределу увеличения  = 199.00;Новая цена после проверки после общей проверки на рентабельность = 199.00;</t>
  </si>
  <si>
    <t>280760</t>
  </si>
  <si>
    <t>РИС ПРОПАР GOLD АГРОАЛЬЯНС 900</t>
  </si>
  <si>
    <t>223.46 - 279.32</t>
  </si>
  <si>
    <t>Новая цена при 'Считать на основе оценки эластичности' и 'Коэф.эластичности' равен NaN = 238.00;Новая цена товара после исправления по пределу увеличения  = 238.00;Новая цена НЕ увеличилась более чем на 'Предел увеличения цены за период, %' = 238.00;Новая цена после проверки после общей проверки на рентабельность = 238.00;Новая цена товара без признаков, после единого округления = 239.00;Новая цена товара после исправления по пределу увеличения  = 239.00;Новая цена после проверки после общей проверки на рентабельность = 239.00;Новая цена товара без признаков, после проверки на 'Ограничение изменения цены, %' равна Цене регулярной, без округления = 238.00;</t>
  </si>
  <si>
    <t>Новая цена при 'Считать на основе оценки эластичности' и 'Коэф.эластичности' равен NaN = 348.00;Новая цена товара после исправления по пределу увеличения  = 348.00;Новая цена НЕ увеличилась более чем на 'Предел увеличения цены за период, %' = 348.00;Новая цена после проверки после общей проверки на рентабельность = 384.00;Новая цена товара без признаков, после единого округления = 386.00;Новая цена товара после исправления по пределу увеличения  = 386.00;Новая цена после проверки после общей проверки на рентабельность = 386.00;</t>
  </si>
  <si>
    <t>Цвет</t>
  </si>
  <si>
    <t>Комментарий</t>
  </si>
  <si>
    <t>Голубой</t>
  </si>
  <si>
    <t>(вся строка): KVI</t>
  </si>
  <si>
    <t>Бледно-желтый</t>
  </si>
  <si>
    <t>(вся строка): СТМ</t>
  </si>
  <si>
    <t>(в столбце «Закупочная цена»): закупочная цена товара рассчитана не за указанный период расчета, а за всю глубину расчета (на товары, у которых не было продаж за период расчета)</t>
  </si>
  <si>
    <t>Светло-розовый</t>
  </si>
  <si>
    <t>(вся строка): товар с конкурентным ценообразованием</t>
  </si>
  <si>
    <t>Светло-зеленый</t>
  </si>
  <si>
    <t>(вся строка): товар с событием</t>
  </si>
  <si>
    <t>Оранжевый</t>
  </si>
  <si>
    <t>(в столбце «Новая цена»): новая цена выходит за пределы увеличения цены</t>
  </si>
  <si>
    <t>(в столбце «Новая цена»): товар коррелирует с другим товаром</t>
  </si>
  <si>
    <t>Фиолетовый</t>
  </si>
  <si>
    <t>(в столбце «Новая цена»): цена на товар была изменена по ограничению на увеличение цены за установленный период</t>
  </si>
  <si>
    <t>Серый</t>
  </si>
  <si>
    <t>(в столбце «Новая цена»): цена на товар была изменена по МРЦ</t>
  </si>
  <si>
    <t>Красный</t>
  </si>
  <si>
    <t>(в столбце «Новая Маржа, %»): маржа Новой цены отрицательная</t>
  </si>
  <si>
    <t>(в столбце «% изм Цены»): увеличение Новой цены относительно Последней цены</t>
  </si>
  <si>
    <t>Светло-красный</t>
  </si>
  <si>
    <t>(в столбце «% изм Цены»): снижение Новой цены</t>
  </si>
  <si>
    <t>(в столбце «Коэф.эластичности»): эластичность усреднена в рамках ценового сегмента либо всей категории</t>
  </si>
  <si>
    <t>Фуксия</t>
  </si>
  <si>
    <t>(в столбце «Новая цена»): Цена регистрации меньше Цены производителя</t>
  </si>
  <si>
    <t>Синий</t>
  </si>
  <si>
    <t>(в столбце «Новая цена»): не удалось посчитать оптимальную цену через эластичность около рыночной</t>
  </si>
  <si>
    <t>Бедро испуганной нимфы</t>
  </si>
  <si>
    <t>(в столбце «Новая цена»):  цена изменена по “Омниканальной стратегии”</t>
  </si>
  <si>
    <t>Ярко желтый</t>
  </si>
  <si>
    <t>(строка):  новая цена выше допустимой Предельной цены</t>
  </si>
  <si>
    <t>Аква</t>
  </si>
  <si>
    <t>(вся строка): товар участвовал в промо в периоде ротации</t>
  </si>
  <si>
    <t>Коралловый</t>
  </si>
  <si>
    <t>(вся строка): товар не попал в список квот по выбранной стратегии оптимизации цены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</si>
</sst>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000"/>
    <numFmt numFmtId="166" formatCode="#,##0.0"/>
    <numFmt numFmtId="167" formatCode="0.0%"/>
  </numFmts>
  <fonts count="2">
    <font>
      <sz val="11"/>
      <color indexed="8"/>
      <name val="Calibri"/>
      <family val="2"/>
      <scheme val="minor"/>
    </font>
    <font>
      <b/>
      <sz val="11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10"/>
      </patternFill>
    </fill>
    <fill>
      <patternFill patternType="solid">
        <fgColor indexed="43"/>
      </patternFill>
    </fill>
    <fill>
      <patternFill patternType="solid">
        <fgColor indexed="40"/>
      </patternFill>
    </fill>
    <fill>
      <patternFill patternType="solid">
        <fgColor rgb="FFFFC8C8"/>
      </patternFill>
    </fill>
    <fill>
      <patternFill patternType="solid">
        <fgColor rgb="FFFF00FF"/>
      </patternFill>
    </fill>
    <fill>
      <patternFill patternType="solid">
        <fgColor rgb="FF5999FF"/>
      </patternFill>
    </fill>
    <fill>
      <patternFill patternType="solid">
        <fgColor rgb="FFFEE7F0"/>
      </patternFill>
    </fill>
    <fill>
      <patternFill patternType="solid">
        <fgColor rgb="FFFFFF00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20"/>
      </patternFill>
    </fill>
    <fill>
      <patternFill patternType="solid">
        <fgColor indexed="53"/>
      </patternFill>
    </fill>
    <fill>
      <patternFill patternType="solid">
        <fgColor rgb="FFFF5050"/>
      </patternFill>
    </fill>
    <fill>
      <patternFill patternType="solid">
        <fgColor indexed="22"/>
      </patternFill>
    </fill>
    <fill>
      <patternFill patternType="solid">
        <fgColor indexed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NumberFormat="1" applyFill="1"/>
    <xf numFmtId="0" fontId="0" fillId="12" borderId="0" xfId="0" applyNumberFormat="1" applyFill="1"/>
    <xf numFmtId="0" fontId="0" fillId="13" borderId="0" xfId="0" applyNumberFormat="1" applyFill="1"/>
    <xf numFmtId="0" fontId="0" fillId="14" borderId="0" xfId="0" applyNumberFormat="1" applyFill="1"/>
    <xf numFmtId="0" fontId="0" fillId="15" borderId="0" xfId="0" applyFill="1"/>
    <xf numFmtId="0" fontId="0" fillId="16" borderId="0" xfId="0" applyFill="1"/>
    <xf numFmtId="0" fontId="1" fillId="0" borderId="0" xfId="0" applyNumberFormat="1" applyFont="1"/>
    <xf numFmtId="166" fontId="1" fillId="0" borderId="0" xfId="0" applyNumberFormat="1" applyFont="1"/>
    <xf numFmtId="166" fontId="0" fillId="2" borderId="0" xfId="0" applyNumberFormat="1" applyFill="1"/>
    <xf numFmtId="167" fontId="0" fillId="2" borderId="0" xfId="0" applyNumberFormat="1" applyFill="1"/>
    <xf numFmtId="167" fontId="1" fillId="0" borderId="0" xfId="0" applyNumberFormat="1" applyFont="1"/>
    <xf numFmtId="166" fontId="0" fillId="15" borderId="0" xfId="0" applyNumberFormat="1" applyFill="1"/>
    <xf numFmtId="167" fontId="0" fillId="15" borderId="0" xfId="0" applyNumberFormat="1" applyFill="1"/>
    <xf numFmtId="3" fontId="1" fillId="0" borderId="0" xfId="0" applyNumberFormat="1" applyFont="1"/>
    <xf numFmtId="4" fontId="0" fillId="0" borderId="0" xfId="0" applyNumberFormat="1"/>
    <xf numFmtId="167" fontId="0" fillId="0" borderId="0" xfId="0" applyNumberFormat="1"/>
    <xf numFmtId="4" fontId="0" fillId="17" borderId="0" xfId="0" applyNumberFormat="1" applyFill="1"/>
    <xf numFmtId="4" fontId="0" fillId="14" borderId="0" xfId="0" applyNumberFormat="1" applyFill="1"/>
    <xf numFmtId="16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3"/>
  <sheetViews>
    <sheetView tabSelected="1" workbookViewId="0"/>
  </sheetViews>
  <sheetFormatPr defaultRowHeight="15" outlineLevelCol="1"/>
  <cols>
    <col min="39" max="80" width="8" outlineLevel="1"/>
  </cols>
  <sheetData>
    <row r="1" spans="1:79">
      <c r="H1" s="19">
        <f>SUBTOTAL(9,H3:H3)</f>
        <v>366</v>
      </c>
      <c r="I1" s="19">
        <f>SUBTOTAL(9,I3:I3)</f>
        <v>366</v>
      </c>
      <c r="J1" s="30">
        <f>SUBTOTAL(9,J3:J3)</f>
        <v>0</v>
      </c>
      <c r="K1" s="27">
        <f>I1/H1-1</f>
        <v>0</v>
      </c>
      <c r="L1" s="19">
        <f>SUBTOTAL(9,L3:L3)</f>
        <v>38165.14</v>
      </c>
      <c r="M1" s="19">
        <f>SUBTOTAL(9,M3:M3)</f>
        <v>38509</v>
      </c>
      <c r="N1" s="30">
        <f>M1-L1</f>
        <v>343.86000000000058</v>
      </c>
      <c r="O1" s="27">
        <f>M1/L1-1</f>
        <v>9.009792706118791E-3</v>
      </c>
      <c r="P1" s="19">
        <f>SUBTOTAL(9,P3:P3)</f>
        <v>9755.31</v>
      </c>
      <c r="Q1" s="19">
        <f>SUBTOTAL(9,Q3:Q3)</f>
        <v>10099.17</v>
      </c>
      <c r="R1" s="30">
        <f>Q1-P1</f>
        <v>343.86000000000058</v>
      </c>
      <c r="S1" s="27">
        <f>Q1/P1-1</f>
        <v>3.5248495434794025E-2</v>
      </c>
      <c r="T1" s="27">
        <f>P1/L1</f>
        <v>0.25560786623604681</v>
      </c>
      <c r="U1" s="27">
        <f>Q1/M1</f>
        <v>0.26225479757978654</v>
      </c>
      <c r="V1" s="27">
        <f>U1-T1</f>
        <v>6.6469313437397259E-3</v>
      </c>
      <c r="X1" s="30">
        <f>SUBTOTAL(9,X3:X3)</f>
        <v>366</v>
      </c>
      <c r="Y1" s="19">
        <f>SUBTOTAL(9,Y3:Y3)</f>
        <v>366</v>
      </c>
      <c r="Z1" s="30">
        <f>SUBTOTAL(9,Z3:Z3)</f>
        <v>0</v>
      </c>
      <c r="AA1" s="27">
        <f>Y1/X1-1</f>
        <v>0</v>
      </c>
      <c r="AB1" s="30">
        <f>SUBTOTAL(9,AB3:AB3)</f>
        <v>59913.307587699754</v>
      </c>
      <c r="AC1" s="19">
        <f>SUBTOTAL(9,AC3:AC3)</f>
        <v>38509</v>
      </c>
      <c r="AD1" s="30">
        <f>AC1-AB1</f>
        <v>-21404.307587699754</v>
      </c>
      <c r="AE1" s="27">
        <f>AC1/AB1-1</f>
        <v>-0.35725464758173486</v>
      </c>
      <c r="AF1" s="30">
        <f>SUBTOTAL(9,AF3:AF3)</f>
        <v>31503.477587699741</v>
      </c>
      <c r="AG1" s="19">
        <f>SUBTOTAL(9,AG3:AG3)</f>
        <v>10099.17</v>
      </c>
      <c r="AH1" s="30">
        <f>AG1-AF1</f>
        <v>-21404.307587699739</v>
      </c>
      <c r="AI1" s="27">
        <f>AG1/AF1-1</f>
        <v>-0.67942681972535213</v>
      </c>
      <c r="AJ1" s="27">
        <f>AF1/AB1</f>
        <v>0.52581769987553528</v>
      </c>
      <c r="AK1" s="27">
        <f>AG1/AC1</f>
        <v>0.26225479757978654</v>
      </c>
      <c r="AL1" s="27">
        <f>AK1-AJ1</f>
        <v>-0.26356290229574875</v>
      </c>
    </row>
    <row r="2" spans="1:7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18" t="s">
        <v>6</v>
      </c>
      <c r="H2" s="18" t="s">
        <v>7</v>
      </c>
      <c r="I2" s="18" t="s">
        <v>8</v>
      </c>
      <c r="J2" t="s">
        <v>9</v>
      </c>
      <c r="K2" t="s">
        <v>10</v>
      </c>
      <c r="L2" s="18" t="s">
        <v>11</v>
      </c>
      <c r="M2" s="18" t="s">
        <v>12</v>
      </c>
      <c r="N2" t="s">
        <v>13</v>
      </c>
      <c r="O2" t="s">
        <v>10</v>
      </c>
      <c r="P2" s="18" t="s">
        <v>14</v>
      </c>
      <c r="Q2" s="18" t="s">
        <v>15</v>
      </c>
      <c r="R2" t="s">
        <v>13</v>
      </c>
      <c r="S2" t="s">
        <v>10</v>
      </c>
      <c r="T2" s="18" t="s">
        <v>16</v>
      </c>
      <c r="U2" s="18" t="s">
        <v>17</v>
      </c>
      <c r="V2" t="s">
        <v>18</v>
      </c>
      <c r="W2" s="18" t="s">
        <v>19</v>
      </c>
      <c r="X2" t="s">
        <v>20</v>
      </c>
      <c r="Y2" s="18" t="s">
        <v>21</v>
      </c>
      <c r="Z2" t="s">
        <v>22</v>
      </c>
      <c r="AA2" t="s">
        <v>23</v>
      </c>
      <c r="AB2" t="s">
        <v>24</v>
      </c>
      <c r="AC2" s="18" t="s">
        <v>25</v>
      </c>
      <c r="AD2" t="s">
        <v>26</v>
      </c>
      <c r="AE2" t="s">
        <v>23</v>
      </c>
      <c r="AF2" t="s">
        <v>27</v>
      </c>
      <c r="AG2" s="18" t="s">
        <v>28</v>
      </c>
      <c r="AH2" t="s">
        <v>26</v>
      </c>
      <c r="AI2" t="s">
        <v>23</v>
      </c>
      <c r="AJ2" t="s">
        <v>29</v>
      </c>
      <c r="AK2" s="18" t="s">
        <v>30</v>
      </c>
      <c r="AL2" t="s">
        <v>31</v>
      </c>
      <c r="AM2" t="s">
        <v>32</v>
      </c>
      <c r="AN2" s="18" t="s">
        <v>33</v>
      </c>
      <c r="AO2" t="s">
        <v>34</v>
      </c>
      <c r="AP2" t="s">
        <v>35</v>
      </c>
      <c r="AQ2" t="s">
        <v>36</v>
      </c>
      <c r="AR2" t="s">
        <v>37</v>
      </c>
      <c r="AS2" t="s">
        <v>38</v>
      </c>
      <c r="AT2" t="s">
        <v>39</v>
      </c>
      <c r="AU2" t="s">
        <v>40</v>
      </c>
      <c r="AV2" t="s">
        <v>41</v>
      </c>
      <c r="AW2" t="s">
        <v>42</v>
      </c>
      <c r="AX2" t="s">
        <v>43</v>
      </c>
      <c r="AY2" t="s">
        <v>44</v>
      </c>
      <c r="AZ2" t="s">
        <v>45</v>
      </c>
      <c r="BA2" t="s">
        <v>46</v>
      </c>
      <c r="BB2" t="s">
        <v>47</v>
      </c>
      <c r="BC2" t="s">
        <v>48</v>
      </c>
      <c r="BD2" t="s">
        <v>49</v>
      </c>
      <c r="BE2" t="s">
        <v>50</v>
      </c>
      <c r="BF2" s="18" t="s">
        <v>51</v>
      </c>
      <c r="BG2" t="s">
        <v>52</v>
      </c>
      <c r="BH2" t="s">
        <v>53</v>
      </c>
      <c r="BI2" t="s">
        <v>54</v>
      </c>
      <c r="BJ2" t="s">
        <v>55</v>
      </c>
      <c r="BK2" t="s">
        <v>56</v>
      </c>
      <c r="BL2" t="s">
        <v>57</v>
      </c>
      <c r="BM2" t="s">
        <v>58</v>
      </c>
      <c r="BN2" t="s">
        <v>59</v>
      </c>
      <c r="BO2" t="s">
        <v>60</v>
      </c>
      <c r="BP2" t="s">
        <v>61</v>
      </c>
      <c r="BQ2" t="s">
        <v>62</v>
      </c>
      <c r="BR2" t="s">
        <v>63</v>
      </c>
      <c r="BS2" t="s">
        <v>64</v>
      </c>
      <c r="BT2" t="s">
        <v>65</v>
      </c>
      <c r="BU2" t="s">
        <v>66</v>
      </c>
      <c r="BV2" t="s">
        <v>67</v>
      </c>
      <c r="BW2" t="s">
        <v>68</v>
      </c>
      <c r="BX2" t="s">
        <v>69</v>
      </c>
      <c r="BY2" t="s">
        <v>70</v>
      </c>
      <c r="BZ2" t="s">
        <v>71</v>
      </c>
      <c r="CA2" t="s">
        <v>72</v>
      </c>
    </row>
    <row r="3" spans="1:79">
      <c r="A3" t="s">
        <v>73</v>
      </c>
      <c r="B3" t="s">
        <v>74</v>
      </c>
      <c r="D3" t="s">
        <v>75</v>
      </c>
      <c r="E3" t="s">
        <v>76</v>
      </c>
      <c r="F3" t="s">
        <v>77</v>
      </c>
      <c r="H3" s="19">
        <v>366</v>
      </c>
      <c r="I3" s="19">
        <v>366</v>
      </c>
      <c r="J3" s="30">
        <v>0</v>
      </c>
      <c r="K3" s="27">
        <v>0</v>
      </c>
      <c r="L3" s="19">
        <v>38165.14</v>
      </c>
      <c r="M3" s="19">
        <v>38509</v>
      </c>
      <c r="N3" s="20">
        <v>343.86000000000058</v>
      </c>
      <c r="O3" s="21">
        <v>8.929341192967892E-3</v>
      </c>
      <c r="P3" s="19">
        <v>9755.31</v>
      </c>
      <c r="Q3" s="19">
        <v>10099.17</v>
      </c>
      <c r="R3" s="20">
        <v>343.86000000000058</v>
      </c>
      <c r="S3" s="21">
        <v>3.5248495434794025E-2</v>
      </c>
      <c r="T3" s="22">
        <v>0.25560786623604681</v>
      </c>
      <c r="U3" s="22">
        <v>0.26200000000000001</v>
      </c>
      <c r="V3" s="21">
        <v>6.6469313437397259E-3</v>
      </c>
      <c r="X3" s="30">
        <v>366</v>
      </c>
      <c r="Y3" s="19">
        <v>366</v>
      </c>
      <c r="Z3" s="30">
        <v>0</v>
      </c>
      <c r="AA3" s="27">
        <v>0</v>
      </c>
      <c r="AB3" s="30">
        <v>59913.307587699754</v>
      </c>
      <c r="AC3" s="19">
        <v>38509</v>
      </c>
      <c r="AD3" s="23">
        <v>-21404.307587699754</v>
      </c>
      <c r="AE3" s="24">
        <v>-0.35699999999999998</v>
      </c>
      <c r="AF3" s="30">
        <v>31503.477587699741</v>
      </c>
      <c r="AG3" s="19">
        <v>10099.17</v>
      </c>
      <c r="AH3" s="23">
        <v>-21404.307587699739</v>
      </c>
      <c r="AI3" s="24">
        <v>-0.67900000000000005</v>
      </c>
      <c r="AJ3" s="27">
        <v>0.52600000000000002</v>
      </c>
      <c r="AK3" s="22">
        <v>0.26200000000000001</v>
      </c>
      <c r="AL3" s="24">
        <v>-0.26400000000000001</v>
      </c>
      <c r="AM3" s="1">
        <v>40</v>
      </c>
      <c r="AN3" s="25">
        <v>40</v>
      </c>
      <c r="AO3" s="27">
        <v>4.0775525000000007E-2</v>
      </c>
      <c r="AP3" s="1">
        <v>13</v>
      </c>
      <c r="AQ3" s="27">
        <v>0.15107646153846155</v>
      </c>
      <c r="AR3" s="1">
        <v>27</v>
      </c>
      <c r="AS3" s="27">
        <v>-1.2332333333333327E-2</v>
      </c>
      <c r="AT3" t="s">
        <v>78</v>
      </c>
      <c r="AU3" t="s">
        <v>78</v>
      </c>
      <c r="AW3" t="s">
        <v>79</v>
      </c>
      <c r="AX3">
        <v>4</v>
      </c>
      <c r="AY3">
        <v>28</v>
      </c>
      <c r="AZ3" t="s">
        <v>80</v>
      </c>
      <c r="BA3" t="s">
        <v>78</v>
      </c>
      <c r="BB3" t="s">
        <v>78</v>
      </c>
      <c r="BC3" t="s">
        <v>81</v>
      </c>
      <c r="BD3" t="s">
        <v>81</v>
      </c>
      <c r="BE3" t="s">
        <v>81</v>
      </c>
      <c r="BF3" t="s">
        <v>82</v>
      </c>
      <c r="BH3">
        <v>15</v>
      </c>
      <c r="BI3">
        <v>15</v>
      </c>
      <c r="BJ3">
        <v>100</v>
      </c>
      <c r="BK3" t="s">
        <v>83</v>
      </c>
      <c r="BL3">
        <v>5</v>
      </c>
      <c r="BM3" t="s">
        <v>81</v>
      </c>
      <c r="BN3">
        <v>25</v>
      </c>
      <c r="BO3">
        <v>7</v>
      </c>
      <c r="BP3">
        <v>1</v>
      </c>
      <c r="BQ3">
        <v>5</v>
      </c>
      <c r="BR3">
        <v>10</v>
      </c>
      <c r="BS3" t="s">
        <v>81</v>
      </c>
      <c r="BT3" t="s">
        <v>78</v>
      </c>
      <c r="BU3" t="s">
        <v>81</v>
      </c>
      <c r="BV3">
        <v>25</v>
      </c>
      <c r="BW3" t="s">
        <v>84</v>
      </c>
      <c r="BY3">
        <v>0</v>
      </c>
      <c r="BZ3">
        <v>15</v>
      </c>
      <c r="CA3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workbookViewId="0"/>
  </sheetViews>
  <sheetFormatPr defaultRowHeight="15"/>
  <sheetData>
    <row r="1" spans="1:26">
      <c r="A1" t="s">
        <v>85</v>
      </c>
      <c r="B1" t="s">
        <v>0</v>
      </c>
      <c r="C1" t="s">
        <v>1</v>
      </c>
      <c r="D1" t="s">
        <v>2</v>
      </c>
      <c r="E1" t="s">
        <v>86</v>
      </c>
      <c r="F1" t="s">
        <v>87</v>
      </c>
      <c r="G1" t="s">
        <v>3</v>
      </c>
      <c r="H1" t="s">
        <v>4</v>
      </c>
      <c r="I1" t="s">
        <v>5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</row>
    <row r="2" spans="1:26" s="2" customFormat="1">
      <c r="A2" s="2" t="s">
        <v>105</v>
      </c>
      <c r="B2" s="2" t="s">
        <v>73</v>
      </c>
      <c r="C2" s="2" t="s">
        <v>74</v>
      </c>
      <c r="D2" s="2" t="s">
        <v>106</v>
      </c>
      <c r="G2" s="2" t="s">
        <v>75</v>
      </c>
      <c r="H2" s="2" t="s">
        <v>76</v>
      </c>
      <c r="I2" s="2" t="s">
        <v>77</v>
      </c>
      <c r="K2" s="2" t="s">
        <v>107</v>
      </c>
      <c r="M2" s="2" t="s">
        <v>108</v>
      </c>
      <c r="N2" s="2" t="s">
        <v>109</v>
      </c>
      <c r="O2" s="26">
        <v>59.18</v>
      </c>
      <c r="P2" s="26">
        <v>37.49</v>
      </c>
      <c r="Q2" s="27">
        <v>-0.57855400000000001</v>
      </c>
      <c r="R2" s="29">
        <v>62</v>
      </c>
      <c r="S2" s="27">
        <v>4.5483999999999969E-2</v>
      </c>
      <c r="T2" s="21">
        <v>0.65377400000000008</v>
      </c>
      <c r="U2" s="27">
        <v>0.62403799999999998</v>
      </c>
      <c r="V2" s="30">
        <v>6</v>
      </c>
      <c r="W2" s="30">
        <v>16.920000000000002</v>
      </c>
      <c r="X2"/>
      <c r="Y2"/>
      <c r="Z2"/>
    </row>
    <row r="3" spans="1:26" s="2" customFormat="1">
      <c r="A3" s="2" t="s">
        <v>105</v>
      </c>
      <c r="B3" s="2" t="s">
        <v>73</v>
      </c>
      <c r="C3" s="2" t="s">
        <v>74</v>
      </c>
      <c r="D3" s="2" t="s">
        <v>106</v>
      </c>
      <c r="G3" s="2" t="s">
        <v>75</v>
      </c>
      <c r="H3" s="2" t="s">
        <v>76</v>
      </c>
      <c r="I3" s="2" t="s">
        <v>77</v>
      </c>
      <c r="K3" s="2" t="s">
        <v>110</v>
      </c>
      <c r="M3" s="2" t="s">
        <v>111</v>
      </c>
      <c r="N3" s="2" t="s">
        <v>112</v>
      </c>
      <c r="O3" s="26">
        <v>39.49</v>
      </c>
      <c r="P3" s="26">
        <v>49.9</v>
      </c>
      <c r="Q3" s="27">
        <v>0.20861700000000005</v>
      </c>
      <c r="R3" s="28">
        <v>49</v>
      </c>
      <c r="S3" s="27">
        <v>0.19408199999999998</v>
      </c>
      <c r="T3" s="24">
        <v>-1.8036000000000052E-2</v>
      </c>
      <c r="U3" s="27">
        <v>-1.4535000000000076E-2</v>
      </c>
      <c r="V3" s="30">
        <v>2</v>
      </c>
      <c r="W3" s="30">
        <v>19.019999999999996</v>
      </c>
      <c r="X3"/>
      <c r="Y3"/>
      <c r="Z3"/>
    </row>
    <row r="4" spans="1:26" s="2" customFormat="1">
      <c r="A4" s="2" t="s">
        <v>105</v>
      </c>
      <c r="B4" s="2" t="s">
        <v>73</v>
      </c>
      <c r="C4" s="2" t="s">
        <v>74</v>
      </c>
      <c r="D4" s="2" t="s">
        <v>113</v>
      </c>
      <c r="G4" s="2" t="s">
        <v>75</v>
      </c>
      <c r="H4" s="2" t="s">
        <v>76</v>
      </c>
      <c r="I4" s="2" t="s">
        <v>77</v>
      </c>
      <c r="K4" s="2" t="s">
        <v>114</v>
      </c>
      <c r="M4" s="2" t="s">
        <v>115</v>
      </c>
      <c r="N4" s="2" t="s">
        <v>116</v>
      </c>
      <c r="O4" s="26">
        <v>88.23</v>
      </c>
      <c r="P4" s="26">
        <v>65.989999999999995</v>
      </c>
      <c r="Q4" s="27">
        <v>-0.33702100000000002</v>
      </c>
      <c r="R4" s="29">
        <v>93</v>
      </c>
      <c r="S4" s="27">
        <v>5.1289999999999947E-2</v>
      </c>
      <c r="T4" s="21">
        <v>0.40930399999999989</v>
      </c>
      <c r="U4" s="27">
        <v>0.38831099999999996</v>
      </c>
      <c r="V4" s="30">
        <v>2</v>
      </c>
      <c r="W4" s="30">
        <v>9.539999999999992</v>
      </c>
      <c r="X4"/>
      <c r="Y4"/>
      <c r="Z4"/>
    </row>
    <row r="5" spans="1:26" s="2" customFormat="1">
      <c r="A5" s="2" t="s">
        <v>105</v>
      </c>
      <c r="B5" s="2" t="s">
        <v>73</v>
      </c>
      <c r="C5" s="2" t="s">
        <v>74</v>
      </c>
      <c r="D5" s="2" t="s">
        <v>106</v>
      </c>
      <c r="G5" s="2" t="s">
        <v>75</v>
      </c>
      <c r="H5" s="2" t="s">
        <v>76</v>
      </c>
      <c r="I5" s="2" t="s">
        <v>77</v>
      </c>
      <c r="K5" s="2" t="s">
        <v>117</v>
      </c>
      <c r="M5" s="2" t="s">
        <v>118</v>
      </c>
      <c r="N5" s="2" t="s">
        <v>116</v>
      </c>
      <c r="O5" s="26">
        <v>64</v>
      </c>
      <c r="P5" s="26">
        <v>68.97</v>
      </c>
      <c r="Q5" s="27">
        <v>7.2060000000000013E-2</v>
      </c>
      <c r="R5" s="28">
        <v>68</v>
      </c>
      <c r="S5" s="27">
        <v>5.8823999999999987E-2</v>
      </c>
      <c r="T5" s="24">
        <v>-1.4063999999999965E-2</v>
      </c>
      <c r="U5" s="27">
        <v>-1.3236000000000026E-2</v>
      </c>
      <c r="V5" s="30">
        <v>35</v>
      </c>
      <c r="W5" s="30">
        <v>140</v>
      </c>
      <c r="X5"/>
      <c r="Y5"/>
      <c r="Z5"/>
    </row>
    <row r="6" spans="1:26" s="2" customFormat="1">
      <c r="A6" s="2" t="s">
        <v>105</v>
      </c>
      <c r="B6" s="2" t="s">
        <v>73</v>
      </c>
      <c r="C6" s="2" t="s">
        <v>74</v>
      </c>
      <c r="D6" s="2" t="s">
        <v>106</v>
      </c>
      <c r="G6" s="2" t="s">
        <v>75</v>
      </c>
      <c r="H6" s="2" t="s">
        <v>76</v>
      </c>
      <c r="I6" s="2" t="s">
        <v>77</v>
      </c>
      <c r="K6" s="2" t="s">
        <v>119</v>
      </c>
      <c r="M6" s="2" t="s">
        <v>120</v>
      </c>
      <c r="N6" s="2" t="s">
        <v>121</v>
      </c>
      <c r="O6" s="26">
        <v>75.25</v>
      </c>
      <c r="P6" s="26">
        <v>73.989999999999995</v>
      </c>
      <c r="Q6" s="27">
        <v>-1.7028999999999961E-2</v>
      </c>
      <c r="R6" s="28">
        <v>79</v>
      </c>
      <c r="S6" s="27">
        <v>4.7467999999999955E-2</v>
      </c>
      <c r="T6" s="21">
        <v>6.7711999999999994E-2</v>
      </c>
      <c r="U6" s="27">
        <v>6.4496999999999916E-2</v>
      </c>
      <c r="V6" s="30">
        <v>2</v>
      </c>
      <c r="W6" s="30">
        <v>7.5</v>
      </c>
      <c r="X6"/>
      <c r="Y6"/>
      <c r="Z6"/>
    </row>
    <row r="7" spans="1:26" s="2" customFormat="1">
      <c r="A7" s="2" t="s">
        <v>105</v>
      </c>
      <c r="B7" s="2" t="s">
        <v>73</v>
      </c>
      <c r="C7" s="2" t="s">
        <v>74</v>
      </c>
      <c r="D7" s="2" t="s">
        <v>122</v>
      </c>
      <c r="G7" s="2" t="s">
        <v>75</v>
      </c>
      <c r="H7" s="2" t="s">
        <v>76</v>
      </c>
      <c r="I7" s="2" t="s">
        <v>77</v>
      </c>
      <c r="K7" s="2" t="s">
        <v>123</v>
      </c>
      <c r="M7" s="2" t="s">
        <v>124</v>
      </c>
      <c r="N7" s="2" t="s">
        <v>121</v>
      </c>
      <c r="O7" s="26">
        <v>40.020000000000003</v>
      </c>
      <c r="P7" s="26">
        <v>79.989999999999995</v>
      </c>
      <c r="Q7" s="27">
        <v>0.49968699999999999</v>
      </c>
      <c r="R7" s="28">
        <v>79</v>
      </c>
      <c r="S7" s="27">
        <v>0.49341800000000002</v>
      </c>
      <c r="T7" s="24">
        <v>-1.2376999999999971E-2</v>
      </c>
      <c r="U7" s="27">
        <v>-6.268999999999969E-3</v>
      </c>
      <c r="V7" s="30">
        <v>12</v>
      </c>
      <c r="W7" s="30">
        <v>467.76</v>
      </c>
      <c r="X7"/>
      <c r="Y7"/>
      <c r="Z7"/>
    </row>
    <row r="8" spans="1:26" s="2" customFormat="1">
      <c r="A8" s="2" t="s">
        <v>105</v>
      </c>
      <c r="B8" s="2" t="s">
        <v>73</v>
      </c>
      <c r="C8" s="2" t="s">
        <v>74</v>
      </c>
      <c r="D8" s="2" t="s">
        <v>122</v>
      </c>
      <c r="G8" s="2" t="s">
        <v>75</v>
      </c>
      <c r="H8" s="2" t="s">
        <v>76</v>
      </c>
      <c r="I8" s="2" t="s">
        <v>77</v>
      </c>
      <c r="K8" s="2" t="s">
        <v>125</v>
      </c>
      <c r="M8" s="2" t="s">
        <v>126</v>
      </c>
      <c r="N8" s="2" t="s">
        <v>121</v>
      </c>
      <c r="O8" s="26">
        <v>72.75</v>
      </c>
      <c r="P8" s="26">
        <v>80.989999999999995</v>
      </c>
      <c r="Q8" s="27">
        <v>0.10174099999999997</v>
      </c>
      <c r="R8" s="28">
        <v>79</v>
      </c>
      <c r="S8" s="27">
        <v>7.9114000000000018E-2</v>
      </c>
      <c r="T8" s="24">
        <v>-2.4571000000000009E-2</v>
      </c>
      <c r="U8" s="27">
        <v>-2.2626999999999953E-2</v>
      </c>
      <c r="V8" s="30">
        <v>3</v>
      </c>
      <c r="W8" s="30">
        <v>18.75</v>
      </c>
      <c r="X8"/>
      <c r="Y8"/>
      <c r="Z8"/>
    </row>
    <row r="9" spans="1:26" s="2" customFormat="1">
      <c r="A9" s="2" t="s">
        <v>105</v>
      </c>
      <c r="B9" s="2" t="s">
        <v>73</v>
      </c>
      <c r="C9" s="2" t="s">
        <v>74</v>
      </c>
      <c r="D9" s="2" t="s">
        <v>106</v>
      </c>
      <c r="G9" s="2" t="s">
        <v>75</v>
      </c>
      <c r="H9" s="2" t="s">
        <v>76</v>
      </c>
      <c r="I9" s="2" t="s">
        <v>77</v>
      </c>
      <c r="K9" s="2" t="s">
        <v>127</v>
      </c>
      <c r="M9" s="2" t="s">
        <v>128</v>
      </c>
      <c r="N9" s="2" t="s">
        <v>121</v>
      </c>
      <c r="O9" s="26">
        <v>99.6</v>
      </c>
      <c r="P9" s="26">
        <v>89.9</v>
      </c>
      <c r="Q9" s="27">
        <v>-0.10789800000000005</v>
      </c>
      <c r="R9" s="29">
        <v>106</v>
      </c>
      <c r="S9" s="27">
        <v>6.0377000000000014E-2</v>
      </c>
      <c r="T9" s="21">
        <v>0.17908799999999991</v>
      </c>
      <c r="U9" s="27">
        <v>0.16827500000000006</v>
      </c>
      <c r="V9" s="30">
        <v>7</v>
      </c>
      <c r="W9" s="30">
        <v>44.80000000000004</v>
      </c>
      <c r="X9"/>
      <c r="Y9"/>
      <c r="Z9"/>
    </row>
    <row r="10" spans="1:26" s="2" customFormat="1">
      <c r="A10" s="2" t="s">
        <v>105</v>
      </c>
      <c r="B10" s="2" t="s">
        <v>73</v>
      </c>
      <c r="C10" s="2" t="s">
        <v>74</v>
      </c>
      <c r="D10" s="2" t="s">
        <v>129</v>
      </c>
      <c r="G10" s="2" t="s">
        <v>75</v>
      </c>
      <c r="H10" s="2" t="s">
        <v>76</v>
      </c>
      <c r="I10" s="2" t="s">
        <v>77</v>
      </c>
      <c r="K10" s="2" t="s">
        <v>130</v>
      </c>
      <c r="M10" s="2" t="s">
        <v>131</v>
      </c>
      <c r="N10" s="2" t="s">
        <v>121</v>
      </c>
      <c r="O10" s="26">
        <v>76.05</v>
      </c>
      <c r="P10" s="26">
        <v>89.99</v>
      </c>
      <c r="Q10" s="27">
        <v>0.15490599999999999</v>
      </c>
      <c r="R10" s="28">
        <v>89</v>
      </c>
      <c r="S10" s="27">
        <v>0.14550600000000002</v>
      </c>
      <c r="T10" s="24">
        <v>-1.1001000000000039E-2</v>
      </c>
      <c r="U10" s="27">
        <v>-9.3999999999999639E-3</v>
      </c>
      <c r="V10" s="30">
        <v>6</v>
      </c>
      <c r="W10" s="30">
        <v>77.700000000000017</v>
      </c>
      <c r="X10"/>
      <c r="Y10"/>
      <c r="Z10"/>
    </row>
    <row r="11" spans="1:26" s="2" customFormat="1">
      <c r="A11" s="2" t="s">
        <v>105</v>
      </c>
      <c r="B11" s="2" t="s">
        <v>73</v>
      </c>
      <c r="C11" s="2" t="s">
        <v>74</v>
      </c>
      <c r="D11" s="2" t="s">
        <v>106</v>
      </c>
      <c r="G11" s="2" t="s">
        <v>75</v>
      </c>
      <c r="H11" s="2" t="s">
        <v>76</v>
      </c>
      <c r="I11" s="2" t="s">
        <v>77</v>
      </c>
      <c r="K11" s="2" t="s">
        <v>132</v>
      </c>
      <c r="M11" s="2" t="s">
        <v>133</v>
      </c>
      <c r="N11" s="2" t="s">
        <v>121</v>
      </c>
      <c r="O11" s="26">
        <v>72.53</v>
      </c>
      <c r="P11" s="26">
        <v>90.99</v>
      </c>
      <c r="Q11" s="27">
        <v>0.20287900000000003</v>
      </c>
      <c r="R11" s="28">
        <v>89</v>
      </c>
      <c r="S11" s="27">
        <v>0.185056</v>
      </c>
      <c r="T11" s="24">
        <v>-2.1870999999999974E-2</v>
      </c>
      <c r="U11" s="27">
        <v>-1.7823000000000033E-2</v>
      </c>
      <c r="V11" s="30">
        <v>36</v>
      </c>
      <c r="W11" s="30">
        <v>592.91999999999996</v>
      </c>
      <c r="X11"/>
      <c r="Y11"/>
      <c r="Z11"/>
    </row>
    <row r="12" spans="1:26" s="2" customFormat="1">
      <c r="A12" s="2" t="s">
        <v>105</v>
      </c>
      <c r="B12" s="2" t="s">
        <v>73</v>
      </c>
      <c r="C12" s="2" t="s">
        <v>74</v>
      </c>
      <c r="D12" s="2" t="s">
        <v>106</v>
      </c>
      <c r="G12" s="2" t="s">
        <v>75</v>
      </c>
      <c r="H12" s="2" t="s">
        <v>76</v>
      </c>
      <c r="I12" s="2" t="s">
        <v>77</v>
      </c>
      <c r="K12" s="2" t="s">
        <v>134</v>
      </c>
      <c r="M12" s="2" t="s">
        <v>135</v>
      </c>
      <c r="N12" s="2" t="s">
        <v>121</v>
      </c>
      <c r="O12" s="26">
        <v>71.599999999999994</v>
      </c>
      <c r="P12" s="26">
        <v>90.99</v>
      </c>
      <c r="Q12" s="27">
        <v>0.21309999999999996</v>
      </c>
      <c r="R12" s="28">
        <v>89</v>
      </c>
      <c r="S12" s="27">
        <v>0.19550599999999996</v>
      </c>
      <c r="T12" s="24">
        <v>-2.1870999999999974E-2</v>
      </c>
      <c r="U12" s="27">
        <v>-1.7593999999999999E-2</v>
      </c>
      <c r="V12" s="30">
        <v>66</v>
      </c>
      <c r="W12" s="30">
        <v>1148.4000000000003</v>
      </c>
      <c r="X12"/>
      <c r="Y12"/>
      <c r="Z12"/>
    </row>
    <row r="13" spans="1:26" s="2" customFormat="1">
      <c r="A13" s="2" t="s">
        <v>105</v>
      </c>
      <c r="B13" s="2" t="s">
        <v>73</v>
      </c>
      <c r="C13" s="2" t="s">
        <v>74</v>
      </c>
      <c r="D13" s="2" t="s">
        <v>106</v>
      </c>
      <c r="G13" s="2" t="s">
        <v>75</v>
      </c>
      <c r="H13" s="2" t="s">
        <v>76</v>
      </c>
      <c r="I13" s="2" t="s">
        <v>77</v>
      </c>
      <c r="K13" s="2" t="s">
        <v>136</v>
      </c>
      <c r="M13" s="2" t="s">
        <v>137</v>
      </c>
      <c r="N13" s="2" t="s">
        <v>138</v>
      </c>
      <c r="O13" s="26">
        <v>120.61</v>
      </c>
      <c r="P13" s="26">
        <v>101.76</v>
      </c>
      <c r="Q13" s="27">
        <v>-0.18524000000000007</v>
      </c>
      <c r="R13" s="29">
        <v>126</v>
      </c>
      <c r="S13" s="27">
        <v>4.2777999999999983E-2</v>
      </c>
      <c r="T13" s="21">
        <v>0.23820799999999998</v>
      </c>
      <c r="U13" s="27">
        <v>0.22801800000000005</v>
      </c>
      <c r="V13" s="30">
        <v>5</v>
      </c>
      <c r="W13" s="30">
        <v>26.950000000000003</v>
      </c>
      <c r="X13"/>
      <c r="Y13"/>
      <c r="Z13"/>
    </row>
    <row r="14" spans="1:26" s="2" customFormat="1">
      <c r="A14" s="2" t="s">
        <v>105</v>
      </c>
      <c r="B14" s="2" t="s">
        <v>73</v>
      </c>
      <c r="C14" s="2" t="s">
        <v>74</v>
      </c>
      <c r="D14" s="2" t="s">
        <v>106</v>
      </c>
      <c r="G14" s="2" t="s">
        <v>75</v>
      </c>
      <c r="H14" s="2" t="s">
        <v>76</v>
      </c>
      <c r="I14" s="2" t="s">
        <v>77</v>
      </c>
      <c r="K14" s="2" t="s">
        <v>139</v>
      </c>
      <c r="M14" s="2" t="s">
        <v>140</v>
      </c>
      <c r="N14" s="2" t="s">
        <v>138</v>
      </c>
      <c r="O14" s="26">
        <v>93.88</v>
      </c>
      <c r="P14" s="26">
        <v>102.49</v>
      </c>
      <c r="Q14" s="27">
        <v>8.4007999999999972E-2</v>
      </c>
      <c r="R14" s="28">
        <v>106</v>
      </c>
      <c r="S14" s="27">
        <v>0.11434</v>
      </c>
      <c r="T14" s="21">
        <v>3.4246999999999916E-2</v>
      </c>
      <c r="U14" s="27">
        <v>3.0332000000000026E-2</v>
      </c>
      <c r="V14" s="30">
        <v>12</v>
      </c>
      <c r="W14" s="30">
        <v>145.44000000000005</v>
      </c>
      <c r="X14"/>
      <c r="Y14"/>
      <c r="Z14"/>
    </row>
    <row r="15" spans="1:26" s="2" customFormat="1">
      <c r="A15" s="2" t="s">
        <v>105</v>
      </c>
      <c r="B15" s="2" t="s">
        <v>73</v>
      </c>
      <c r="C15" s="2" t="s">
        <v>74</v>
      </c>
      <c r="D15" s="2" t="s">
        <v>141</v>
      </c>
      <c r="G15" s="2" t="s">
        <v>75</v>
      </c>
      <c r="H15" s="2" t="s">
        <v>76</v>
      </c>
      <c r="I15" s="2" t="s">
        <v>77</v>
      </c>
      <c r="K15" s="2" t="s">
        <v>142</v>
      </c>
      <c r="M15" s="2" t="s">
        <v>143</v>
      </c>
      <c r="N15" s="2" t="s">
        <v>138</v>
      </c>
      <c r="O15" s="26">
        <v>102.86</v>
      </c>
      <c r="P15" s="26">
        <v>104.99</v>
      </c>
      <c r="Q15" s="27">
        <v>2.0287999999999973E-2</v>
      </c>
      <c r="R15" s="28">
        <v>109</v>
      </c>
      <c r="S15" s="27">
        <v>5.6329999999999991E-2</v>
      </c>
      <c r="T15" s="21">
        <v>3.8194000000000061E-2</v>
      </c>
      <c r="U15" s="27">
        <v>3.6042000000000018E-2</v>
      </c>
      <c r="V15" s="30">
        <v>1</v>
      </c>
      <c r="W15" s="30">
        <v>6.1400000000000006</v>
      </c>
      <c r="X15"/>
      <c r="Y15"/>
      <c r="Z15"/>
    </row>
    <row r="16" spans="1:26" s="2" customFormat="1">
      <c r="A16" s="2" t="s">
        <v>105</v>
      </c>
      <c r="B16" s="2" t="s">
        <v>73</v>
      </c>
      <c r="C16" s="2" t="s">
        <v>74</v>
      </c>
      <c r="D16" s="2" t="s">
        <v>113</v>
      </c>
      <c r="G16" s="2" t="s">
        <v>75</v>
      </c>
      <c r="H16" s="2" t="s">
        <v>76</v>
      </c>
      <c r="I16" s="2" t="s">
        <v>77</v>
      </c>
      <c r="K16" s="2" t="s">
        <v>144</v>
      </c>
      <c r="M16" s="2" t="s">
        <v>145</v>
      </c>
      <c r="N16" s="2" t="s">
        <v>138</v>
      </c>
      <c r="O16" s="26">
        <v>115.19</v>
      </c>
      <c r="P16" s="26">
        <v>109.9</v>
      </c>
      <c r="Q16" s="27">
        <v>-4.8135000000000039E-2</v>
      </c>
      <c r="R16" s="29">
        <v>126</v>
      </c>
      <c r="S16" s="27">
        <v>8.5794000000000037E-2</v>
      </c>
      <c r="T16" s="21">
        <v>0.1464970000000001</v>
      </c>
      <c r="U16" s="27">
        <v>0.13392900000000008</v>
      </c>
      <c r="V16" s="30">
        <v>6</v>
      </c>
      <c r="W16" s="30">
        <v>64.860000000000014</v>
      </c>
      <c r="X16"/>
      <c r="Y16"/>
      <c r="Z16"/>
    </row>
    <row r="17" spans="1:26" s="2" customFormat="1">
      <c r="A17" s="2" t="s">
        <v>105</v>
      </c>
      <c r="B17" s="2" t="s">
        <v>73</v>
      </c>
      <c r="C17" s="2" t="s">
        <v>74</v>
      </c>
      <c r="D17" s="2" t="s">
        <v>106</v>
      </c>
      <c r="G17" s="2" t="s">
        <v>75</v>
      </c>
      <c r="H17" s="2" t="s">
        <v>76</v>
      </c>
      <c r="I17" s="2" t="s">
        <v>77</v>
      </c>
      <c r="K17" s="2" t="s">
        <v>146</v>
      </c>
      <c r="M17" s="2" t="s">
        <v>147</v>
      </c>
      <c r="N17" s="2" t="s">
        <v>138</v>
      </c>
      <c r="O17" s="26">
        <v>85.76</v>
      </c>
      <c r="P17" s="26">
        <v>112.99</v>
      </c>
      <c r="Q17" s="27">
        <v>0.24099499999999996</v>
      </c>
      <c r="R17" s="28">
        <v>116</v>
      </c>
      <c r="S17" s="27">
        <v>0.26068999999999998</v>
      </c>
      <c r="T17" s="21">
        <v>2.6639999999999997E-2</v>
      </c>
      <c r="U17" s="27">
        <v>1.9695000000000018E-2</v>
      </c>
      <c r="V17" s="30">
        <v>19</v>
      </c>
      <c r="W17" s="30">
        <v>574.55999999999995</v>
      </c>
      <c r="X17"/>
      <c r="Y17"/>
      <c r="Z17"/>
    </row>
    <row r="18" spans="1:26" s="2" customFormat="1">
      <c r="A18" s="2" t="s">
        <v>105</v>
      </c>
      <c r="B18" s="2" t="s">
        <v>73</v>
      </c>
      <c r="C18" s="2" t="s">
        <v>74</v>
      </c>
      <c r="D18" s="2" t="s">
        <v>106</v>
      </c>
      <c r="G18" s="2" t="s">
        <v>75</v>
      </c>
      <c r="H18" s="2" t="s">
        <v>76</v>
      </c>
      <c r="I18" s="2" t="s">
        <v>77</v>
      </c>
      <c r="K18" s="2" t="s">
        <v>148</v>
      </c>
      <c r="M18" s="2" t="s">
        <v>149</v>
      </c>
      <c r="N18" s="2" t="s">
        <v>150</v>
      </c>
      <c r="O18" s="26">
        <v>68.19</v>
      </c>
      <c r="P18" s="26">
        <v>123.99</v>
      </c>
      <c r="Q18" s="27">
        <v>0.45003599999999999</v>
      </c>
      <c r="R18" s="28">
        <v>126</v>
      </c>
      <c r="S18" s="27">
        <v>0.45881000000000005</v>
      </c>
      <c r="T18" s="21">
        <v>1.6210999999999975E-2</v>
      </c>
      <c r="U18" s="27">
        <v>8.7740000000000595E-3</v>
      </c>
      <c r="V18" s="30">
        <v>9</v>
      </c>
      <c r="W18" s="30">
        <v>520.29</v>
      </c>
      <c r="X18"/>
      <c r="Y18"/>
      <c r="Z18"/>
    </row>
    <row r="19" spans="1:26" s="2" customFormat="1">
      <c r="A19" s="2" t="s">
        <v>105</v>
      </c>
      <c r="B19" s="2" t="s">
        <v>73</v>
      </c>
      <c r="C19" s="2" t="s">
        <v>74</v>
      </c>
      <c r="D19" s="2" t="s">
        <v>129</v>
      </c>
      <c r="G19" s="2" t="s">
        <v>75</v>
      </c>
      <c r="H19" s="2" t="s">
        <v>76</v>
      </c>
      <c r="I19" s="2" t="s">
        <v>77</v>
      </c>
      <c r="K19" s="2" t="s">
        <v>151</v>
      </c>
      <c r="M19" s="2" t="s">
        <v>152</v>
      </c>
      <c r="N19" s="2" t="s">
        <v>153</v>
      </c>
      <c r="O19" s="26">
        <v>88.13</v>
      </c>
      <c r="P19" s="26">
        <v>160.99</v>
      </c>
      <c r="Q19" s="27">
        <v>0.45257499999999995</v>
      </c>
      <c r="R19" s="28">
        <v>159</v>
      </c>
      <c r="S19" s="27">
        <v>0.44572299999999998</v>
      </c>
      <c r="T19" s="24">
        <v>-1.2360999999999955E-2</v>
      </c>
      <c r="U19" s="27">
        <v>-6.8519999999999692E-3</v>
      </c>
      <c r="V19" s="30">
        <v>1</v>
      </c>
      <c r="W19" s="30">
        <v>70.87</v>
      </c>
      <c r="X19"/>
      <c r="Y19"/>
      <c r="Z19"/>
    </row>
    <row r="20" spans="1:26" s="2" customFormat="1">
      <c r="A20" s="2" t="s">
        <v>105</v>
      </c>
      <c r="B20" s="2" t="s">
        <v>73</v>
      </c>
      <c r="C20" s="2" t="s">
        <v>74</v>
      </c>
      <c r="D20" s="2" t="s">
        <v>129</v>
      </c>
      <c r="G20" s="2" t="s">
        <v>75</v>
      </c>
      <c r="H20" s="2" t="s">
        <v>76</v>
      </c>
      <c r="I20" s="2" t="s">
        <v>77</v>
      </c>
      <c r="K20" s="2" t="s">
        <v>154</v>
      </c>
      <c r="M20" s="2" t="s">
        <v>155</v>
      </c>
      <c r="N20" s="2" t="s">
        <v>153</v>
      </c>
      <c r="O20" s="26">
        <v>90.68</v>
      </c>
      <c r="P20" s="26">
        <v>161.99</v>
      </c>
      <c r="Q20" s="27">
        <v>0.44021200000000005</v>
      </c>
      <c r="R20" s="28">
        <v>166</v>
      </c>
      <c r="S20" s="27">
        <v>0.453735</v>
      </c>
      <c r="T20" s="21">
        <v>2.4755000000000082E-2</v>
      </c>
      <c r="U20" s="27">
        <v>1.3522999999999952E-2</v>
      </c>
      <c r="V20" s="30">
        <v>1</v>
      </c>
      <c r="W20" s="30">
        <v>75.319999999999993</v>
      </c>
      <c r="X20"/>
      <c r="Y20"/>
      <c r="Z20"/>
    </row>
    <row r="21" spans="1:26" s="2" customFormat="1">
      <c r="A21" s="2" t="s">
        <v>105</v>
      </c>
      <c r="B21" s="2" t="s">
        <v>73</v>
      </c>
      <c r="C21" s="2" t="s">
        <v>74</v>
      </c>
      <c r="D21" s="2" t="s">
        <v>156</v>
      </c>
      <c r="G21" s="2" t="s">
        <v>75</v>
      </c>
      <c r="H21" s="2" t="s">
        <v>76</v>
      </c>
      <c r="I21" s="2" t="s">
        <v>77</v>
      </c>
      <c r="K21" s="2" t="s">
        <v>157</v>
      </c>
      <c r="M21" s="2" t="s">
        <v>158</v>
      </c>
      <c r="N21" s="2" t="s">
        <v>153</v>
      </c>
      <c r="O21" s="26">
        <v>61.45</v>
      </c>
      <c r="P21" s="26">
        <v>171.99</v>
      </c>
      <c r="Q21" s="27">
        <v>0.64271199999999995</v>
      </c>
      <c r="R21" s="28">
        <v>176</v>
      </c>
      <c r="S21" s="27">
        <v>0.65085199999999999</v>
      </c>
      <c r="T21" s="21">
        <v>2.3314999999999975E-2</v>
      </c>
      <c r="U21" s="27">
        <v>8.1400000000000361E-3</v>
      </c>
      <c r="V21" s="30">
        <v>2</v>
      </c>
      <c r="W21" s="30">
        <v>229.1</v>
      </c>
      <c r="X21"/>
      <c r="Y21"/>
      <c r="Z21"/>
    </row>
    <row r="22" spans="1:26" s="2" customFormat="1">
      <c r="A22" s="2" t="s">
        <v>105</v>
      </c>
      <c r="B22" s="2" t="s">
        <v>73</v>
      </c>
      <c r="C22" s="2" t="s">
        <v>74</v>
      </c>
      <c r="D22" s="2" t="s">
        <v>129</v>
      </c>
      <c r="G22" s="2" t="s">
        <v>75</v>
      </c>
      <c r="H22" s="2" t="s">
        <v>76</v>
      </c>
      <c r="I22" s="2" t="s">
        <v>77</v>
      </c>
      <c r="K22" s="2" t="s">
        <v>159</v>
      </c>
      <c r="M22" s="2" t="s">
        <v>160</v>
      </c>
      <c r="N22" s="2" t="s">
        <v>161</v>
      </c>
      <c r="O22" s="26">
        <v>78.47</v>
      </c>
      <c r="P22" s="26">
        <v>210.99</v>
      </c>
      <c r="Q22" s="27">
        <v>0.62808700000000006</v>
      </c>
      <c r="R22" s="28">
        <v>199</v>
      </c>
      <c r="S22" s="27">
        <v>0.60567799999999994</v>
      </c>
      <c r="T22" s="24">
        <v>-5.6826999999999961E-2</v>
      </c>
      <c r="U22" s="27">
        <v>-2.2409000000000123E-2</v>
      </c>
      <c r="V22" s="30">
        <v>1</v>
      </c>
      <c r="W22" s="30">
        <v>120.53</v>
      </c>
      <c r="X22"/>
      <c r="Y22"/>
      <c r="Z22"/>
    </row>
    <row r="23" spans="1:26" s="2" customFormat="1">
      <c r="A23" s="2" t="s">
        <v>105</v>
      </c>
      <c r="B23" s="2" t="s">
        <v>73</v>
      </c>
      <c r="C23" s="2" t="s">
        <v>74</v>
      </c>
      <c r="D23" s="2" t="s">
        <v>129</v>
      </c>
      <c r="G23" s="2" t="s">
        <v>75</v>
      </c>
      <c r="H23" s="2" t="s">
        <v>76</v>
      </c>
      <c r="I23" s="2" t="s">
        <v>77</v>
      </c>
      <c r="K23" s="2" t="s">
        <v>162</v>
      </c>
      <c r="M23" s="2" t="s">
        <v>163</v>
      </c>
      <c r="N23" s="2" t="s">
        <v>164</v>
      </c>
      <c r="O23" s="26">
        <v>365.2</v>
      </c>
      <c r="P23" s="26">
        <v>348.99</v>
      </c>
      <c r="Q23" s="27">
        <v>-4.6448000000000045E-2</v>
      </c>
      <c r="R23" s="28">
        <v>386</v>
      </c>
      <c r="S23" s="27">
        <v>5.3885999999999989E-2</v>
      </c>
      <c r="T23" s="21">
        <v>0.10604900000000006</v>
      </c>
      <c r="U23" s="27">
        <v>0.10033400000000003</v>
      </c>
      <c r="V23" s="30">
        <v>2</v>
      </c>
      <c r="W23" s="30">
        <v>41.600000000000023</v>
      </c>
      <c r="X23"/>
      <c r="Y23"/>
      <c r="Z23"/>
    </row>
  </sheetData>
  <autoFilter ref="A1:CB24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S41"/>
  <sheetViews>
    <sheetView workbookViewId="0"/>
  </sheetViews>
  <sheetFormatPr defaultRowHeight="15"/>
  <sheetData>
    <row r="1" spans="1:123">
      <c r="A1" t="s">
        <v>85</v>
      </c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2</v>
      </c>
      <c r="H1" t="s">
        <v>86</v>
      </c>
      <c r="I1" t="s">
        <v>88</v>
      </c>
      <c r="J1" t="s">
        <v>89</v>
      </c>
      <c r="K1" t="s">
        <v>90</v>
      </c>
      <c r="L1" t="s">
        <v>91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87</v>
      </c>
      <c r="T1" t="s">
        <v>171</v>
      </c>
      <c r="U1" t="s">
        <v>172</v>
      </c>
      <c r="V1" t="s">
        <v>173</v>
      </c>
      <c r="W1" t="s">
        <v>92</v>
      </c>
      <c r="X1" t="s">
        <v>174</v>
      </c>
      <c r="Y1" t="s">
        <v>175</v>
      </c>
      <c r="Z1" t="s">
        <v>176</v>
      </c>
      <c r="AA1" t="s">
        <v>177</v>
      </c>
      <c r="AB1" t="s">
        <v>178</v>
      </c>
      <c r="AC1" t="s">
        <v>179</v>
      </c>
      <c r="AD1" t="s">
        <v>180</v>
      </c>
      <c r="AE1" t="s">
        <v>93</v>
      </c>
      <c r="AF1" t="s">
        <v>181</v>
      </c>
      <c r="AG1" t="s">
        <v>182</v>
      </c>
      <c r="AH1" t="s">
        <v>183</v>
      </c>
      <c r="AI1" t="s">
        <v>94</v>
      </c>
      <c r="AJ1" t="s">
        <v>95</v>
      </c>
      <c r="AK1" t="s">
        <v>184</v>
      </c>
      <c r="AL1" t="s">
        <v>185</v>
      </c>
      <c r="AM1" t="s">
        <v>186</v>
      </c>
      <c r="AN1" t="s">
        <v>185</v>
      </c>
      <c r="AO1" t="s">
        <v>187</v>
      </c>
      <c r="AP1" t="s">
        <v>188</v>
      </c>
      <c r="AQ1" t="s">
        <v>189</v>
      </c>
      <c r="AR1" t="s">
        <v>190</v>
      </c>
      <c r="AS1" t="s">
        <v>191</v>
      </c>
      <c r="AT1" t="s">
        <v>192</v>
      </c>
      <c r="AU1" t="s">
        <v>193</v>
      </c>
      <c r="AV1" t="s">
        <v>20</v>
      </c>
      <c r="AW1" t="s">
        <v>24</v>
      </c>
      <c r="AX1" t="s">
        <v>27</v>
      </c>
      <c r="AY1" t="s">
        <v>29</v>
      </c>
      <c r="AZ1" t="s">
        <v>96</v>
      </c>
      <c r="BA1" t="s">
        <v>194</v>
      </c>
      <c r="BB1" t="s">
        <v>97</v>
      </c>
      <c r="BC1" t="s">
        <v>195</v>
      </c>
      <c r="BD1" t="s">
        <v>196</v>
      </c>
      <c r="BE1" t="s">
        <v>98</v>
      </c>
      <c r="BF1" t="s">
        <v>99</v>
      </c>
      <c r="BG1" t="s">
        <v>197</v>
      </c>
      <c r="BH1" t="s">
        <v>198</v>
      </c>
      <c r="BI1" t="s">
        <v>199</v>
      </c>
      <c r="BJ1" t="s">
        <v>100</v>
      </c>
      <c r="BK1" t="s">
        <v>200</v>
      </c>
      <c r="BL1" t="s">
        <v>101</v>
      </c>
      <c r="BM1" t="s">
        <v>201</v>
      </c>
      <c r="BN1" t="s">
        <v>202</v>
      </c>
      <c r="BO1" t="s">
        <v>203</v>
      </c>
      <c r="BP1" t="s">
        <v>204</v>
      </c>
      <c r="BQ1" t="s">
        <v>205</v>
      </c>
      <c r="BR1" t="s">
        <v>206</v>
      </c>
      <c r="BS1" t="s">
        <v>207</v>
      </c>
      <c r="BT1" t="s">
        <v>99</v>
      </c>
      <c r="BU1" t="s">
        <v>208</v>
      </c>
      <c r="BV1" t="s">
        <v>209</v>
      </c>
      <c r="BW1" t="s">
        <v>210</v>
      </c>
      <c r="BX1" t="s">
        <v>211</v>
      </c>
      <c r="BY1" t="s">
        <v>212</v>
      </c>
      <c r="BZ1" t="s">
        <v>213</v>
      </c>
      <c r="CA1" t="s">
        <v>214</v>
      </c>
      <c r="CB1" t="s">
        <v>215</v>
      </c>
      <c r="CC1" t="s">
        <v>216</v>
      </c>
      <c r="CD1" t="s">
        <v>217</v>
      </c>
      <c r="CE1" t="s">
        <v>218</v>
      </c>
      <c r="CF1" t="s">
        <v>219</v>
      </c>
      <c r="CG1" t="s">
        <v>220</v>
      </c>
      <c r="CH1" t="s">
        <v>221</v>
      </c>
      <c r="CI1" t="s">
        <v>222</v>
      </c>
      <c r="CJ1" t="s">
        <v>223</v>
      </c>
      <c r="CK1" t="s">
        <v>224</v>
      </c>
      <c r="CL1" t="s">
        <v>225</v>
      </c>
      <c r="CM1" t="s">
        <v>226</v>
      </c>
      <c r="CN1" t="s">
        <v>227</v>
      </c>
      <c r="CO1" t="s">
        <v>228</v>
      </c>
      <c r="CP1" t="s">
        <v>229</v>
      </c>
      <c r="CQ1" t="s">
        <v>51</v>
      </c>
      <c r="CR1" t="s">
        <v>230</v>
      </c>
      <c r="CS1" t="s">
        <v>55</v>
      </c>
      <c r="CT1" t="s">
        <v>56</v>
      </c>
      <c r="CU1" t="s">
        <v>57</v>
      </c>
      <c r="CV1" t="s">
        <v>68</v>
      </c>
      <c r="CW1" t="s">
        <v>231</v>
      </c>
      <c r="CX1" t="s">
        <v>232</v>
      </c>
      <c r="CY1" t="s">
        <v>233</v>
      </c>
      <c r="CZ1" t="s">
        <v>234</v>
      </c>
      <c r="DA1" t="s">
        <v>235</v>
      </c>
      <c r="DB1" t="s">
        <v>236</v>
      </c>
      <c r="DC1" t="s">
        <v>237</v>
      </c>
      <c r="DD1" t="s">
        <v>238</v>
      </c>
      <c r="DE1" t="s">
        <v>239</v>
      </c>
      <c r="DF1" t="s">
        <v>240</v>
      </c>
      <c r="DG1" t="s">
        <v>241</v>
      </c>
      <c r="DH1" t="s">
        <v>242</v>
      </c>
      <c r="DI1" t="s">
        <v>243</v>
      </c>
      <c r="DJ1" t="s">
        <v>244</v>
      </c>
      <c r="DK1" t="s">
        <v>245</v>
      </c>
      <c r="DL1" t="s">
        <v>246</v>
      </c>
      <c r="DM1" t="s">
        <v>247</v>
      </c>
      <c r="DN1" t="s">
        <v>248</v>
      </c>
      <c r="DO1" t="s">
        <v>249</v>
      </c>
      <c r="DP1" t="s">
        <v>250</v>
      </c>
      <c r="DQ1" t="s">
        <v>251</v>
      </c>
      <c r="DR1" t="s">
        <v>252</v>
      </c>
      <c r="DS1" t="s">
        <v>253</v>
      </c>
    </row>
    <row r="2" spans="1:123" s="2" customFormat="1">
      <c r="A2" s="2" t="s">
        <v>105</v>
      </c>
      <c r="B2" s="2" t="s">
        <v>75</v>
      </c>
      <c r="C2" s="2" t="s">
        <v>76</v>
      </c>
      <c r="D2" s="2" t="s">
        <v>77</v>
      </c>
      <c r="E2" s="2" t="s">
        <v>73</v>
      </c>
      <c r="F2" s="2" t="s">
        <v>74</v>
      </c>
      <c r="G2" s="2" t="s">
        <v>106</v>
      </c>
      <c r="J2" s="2" t="s">
        <v>107</v>
      </c>
      <c r="L2" s="2" t="s">
        <v>108</v>
      </c>
      <c r="M2" s="2" t="s">
        <v>81</v>
      </c>
      <c r="N2" s="2" t="s">
        <v>81</v>
      </c>
      <c r="P2" s="27" t="s">
        <v>79</v>
      </c>
      <c r="Q2" s="26"/>
      <c r="R2" s="26"/>
      <c r="W2" s="2" t="s">
        <v>109</v>
      </c>
      <c r="AE2" s="26">
        <v>59.18</v>
      </c>
      <c r="AF2" s="26">
        <v>209.94</v>
      </c>
      <c r="AG2" s="26">
        <v>209.94</v>
      </c>
      <c r="AH2" s="26">
        <v>209.94</v>
      </c>
      <c r="AI2" s="26">
        <v>37.49</v>
      </c>
      <c r="AJ2" s="27">
        <v>-0.57855400000000001</v>
      </c>
      <c r="AK2" s="26"/>
      <c r="AM2" s="26"/>
      <c r="AO2" s="26"/>
      <c r="AP2" s="26"/>
      <c r="AQ2" s="27"/>
      <c r="AR2" s="31">
        <v>6</v>
      </c>
      <c r="AS2" s="30">
        <v>1399.6</v>
      </c>
      <c r="AT2" s="30">
        <v>1044.52</v>
      </c>
      <c r="AU2" s="27">
        <v>0.74629894255501572</v>
      </c>
      <c r="AV2" s="30">
        <v>6</v>
      </c>
      <c r="AW2" s="30">
        <v>1259.6399999999999</v>
      </c>
      <c r="AX2" s="30">
        <v>904.56</v>
      </c>
      <c r="AY2" s="27">
        <v>0.71811000000000003</v>
      </c>
      <c r="AZ2" s="29">
        <v>62</v>
      </c>
      <c r="BA2"/>
      <c r="BB2" s="27">
        <v>4.5483999999999969E-2</v>
      </c>
      <c r="BC2" s="27"/>
      <c r="BD2" s="26">
        <v>24.509999999999998</v>
      </c>
      <c r="BE2" s="21">
        <v>0.65377400000000008</v>
      </c>
      <c r="BF2" s="27">
        <v>0.62403799999999998</v>
      </c>
      <c r="BG2" s="27"/>
      <c r="BH2" s="2" t="s">
        <v>81</v>
      </c>
      <c r="BI2" s="2" t="s">
        <v>254</v>
      </c>
      <c r="BJ2" s="30">
        <v>6</v>
      </c>
      <c r="BK2" s="30">
        <v>372</v>
      </c>
      <c r="BL2" s="30">
        <v>16.920000000000002</v>
      </c>
      <c r="BM2" s="27">
        <v>4.5483999999999997E-2</v>
      </c>
      <c r="BN2" s="30">
        <v>0</v>
      </c>
      <c r="BO2" s="30">
        <v>-887.63999999999987</v>
      </c>
      <c r="BP2" s="30">
        <v>-887.64</v>
      </c>
      <c r="BQ2" s="27">
        <v>0</v>
      </c>
      <c r="BR2" s="27">
        <v>-0.70467800000000003</v>
      </c>
      <c r="BS2" s="27">
        <v>-0.98129500000000003</v>
      </c>
      <c r="BT2" s="27">
        <v>-0.67262600000000006</v>
      </c>
      <c r="BU2" s="30">
        <v>6</v>
      </c>
      <c r="BV2" s="30">
        <v>224.94</v>
      </c>
      <c r="BW2" s="30">
        <v>-130.13999999999999</v>
      </c>
      <c r="BX2" s="27">
        <v>-0.57855400000000001</v>
      </c>
      <c r="BY2" s="30">
        <v>0</v>
      </c>
      <c r="BZ2" s="30">
        <v>147.06</v>
      </c>
      <c r="CA2" s="30">
        <v>147.06</v>
      </c>
      <c r="CB2" s="27">
        <v>0</v>
      </c>
      <c r="CC2" s="27">
        <v>0.65377400000000008</v>
      </c>
      <c r="CD2" s="27">
        <v>-0.86998600000000004</v>
      </c>
      <c r="CE2" s="27">
        <v>-0.62403799999999998</v>
      </c>
      <c r="CF2" s="32">
        <v>1</v>
      </c>
      <c r="CG2" s="26">
        <v>37.49</v>
      </c>
      <c r="CH2" s="26"/>
      <c r="CI2" s="26"/>
      <c r="CJ2" s="26"/>
      <c r="CK2" s="26"/>
      <c r="CL2" s="26"/>
      <c r="CM2" s="26"/>
      <c r="CN2" s="26"/>
      <c r="CO2" s="26" t="s">
        <v>254</v>
      </c>
      <c r="CP2" s="2">
        <v>15</v>
      </c>
      <c r="CR2" s="26"/>
      <c r="CS2" s="27"/>
      <c r="CT2" s="2" t="s">
        <v>79</v>
      </c>
      <c r="CU2" s="27"/>
      <c r="CW2" s="27"/>
      <c r="CY2" s="27"/>
      <c r="CZ2"/>
      <c r="DB2" s="26"/>
      <c r="DC2" s="26"/>
      <c r="DD2" s="26"/>
      <c r="DG2" s="29"/>
      <c r="DH2" s="30"/>
      <c r="DI2" s="30"/>
      <c r="DJ2" s="30"/>
      <c r="DK2" s="2" t="s">
        <v>255</v>
      </c>
    </row>
    <row r="3" spans="1:123" s="2" customFormat="1">
      <c r="A3" s="2" t="s">
        <v>105</v>
      </c>
      <c r="B3" s="2" t="s">
        <v>75</v>
      </c>
      <c r="C3" s="2" t="s">
        <v>76</v>
      </c>
      <c r="D3" s="2" t="s">
        <v>77</v>
      </c>
      <c r="E3" s="2" t="s">
        <v>73</v>
      </c>
      <c r="F3" s="2" t="s">
        <v>74</v>
      </c>
      <c r="G3" s="2" t="s">
        <v>106</v>
      </c>
      <c r="J3" s="2" t="s">
        <v>110</v>
      </c>
      <c r="L3" s="2" t="s">
        <v>111</v>
      </c>
      <c r="M3" s="2" t="s">
        <v>81</v>
      </c>
      <c r="N3" s="2" t="s">
        <v>81</v>
      </c>
      <c r="P3" s="27" t="s">
        <v>79</v>
      </c>
      <c r="Q3" s="26"/>
      <c r="R3" s="26"/>
      <c r="W3" s="2" t="s">
        <v>112</v>
      </c>
      <c r="AE3" s="26">
        <v>39.49</v>
      </c>
      <c r="AF3" s="26">
        <v>119.9</v>
      </c>
      <c r="AG3" s="26">
        <v>119.9</v>
      </c>
      <c r="AH3" s="26">
        <v>119.9</v>
      </c>
      <c r="AI3" s="26">
        <v>49.9</v>
      </c>
      <c r="AJ3" s="27">
        <v>0.20861700000000005</v>
      </c>
      <c r="AK3" s="26"/>
      <c r="AM3" s="26"/>
      <c r="AO3" s="26"/>
      <c r="AP3" s="26"/>
      <c r="AQ3" s="27"/>
      <c r="AR3" s="31">
        <v>2</v>
      </c>
      <c r="AS3" s="30">
        <v>239.8</v>
      </c>
      <c r="AT3" s="30">
        <v>160.82</v>
      </c>
      <c r="AU3" s="27">
        <v>0.67064220183486234</v>
      </c>
      <c r="AV3" s="30">
        <v>2</v>
      </c>
      <c r="AW3" s="30">
        <v>239.8</v>
      </c>
      <c r="AX3" s="30">
        <v>160.82</v>
      </c>
      <c r="AY3" s="27">
        <v>0.67064199999999996</v>
      </c>
      <c r="AZ3" s="28">
        <v>49</v>
      </c>
      <c r="BA3"/>
      <c r="BB3" s="27">
        <v>0.19408199999999998</v>
      </c>
      <c r="BC3" s="27"/>
      <c r="BD3" s="26">
        <v>-0.89999999999999858</v>
      </c>
      <c r="BE3" s="24">
        <v>-1.8036000000000052E-2</v>
      </c>
      <c r="BF3" s="27">
        <v>-1.4535000000000076E-2</v>
      </c>
      <c r="BG3" s="27"/>
      <c r="BH3" s="2" t="s">
        <v>81</v>
      </c>
      <c r="BI3" s="2" t="s">
        <v>254</v>
      </c>
      <c r="BJ3" s="30">
        <v>2</v>
      </c>
      <c r="BK3" s="30">
        <v>98</v>
      </c>
      <c r="BL3" s="30">
        <v>19.019999999999996</v>
      </c>
      <c r="BM3" s="27">
        <v>0.194082</v>
      </c>
      <c r="BN3" s="30">
        <v>0</v>
      </c>
      <c r="BO3" s="30">
        <v>-141.80000000000001</v>
      </c>
      <c r="BP3" s="30">
        <v>-141.80000000000001</v>
      </c>
      <c r="BQ3" s="27">
        <v>0</v>
      </c>
      <c r="BR3" s="27">
        <v>-0.59132600000000002</v>
      </c>
      <c r="BS3" s="27">
        <v>-0.88173100000000004</v>
      </c>
      <c r="BT3" s="27">
        <v>-0.47655999999999998</v>
      </c>
      <c r="BU3" s="30">
        <v>2</v>
      </c>
      <c r="BV3" s="30">
        <v>99.8</v>
      </c>
      <c r="BW3" s="30">
        <v>20.819999999999993</v>
      </c>
      <c r="BX3" s="27">
        <v>0.208617</v>
      </c>
      <c r="BY3" s="30">
        <v>0</v>
      </c>
      <c r="BZ3" s="30">
        <v>-1.7999999999999972</v>
      </c>
      <c r="CA3" s="30">
        <v>-1.7999999999999972</v>
      </c>
      <c r="CB3" s="27">
        <v>0</v>
      </c>
      <c r="CC3" s="27">
        <v>-1.8036000000000052E-2</v>
      </c>
      <c r="CD3" s="27">
        <v>-8.6454999999999949E-2</v>
      </c>
      <c r="CE3" s="27">
        <v>1.4534999999999992E-2</v>
      </c>
      <c r="CF3" s="32">
        <v>1</v>
      </c>
      <c r="CG3" s="26">
        <v>49.9</v>
      </c>
      <c r="CH3" s="26"/>
      <c r="CI3" s="26"/>
      <c r="CJ3" s="26"/>
      <c r="CK3" s="26"/>
      <c r="CL3" s="26"/>
      <c r="CM3" s="26"/>
      <c r="CN3" s="26"/>
      <c r="CO3" s="26" t="s">
        <v>254</v>
      </c>
      <c r="CP3" s="2">
        <v>14.8</v>
      </c>
      <c r="CR3" s="26"/>
      <c r="CS3" s="27"/>
      <c r="CT3" s="2" t="s">
        <v>79</v>
      </c>
      <c r="CU3" s="27"/>
      <c r="CW3" s="27"/>
      <c r="CY3" s="27"/>
      <c r="CZ3"/>
      <c r="DB3" s="26"/>
      <c r="DC3" s="26"/>
      <c r="DD3" s="26"/>
      <c r="DG3" s="28"/>
      <c r="DH3" s="30"/>
      <c r="DI3" s="30"/>
      <c r="DJ3" s="30"/>
      <c r="DK3" s="2" t="s">
        <v>256</v>
      </c>
    </row>
    <row r="4" spans="1:123" s="2" customFormat="1">
      <c r="A4" s="2" t="s">
        <v>105</v>
      </c>
      <c r="B4" s="2" t="s">
        <v>75</v>
      </c>
      <c r="C4" s="2" t="s">
        <v>76</v>
      </c>
      <c r="D4" s="2" t="s">
        <v>77</v>
      </c>
      <c r="E4" s="2" t="s">
        <v>73</v>
      </c>
      <c r="F4" s="2" t="s">
        <v>74</v>
      </c>
      <c r="G4" s="2" t="s">
        <v>113</v>
      </c>
      <c r="J4" s="2" t="s">
        <v>114</v>
      </c>
      <c r="L4" s="2" t="s">
        <v>115</v>
      </c>
      <c r="M4" s="2" t="s">
        <v>81</v>
      </c>
      <c r="N4" s="2" t="s">
        <v>81</v>
      </c>
      <c r="P4" s="27" t="s">
        <v>79</v>
      </c>
      <c r="Q4" s="26"/>
      <c r="R4" s="26"/>
      <c r="W4" s="2" t="s">
        <v>116</v>
      </c>
      <c r="AE4" s="26">
        <v>88.23</v>
      </c>
      <c r="AF4" s="26">
        <v>299.98</v>
      </c>
      <c r="AG4" s="26">
        <v>299.98</v>
      </c>
      <c r="AH4" s="26">
        <v>299.98</v>
      </c>
      <c r="AI4" s="26">
        <v>65.989999999999995</v>
      </c>
      <c r="AJ4" s="27">
        <v>-0.33702100000000002</v>
      </c>
      <c r="AK4" s="26"/>
      <c r="AM4" s="26"/>
      <c r="AO4" s="26"/>
      <c r="AP4" s="26"/>
      <c r="AQ4" s="27"/>
      <c r="AR4" s="31">
        <v>2</v>
      </c>
      <c r="AS4" s="30">
        <v>599.96</v>
      </c>
      <c r="AT4" s="30">
        <v>423.5</v>
      </c>
      <c r="AU4" s="27">
        <v>0.70588039202613506</v>
      </c>
      <c r="AV4" s="30">
        <v>2</v>
      </c>
      <c r="AW4" s="30">
        <v>599.96</v>
      </c>
      <c r="AX4" s="30">
        <v>423.5</v>
      </c>
      <c r="AY4" s="27">
        <v>0.70587999999999995</v>
      </c>
      <c r="AZ4" s="29">
        <v>93</v>
      </c>
      <c r="BA4"/>
      <c r="BB4" s="27">
        <v>5.1289999999999947E-2</v>
      </c>
      <c r="BC4" s="27"/>
      <c r="BD4" s="26">
        <v>27.010000000000005</v>
      </c>
      <c r="BE4" s="21">
        <v>0.40930399999999989</v>
      </c>
      <c r="BF4" s="27">
        <v>0.38831099999999996</v>
      </c>
      <c r="BG4" s="27"/>
      <c r="BH4" s="2" t="s">
        <v>81</v>
      </c>
      <c r="BI4" s="2" t="s">
        <v>254</v>
      </c>
      <c r="BJ4" s="30">
        <v>2</v>
      </c>
      <c r="BK4" s="30">
        <v>186</v>
      </c>
      <c r="BL4" s="30">
        <v>9.539999999999992</v>
      </c>
      <c r="BM4" s="27">
        <v>5.1290000000000002E-2</v>
      </c>
      <c r="BN4" s="30">
        <v>0</v>
      </c>
      <c r="BO4" s="30">
        <v>-413.96000000000004</v>
      </c>
      <c r="BP4" s="30">
        <v>-413.96000000000004</v>
      </c>
      <c r="BQ4" s="27">
        <v>0</v>
      </c>
      <c r="BR4" s="27">
        <v>-0.68997900000000001</v>
      </c>
      <c r="BS4" s="27">
        <v>-0.97747300000000004</v>
      </c>
      <c r="BT4" s="27">
        <v>-0.65459000000000001</v>
      </c>
      <c r="BU4" s="30">
        <v>2</v>
      </c>
      <c r="BV4" s="30">
        <v>131.97999999999999</v>
      </c>
      <c r="BW4" s="30">
        <v>-44.480000000000018</v>
      </c>
      <c r="BX4" s="27">
        <v>-0.33702100000000002</v>
      </c>
      <c r="BY4" s="30">
        <v>0</v>
      </c>
      <c r="BZ4" s="30">
        <v>54.02000000000001</v>
      </c>
      <c r="CA4" s="30">
        <v>54.02000000000001</v>
      </c>
      <c r="CB4" s="27">
        <v>0</v>
      </c>
      <c r="CC4" s="27">
        <v>0.40930399999999989</v>
      </c>
      <c r="CD4" s="27">
        <v>-0.78552200000000005</v>
      </c>
      <c r="CE4" s="27">
        <v>-0.38831100000000002</v>
      </c>
      <c r="CF4" s="32">
        <v>1</v>
      </c>
      <c r="CG4" s="26">
        <v>65.989999999999995</v>
      </c>
      <c r="CH4" s="26"/>
      <c r="CI4" s="26"/>
      <c r="CJ4" s="26"/>
      <c r="CK4" s="26"/>
      <c r="CL4" s="26"/>
      <c r="CM4" s="26"/>
      <c r="CN4" s="26"/>
      <c r="CO4" s="26" t="s">
        <v>254</v>
      </c>
      <c r="CP4" s="2">
        <v>14.6</v>
      </c>
      <c r="CR4" s="26"/>
      <c r="CS4" s="27"/>
      <c r="CT4" s="2" t="s">
        <v>79</v>
      </c>
      <c r="CU4" s="27"/>
      <c r="CW4" s="27"/>
      <c r="CY4" s="27"/>
      <c r="CZ4"/>
      <c r="DB4" s="26"/>
      <c r="DC4" s="26"/>
      <c r="DD4" s="26"/>
      <c r="DG4" s="29"/>
      <c r="DH4" s="30"/>
      <c r="DI4" s="30"/>
      <c r="DJ4" s="30"/>
      <c r="DK4" s="2" t="s">
        <v>257</v>
      </c>
    </row>
    <row r="5" spans="1:123" s="2" customFormat="1">
      <c r="A5" s="2" t="s">
        <v>105</v>
      </c>
      <c r="B5" s="2" t="s">
        <v>75</v>
      </c>
      <c r="C5" s="2" t="s">
        <v>76</v>
      </c>
      <c r="D5" s="2" t="s">
        <v>77</v>
      </c>
      <c r="E5" s="2" t="s">
        <v>73</v>
      </c>
      <c r="F5" s="2" t="s">
        <v>74</v>
      </c>
      <c r="G5" s="2" t="s">
        <v>106</v>
      </c>
      <c r="J5" s="2" t="s">
        <v>117</v>
      </c>
      <c r="L5" s="2" t="s">
        <v>118</v>
      </c>
      <c r="M5" s="2" t="s">
        <v>81</v>
      </c>
      <c r="N5" s="2" t="s">
        <v>81</v>
      </c>
      <c r="P5" s="27" t="s">
        <v>79</v>
      </c>
      <c r="Q5" s="26"/>
      <c r="R5" s="26"/>
      <c r="W5" s="2" t="s">
        <v>116</v>
      </c>
      <c r="AE5" s="26">
        <v>64</v>
      </c>
      <c r="AF5" s="26">
        <v>88.25</v>
      </c>
      <c r="AG5" s="26">
        <v>87.11</v>
      </c>
      <c r="AH5" s="26">
        <v>87.11</v>
      </c>
      <c r="AI5" s="26">
        <v>68.97</v>
      </c>
      <c r="AJ5" s="27">
        <v>7.2060000000000013E-2</v>
      </c>
      <c r="AK5" s="26"/>
      <c r="AM5" s="26"/>
      <c r="AO5" s="26"/>
      <c r="AP5" s="26"/>
      <c r="AQ5" s="27"/>
      <c r="AR5" s="31">
        <v>35</v>
      </c>
      <c r="AS5" s="30">
        <v>4214.07</v>
      </c>
      <c r="AT5" s="30">
        <v>1974.07</v>
      </c>
      <c r="AU5" s="27">
        <v>0.46844736798392056</v>
      </c>
      <c r="AV5" s="30">
        <v>35</v>
      </c>
      <c r="AW5" s="30">
        <v>3088.6891304347823</v>
      </c>
      <c r="AX5" s="30">
        <v>848.68913043478256</v>
      </c>
      <c r="AY5" s="27">
        <v>0.27477299999999999</v>
      </c>
      <c r="AZ5" s="28">
        <v>68</v>
      </c>
      <c r="BA5"/>
      <c r="BB5" s="27">
        <v>5.8823999999999987E-2</v>
      </c>
      <c r="BC5" s="27"/>
      <c r="BD5" s="26">
        <v>-0.96999999999999886</v>
      </c>
      <c r="BE5" s="24">
        <v>-1.4063999999999965E-2</v>
      </c>
      <c r="BF5" s="27">
        <v>-1.3236000000000026E-2</v>
      </c>
      <c r="BG5" s="27"/>
      <c r="BH5" s="2" t="s">
        <v>81</v>
      </c>
      <c r="BI5" s="2" t="s">
        <v>254</v>
      </c>
      <c r="BJ5" s="30">
        <v>35</v>
      </c>
      <c r="BK5" s="30">
        <v>2380</v>
      </c>
      <c r="BL5" s="30">
        <v>140</v>
      </c>
      <c r="BM5" s="27">
        <v>5.8824000000000001E-2</v>
      </c>
      <c r="BN5" s="30">
        <v>0</v>
      </c>
      <c r="BO5" s="30">
        <v>-708.68913043478233</v>
      </c>
      <c r="BP5" s="30">
        <v>-708.68913043478256</v>
      </c>
      <c r="BQ5" s="27">
        <v>0</v>
      </c>
      <c r="BR5" s="27">
        <v>-0.22944699999999996</v>
      </c>
      <c r="BS5" s="27">
        <v>-0.83504</v>
      </c>
      <c r="BT5" s="27">
        <v>-0.215949</v>
      </c>
      <c r="BU5" s="30">
        <v>35</v>
      </c>
      <c r="BV5" s="30">
        <v>2413.9499999999998</v>
      </c>
      <c r="BW5" s="30">
        <v>173.94999999999996</v>
      </c>
      <c r="BX5" s="27">
        <v>7.2059999999999999E-2</v>
      </c>
      <c r="BY5" s="30">
        <v>0</v>
      </c>
      <c r="BZ5" s="30">
        <v>-33.949999999999818</v>
      </c>
      <c r="CA5" s="30">
        <v>-33.94999999999996</v>
      </c>
      <c r="CB5" s="27">
        <v>0</v>
      </c>
      <c r="CC5" s="27">
        <v>-1.4063999999999965E-2</v>
      </c>
      <c r="CD5" s="27">
        <v>-0.19517099999999998</v>
      </c>
      <c r="CE5" s="27">
        <v>1.3235999999999998E-2</v>
      </c>
      <c r="CF5" s="32">
        <v>1</v>
      </c>
      <c r="CG5" s="26">
        <v>68.97</v>
      </c>
      <c r="CH5" s="26"/>
      <c r="CI5" s="26"/>
      <c r="CJ5" s="26"/>
      <c r="CK5" s="26"/>
      <c r="CL5" s="26"/>
      <c r="CM5" s="26"/>
      <c r="CN5" s="26"/>
      <c r="CO5" s="26" t="s">
        <v>254</v>
      </c>
      <c r="CP5" s="2">
        <v>14.6</v>
      </c>
      <c r="CR5" s="26"/>
      <c r="CS5" s="27"/>
      <c r="CT5" s="2" t="s">
        <v>79</v>
      </c>
      <c r="CU5" s="27"/>
      <c r="CW5" s="27"/>
      <c r="CY5" s="27"/>
      <c r="CZ5"/>
      <c r="DB5" s="26"/>
      <c r="DC5" s="26"/>
      <c r="DD5" s="26"/>
      <c r="DG5" s="28"/>
      <c r="DH5" s="30"/>
      <c r="DI5" s="30"/>
      <c r="DJ5" s="30"/>
      <c r="DK5" s="2" t="s">
        <v>258</v>
      </c>
    </row>
    <row r="6" spans="1:123" s="2" customFormat="1">
      <c r="A6" s="2" t="s">
        <v>105</v>
      </c>
      <c r="B6" s="2" t="s">
        <v>75</v>
      </c>
      <c r="C6" s="2" t="s">
        <v>76</v>
      </c>
      <c r="D6" s="2" t="s">
        <v>77</v>
      </c>
      <c r="E6" s="2" t="s">
        <v>73</v>
      </c>
      <c r="F6" s="2" t="s">
        <v>74</v>
      </c>
      <c r="G6" s="2" t="s">
        <v>106</v>
      </c>
      <c r="J6" s="2" t="s">
        <v>119</v>
      </c>
      <c r="L6" s="2" t="s">
        <v>120</v>
      </c>
      <c r="M6" s="2" t="s">
        <v>81</v>
      </c>
      <c r="N6" s="2" t="s">
        <v>81</v>
      </c>
      <c r="P6" s="27" t="s">
        <v>79</v>
      </c>
      <c r="Q6" s="26"/>
      <c r="R6" s="26"/>
      <c r="W6" s="2" t="s">
        <v>121</v>
      </c>
      <c r="AE6" s="26">
        <v>75.25</v>
      </c>
      <c r="AF6" s="26">
        <v>114.99</v>
      </c>
      <c r="AG6" s="26">
        <v>114.99</v>
      </c>
      <c r="AH6" s="26">
        <v>114.99</v>
      </c>
      <c r="AI6" s="26">
        <v>73.989999999999995</v>
      </c>
      <c r="AJ6" s="27">
        <v>-1.7028999999999961E-2</v>
      </c>
      <c r="AK6" s="26"/>
      <c r="AM6" s="26"/>
      <c r="AO6" s="26"/>
      <c r="AP6" s="26"/>
      <c r="AQ6" s="27"/>
      <c r="AR6" s="31">
        <v>2</v>
      </c>
      <c r="AS6" s="30">
        <v>229.98</v>
      </c>
      <c r="AT6" s="30">
        <v>79.48</v>
      </c>
      <c r="AU6" s="27">
        <v>0.34559526915383948</v>
      </c>
      <c r="AV6" s="30">
        <v>2</v>
      </c>
      <c r="AW6" s="30">
        <v>229.98</v>
      </c>
      <c r="AX6" s="30">
        <v>79.47999999999999</v>
      </c>
      <c r="AY6" s="27">
        <v>0.34559499999999999</v>
      </c>
      <c r="AZ6" s="28">
        <v>79</v>
      </c>
      <c r="BA6"/>
      <c r="BB6" s="27">
        <v>4.7467999999999955E-2</v>
      </c>
      <c r="BC6" s="27"/>
      <c r="BD6" s="26">
        <v>5.0100000000000051</v>
      </c>
      <c r="BE6" s="21">
        <v>6.7711999999999994E-2</v>
      </c>
      <c r="BF6" s="27">
        <v>6.4496999999999916E-2</v>
      </c>
      <c r="BG6" s="27"/>
      <c r="BH6" s="2" t="s">
        <v>81</v>
      </c>
      <c r="BI6" s="2" t="s">
        <v>254</v>
      </c>
      <c r="BJ6" s="30">
        <v>2</v>
      </c>
      <c r="BK6" s="30">
        <v>158</v>
      </c>
      <c r="BL6" s="30">
        <v>7.5</v>
      </c>
      <c r="BM6" s="27">
        <v>4.7468000000000003E-2</v>
      </c>
      <c r="BN6" s="30">
        <v>0</v>
      </c>
      <c r="BO6" s="30">
        <v>-71.97999999999999</v>
      </c>
      <c r="BP6" s="30">
        <v>-71.97999999999999</v>
      </c>
      <c r="BQ6" s="27">
        <v>0</v>
      </c>
      <c r="BR6" s="27">
        <v>-0.31298400000000004</v>
      </c>
      <c r="BS6" s="27">
        <v>-0.90563700000000003</v>
      </c>
      <c r="BT6" s="27">
        <v>-0.29812699999999998</v>
      </c>
      <c r="BU6" s="30">
        <v>2</v>
      </c>
      <c r="BV6" s="30">
        <v>147.97999999999999</v>
      </c>
      <c r="BW6" s="30">
        <v>-2.5200000000000102</v>
      </c>
      <c r="BX6" s="27">
        <v>-1.7028999999999999E-2</v>
      </c>
      <c r="BY6" s="30">
        <v>0</v>
      </c>
      <c r="BZ6" s="30">
        <v>10.02000000000001</v>
      </c>
      <c r="CA6" s="30">
        <v>10.02000000000001</v>
      </c>
      <c r="CB6" s="27">
        <v>0</v>
      </c>
      <c r="CC6" s="27">
        <v>6.7711999999999994E-2</v>
      </c>
      <c r="CD6" s="27">
        <v>1.9761899999999999</v>
      </c>
      <c r="CE6" s="27">
        <v>-6.4496999999999999E-2</v>
      </c>
      <c r="CF6" s="32">
        <v>1</v>
      </c>
      <c r="CG6" s="26">
        <v>73.989999999999995</v>
      </c>
      <c r="CH6" s="26"/>
      <c r="CI6" s="26"/>
      <c r="CJ6" s="26"/>
      <c r="CK6" s="26"/>
      <c r="CL6" s="26"/>
      <c r="CM6" s="26"/>
      <c r="CN6" s="26"/>
      <c r="CO6" s="26" t="s">
        <v>254</v>
      </c>
      <c r="CP6" s="2">
        <v>14.4</v>
      </c>
      <c r="CR6" s="26"/>
      <c r="CS6" s="27"/>
      <c r="CT6" s="2" t="s">
        <v>79</v>
      </c>
      <c r="CU6" s="27"/>
      <c r="CW6" s="27"/>
      <c r="CY6" s="27"/>
      <c r="CZ6"/>
      <c r="DB6" s="26"/>
      <c r="DC6" s="26"/>
      <c r="DD6" s="26"/>
      <c r="DG6" s="28"/>
      <c r="DH6" s="30"/>
      <c r="DI6" s="30"/>
      <c r="DJ6" s="30"/>
      <c r="DK6" s="2" t="s">
        <v>259</v>
      </c>
    </row>
    <row r="7" spans="1:123" s="2" customFormat="1">
      <c r="A7" s="2" t="s">
        <v>105</v>
      </c>
      <c r="B7" s="2" t="s">
        <v>75</v>
      </c>
      <c r="C7" s="2" t="s">
        <v>76</v>
      </c>
      <c r="D7" s="2" t="s">
        <v>77</v>
      </c>
      <c r="E7" s="2" t="s">
        <v>73</v>
      </c>
      <c r="F7" s="2" t="s">
        <v>74</v>
      </c>
      <c r="G7" s="2" t="s">
        <v>122</v>
      </c>
      <c r="J7" s="2" t="s">
        <v>123</v>
      </c>
      <c r="L7" s="2" t="s">
        <v>124</v>
      </c>
      <c r="M7" s="2" t="s">
        <v>81</v>
      </c>
      <c r="N7" s="2" t="s">
        <v>81</v>
      </c>
      <c r="P7" s="27" t="s">
        <v>79</v>
      </c>
      <c r="Q7" s="26"/>
      <c r="R7" s="26"/>
      <c r="W7" s="2" t="s">
        <v>121</v>
      </c>
      <c r="AE7" s="26">
        <v>40.020000000000003</v>
      </c>
      <c r="AF7" s="26">
        <v>59.9</v>
      </c>
      <c r="AG7" s="26">
        <v>59.51</v>
      </c>
      <c r="AH7" s="26">
        <v>59.51</v>
      </c>
      <c r="AI7" s="26">
        <v>79.989999999999995</v>
      </c>
      <c r="AJ7" s="27">
        <v>0.49968699999999999</v>
      </c>
      <c r="AK7" s="26"/>
      <c r="AM7" s="26"/>
      <c r="AO7" s="26"/>
      <c r="AP7" s="26"/>
      <c r="AQ7" s="27"/>
      <c r="AR7" s="31">
        <v>12</v>
      </c>
      <c r="AS7" s="30">
        <v>711.69</v>
      </c>
      <c r="AT7" s="30">
        <v>231.45</v>
      </c>
      <c r="AU7" s="27">
        <v>0.3252118197529823</v>
      </c>
      <c r="AV7" s="30">
        <v>12</v>
      </c>
      <c r="AW7" s="30">
        <v>718.8</v>
      </c>
      <c r="AX7" s="30">
        <v>238.55999999999995</v>
      </c>
      <c r="AY7" s="27">
        <v>0.33188600000000001</v>
      </c>
      <c r="AZ7" s="28">
        <v>79</v>
      </c>
      <c r="BA7"/>
      <c r="BB7" s="27">
        <v>0.49341800000000002</v>
      </c>
      <c r="BC7" s="27"/>
      <c r="BD7" s="26">
        <v>-0.98999999999999488</v>
      </c>
      <c r="BE7" s="24">
        <v>-1.2376999999999971E-2</v>
      </c>
      <c r="BF7" s="27">
        <v>-6.268999999999969E-3</v>
      </c>
      <c r="BG7" s="27"/>
      <c r="BH7" s="2" t="s">
        <v>81</v>
      </c>
      <c r="BI7" s="2" t="s">
        <v>254</v>
      </c>
      <c r="BJ7" s="30">
        <v>12</v>
      </c>
      <c r="BK7" s="30">
        <v>948</v>
      </c>
      <c r="BL7" s="30">
        <v>467.76</v>
      </c>
      <c r="BM7" s="27">
        <v>0.49341800000000002</v>
      </c>
      <c r="BN7" s="30">
        <v>0</v>
      </c>
      <c r="BO7" s="30">
        <v>229.20000000000005</v>
      </c>
      <c r="BP7" s="30">
        <v>229.20000000000005</v>
      </c>
      <c r="BQ7" s="27">
        <v>0</v>
      </c>
      <c r="BR7" s="27">
        <v>0.31886499999999995</v>
      </c>
      <c r="BS7" s="27">
        <v>0.96076500000000009</v>
      </c>
      <c r="BT7" s="27">
        <v>0.16153200000000001</v>
      </c>
      <c r="BU7" s="30">
        <v>12</v>
      </c>
      <c r="BV7" s="30">
        <v>959.87999999999988</v>
      </c>
      <c r="BW7" s="30">
        <v>479.63999999999987</v>
      </c>
      <c r="BX7" s="27">
        <v>0.49968699999999999</v>
      </c>
      <c r="BY7" s="30">
        <v>0</v>
      </c>
      <c r="BZ7" s="30">
        <v>-11.879999999999882</v>
      </c>
      <c r="CA7" s="30">
        <v>-11.879999999999882</v>
      </c>
      <c r="CB7" s="27">
        <v>0</v>
      </c>
      <c r="CC7" s="27">
        <v>-1.2376999999999971E-2</v>
      </c>
      <c r="CD7" s="27">
        <v>-2.4769000000000041E-2</v>
      </c>
      <c r="CE7" s="27">
        <v>6.268999999999969E-3</v>
      </c>
      <c r="CF7" s="32">
        <v>1</v>
      </c>
      <c r="CG7" s="26">
        <v>79.989999999999995</v>
      </c>
      <c r="CH7" s="26"/>
      <c r="CI7" s="26"/>
      <c r="CJ7" s="26"/>
      <c r="CK7" s="26"/>
      <c r="CL7" s="26"/>
      <c r="CM7" s="26"/>
      <c r="CN7" s="26"/>
      <c r="CO7" s="26" t="s">
        <v>254</v>
      </c>
      <c r="CP7" s="2">
        <v>14.4</v>
      </c>
      <c r="CR7" s="26"/>
      <c r="CS7" s="27"/>
      <c r="CT7" s="2" t="s">
        <v>79</v>
      </c>
      <c r="CU7" s="27"/>
      <c r="CW7" s="27"/>
      <c r="CY7" s="27"/>
      <c r="CZ7"/>
      <c r="DB7" s="26"/>
      <c r="DC7" s="26"/>
      <c r="DD7" s="26"/>
      <c r="DG7" s="28"/>
      <c r="DH7" s="30"/>
      <c r="DI7" s="30"/>
      <c r="DJ7" s="30"/>
      <c r="DK7" s="2" t="s">
        <v>260</v>
      </c>
    </row>
    <row r="8" spans="1:123" s="2" customFormat="1">
      <c r="A8" s="2" t="s">
        <v>105</v>
      </c>
      <c r="B8" s="2" t="s">
        <v>75</v>
      </c>
      <c r="C8" s="2" t="s">
        <v>76</v>
      </c>
      <c r="D8" s="2" t="s">
        <v>77</v>
      </c>
      <c r="E8" s="2" t="s">
        <v>73</v>
      </c>
      <c r="F8" s="2" t="s">
        <v>74</v>
      </c>
      <c r="G8" s="2" t="s">
        <v>122</v>
      </c>
      <c r="J8" s="2" t="s">
        <v>125</v>
      </c>
      <c r="L8" s="2" t="s">
        <v>126</v>
      </c>
      <c r="M8" s="2" t="s">
        <v>81</v>
      </c>
      <c r="N8" s="2" t="s">
        <v>81</v>
      </c>
      <c r="P8" s="27" t="s">
        <v>79</v>
      </c>
      <c r="Q8" s="26"/>
      <c r="R8" s="26"/>
      <c r="W8" s="2" t="s">
        <v>121</v>
      </c>
      <c r="AE8" s="26">
        <v>72.75</v>
      </c>
      <c r="AF8" s="26">
        <v>194.99</v>
      </c>
      <c r="AG8" s="26">
        <v>185.17</v>
      </c>
      <c r="AH8" s="26">
        <v>185.17</v>
      </c>
      <c r="AI8" s="26">
        <v>80.989999999999995</v>
      </c>
      <c r="AJ8" s="27">
        <v>0.10174099999999997</v>
      </c>
      <c r="AK8" s="26"/>
      <c r="AM8" s="26"/>
      <c r="AO8" s="26"/>
      <c r="AP8" s="26"/>
      <c r="AQ8" s="27"/>
      <c r="AR8" s="31">
        <v>3</v>
      </c>
      <c r="AS8" s="30">
        <v>630.30999999999995</v>
      </c>
      <c r="AT8" s="30">
        <v>412.06</v>
      </c>
      <c r="AU8" s="27">
        <v>0.65374180958575945</v>
      </c>
      <c r="AV8" s="30">
        <v>3</v>
      </c>
      <c r="AW8" s="30">
        <v>584.95500000000004</v>
      </c>
      <c r="AX8" s="30">
        <v>366.70500000000004</v>
      </c>
      <c r="AY8" s="27">
        <v>0.62689399999999995</v>
      </c>
      <c r="AZ8" s="28">
        <v>79</v>
      </c>
      <c r="BA8"/>
      <c r="BB8" s="27">
        <v>7.9114000000000018E-2</v>
      </c>
      <c r="BC8" s="27"/>
      <c r="BD8" s="26">
        <v>-1.9899999999999949</v>
      </c>
      <c r="BE8" s="24">
        <v>-2.4571000000000009E-2</v>
      </c>
      <c r="BF8" s="27">
        <v>-2.2626999999999953E-2</v>
      </c>
      <c r="BG8" s="27"/>
      <c r="BH8" s="2" t="s">
        <v>81</v>
      </c>
      <c r="BI8" s="2" t="s">
        <v>254</v>
      </c>
      <c r="BJ8" s="30">
        <v>3</v>
      </c>
      <c r="BK8" s="30">
        <v>237</v>
      </c>
      <c r="BL8" s="30">
        <v>18.75</v>
      </c>
      <c r="BM8" s="27">
        <v>7.9114000000000004E-2</v>
      </c>
      <c r="BN8" s="30">
        <v>0</v>
      </c>
      <c r="BO8" s="30">
        <v>-347.95500000000004</v>
      </c>
      <c r="BP8" s="30">
        <v>-347.95500000000004</v>
      </c>
      <c r="BQ8" s="27">
        <v>0</v>
      </c>
      <c r="BR8" s="27">
        <v>-0.59484099999999995</v>
      </c>
      <c r="BS8" s="27">
        <v>-0.94886899999999996</v>
      </c>
      <c r="BT8" s="27">
        <v>-0.54777999999999993</v>
      </c>
      <c r="BU8" s="30">
        <v>3</v>
      </c>
      <c r="BV8" s="30">
        <v>242.96999999999997</v>
      </c>
      <c r="BW8" s="30">
        <v>24.719999999999985</v>
      </c>
      <c r="BX8" s="27">
        <v>0.101741</v>
      </c>
      <c r="BY8" s="30">
        <v>0</v>
      </c>
      <c r="BZ8" s="30">
        <v>-5.9699999999999704</v>
      </c>
      <c r="CA8" s="30">
        <v>-5.9699999999999847</v>
      </c>
      <c r="CB8" s="27">
        <v>0</v>
      </c>
      <c r="CC8" s="27">
        <v>-2.4571000000000009E-2</v>
      </c>
      <c r="CD8" s="27">
        <v>-0.24150499999999997</v>
      </c>
      <c r="CE8" s="27">
        <v>2.2626999999999994E-2</v>
      </c>
      <c r="CF8" s="32">
        <v>1</v>
      </c>
      <c r="CG8" s="26">
        <v>80.989999999999995</v>
      </c>
      <c r="CH8" s="26"/>
      <c r="CI8" s="26"/>
      <c r="CJ8" s="26"/>
      <c r="CK8" s="26"/>
      <c r="CL8" s="26"/>
      <c r="CM8" s="26"/>
      <c r="CN8" s="26"/>
      <c r="CO8" s="26" t="s">
        <v>254</v>
      </c>
      <c r="CP8" s="2">
        <v>14.4</v>
      </c>
      <c r="CR8" s="26"/>
      <c r="CS8" s="27"/>
      <c r="CT8" s="2" t="s">
        <v>79</v>
      </c>
      <c r="CU8" s="27"/>
      <c r="CW8" s="27"/>
      <c r="CY8" s="27"/>
      <c r="CZ8"/>
      <c r="DB8" s="26"/>
      <c r="DC8" s="26"/>
      <c r="DD8" s="26"/>
      <c r="DG8" s="28"/>
      <c r="DH8" s="30"/>
      <c r="DI8" s="30"/>
      <c r="DJ8" s="30"/>
      <c r="DK8" s="2" t="s">
        <v>261</v>
      </c>
    </row>
    <row r="9" spans="1:123" s="2" customFormat="1">
      <c r="A9" s="2" t="s">
        <v>105</v>
      </c>
      <c r="B9" s="2" t="s">
        <v>75</v>
      </c>
      <c r="C9" s="2" t="s">
        <v>76</v>
      </c>
      <c r="D9" s="2" t="s">
        <v>77</v>
      </c>
      <c r="E9" s="2" t="s">
        <v>73</v>
      </c>
      <c r="F9" s="2" t="s">
        <v>74</v>
      </c>
      <c r="G9" s="2" t="s">
        <v>106</v>
      </c>
      <c r="J9" s="2" t="s">
        <v>262</v>
      </c>
      <c r="L9" s="2" t="s">
        <v>263</v>
      </c>
      <c r="M9" s="2" t="s">
        <v>81</v>
      </c>
      <c r="N9" s="2" t="s">
        <v>81</v>
      </c>
      <c r="P9" s="27" t="s">
        <v>79</v>
      </c>
      <c r="Q9" s="26"/>
      <c r="R9" s="26"/>
      <c r="W9" s="2" t="s">
        <v>121</v>
      </c>
      <c r="AE9" s="26">
        <v>75.2</v>
      </c>
      <c r="AF9" s="26">
        <v>99.96</v>
      </c>
      <c r="AG9" s="26">
        <v>99.7</v>
      </c>
      <c r="AH9" s="26">
        <v>99.7</v>
      </c>
      <c r="AI9" s="26">
        <v>82.99</v>
      </c>
      <c r="AJ9" s="27">
        <v>9.3867000000000034E-2</v>
      </c>
      <c r="AK9" s="26"/>
      <c r="AM9" s="26"/>
      <c r="AO9" s="26"/>
      <c r="AP9" s="26"/>
      <c r="AQ9" s="27"/>
      <c r="AR9" s="31">
        <v>8</v>
      </c>
      <c r="AS9" s="30">
        <v>796.06</v>
      </c>
      <c r="AT9" s="30">
        <v>194.46</v>
      </c>
      <c r="AU9" s="27">
        <v>0.24427806949224937</v>
      </c>
      <c r="AV9" s="30">
        <v>8</v>
      </c>
      <c r="AW9" s="30">
        <v>799.68</v>
      </c>
      <c r="AX9" s="30">
        <v>198.07999999999993</v>
      </c>
      <c r="AY9" s="27">
        <v>0.247699</v>
      </c>
      <c r="AZ9" s="28">
        <v>82</v>
      </c>
      <c r="BA9"/>
      <c r="BB9" s="27">
        <v>8.2926999999999973E-2</v>
      </c>
      <c r="BC9" s="27"/>
      <c r="BD9" s="26">
        <v>-0.98999999999999488</v>
      </c>
      <c r="BE9" s="24">
        <v>-1.1928999999999967E-2</v>
      </c>
      <c r="BF9" s="27">
        <v>-1.0940000000000061E-2</v>
      </c>
      <c r="BG9" s="27"/>
      <c r="BH9" s="2" t="s">
        <v>81</v>
      </c>
      <c r="BI9" s="2" t="s">
        <v>254</v>
      </c>
      <c r="BJ9" s="30">
        <v>8</v>
      </c>
      <c r="BK9" s="30">
        <v>656</v>
      </c>
      <c r="BL9" s="30">
        <v>54.399999999999977</v>
      </c>
      <c r="BM9" s="27">
        <v>8.2927000000000001E-2</v>
      </c>
      <c r="BN9" s="30">
        <v>0</v>
      </c>
      <c r="BO9" s="30">
        <v>-143.67999999999995</v>
      </c>
      <c r="BP9" s="30">
        <v>-143.67999999999995</v>
      </c>
      <c r="BQ9" s="27">
        <v>0</v>
      </c>
      <c r="BR9" s="27">
        <v>-0.17967200000000005</v>
      </c>
      <c r="BS9" s="27">
        <v>-0.72536299999999998</v>
      </c>
      <c r="BT9" s="27">
        <v>-0.164772</v>
      </c>
      <c r="BU9" s="30">
        <v>8</v>
      </c>
      <c r="BV9" s="30">
        <v>663.92</v>
      </c>
      <c r="BW9" s="30">
        <v>62.319999999999936</v>
      </c>
      <c r="BX9" s="27">
        <v>9.3867000000000006E-2</v>
      </c>
      <c r="BY9" s="30">
        <v>0</v>
      </c>
      <c r="BZ9" s="30">
        <v>-7.9199999999999591</v>
      </c>
      <c r="CA9" s="30">
        <v>-7.9199999999999591</v>
      </c>
      <c r="CB9" s="27">
        <v>0</v>
      </c>
      <c r="CC9" s="27">
        <v>-1.1928999999999967E-2</v>
      </c>
      <c r="CD9" s="27">
        <v>-0.12708600000000003</v>
      </c>
      <c r="CE9" s="27">
        <v>1.0940000000000005E-2</v>
      </c>
      <c r="CF9" s="32">
        <v>1</v>
      </c>
      <c r="CG9" s="26">
        <v>82.99</v>
      </c>
      <c r="CH9" s="26"/>
      <c r="CI9" s="26"/>
      <c r="CJ9" s="26"/>
      <c r="CK9" s="26"/>
      <c r="CL9" s="26"/>
      <c r="CM9" s="26"/>
      <c r="CN9" s="26"/>
      <c r="CO9" s="26" t="s">
        <v>254</v>
      </c>
      <c r="CP9" s="2">
        <v>14.4</v>
      </c>
      <c r="CR9" s="26"/>
      <c r="CS9" s="27"/>
      <c r="CT9" s="2" t="s">
        <v>79</v>
      </c>
      <c r="CU9" s="27"/>
      <c r="CW9" s="27"/>
      <c r="CY9" s="27"/>
      <c r="CZ9"/>
      <c r="DB9" s="26"/>
      <c r="DC9" s="26"/>
      <c r="DD9" s="26"/>
      <c r="DG9" s="28"/>
      <c r="DH9" s="30"/>
      <c r="DI9" s="30"/>
      <c r="DJ9" s="30"/>
      <c r="DK9" s="2" t="s">
        <v>264</v>
      </c>
    </row>
    <row r="10" spans="1:123" s="2" customFormat="1">
      <c r="A10" s="2" t="s">
        <v>105</v>
      </c>
      <c r="B10" s="2" t="s">
        <v>75</v>
      </c>
      <c r="C10" s="2" t="s">
        <v>76</v>
      </c>
      <c r="D10" s="2" t="s">
        <v>77</v>
      </c>
      <c r="E10" s="2" t="s">
        <v>73</v>
      </c>
      <c r="F10" s="2" t="s">
        <v>74</v>
      </c>
      <c r="G10" s="2" t="s">
        <v>106</v>
      </c>
      <c r="J10" s="2" t="s">
        <v>127</v>
      </c>
      <c r="L10" s="2" t="s">
        <v>128</v>
      </c>
      <c r="M10" s="2" t="s">
        <v>81</v>
      </c>
      <c r="N10" s="2" t="s">
        <v>81</v>
      </c>
      <c r="P10" s="27" t="s">
        <v>79</v>
      </c>
      <c r="Q10" s="26"/>
      <c r="R10" s="26"/>
      <c r="W10" s="2" t="s">
        <v>121</v>
      </c>
      <c r="AE10" s="26">
        <v>99.6</v>
      </c>
      <c r="AF10" s="26">
        <v>179.99</v>
      </c>
      <c r="AG10" s="26">
        <v>177.92</v>
      </c>
      <c r="AH10" s="26">
        <v>177.92</v>
      </c>
      <c r="AI10" s="26">
        <v>89.9</v>
      </c>
      <c r="AJ10" s="27">
        <v>-0.10789800000000005</v>
      </c>
      <c r="AK10" s="26"/>
      <c r="AM10" s="26"/>
      <c r="AO10" s="26"/>
      <c r="AP10" s="26"/>
      <c r="AQ10" s="27"/>
      <c r="AR10" s="31">
        <v>7</v>
      </c>
      <c r="AS10" s="30">
        <v>1247.5</v>
      </c>
      <c r="AT10" s="30">
        <v>550.29999999999995</v>
      </c>
      <c r="AU10" s="27">
        <v>0.44112224448897791</v>
      </c>
      <c r="AV10" s="30">
        <v>7</v>
      </c>
      <c r="AW10" s="30">
        <v>1259.93</v>
      </c>
      <c r="AX10" s="30">
        <v>562.73000000000013</v>
      </c>
      <c r="AY10" s="27">
        <v>0.44663599999999998</v>
      </c>
      <c r="AZ10" s="29">
        <v>106</v>
      </c>
      <c r="BA10"/>
      <c r="BB10" s="27">
        <v>6.0377000000000014E-2</v>
      </c>
      <c r="BC10" s="27"/>
      <c r="BD10" s="26">
        <v>16.099999999999994</v>
      </c>
      <c r="BE10" s="21">
        <v>0.17908799999999991</v>
      </c>
      <c r="BF10" s="27">
        <v>0.16827500000000006</v>
      </c>
      <c r="BG10" s="27"/>
      <c r="BH10" s="2" t="s">
        <v>81</v>
      </c>
      <c r="BI10" s="2" t="s">
        <v>254</v>
      </c>
      <c r="BJ10" s="30">
        <v>7</v>
      </c>
      <c r="BK10" s="30">
        <v>742</v>
      </c>
      <c r="BL10" s="30">
        <v>44.80000000000004</v>
      </c>
      <c r="BM10" s="27">
        <v>6.0377E-2</v>
      </c>
      <c r="BN10" s="30">
        <v>0</v>
      </c>
      <c r="BO10" s="30">
        <v>-517.93000000000006</v>
      </c>
      <c r="BP10" s="30">
        <v>-517.93000000000006</v>
      </c>
      <c r="BQ10" s="27">
        <v>0</v>
      </c>
      <c r="BR10" s="27">
        <v>-0.41107800000000005</v>
      </c>
      <c r="BS10" s="27">
        <v>-0.92038799999999998</v>
      </c>
      <c r="BT10" s="27">
        <v>-0.38625899999999996</v>
      </c>
      <c r="BU10" s="30">
        <v>7</v>
      </c>
      <c r="BV10" s="30">
        <v>629.30000000000007</v>
      </c>
      <c r="BW10" s="30">
        <v>-67.89999999999992</v>
      </c>
      <c r="BX10" s="27">
        <v>-0.10789799999999999</v>
      </c>
      <c r="BY10" s="30">
        <v>0</v>
      </c>
      <c r="BZ10" s="30">
        <v>112.69999999999993</v>
      </c>
      <c r="CA10" s="30">
        <v>112.69999999999996</v>
      </c>
      <c r="CB10" s="27">
        <v>0</v>
      </c>
      <c r="CC10" s="27">
        <v>0.17908799999999991</v>
      </c>
      <c r="CD10" s="27">
        <v>-0.34020600000000001</v>
      </c>
      <c r="CE10" s="27">
        <v>-0.16827500000000001</v>
      </c>
      <c r="CF10" s="32">
        <v>1</v>
      </c>
      <c r="CG10" s="26">
        <v>89.9</v>
      </c>
      <c r="CH10" s="26"/>
      <c r="CI10" s="26"/>
      <c r="CJ10" s="26"/>
      <c r="CK10" s="26"/>
      <c r="CL10" s="26"/>
      <c r="CM10" s="26"/>
      <c r="CN10" s="26"/>
      <c r="CO10" s="26" t="s">
        <v>254</v>
      </c>
      <c r="CP10" s="2">
        <v>14.4</v>
      </c>
      <c r="CR10" s="26"/>
      <c r="CS10" s="27"/>
      <c r="CT10" s="2" t="s">
        <v>79</v>
      </c>
      <c r="CU10" s="27"/>
      <c r="CW10" s="27"/>
      <c r="CY10" s="27"/>
      <c r="CZ10"/>
      <c r="DB10" s="26"/>
      <c r="DC10" s="26"/>
      <c r="DD10" s="26"/>
      <c r="DG10" s="29"/>
      <c r="DH10" s="30"/>
      <c r="DI10" s="30"/>
      <c r="DJ10" s="30"/>
      <c r="DK10" s="2" t="s">
        <v>265</v>
      </c>
    </row>
    <row r="11" spans="1:123" s="2" customFormat="1">
      <c r="A11" s="2" t="s">
        <v>105</v>
      </c>
      <c r="B11" s="2" t="s">
        <v>75</v>
      </c>
      <c r="C11" s="2" t="s">
        <v>76</v>
      </c>
      <c r="D11" s="2" t="s">
        <v>77</v>
      </c>
      <c r="E11" s="2" t="s">
        <v>73</v>
      </c>
      <c r="F11" s="2" t="s">
        <v>74</v>
      </c>
      <c r="G11" s="2" t="s">
        <v>129</v>
      </c>
      <c r="J11" s="2" t="s">
        <v>130</v>
      </c>
      <c r="L11" s="2" t="s">
        <v>131</v>
      </c>
      <c r="M11" s="2" t="s">
        <v>81</v>
      </c>
      <c r="N11" s="2" t="s">
        <v>81</v>
      </c>
      <c r="P11" s="27" t="s">
        <v>79</v>
      </c>
      <c r="Q11" s="26"/>
      <c r="R11" s="26"/>
      <c r="W11" s="2" t="s">
        <v>121</v>
      </c>
      <c r="AE11" s="26">
        <v>76.05</v>
      </c>
      <c r="AF11" s="26">
        <v>102.49</v>
      </c>
      <c r="AG11" s="26">
        <v>100.61</v>
      </c>
      <c r="AH11" s="26">
        <v>100.61</v>
      </c>
      <c r="AI11" s="26">
        <v>89.99</v>
      </c>
      <c r="AJ11" s="27">
        <v>0.15490599999999999</v>
      </c>
      <c r="AK11" s="26"/>
      <c r="AM11" s="26"/>
      <c r="AO11" s="26"/>
      <c r="AP11" s="26"/>
      <c r="AQ11" s="27"/>
      <c r="AR11" s="31">
        <v>6</v>
      </c>
      <c r="AS11" s="30">
        <v>603.64</v>
      </c>
      <c r="AT11" s="30">
        <v>147.34</v>
      </c>
      <c r="AU11" s="27">
        <v>0.24408587900072892</v>
      </c>
      <c r="AV11" s="30">
        <v>6</v>
      </c>
      <c r="AW11" s="30">
        <v>614.93999999999994</v>
      </c>
      <c r="AX11" s="30">
        <v>158.63999999999999</v>
      </c>
      <c r="AY11" s="27">
        <v>0.25797599999999998</v>
      </c>
      <c r="AZ11" s="28">
        <v>89</v>
      </c>
      <c r="BA11"/>
      <c r="BB11" s="27">
        <v>0.14550600000000002</v>
      </c>
      <c r="BC11" s="27"/>
      <c r="BD11" s="26">
        <v>-0.98999999999999488</v>
      </c>
      <c r="BE11" s="24">
        <v>-1.1001000000000039E-2</v>
      </c>
      <c r="BF11" s="27">
        <v>-9.3999999999999639E-3</v>
      </c>
      <c r="BG11" s="27"/>
      <c r="BH11" s="2" t="s">
        <v>81</v>
      </c>
      <c r="BI11" s="2" t="s">
        <v>254</v>
      </c>
      <c r="BJ11" s="30">
        <v>6</v>
      </c>
      <c r="BK11" s="30">
        <v>534</v>
      </c>
      <c r="BL11" s="30">
        <v>77.700000000000017</v>
      </c>
      <c r="BM11" s="27">
        <v>0.145506</v>
      </c>
      <c r="BN11" s="30">
        <v>0</v>
      </c>
      <c r="BO11" s="30">
        <v>-80.939999999999941</v>
      </c>
      <c r="BP11" s="30">
        <v>-80.939999999999969</v>
      </c>
      <c r="BQ11" s="27">
        <v>0</v>
      </c>
      <c r="BR11" s="27">
        <v>-0.13162300000000005</v>
      </c>
      <c r="BS11" s="27">
        <v>-0.510212</v>
      </c>
      <c r="BT11" s="27">
        <v>-0.11246999999999999</v>
      </c>
      <c r="BU11" s="30">
        <v>6</v>
      </c>
      <c r="BV11" s="30">
        <v>539.93999999999994</v>
      </c>
      <c r="BW11" s="30">
        <v>83.639999999999986</v>
      </c>
      <c r="BX11" s="27">
        <v>0.15490599999999999</v>
      </c>
      <c r="BY11" s="30">
        <v>0</v>
      </c>
      <c r="BZ11" s="30">
        <v>-5.9399999999999409</v>
      </c>
      <c r="CA11" s="30">
        <v>-5.9399999999999693</v>
      </c>
      <c r="CB11" s="27">
        <v>0</v>
      </c>
      <c r="CC11" s="27">
        <v>-1.1001000000000039E-2</v>
      </c>
      <c r="CD11" s="27">
        <v>-7.1019000000000054E-2</v>
      </c>
      <c r="CE11" s="27">
        <v>9.3999999999999917E-3</v>
      </c>
      <c r="CF11" s="32">
        <v>1</v>
      </c>
      <c r="CG11" s="26">
        <v>89.99</v>
      </c>
      <c r="CH11" s="26"/>
      <c r="CI11" s="26"/>
      <c r="CJ11" s="26"/>
      <c r="CK11" s="26"/>
      <c r="CL11" s="26"/>
      <c r="CM11" s="26"/>
      <c r="CN11" s="26"/>
      <c r="CO11" s="26" t="s">
        <v>254</v>
      </c>
      <c r="CP11" s="2">
        <v>14.4</v>
      </c>
      <c r="CR11" s="26"/>
      <c r="CS11" s="27"/>
      <c r="CT11" s="2" t="s">
        <v>79</v>
      </c>
      <c r="CU11" s="27"/>
      <c r="CW11" s="27"/>
      <c r="CY11" s="27"/>
      <c r="CZ11"/>
      <c r="DB11" s="26"/>
      <c r="DC11" s="26"/>
      <c r="DD11" s="26"/>
      <c r="DG11" s="28"/>
      <c r="DH11" s="30"/>
      <c r="DI11" s="30"/>
      <c r="DJ11" s="30"/>
      <c r="DK11" s="2" t="s">
        <v>266</v>
      </c>
    </row>
    <row r="12" spans="1:123" s="2" customFormat="1">
      <c r="A12" s="2" t="s">
        <v>105</v>
      </c>
      <c r="B12" s="2" t="s">
        <v>75</v>
      </c>
      <c r="C12" s="2" t="s">
        <v>76</v>
      </c>
      <c r="D12" s="2" t="s">
        <v>77</v>
      </c>
      <c r="E12" s="2" t="s">
        <v>73</v>
      </c>
      <c r="F12" s="2" t="s">
        <v>74</v>
      </c>
      <c r="G12" s="2" t="s">
        <v>106</v>
      </c>
      <c r="J12" s="2" t="s">
        <v>132</v>
      </c>
      <c r="L12" s="2" t="s">
        <v>133</v>
      </c>
      <c r="M12" s="2" t="s">
        <v>81</v>
      </c>
      <c r="N12" s="2" t="s">
        <v>81</v>
      </c>
      <c r="P12" s="27" t="s">
        <v>79</v>
      </c>
      <c r="Q12" s="26"/>
      <c r="R12" s="26"/>
      <c r="W12" s="2" t="s">
        <v>121</v>
      </c>
      <c r="AE12" s="26">
        <v>72.53</v>
      </c>
      <c r="AF12" s="26">
        <v>96.82</v>
      </c>
      <c r="AG12" s="26">
        <v>96.33</v>
      </c>
      <c r="AH12" s="26">
        <v>96.33</v>
      </c>
      <c r="AI12" s="26">
        <v>90.99</v>
      </c>
      <c r="AJ12" s="27">
        <v>0.20287900000000003</v>
      </c>
      <c r="AK12" s="26"/>
      <c r="AM12" s="26"/>
      <c r="AO12" s="26"/>
      <c r="AP12" s="26"/>
      <c r="AQ12" s="27"/>
      <c r="AR12" s="31">
        <v>36</v>
      </c>
      <c r="AS12" s="30">
        <v>3664.84</v>
      </c>
      <c r="AT12" s="30">
        <v>1053.76</v>
      </c>
      <c r="AU12" s="27">
        <v>0.28753233429017366</v>
      </c>
      <c r="AV12" s="30">
        <v>36</v>
      </c>
      <c r="AW12" s="30">
        <v>3485.353846153846</v>
      </c>
      <c r="AX12" s="30">
        <v>874.27384615384608</v>
      </c>
      <c r="AY12" s="27">
        <v>0.25084200000000001</v>
      </c>
      <c r="AZ12" s="28">
        <v>89</v>
      </c>
      <c r="BA12"/>
      <c r="BB12" s="27">
        <v>0.185056</v>
      </c>
      <c r="BC12" s="27"/>
      <c r="BD12" s="26">
        <v>-1.9899999999999949</v>
      </c>
      <c r="BE12" s="24">
        <v>-2.1870999999999974E-2</v>
      </c>
      <c r="BF12" s="27">
        <v>-1.7823000000000033E-2</v>
      </c>
      <c r="BG12" s="27"/>
      <c r="BH12" s="2" t="s">
        <v>81</v>
      </c>
      <c r="BI12" s="2" t="s">
        <v>254</v>
      </c>
      <c r="BJ12" s="30">
        <v>36</v>
      </c>
      <c r="BK12" s="30">
        <v>3204</v>
      </c>
      <c r="BL12" s="30">
        <v>592.91999999999996</v>
      </c>
      <c r="BM12" s="27">
        <v>0.185056</v>
      </c>
      <c r="BN12" s="30">
        <v>0</v>
      </c>
      <c r="BO12" s="30">
        <v>-281.35384615384601</v>
      </c>
      <c r="BP12" s="30">
        <v>-281.35384615384612</v>
      </c>
      <c r="BQ12" s="27">
        <v>0</v>
      </c>
      <c r="BR12" s="27">
        <v>-8.0725000000000047E-2</v>
      </c>
      <c r="BS12" s="27">
        <v>-0.32181400000000004</v>
      </c>
      <c r="BT12" s="27">
        <v>-6.5786000000000011E-2</v>
      </c>
      <c r="BU12" s="30">
        <v>36</v>
      </c>
      <c r="BV12" s="30">
        <v>3275.64</v>
      </c>
      <c r="BW12" s="30">
        <v>664.55999999999972</v>
      </c>
      <c r="BX12" s="27">
        <v>0.202879</v>
      </c>
      <c r="BY12" s="30">
        <v>0</v>
      </c>
      <c r="BZ12" s="30">
        <v>-71.639999999999873</v>
      </c>
      <c r="CA12" s="30">
        <v>-71.639999999999759</v>
      </c>
      <c r="CB12" s="27">
        <v>0</v>
      </c>
      <c r="CC12" s="27">
        <v>-2.1870999999999974E-2</v>
      </c>
      <c r="CD12" s="27">
        <v>-0.10780100000000004</v>
      </c>
      <c r="CE12" s="27">
        <v>1.7823000000000006E-2</v>
      </c>
      <c r="CF12" s="32">
        <v>1</v>
      </c>
      <c r="CG12" s="26">
        <v>90.99</v>
      </c>
      <c r="CH12" s="26"/>
      <c r="CI12" s="26"/>
      <c r="CJ12" s="26"/>
      <c r="CK12" s="26"/>
      <c r="CL12" s="26"/>
      <c r="CM12" s="26"/>
      <c r="CN12" s="26"/>
      <c r="CO12" s="26" t="s">
        <v>254</v>
      </c>
      <c r="CP12" s="2">
        <v>14.4</v>
      </c>
      <c r="CR12" s="26"/>
      <c r="CS12" s="27"/>
      <c r="CT12" s="2" t="s">
        <v>79</v>
      </c>
      <c r="CU12" s="27"/>
      <c r="CW12" s="27"/>
      <c r="CY12" s="27"/>
      <c r="CZ12"/>
      <c r="DB12" s="26"/>
      <c r="DC12" s="26"/>
      <c r="DD12" s="26"/>
      <c r="DG12" s="28"/>
      <c r="DH12" s="30"/>
      <c r="DI12" s="30"/>
      <c r="DJ12" s="30"/>
      <c r="DK12" s="2" t="s">
        <v>267</v>
      </c>
    </row>
    <row r="13" spans="1:123" s="2" customFormat="1">
      <c r="A13" s="2" t="s">
        <v>105</v>
      </c>
      <c r="B13" s="2" t="s">
        <v>75</v>
      </c>
      <c r="C13" s="2" t="s">
        <v>76</v>
      </c>
      <c r="D13" s="2" t="s">
        <v>77</v>
      </c>
      <c r="E13" s="2" t="s">
        <v>73</v>
      </c>
      <c r="F13" s="2" t="s">
        <v>74</v>
      </c>
      <c r="G13" s="2" t="s">
        <v>106</v>
      </c>
      <c r="J13" s="2" t="s">
        <v>134</v>
      </c>
      <c r="L13" s="2" t="s">
        <v>135</v>
      </c>
      <c r="M13" s="2" t="s">
        <v>81</v>
      </c>
      <c r="N13" s="2" t="s">
        <v>81</v>
      </c>
      <c r="P13" s="27" t="s">
        <v>79</v>
      </c>
      <c r="Q13" s="26"/>
      <c r="R13" s="26"/>
      <c r="W13" s="2" t="s">
        <v>121</v>
      </c>
      <c r="AE13" s="26">
        <v>71.599999999999994</v>
      </c>
      <c r="AF13" s="26">
        <v>108.56</v>
      </c>
      <c r="AG13" s="26">
        <v>106.31</v>
      </c>
      <c r="AH13" s="26">
        <v>106.31</v>
      </c>
      <c r="AI13" s="26">
        <v>90.99</v>
      </c>
      <c r="AJ13" s="27">
        <v>0.21309999999999996</v>
      </c>
      <c r="AK13" s="26"/>
      <c r="AM13" s="26"/>
      <c r="AO13" s="26"/>
      <c r="AP13" s="26"/>
      <c r="AQ13" s="27"/>
      <c r="AR13" s="31">
        <v>66</v>
      </c>
      <c r="AS13" s="30">
        <v>8392.85</v>
      </c>
      <c r="AT13" s="30">
        <v>3667.25</v>
      </c>
      <c r="AU13" s="27">
        <v>0.43694930804196425</v>
      </c>
      <c r="AV13" s="30">
        <v>66</v>
      </c>
      <c r="AW13" s="30">
        <v>7165.2735000000002</v>
      </c>
      <c r="AX13" s="30">
        <v>2439.6735000000008</v>
      </c>
      <c r="AY13" s="27">
        <v>0.34048600000000001</v>
      </c>
      <c r="AZ13" s="28">
        <v>89</v>
      </c>
      <c r="BA13"/>
      <c r="BB13" s="27">
        <v>0.19550599999999996</v>
      </c>
      <c r="BC13" s="27"/>
      <c r="BD13" s="26">
        <v>-1.9899999999999949</v>
      </c>
      <c r="BE13" s="24">
        <v>-2.1870999999999974E-2</v>
      </c>
      <c r="BF13" s="27">
        <v>-1.7593999999999999E-2</v>
      </c>
      <c r="BG13" s="27"/>
      <c r="BH13" s="2" t="s">
        <v>81</v>
      </c>
      <c r="BI13" s="2" t="s">
        <v>254</v>
      </c>
      <c r="BJ13" s="30">
        <v>66</v>
      </c>
      <c r="BK13" s="30">
        <v>5874</v>
      </c>
      <c r="BL13" s="30">
        <v>1148.4000000000003</v>
      </c>
      <c r="BM13" s="27">
        <v>0.19550600000000001</v>
      </c>
      <c r="BN13" s="30">
        <v>0</v>
      </c>
      <c r="BO13" s="30">
        <v>-1291.2735000000002</v>
      </c>
      <c r="BP13" s="30">
        <v>-1291.2735000000005</v>
      </c>
      <c r="BQ13" s="27">
        <v>0</v>
      </c>
      <c r="BR13" s="27">
        <v>-0.18021299999999996</v>
      </c>
      <c r="BS13" s="27">
        <v>-0.529281</v>
      </c>
      <c r="BT13" s="27">
        <v>-0.14498</v>
      </c>
      <c r="BU13" s="30">
        <v>66</v>
      </c>
      <c r="BV13" s="30">
        <v>6005.3399999999992</v>
      </c>
      <c r="BW13" s="30">
        <v>1279.74</v>
      </c>
      <c r="BX13" s="27">
        <v>0.21310000000000001</v>
      </c>
      <c r="BY13" s="30">
        <v>0</v>
      </c>
      <c r="BZ13" s="30">
        <v>-131.33999999999924</v>
      </c>
      <c r="CA13" s="30">
        <v>-131.33999999999969</v>
      </c>
      <c r="CB13" s="27">
        <v>0</v>
      </c>
      <c r="CC13" s="27">
        <v>-2.1870999999999974E-2</v>
      </c>
      <c r="CD13" s="27">
        <v>-0.10263</v>
      </c>
      <c r="CE13" s="27">
        <v>1.7593999999999999E-2</v>
      </c>
      <c r="CF13" s="32">
        <v>1</v>
      </c>
      <c r="CG13" s="26">
        <v>90.99</v>
      </c>
      <c r="CH13" s="26"/>
      <c r="CI13" s="26"/>
      <c r="CJ13" s="26"/>
      <c r="CK13" s="26"/>
      <c r="CL13" s="26"/>
      <c r="CM13" s="26"/>
      <c r="CN13" s="26"/>
      <c r="CO13" s="26" t="s">
        <v>254</v>
      </c>
      <c r="CP13" s="2">
        <v>14.4</v>
      </c>
      <c r="CR13" s="26"/>
      <c r="CS13" s="27"/>
      <c r="CT13" s="2" t="s">
        <v>79</v>
      </c>
      <c r="CU13" s="27"/>
      <c r="CW13" s="27"/>
      <c r="CY13" s="27"/>
      <c r="CZ13"/>
      <c r="DB13" s="26"/>
      <c r="DC13" s="26"/>
      <c r="DD13" s="26"/>
      <c r="DG13" s="28"/>
      <c r="DH13" s="30"/>
      <c r="DI13" s="30"/>
      <c r="DJ13" s="30"/>
      <c r="DK13" s="2" t="s">
        <v>267</v>
      </c>
    </row>
    <row r="14" spans="1:123" s="2" customFormat="1">
      <c r="A14" s="2" t="s">
        <v>105</v>
      </c>
      <c r="B14" s="2" t="s">
        <v>75</v>
      </c>
      <c r="C14" s="2" t="s">
        <v>76</v>
      </c>
      <c r="D14" s="2" t="s">
        <v>77</v>
      </c>
      <c r="E14" s="2" t="s">
        <v>73</v>
      </c>
      <c r="F14" s="2" t="s">
        <v>74</v>
      </c>
      <c r="G14" s="2" t="s">
        <v>122</v>
      </c>
      <c r="J14" s="2" t="s">
        <v>268</v>
      </c>
      <c r="L14" s="2" t="s">
        <v>269</v>
      </c>
      <c r="M14" s="2" t="s">
        <v>81</v>
      </c>
      <c r="N14" s="2" t="s">
        <v>81</v>
      </c>
      <c r="P14" s="27" t="s">
        <v>79</v>
      </c>
      <c r="Q14" s="26"/>
      <c r="R14" s="26"/>
      <c r="W14" s="2" t="s">
        <v>138</v>
      </c>
      <c r="AE14" s="26">
        <v>53.3</v>
      </c>
      <c r="AF14" s="26">
        <v>79.010000000000005</v>
      </c>
      <c r="AG14" s="26">
        <v>78.87</v>
      </c>
      <c r="AH14" s="26">
        <v>78.87</v>
      </c>
      <c r="AI14" s="26">
        <v>99.99</v>
      </c>
      <c r="AJ14" s="27">
        <v>0.466947</v>
      </c>
      <c r="AK14" s="26"/>
      <c r="AM14" s="26"/>
      <c r="AO14" s="26"/>
      <c r="AP14" s="26"/>
      <c r="AQ14" s="27"/>
      <c r="AR14" s="31">
        <v>11</v>
      </c>
      <c r="AS14" s="30">
        <v>869.65</v>
      </c>
      <c r="AT14" s="30">
        <v>283.35000000000002</v>
      </c>
      <c r="AU14" s="27">
        <v>0.3258207324785834</v>
      </c>
      <c r="AV14" s="30">
        <v>11</v>
      </c>
      <c r="AW14" s="30">
        <v>869.1344444444444</v>
      </c>
      <c r="AX14" s="30">
        <v>282.83444444444444</v>
      </c>
      <c r="AY14" s="27">
        <v>0.32542100000000002</v>
      </c>
      <c r="AZ14" s="28">
        <v>99</v>
      </c>
      <c r="BA14"/>
      <c r="BB14" s="27">
        <v>0.46161600000000003</v>
      </c>
      <c r="BC14" s="27"/>
      <c r="BD14" s="26">
        <v>-0.98999999999999488</v>
      </c>
      <c r="BE14" s="24">
        <v>-9.9010000000000487E-3</v>
      </c>
      <c r="BF14" s="27">
        <v>-5.3309999999999746E-3</v>
      </c>
      <c r="BG14" s="27"/>
      <c r="BH14" s="2" t="s">
        <v>81</v>
      </c>
      <c r="BI14" s="2" t="s">
        <v>254</v>
      </c>
      <c r="BJ14" s="30">
        <v>11</v>
      </c>
      <c r="BK14" s="30">
        <v>1089</v>
      </c>
      <c r="BL14" s="30">
        <v>502.70000000000005</v>
      </c>
      <c r="BM14" s="27">
        <v>0.46161600000000003</v>
      </c>
      <c r="BN14" s="30">
        <v>0</v>
      </c>
      <c r="BO14" s="30">
        <v>219.8655555555556</v>
      </c>
      <c r="BP14" s="30">
        <v>219.8655555555556</v>
      </c>
      <c r="BQ14" s="27">
        <v>0</v>
      </c>
      <c r="BR14" s="27">
        <v>0.25297100000000006</v>
      </c>
      <c r="BS14" s="27">
        <v>0.77736500000000008</v>
      </c>
      <c r="BT14" s="27">
        <v>0.13619500000000001</v>
      </c>
      <c r="BU14" s="30">
        <v>11</v>
      </c>
      <c r="BV14" s="30">
        <v>1099.8899999999999</v>
      </c>
      <c r="BW14" s="30">
        <v>513.58999999999992</v>
      </c>
      <c r="BX14" s="27">
        <v>0.466947</v>
      </c>
      <c r="BY14" s="30">
        <v>0</v>
      </c>
      <c r="BZ14" s="30">
        <v>-10.889999999999873</v>
      </c>
      <c r="CA14" s="30">
        <v>-10.889999999999873</v>
      </c>
      <c r="CB14" s="27">
        <v>0</v>
      </c>
      <c r="CC14" s="27">
        <v>-9.9010000000000487E-3</v>
      </c>
      <c r="CD14" s="27">
        <v>-2.1204000000000001E-2</v>
      </c>
      <c r="CE14" s="27">
        <v>5.3309999999999746E-3</v>
      </c>
      <c r="CF14" s="32">
        <v>1</v>
      </c>
      <c r="CG14" s="26">
        <v>99.99</v>
      </c>
      <c r="CH14" s="26"/>
      <c r="CI14" s="26"/>
      <c r="CJ14" s="26"/>
      <c r="CK14" s="26"/>
      <c r="CL14" s="26"/>
      <c r="CM14" s="26"/>
      <c r="CN14" s="26"/>
      <c r="CO14" s="26" t="s">
        <v>254</v>
      </c>
      <c r="CP14" s="2">
        <v>14.2</v>
      </c>
      <c r="CR14" s="26"/>
      <c r="CS14" s="27"/>
      <c r="CT14" s="2" t="s">
        <v>79</v>
      </c>
      <c r="CU14" s="27"/>
      <c r="CW14" s="27"/>
      <c r="CY14" s="27"/>
      <c r="CZ14"/>
      <c r="DB14" s="26"/>
      <c r="DC14" s="26"/>
      <c r="DD14" s="26"/>
      <c r="DG14" s="28"/>
      <c r="DH14" s="30"/>
      <c r="DI14" s="30"/>
      <c r="DJ14" s="30"/>
      <c r="DK14" s="2" t="s">
        <v>270</v>
      </c>
    </row>
    <row r="15" spans="1:123" s="2" customFormat="1">
      <c r="A15" s="2" t="s">
        <v>105</v>
      </c>
      <c r="B15" s="2" t="s">
        <v>75</v>
      </c>
      <c r="C15" s="2" t="s">
        <v>76</v>
      </c>
      <c r="D15" s="2" t="s">
        <v>77</v>
      </c>
      <c r="E15" s="2" t="s">
        <v>73</v>
      </c>
      <c r="F15" s="2" t="s">
        <v>74</v>
      </c>
      <c r="G15" s="2" t="s">
        <v>271</v>
      </c>
      <c r="J15" s="2" t="s">
        <v>272</v>
      </c>
      <c r="L15" s="2" t="s">
        <v>273</v>
      </c>
      <c r="M15" s="2" t="s">
        <v>81</v>
      </c>
      <c r="N15" s="2" t="s">
        <v>81</v>
      </c>
      <c r="P15" s="27" t="s">
        <v>79</v>
      </c>
      <c r="Q15" s="26"/>
      <c r="R15" s="26"/>
      <c r="W15" s="2" t="s">
        <v>138</v>
      </c>
      <c r="AE15" s="26">
        <v>77.760000000000005</v>
      </c>
      <c r="AF15" s="26">
        <v>150.66</v>
      </c>
      <c r="AG15" s="26">
        <v>150.66</v>
      </c>
      <c r="AH15" s="26">
        <v>150.66</v>
      </c>
      <c r="AI15" s="26">
        <v>99.99</v>
      </c>
      <c r="AJ15" s="27">
        <v>0.22232200000000002</v>
      </c>
      <c r="AK15" s="26"/>
      <c r="AM15" s="26"/>
      <c r="AO15" s="26"/>
      <c r="AP15" s="26"/>
      <c r="AQ15" s="27"/>
      <c r="AR15" s="31">
        <v>4</v>
      </c>
      <c r="AS15" s="30">
        <v>597.96</v>
      </c>
      <c r="AT15" s="30">
        <v>286.92</v>
      </c>
      <c r="AU15" s="27">
        <v>0.47983142685129437</v>
      </c>
      <c r="AV15" s="30">
        <v>4</v>
      </c>
      <c r="AW15" s="30">
        <v>602.62666666666667</v>
      </c>
      <c r="AX15" s="30">
        <v>291.58666666666664</v>
      </c>
      <c r="AY15" s="27">
        <v>0.48386000000000001</v>
      </c>
      <c r="AZ15" s="28">
        <v>99</v>
      </c>
      <c r="BA15"/>
      <c r="BB15" s="27">
        <v>0.21454499999999999</v>
      </c>
      <c r="BC15" s="27"/>
      <c r="BD15" s="26">
        <v>-0.98999999999999488</v>
      </c>
      <c r="BE15" s="24">
        <v>-9.9010000000000487E-3</v>
      </c>
      <c r="BF15" s="27">
        <v>-7.7770000000000339E-3</v>
      </c>
      <c r="BG15" s="27"/>
      <c r="BH15" s="2" t="s">
        <v>81</v>
      </c>
      <c r="BI15" s="2" t="s">
        <v>254</v>
      </c>
      <c r="BJ15" s="30">
        <v>4</v>
      </c>
      <c r="BK15" s="30">
        <v>396</v>
      </c>
      <c r="BL15" s="30">
        <v>84.95999999999998</v>
      </c>
      <c r="BM15" s="27">
        <v>0.21454500000000001</v>
      </c>
      <c r="BN15" s="30">
        <v>0</v>
      </c>
      <c r="BO15" s="30">
        <v>-206.62666666666667</v>
      </c>
      <c r="BP15" s="30">
        <v>-206.62666666666667</v>
      </c>
      <c r="BQ15" s="27">
        <v>0</v>
      </c>
      <c r="BR15" s="27">
        <v>-0.34287699999999999</v>
      </c>
      <c r="BS15" s="27">
        <v>-0.70862899999999995</v>
      </c>
      <c r="BT15" s="27">
        <v>-0.26931499999999997</v>
      </c>
      <c r="BU15" s="30">
        <v>4</v>
      </c>
      <c r="BV15" s="30">
        <v>399.96</v>
      </c>
      <c r="BW15" s="30">
        <v>88.919999999999959</v>
      </c>
      <c r="BX15" s="27">
        <v>0.22232199999999999</v>
      </c>
      <c r="BY15" s="30">
        <v>0</v>
      </c>
      <c r="BZ15" s="30">
        <v>-3.9599999999999795</v>
      </c>
      <c r="CA15" s="30">
        <v>-3.9599999999999795</v>
      </c>
      <c r="CB15" s="27">
        <v>0</v>
      </c>
      <c r="CC15" s="27">
        <v>-9.9010000000000487E-3</v>
      </c>
      <c r="CD15" s="27">
        <v>-4.4533999999999963E-2</v>
      </c>
      <c r="CE15" s="27">
        <v>7.7769999999999784E-3</v>
      </c>
      <c r="CF15" s="32">
        <v>1</v>
      </c>
      <c r="CG15" s="26">
        <v>99.99</v>
      </c>
      <c r="CH15" s="26"/>
      <c r="CI15" s="26"/>
      <c r="CJ15" s="26"/>
      <c r="CK15" s="26"/>
      <c r="CL15" s="26"/>
      <c r="CM15" s="26"/>
      <c r="CN15" s="26"/>
      <c r="CO15" s="26" t="s">
        <v>254</v>
      </c>
      <c r="CP15" s="2">
        <v>14.2</v>
      </c>
      <c r="CR15" s="26"/>
      <c r="CS15" s="27"/>
      <c r="CT15" s="2" t="s">
        <v>79</v>
      </c>
      <c r="CU15" s="27"/>
      <c r="CW15" s="27"/>
      <c r="CY15" s="27"/>
      <c r="CZ15"/>
      <c r="DB15" s="26"/>
      <c r="DC15" s="26"/>
      <c r="DD15" s="26"/>
      <c r="DG15" s="28"/>
      <c r="DH15" s="30"/>
      <c r="DI15" s="30"/>
      <c r="DJ15" s="30"/>
      <c r="DK15" s="2" t="s">
        <v>270</v>
      </c>
    </row>
    <row r="16" spans="1:123" s="2" customFormat="1">
      <c r="A16" s="2" t="s">
        <v>105</v>
      </c>
      <c r="B16" s="2" t="s">
        <v>75</v>
      </c>
      <c r="C16" s="2" t="s">
        <v>76</v>
      </c>
      <c r="D16" s="2" t="s">
        <v>77</v>
      </c>
      <c r="E16" s="2" t="s">
        <v>73</v>
      </c>
      <c r="F16" s="2" t="s">
        <v>74</v>
      </c>
      <c r="G16" s="2" t="s">
        <v>106</v>
      </c>
      <c r="J16" s="2" t="s">
        <v>136</v>
      </c>
      <c r="L16" s="2" t="s">
        <v>137</v>
      </c>
      <c r="M16" s="2" t="s">
        <v>81</v>
      </c>
      <c r="N16" s="2" t="s">
        <v>81</v>
      </c>
      <c r="P16" s="27" t="s">
        <v>79</v>
      </c>
      <c r="Q16" s="26"/>
      <c r="R16" s="26"/>
      <c r="W16" s="2" t="s">
        <v>138</v>
      </c>
      <c r="AE16" s="26">
        <v>120.61</v>
      </c>
      <c r="AF16" s="26">
        <v>189.99</v>
      </c>
      <c r="AG16" s="26">
        <v>188.88</v>
      </c>
      <c r="AH16" s="26">
        <v>188.88</v>
      </c>
      <c r="AI16" s="26">
        <v>101.76</v>
      </c>
      <c r="AJ16" s="27">
        <v>-0.18524000000000007</v>
      </c>
      <c r="AK16" s="26"/>
      <c r="AM16" s="26"/>
      <c r="AO16" s="26"/>
      <c r="AP16" s="26"/>
      <c r="AQ16" s="27"/>
      <c r="AR16" s="31">
        <v>5</v>
      </c>
      <c r="AS16" s="30">
        <v>944.38</v>
      </c>
      <c r="AT16" s="30">
        <v>341.33</v>
      </c>
      <c r="AU16" s="27">
        <v>0.36143289777420107</v>
      </c>
      <c r="AV16" s="30">
        <v>5</v>
      </c>
      <c r="AW16" s="30">
        <v>949.95</v>
      </c>
      <c r="AX16" s="30">
        <v>346.90000000000003</v>
      </c>
      <c r="AY16" s="27">
        <v>0.36517699999999997</v>
      </c>
      <c r="AZ16" s="29">
        <v>126</v>
      </c>
      <c r="BA16"/>
      <c r="BB16" s="27">
        <v>4.2777999999999983E-2</v>
      </c>
      <c r="BC16" s="27"/>
      <c r="BD16" s="26">
        <v>24.239999999999995</v>
      </c>
      <c r="BE16" s="21">
        <v>0.23820799999999998</v>
      </c>
      <c r="BF16" s="27">
        <v>0.22801800000000005</v>
      </c>
      <c r="BG16" s="27"/>
      <c r="BH16" s="2" t="s">
        <v>81</v>
      </c>
      <c r="BI16" s="2" t="s">
        <v>254</v>
      </c>
      <c r="BJ16" s="30">
        <v>5</v>
      </c>
      <c r="BK16" s="30">
        <v>630</v>
      </c>
      <c r="BL16" s="30">
        <v>26.950000000000003</v>
      </c>
      <c r="BM16" s="27">
        <v>4.2777999999999997E-2</v>
      </c>
      <c r="BN16" s="30">
        <v>0</v>
      </c>
      <c r="BO16" s="30">
        <v>-319.95000000000005</v>
      </c>
      <c r="BP16" s="30">
        <v>-319.95000000000005</v>
      </c>
      <c r="BQ16" s="27">
        <v>0</v>
      </c>
      <c r="BR16" s="27">
        <v>-0.33680699999999997</v>
      </c>
      <c r="BS16" s="27">
        <v>-0.92231200000000002</v>
      </c>
      <c r="BT16" s="27">
        <v>-0.32239899999999999</v>
      </c>
      <c r="BU16" s="30">
        <v>5</v>
      </c>
      <c r="BV16" s="30">
        <v>508.8</v>
      </c>
      <c r="BW16" s="30">
        <v>-94.249999999999972</v>
      </c>
      <c r="BX16" s="27">
        <v>-0.18523999999999999</v>
      </c>
      <c r="BY16" s="30">
        <v>0</v>
      </c>
      <c r="BZ16" s="30">
        <v>121.19999999999999</v>
      </c>
      <c r="CA16" s="30">
        <v>121.19999999999997</v>
      </c>
      <c r="CB16" s="27">
        <v>0</v>
      </c>
      <c r="CC16" s="27">
        <v>0.23820799999999998</v>
      </c>
      <c r="CD16" s="27">
        <v>-0.71405800000000008</v>
      </c>
      <c r="CE16" s="27">
        <v>-0.228018</v>
      </c>
      <c r="CF16" s="32">
        <v>1</v>
      </c>
      <c r="CG16" s="26">
        <v>101.76</v>
      </c>
      <c r="CH16" s="26"/>
      <c r="CI16" s="26"/>
      <c r="CJ16" s="26"/>
      <c r="CK16" s="26"/>
      <c r="CL16" s="26"/>
      <c r="CM16" s="26"/>
      <c r="CN16" s="26"/>
      <c r="CO16" s="26" t="s">
        <v>254</v>
      </c>
      <c r="CP16" s="2">
        <v>14.2</v>
      </c>
      <c r="CR16" s="26"/>
      <c r="CS16" s="27"/>
      <c r="CT16" s="2" t="s">
        <v>79</v>
      </c>
      <c r="CU16" s="27"/>
      <c r="CW16" s="27"/>
      <c r="CY16" s="27"/>
      <c r="CZ16"/>
      <c r="DB16" s="26"/>
      <c r="DC16" s="26"/>
      <c r="DD16" s="26"/>
      <c r="DG16" s="29"/>
      <c r="DH16" s="30"/>
      <c r="DI16" s="30"/>
      <c r="DJ16" s="30"/>
      <c r="DK16" s="2" t="s">
        <v>274</v>
      </c>
    </row>
    <row r="17" spans="1:115" s="2" customFormat="1">
      <c r="A17" s="2" t="s">
        <v>105</v>
      </c>
      <c r="B17" s="2" t="s">
        <v>75</v>
      </c>
      <c r="C17" s="2" t="s">
        <v>76</v>
      </c>
      <c r="D17" s="2" t="s">
        <v>77</v>
      </c>
      <c r="E17" s="2" t="s">
        <v>73</v>
      </c>
      <c r="F17" s="2" t="s">
        <v>74</v>
      </c>
      <c r="G17" s="2" t="s">
        <v>106</v>
      </c>
      <c r="J17" s="2" t="s">
        <v>139</v>
      </c>
      <c r="L17" s="2" t="s">
        <v>140</v>
      </c>
      <c r="M17" s="2" t="s">
        <v>81</v>
      </c>
      <c r="N17" s="2" t="s">
        <v>81</v>
      </c>
      <c r="P17" s="27" t="s">
        <v>79</v>
      </c>
      <c r="Q17" s="26"/>
      <c r="R17" s="26"/>
      <c r="W17" s="2" t="s">
        <v>138</v>
      </c>
      <c r="AE17" s="26">
        <v>93.88</v>
      </c>
      <c r="AF17" s="26">
        <v>173.32</v>
      </c>
      <c r="AG17" s="26">
        <v>173.13</v>
      </c>
      <c r="AH17" s="26">
        <v>173.13</v>
      </c>
      <c r="AI17" s="26">
        <v>102.49</v>
      </c>
      <c r="AJ17" s="27">
        <v>8.4007999999999972E-2</v>
      </c>
      <c r="AK17" s="26"/>
      <c r="AM17" s="26"/>
      <c r="AO17" s="26"/>
      <c r="AP17" s="26"/>
      <c r="AQ17" s="27"/>
      <c r="AR17" s="31">
        <v>12</v>
      </c>
      <c r="AS17" s="30">
        <v>2598.09</v>
      </c>
      <c r="AT17" s="30">
        <v>1471.49</v>
      </c>
      <c r="AU17" s="27">
        <v>0.56637375918463173</v>
      </c>
      <c r="AV17" s="30">
        <v>12</v>
      </c>
      <c r="AW17" s="30">
        <v>2079.84</v>
      </c>
      <c r="AX17" s="30">
        <v>953.28</v>
      </c>
      <c r="AY17" s="27">
        <v>0.458343</v>
      </c>
      <c r="AZ17" s="28">
        <v>106</v>
      </c>
      <c r="BA17"/>
      <c r="BB17" s="27">
        <v>0.11434</v>
      </c>
      <c r="BC17" s="27"/>
      <c r="BD17" s="26">
        <v>3.5100000000000051</v>
      </c>
      <c r="BE17" s="21">
        <v>3.4246999999999916E-2</v>
      </c>
      <c r="BF17" s="27">
        <v>3.0332000000000026E-2</v>
      </c>
      <c r="BG17" s="27"/>
      <c r="BH17" s="2" t="s">
        <v>81</v>
      </c>
      <c r="BI17" s="2" t="s">
        <v>254</v>
      </c>
      <c r="BJ17" s="30">
        <v>12</v>
      </c>
      <c r="BK17" s="30">
        <v>1272</v>
      </c>
      <c r="BL17" s="30">
        <v>145.44000000000005</v>
      </c>
      <c r="BM17" s="27">
        <v>0.11434</v>
      </c>
      <c r="BN17" s="30">
        <v>0</v>
      </c>
      <c r="BO17" s="30">
        <v>-807.84000000000015</v>
      </c>
      <c r="BP17" s="30">
        <v>-807.83999999999992</v>
      </c>
      <c r="BQ17" s="27">
        <v>0</v>
      </c>
      <c r="BR17" s="27">
        <v>-0.38841400000000004</v>
      </c>
      <c r="BS17" s="27">
        <v>-0.84743199999999996</v>
      </c>
      <c r="BT17" s="27">
        <v>-0.344003</v>
      </c>
      <c r="BU17" s="30">
        <v>12</v>
      </c>
      <c r="BV17" s="30">
        <v>1229.8799999999999</v>
      </c>
      <c r="BW17" s="30">
        <v>103.32</v>
      </c>
      <c r="BX17" s="27">
        <v>8.4007999999999999E-2</v>
      </c>
      <c r="BY17" s="30">
        <v>0</v>
      </c>
      <c r="BZ17" s="30">
        <v>42.120000000000118</v>
      </c>
      <c r="CA17" s="30">
        <v>42.120000000000061</v>
      </c>
      <c r="CB17" s="27">
        <v>0</v>
      </c>
      <c r="CC17" s="27">
        <v>3.4246999999999916E-2</v>
      </c>
      <c r="CD17" s="27">
        <v>0.40766600000000008</v>
      </c>
      <c r="CE17" s="27">
        <v>-3.0331999999999998E-2</v>
      </c>
      <c r="CF17" s="32">
        <v>1</v>
      </c>
      <c r="CG17" s="26">
        <v>102.49</v>
      </c>
      <c r="CH17" s="26"/>
      <c r="CI17" s="26"/>
      <c r="CJ17" s="26"/>
      <c r="CK17" s="26"/>
      <c r="CL17" s="26"/>
      <c r="CM17" s="26"/>
      <c r="CN17" s="26"/>
      <c r="CO17" s="26" t="s">
        <v>254</v>
      </c>
      <c r="CP17" s="2">
        <v>14.2</v>
      </c>
      <c r="CR17" s="26"/>
      <c r="CS17" s="27"/>
      <c r="CT17" s="2" t="s">
        <v>79</v>
      </c>
      <c r="CU17" s="27"/>
      <c r="CW17" s="27"/>
      <c r="CY17" s="27"/>
      <c r="CZ17"/>
      <c r="DB17" s="26"/>
      <c r="DC17" s="26"/>
      <c r="DD17" s="26"/>
      <c r="DG17" s="28"/>
      <c r="DH17" s="30"/>
      <c r="DI17" s="30"/>
      <c r="DJ17" s="30"/>
      <c r="DK17" s="2" t="s">
        <v>275</v>
      </c>
    </row>
    <row r="18" spans="1:115" s="2" customFormat="1">
      <c r="A18" s="2" t="s">
        <v>105</v>
      </c>
      <c r="B18" s="2" t="s">
        <v>75</v>
      </c>
      <c r="C18" s="2" t="s">
        <v>76</v>
      </c>
      <c r="D18" s="2" t="s">
        <v>77</v>
      </c>
      <c r="E18" s="2" t="s">
        <v>73</v>
      </c>
      <c r="F18" s="2" t="s">
        <v>74</v>
      </c>
      <c r="G18" s="2" t="s">
        <v>141</v>
      </c>
      <c r="J18" s="2" t="s">
        <v>142</v>
      </c>
      <c r="L18" s="2" t="s">
        <v>143</v>
      </c>
      <c r="M18" s="2" t="s">
        <v>81</v>
      </c>
      <c r="N18" s="2" t="s">
        <v>81</v>
      </c>
      <c r="P18" s="27" t="s">
        <v>79</v>
      </c>
      <c r="Q18" s="26"/>
      <c r="R18" s="26"/>
      <c r="W18" s="2" t="s">
        <v>138</v>
      </c>
      <c r="AE18" s="26">
        <v>102.86</v>
      </c>
      <c r="AF18" s="26">
        <v>164.99</v>
      </c>
      <c r="AG18" s="26">
        <v>164.99</v>
      </c>
      <c r="AH18" s="26">
        <v>164.99</v>
      </c>
      <c r="AI18" s="26">
        <v>104.99</v>
      </c>
      <c r="AJ18" s="27">
        <v>2.0287999999999973E-2</v>
      </c>
      <c r="AK18" s="26"/>
      <c r="AM18" s="26"/>
      <c r="AO18" s="26"/>
      <c r="AP18" s="26"/>
      <c r="AQ18" s="27"/>
      <c r="AR18" s="31">
        <v>1</v>
      </c>
      <c r="AS18" s="30">
        <v>164.99</v>
      </c>
      <c r="AT18" s="30">
        <v>62.13</v>
      </c>
      <c r="AU18" s="27">
        <v>0.37656827686526456</v>
      </c>
      <c r="AV18" s="30">
        <v>1</v>
      </c>
      <c r="AW18" s="30">
        <v>164.99</v>
      </c>
      <c r="AX18" s="30">
        <v>62.13000000000001</v>
      </c>
      <c r="AY18" s="27">
        <v>0.37656800000000001</v>
      </c>
      <c r="AZ18" s="28">
        <v>109</v>
      </c>
      <c r="BA18"/>
      <c r="BB18" s="27">
        <v>5.6329999999999991E-2</v>
      </c>
      <c r="BC18" s="27"/>
      <c r="BD18" s="26">
        <v>4.0100000000000051</v>
      </c>
      <c r="BE18" s="21">
        <v>3.8194000000000061E-2</v>
      </c>
      <c r="BF18" s="27">
        <v>3.6042000000000018E-2</v>
      </c>
      <c r="BG18" s="27"/>
      <c r="BH18" s="2" t="s">
        <v>81</v>
      </c>
      <c r="BI18" s="2" t="s">
        <v>254</v>
      </c>
      <c r="BJ18" s="30">
        <v>1</v>
      </c>
      <c r="BK18" s="30">
        <v>109</v>
      </c>
      <c r="BL18" s="30">
        <v>6.1400000000000006</v>
      </c>
      <c r="BM18" s="27">
        <v>5.6329999999999998E-2</v>
      </c>
      <c r="BN18" s="30">
        <v>0</v>
      </c>
      <c r="BO18" s="30">
        <v>-55.990000000000009</v>
      </c>
      <c r="BP18" s="30">
        <v>-55.990000000000009</v>
      </c>
      <c r="BQ18" s="27">
        <v>0</v>
      </c>
      <c r="BR18" s="27">
        <v>-0.33935400000000004</v>
      </c>
      <c r="BS18" s="27">
        <v>-0.90117500000000006</v>
      </c>
      <c r="BT18" s="27">
        <v>-0.32023800000000002</v>
      </c>
      <c r="BU18" s="30">
        <v>1</v>
      </c>
      <c r="BV18" s="30">
        <v>104.99</v>
      </c>
      <c r="BW18" s="30">
        <v>2.1299999999999955</v>
      </c>
      <c r="BX18" s="27">
        <v>2.0288E-2</v>
      </c>
      <c r="BY18" s="30">
        <v>0</v>
      </c>
      <c r="BZ18" s="30">
        <v>4.0100000000000051</v>
      </c>
      <c r="CA18" s="30">
        <v>4.0100000000000051</v>
      </c>
      <c r="CB18" s="27">
        <v>0</v>
      </c>
      <c r="CC18" s="27">
        <v>3.8194000000000061E-2</v>
      </c>
      <c r="CD18" s="27">
        <v>1.8826290000000001</v>
      </c>
      <c r="CE18" s="27">
        <v>-3.6041999999999998E-2</v>
      </c>
      <c r="CF18" s="32">
        <v>1</v>
      </c>
      <c r="CG18" s="26">
        <v>104.99</v>
      </c>
      <c r="CH18" s="26"/>
      <c r="CI18" s="26"/>
      <c r="CJ18" s="26"/>
      <c r="CK18" s="26"/>
      <c r="CL18" s="26"/>
      <c r="CM18" s="26"/>
      <c r="CN18" s="26"/>
      <c r="CO18" s="26" t="s">
        <v>254</v>
      </c>
      <c r="CP18" s="2">
        <v>14.2</v>
      </c>
      <c r="CR18" s="26"/>
      <c r="CS18" s="27"/>
      <c r="CT18" s="2" t="s">
        <v>79</v>
      </c>
      <c r="CU18" s="27"/>
      <c r="CW18" s="27"/>
      <c r="CY18" s="27"/>
      <c r="CZ18"/>
      <c r="DB18" s="26"/>
      <c r="DC18" s="26"/>
      <c r="DD18" s="26"/>
      <c r="DG18" s="28"/>
      <c r="DH18" s="30"/>
      <c r="DI18" s="30"/>
      <c r="DJ18" s="30"/>
      <c r="DK18" s="2" t="s">
        <v>276</v>
      </c>
    </row>
    <row r="19" spans="1:115" s="2" customFormat="1">
      <c r="A19" s="2" t="s">
        <v>105</v>
      </c>
      <c r="B19" s="2" t="s">
        <v>75</v>
      </c>
      <c r="C19" s="2" t="s">
        <v>76</v>
      </c>
      <c r="D19" s="2" t="s">
        <v>77</v>
      </c>
      <c r="E19" s="2" t="s">
        <v>73</v>
      </c>
      <c r="F19" s="2" t="s">
        <v>74</v>
      </c>
      <c r="G19" s="2" t="s">
        <v>129</v>
      </c>
      <c r="J19" s="2" t="s">
        <v>277</v>
      </c>
      <c r="L19" s="2" t="s">
        <v>278</v>
      </c>
      <c r="M19" s="2" t="s">
        <v>81</v>
      </c>
      <c r="N19" s="2" t="s">
        <v>81</v>
      </c>
      <c r="P19" s="27" t="s">
        <v>79</v>
      </c>
      <c r="Q19" s="26"/>
      <c r="R19" s="26"/>
      <c r="W19" s="2" t="s">
        <v>138</v>
      </c>
      <c r="AE19" s="26">
        <v>90.3</v>
      </c>
      <c r="AF19" s="26">
        <v>126.99</v>
      </c>
      <c r="AG19" s="26">
        <v>126.67</v>
      </c>
      <c r="AH19" s="26">
        <v>126.67</v>
      </c>
      <c r="AI19" s="26">
        <v>105.99</v>
      </c>
      <c r="AJ19" s="27">
        <v>0.14803299999999997</v>
      </c>
      <c r="AK19" s="26"/>
      <c r="AM19" s="26"/>
      <c r="AO19" s="26"/>
      <c r="AP19" s="26"/>
      <c r="AQ19" s="27"/>
      <c r="AR19" s="31">
        <v>6</v>
      </c>
      <c r="AS19" s="30">
        <v>758.72</v>
      </c>
      <c r="AT19" s="30">
        <v>216.92</v>
      </c>
      <c r="AU19" s="27">
        <v>0.28590257275411218</v>
      </c>
      <c r="AV19" s="30">
        <v>6</v>
      </c>
      <c r="AW19" s="30">
        <v>761.93999999999994</v>
      </c>
      <c r="AX19" s="30">
        <v>220.14</v>
      </c>
      <c r="AY19" s="27">
        <v>0.28892000000000001</v>
      </c>
      <c r="AZ19" s="28">
        <v>105</v>
      </c>
      <c r="BA19"/>
      <c r="BB19" s="27">
        <v>0.14000000000000001</v>
      </c>
      <c r="BC19" s="27"/>
      <c r="BD19" s="26">
        <v>-0.98999999999999488</v>
      </c>
      <c r="BE19" s="24">
        <v>-9.3410000000000437E-3</v>
      </c>
      <c r="BF19" s="27">
        <v>-8.0329999999999568E-3</v>
      </c>
      <c r="BG19" s="27"/>
      <c r="BH19" s="2" t="s">
        <v>81</v>
      </c>
      <c r="BI19" s="2" t="s">
        <v>254</v>
      </c>
      <c r="BJ19" s="30">
        <v>6</v>
      </c>
      <c r="BK19" s="30">
        <v>630</v>
      </c>
      <c r="BL19" s="30">
        <v>88.200000000000017</v>
      </c>
      <c r="BM19" s="27">
        <v>0.14000000000000001</v>
      </c>
      <c r="BN19" s="30">
        <v>0</v>
      </c>
      <c r="BO19" s="30">
        <v>-131.93999999999994</v>
      </c>
      <c r="BP19" s="30">
        <v>-131.93999999999997</v>
      </c>
      <c r="BQ19" s="27">
        <v>0</v>
      </c>
      <c r="BR19" s="27">
        <v>-0.17316299999999996</v>
      </c>
      <c r="BS19" s="27">
        <v>-0.59934599999999993</v>
      </c>
      <c r="BT19" s="27">
        <v>-0.14892</v>
      </c>
      <c r="BU19" s="30">
        <v>6</v>
      </c>
      <c r="BV19" s="30">
        <v>635.93999999999994</v>
      </c>
      <c r="BW19" s="30">
        <v>94.139999999999986</v>
      </c>
      <c r="BX19" s="27">
        <v>0.148033</v>
      </c>
      <c r="BY19" s="30">
        <v>0</v>
      </c>
      <c r="BZ19" s="30">
        <v>-5.9399999999999409</v>
      </c>
      <c r="CA19" s="30">
        <v>-5.9399999999999693</v>
      </c>
      <c r="CB19" s="27">
        <v>0</v>
      </c>
      <c r="CC19" s="27">
        <v>-9.3410000000000437E-3</v>
      </c>
      <c r="CD19" s="27">
        <v>-6.3097999999999987E-2</v>
      </c>
      <c r="CE19" s="27">
        <v>8.0329999999999846E-3</v>
      </c>
      <c r="CF19" s="32">
        <v>1</v>
      </c>
      <c r="CG19" s="26">
        <v>105.99</v>
      </c>
      <c r="CH19" s="26"/>
      <c r="CI19" s="26"/>
      <c r="CJ19" s="26"/>
      <c r="CK19" s="26"/>
      <c r="CL19" s="26"/>
      <c r="CM19" s="26"/>
      <c r="CN19" s="26"/>
      <c r="CO19" s="26" t="s">
        <v>254</v>
      </c>
      <c r="CP19" s="2">
        <v>14.2</v>
      </c>
      <c r="CR19" s="26"/>
      <c r="CS19" s="27"/>
      <c r="CT19" s="2" t="s">
        <v>79</v>
      </c>
      <c r="CU19" s="27"/>
      <c r="CW19" s="27"/>
      <c r="CY19" s="27"/>
      <c r="CZ19"/>
      <c r="DB19" s="26"/>
      <c r="DC19" s="26"/>
      <c r="DD19" s="26"/>
      <c r="DG19" s="28"/>
      <c r="DH19" s="30"/>
      <c r="DI19" s="30"/>
      <c r="DJ19" s="30"/>
      <c r="DK19" s="2" t="s">
        <v>279</v>
      </c>
    </row>
    <row r="20" spans="1:115" s="2" customFormat="1">
      <c r="A20" s="2" t="s">
        <v>105</v>
      </c>
      <c r="B20" s="2" t="s">
        <v>75</v>
      </c>
      <c r="C20" s="2" t="s">
        <v>76</v>
      </c>
      <c r="D20" s="2" t="s">
        <v>77</v>
      </c>
      <c r="E20" s="2" t="s">
        <v>73</v>
      </c>
      <c r="F20" s="2" t="s">
        <v>74</v>
      </c>
      <c r="G20" s="2" t="s">
        <v>271</v>
      </c>
      <c r="J20" s="2" t="s">
        <v>280</v>
      </c>
      <c r="L20" s="2" t="s">
        <v>281</v>
      </c>
      <c r="M20" s="2" t="s">
        <v>81</v>
      </c>
      <c r="N20" s="2" t="s">
        <v>81</v>
      </c>
      <c r="P20" s="27" t="s">
        <v>79</v>
      </c>
      <c r="Q20" s="26"/>
      <c r="R20" s="26"/>
      <c r="W20" s="2" t="s">
        <v>138</v>
      </c>
      <c r="AE20" s="26">
        <v>54.76</v>
      </c>
      <c r="AF20" s="26">
        <v>134.85</v>
      </c>
      <c r="AG20" s="26">
        <v>134.11000000000001</v>
      </c>
      <c r="AH20" s="26">
        <v>134.11000000000001</v>
      </c>
      <c r="AI20" s="26">
        <v>105.99</v>
      </c>
      <c r="AJ20" s="27">
        <v>0.48334699999999997</v>
      </c>
      <c r="AK20" s="26"/>
      <c r="AM20" s="26"/>
      <c r="AO20" s="26"/>
      <c r="AP20" s="26"/>
      <c r="AQ20" s="27"/>
      <c r="AR20" s="31">
        <v>19</v>
      </c>
      <c r="AS20" s="30">
        <v>4390.26</v>
      </c>
      <c r="AT20" s="30">
        <v>3349.82</v>
      </c>
      <c r="AU20" s="27">
        <v>0.76301175784577679</v>
      </c>
      <c r="AV20" s="30">
        <v>19</v>
      </c>
      <c r="AW20" s="30">
        <v>2562.15</v>
      </c>
      <c r="AX20" s="30">
        <v>1521.71</v>
      </c>
      <c r="AY20" s="27">
        <v>0.59391899999999997</v>
      </c>
      <c r="AZ20" s="28">
        <v>105</v>
      </c>
      <c r="BA20"/>
      <c r="BB20" s="27">
        <v>0.47847600000000001</v>
      </c>
      <c r="BC20" s="27"/>
      <c r="BD20" s="26">
        <v>-0.98999999999999488</v>
      </c>
      <c r="BE20" s="24">
        <v>-9.3410000000000437E-3</v>
      </c>
      <c r="BF20" s="27">
        <v>-4.8709999999999587E-3</v>
      </c>
      <c r="BG20" s="27"/>
      <c r="BH20" s="2" t="s">
        <v>81</v>
      </c>
      <c r="BI20" s="2" t="s">
        <v>254</v>
      </c>
      <c r="BJ20" s="30">
        <v>19</v>
      </c>
      <c r="BK20" s="30">
        <v>1995</v>
      </c>
      <c r="BL20" s="30">
        <v>954.56000000000006</v>
      </c>
      <c r="BM20" s="27">
        <v>0.47847600000000001</v>
      </c>
      <c r="BN20" s="30">
        <v>0</v>
      </c>
      <c r="BO20" s="30">
        <v>-567.15000000000009</v>
      </c>
      <c r="BP20" s="30">
        <v>-567.15</v>
      </c>
      <c r="BQ20" s="27">
        <v>0</v>
      </c>
      <c r="BR20" s="27">
        <v>-0.22135700000000003</v>
      </c>
      <c r="BS20" s="27">
        <v>-0.37270599999999998</v>
      </c>
      <c r="BT20" s="27">
        <v>-0.11544299999999996</v>
      </c>
      <c r="BU20" s="30">
        <v>19</v>
      </c>
      <c r="BV20" s="30">
        <v>2013.81</v>
      </c>
      <c r="BW20" s="30">
        <v>973.36999999999989</v>
      </c>
      <c r="BX20" s="27">
        <v>0.48334700000000003</v>
      </c>
      <c r="BY20" s="30">
        <v>0</v>
      </c>
      <c r="BZ20" s="30">
        <v>-18.809999999999945</v>
      </c>
      <c r="CA20" s="30">
        <v>-18.809999999999832</v>
      </c>
      <c r="CB20" s="27">
        <v>0</v>
      </c>
      <c r="CC20" s="27">
        <v>-9.3410000000000437E-3</v>
      </c>
      <c r="CD20" s="27">
        <v>-1.9325000000000037E-2</v>
      </c>
      <c r="CE20" s="27">
        <v>4.8710000000000142E-3</v>
      </c>
      <c r="CF20" s="32">
        <v>1</v>
      </c>
      <c r="CG20" s="26">
        <v>105.99</v>
      </c>
      <c r="CH20" s="26"/>
      <c r="CI20" s="26"/>
      <c r="CJ20" s="26"/>
      <c r="CK20" s="26"/>
      <c r="CL20" s="26"/>
      <c r="CM20" s="26"/>
      <c r="CN20" s="26"/>
      <c r="CO20" s="26" t="s">
        <v>254</v>
      </c>
      <c r="CP20" s="2">
        <v>14.2</v>
      </c>
      <c r="CR20" s="26"/>
      <c r="CS20" s="27"/>
      <c r="CT20" s="2" t="s">
        <v>79</v>
      </c>
      <c r="CU20" s="27"/>
      <c r="CW20" s="27"/>
      <c r="CY20" s="27"/>
      <c r="CZ20"/>
      <c r="DB20" s="26"/>
      <c r="DC20" s="26"/>
      <c r="DD20" s="26"/>
      <c r="DG20" s="28"/>
      <c r="DH20" s="30"/>
      <c r="DI20" s="30"/>
      <c r="DJ20" s="30"/>
      <c r="DK20" s="2" t="s">
        <v>279</v>
      </c>
    </row>
    <row r="21" spans="1:115" s="2" customFormat="1">
      <c r="A21" s="2" t="s">
        <v>105</v>
      </c>
      <c r="B21" s="2" t="s">
        <v>75</v>
      </c>
      <c r="C21" s="2" t="s">
        <v>76</v>
      </c>
      <c r="D21" s="2" t="s">
        <v>77</v>
      </c>
      <c r="E21" s="2" t="s">
        <v>73</v>
      </c>
      <c r="F21" s="2" t="s">
        <v>74</v>
      </c>
      <c r="G21" s="2" t="s">
        <v>113</v>
      </c>
      <c r="J21" s="2" t="s">
        <v>282</v>
      </c>
      <c r="L21" s="2" t="s">
        <v>283</v>
      </c>
      <c r="M21" s="2" t="s">
        <v>81</v>
      </c>
      <c r="N21" s="2" t="s">
        <v>81</v>
      </c>
      <c r="P21" s="27" t="s">
        <v>79</v>
      </c>
      <c r="Q21" s="26"/>
      <c r="R21" s="26"/>
      <c r="W21" s="2" t="s">
        <v>138</v>
      </c>
      <c r="AE21" s="26">
        <v>75.430000000000007</v>
      </c>
      <c r="AF21" s="26">
        <v>115.99</v>
      </c>
      <c r="AG21" s="26">
        <v>115.77</v>
      </c>
      <c r="AH21" s="26">
        <v>115.77</v>
      </c>
      <c r="AI21" s="26">
        <v>106.99</v>
      </c>
      <c r="AJ21" s="27">
        <v>0.29498100000000005</v>
      </c>
      <c r="AK21" s="26"/>
      <c r="AM21" s="26"/>
      <c r="AO21" s="26"/>
      <c r="AP21" s="26"/>
      <c r="AQ21" s="27"/>
      <c r="AR21" s="31">
        <v>11</v>
      </c>
      <c r="AS21" s="30">
        <v>1274.1300000000001</v>
      </c>
      <c r="AT21" s="30">
        <v>444.4</v>
      </c>
      <c r="AU21" s="27">
        <v>0.34878701545368207</v>
      </c>
      <c r="AV21" s="30">
        <v>11</v>
      </c>
      <c r="AW21" s="30">
        <v>1275.8899999999999</v>
      </c>
      <c r="AX21" s="30">
        <v>446.15999999999985</v>
      </c>
      <c r="AY21" s="27">
        <v>0.34968500000000002</v>
      </c>
      <c r="AZ21" s="28">
        <v>106</v>
      </c>
      <c r="BA21"/>
      <c r="BB21" s="27">
        <v>0.28839599999999999</v>
      </c>
      <c r="BC21" s="27"/>
      <c r="BD21" s="26">
        <v>-0.98999999999999488</v>
      </c>
      <c r="BE21" s="24">
        <v>-9.2529999999999557E-3</v>
      </c>
      <c r="BF21" s="27">
        <v>-6.585000000000063E-3</v>
      </c>
      <c r="BG21" s="27"/>
      <c r="BH21" s="2" t="s">
        <v>81</v>
      </c>
      <c r="BI21" s="2" t="s">
        <v>254</v>
      </c>
      <c r="BJ21" s="30">
        <v>11</v>
      </c>
      <c r="BK21" s="30">
        <v>1166</v>
      </c>
      <c r="BL21" s="30">
        <v>336.26999999999992</v>
      </c>
      <c r="BM21" s="27">
        <v>0.28839599999999999</v>
      </c>
      <c r="BN21" s="30">
        <v>0</v>
      </c>
      <c r="BO21" s="30">
        <v>-109.88999999999987</v>
      </c>
      <c r="BP21" s="30">
        <v>-109.88999999999993</v>
      </c>
      <c r="BQ21" s="27">
        <v>0</v>
      </c>
      <c r="BR21" s="27">
        <v>-8.6127999999999982E-2</v>
      </c>
      <c r="BS21" s="27">
        <v>-0.24630200000000002</v>
      </c>
      <c r="BT21" s="27">
        <v>-6.1289000000000038E-2</v>
      </c>
      <c r="BU21" s="30">
        <v>11</v>
      </c>
      <c r="BV21" s="30">
        <v>1176.8899999999999</v>
      </c>
      <c r="BW21" s="30">
        <v>347.15999999999985</v>
      </c>
      <c r="BX21" s="27">
        <v>0.29498099999999999</v>
      </c>
      <c r="BY21" s="30">
        <v>0</v>
      </c>
      <c r="BZ21" s="30">
        <v>-10.889999999999873</v>
      </c>
      <c r="CA21" s="30">
        <v>-10.88999999999993</v>
      </c>
      <c r="CB21" s="27">
        <v>0</v>
      </c>
      <c r="CC21" s="27">
        <v>-9.2529999999999557E-3</v>
      </c>
      <c r="CD21" s="27">
        <v>-3.136899999999998E-2</v>
      </c>
      <c r="CE21" s="27">
        <v>6.5850000000000075E-3</v>
      </c>
      <c r="CF21" s="32">
        <v>1</v>
      </c>
      <c r="CG21" s="26">
        <v>106.99</v>
      </c>
      <c r="CH21" s="26"/>
      <c r="CI21" s="26"/>
      <c r="CJ21" s="26"/>
      <c r="CK21" s="26"/>
      <c r="CL21" s="26"/>
      <c r="CM21" s="26"/>
      <c r="CN21" s="26"/>
      <c r="CO21" s="26" t="s">
        <v>254</v>
      </c>
      <c r="CP21" s="2">
        <v>14.2</v>
      </c>
      <c r="CR21" s="26"/>
      <c r="CS21" s="27"/>
      <c r="CT21" s="2" t="s">
        <v>79</v>
      </c>
      <c r="CU21" s="27"/>
      <c r="CW21" s="27"/>
      <c r="CY21" s="27"/>
      <c r="CZ21"/>
      <c r="DB21" s="26"/>
      <c r="DC21" s="26"/>
      <c r="DD21" s="26"/>
      <c r="DG21" s="28"/>
      <c r="DH21" s="30"/>
      <c r="DI21" s="30"/>
      <c r="DJ21" s="30"/>
      <c r="DK21" s="2" t="s">
        <v>284</v>
      </c>
    </row>
    <row r="22" spans="1:115" s="2" customFormat="1">
      <c r="A22" s="2" t="s">
        <v>105</v>
      </c>
      <c r="B22" s="2" t="s">
        <v>75</v>
      </c>
      <c r="C22" s="2" t="s">
        <v>76</v>
      </c>
      <c r="D22" s="2" t="s">
        <v>77</v>
      </c>
      <c r="E22" s="2" t="s">
        <v>73</v>
      </c>
      <c r="F22" s="2" t="s">
        <v>74</v>
      </c>
      <c r="G22" s="2" t="s">
        <v>113</v>
      </c>
      <c r="J22" s="2" t="s">
        <v>144</v>
      </c>
      <c r="L22" s="2" t="s">
        <v>145</v>
      </c>
      <c r="M22" s="2" t="s">
        <v>81</v>
      </c>
      <c r="N22" s="2" t="s">
        <v>81</v>
      </c>
      <c r="P22" s="27" t="s">
        <v>79</v>
      </c>
      <c r="Q22" s="26"/>
      <c r="R22" s="26"/>
      <c r="W22" s="2" t="s">
        <v>138</v>
      </c>
      <c r="AE22" s="26">
        <v>115.19</v>
      </c>
      <c r="AF22" s="26">
        <v>268.44</v>
      </c>
      <c r="AG22" s="26">
        <v>268.10000000000002</v>
      </c>
      <c r="AH22" s="26">
        <v>268.10000000000002</v>
      </c>
      <c r="AI22" s="26">
        <v>109.9</v>
      </c>
      <c r="AJ22" s="27">
        <v>-4.8135000000000039E-2</v>
      </c>
      <c r="AK22" s="26"/>
      <c r="AM22" s="26"/>
      <c r="AO22" s="26"/>
      <c r="AP22" s="26"/>
      <c r="AQ22" s="27"/>
      <c r="AR22" s="31">
        <v>6</v>
      </c>
      <c r="AS22" s="30">
        <v>2146.14</v>
      </c>
      <c r="AT22" s="30">
        <v>1455</v>
      </c>
      <c r="AU22" s="27">
        <v>0.6779613631915905</v>
      </c>
      <c r="AV22" s="30">
        <v>6</v>
      </c>
      <c r="AW22" s="30">
        <v>1610.6399999999999</v>
      </c>
      <c r="AX22" s="30">
        <v>919.5</v>
      </c>
      <c r="AY22" s="27">
        <v>0.57089100000000004</v>
      </c>
      <c r="AZ22" s="29">
        <v>126</v>
      </c>
      <c r="BA22"/>
      <c r="BB22" s="27">
        <v>8.5794000000000037E-2</v>
      </c>
      <c r="BC22" s="27"/>
      <c r="BD22" s="26">
        <v>16.099999999999994</v>
      </c>
      <c r="BE22" s="21">
        <v>0.1464970000000001</v>
      </c>
      <c r="BF22" s="27">
        <v>0.13392900000000008</v>
      </c>
      <c r="BG22" s="27"/>
      <c r="BH22" s="2" t="s">
        <v>81</v>
      </c>
      <c r="BI22" s="2" t="s">
        <v>254</v>
      </c>
      <c r="BJ22" s="30">
        <v>6</v>
      </c>
      <c r="BK22" s="30">
        <v>756</v>
      </c>
      <c r="BL22" s="30">
        <v>64.860000000000014</v>
      </c>
      <c r="BM22" s="27">
        <v>8.5793999999999995E-2</v>
      </c>
      <c r="BN22" s="30">
        <v>0</v>
      </c>
      <c r="BO22" s="30">
        <v>-854.63999999999987</v>
      </c>
      <c r="BP22" s="30">
        <v>-854.64</v>
      </c>
      <c r="BQ22" s="27">
        <v>0</v>
      </c>
      <c r="BR22" s="27">
        <v>-0.53062100000000001</v>
      </c>
      <c r="BS22" s="27">
        <v>-0.92946200000000001</v>
      </c>
      <c r="BT22" s="27">
        <v>-0.48509700000000006</v>
      </c>
      <c r="BU22" s="30">
        <v>6</v>
      </c>
      <c r="BV22" s="30">
        <v>659.40000000000009</v>
      </c>
      <c r="BW22" s="30">
        <v>-31.739999999999952</v>
      </c>
      <c r="BX22" s="27">
        <v>-4.8134999999999997E-2</v>
      </c>
      <c r="BY22" s="30">
        <v>0</v>
      </c>
      <c r="BZ22" s="30">
        <v>96.599999999999909</v>
      </c>
      <c r="CA22" s="30">
        <v>96.599999999999966</v>
      </c>
      <c r="CB22" s="27">
        <v>0</v>
      </c>
      <c r="CC22" s="27">
        <v>0.1464970000000001</v>
      </c>
      <c r="CD22" s="27">
        <v>1.0434779999999999</v>
      </c>
      <c r="CE22" s="27">
        <v>-0.13392899999999999</v>
      </c>
      <c r="CF22" s="32">
        <v>1</v>
      </c>
      <c r="CG22" s="26">
        <v>109.9</v>
      </c>
      <c r="CH22" s="26"/>
      <c r="CI22" s="26"/>
      <c r="CJ22" s="26"/>
      <c r="CK22" s="26"/>
      <c r="CL22" s="26"/>
      <c r="CM22" s="26"/>
      <c r="CN22" s="26"/>
      <c r="CO22" s="26" t="s">
        <v>254</v>
      </c>
      <c r="CP22" s="2">
        <v>14.2</v>
      </c>
      <c r="CR22" s="26"/>
      <c r="CS22" s="27"/>
      <c r="CT22" s="2" t="s">
        <v>79</v>
      </c>
      <c r="CU22" s="27"/>
      <c r="CW22" s="27"/>
      <c r="CY22" s="27"/>
      <c r="CZ22"/>
      <c r="DB22" s="26"/>
      <c r="DC22" s="26"/>
      <c r="DD22" s="26"/>
      <c r="DG22" s="29"/>
      <c r="DH22" s="30"/>
      <c r="DI22" s="30"/>
      <c r="DJ22" s="30"/>
      <c r="DK22" s="2" t="s">
        <v>285</v>
      </c>
    </row>
    <row r="23" spans="1:115" s="2" customFormat="1">
      <c r="A23" s="2" t="s">
        <v>105</v>
      </c>
      <c r="B23" s="2" t="s">
        <v>75</v>
      </c>
      <c r="C23" s="2" t="s">
        <v>76</v>
      </c>
      <c r="D23" s="2" t="s">
        <v>77</v>
      </c>
      <c r="E23" s="2" t="s">
        <v>73</v>
      </c>
      <c r="F23" s="2" t="s">
        <v>74</v>
      </c>
      <c r="G23" s="2" t="s">
        <v>106</v>
      </c>
      <c r="J23" s="2" t="s">
        <v>146</v>
      </c>
      <c r="L23" s="2" t="s">
        <v>147</v>
      </c>
      <c r="M23" s="2" t="s">
        <v>81</v>
      </c>
      <c r="N23" s="2" t="s">
        <v>81</v>
      </c>
      <c r="P23" s="27" t="s">
        <v>79</v>
      </c>
      <c r="Q23" s="26"/>
      <c r="R23" s="26"/>
      <c r="W23" s="2" t="s">
        <v>138</v>
      </c>
      <c r="AE23" s="26">
        <v>85.76</v>
      </c>
      <c r="AF23" s="26">
        <v>117.75</v>
      </c>
      <c r="AG23" s="26">
        <v>108.77</v>
      </c>
      <c r="AH23" s="26">
        <v>108.77</v>
      </c>
      <c r="AI23" s="26">
        <v>112.99</v>
      </c>
      <c r="AJ23" s="27">
        <v>0.24099499999999996</v>
      </c>
      <c r="AK23" s="26"/>
      <c r="AM23" s="26"/>
      <c r="AO23" s="26"/>
      <c r="AP23" s="26"/>
      <c r="AQ23" s="27"/>
      <c r="AR23" s="31">
        <v>19</v>
      </c>
      <c r="AS23" s="30">
        <v>2390.04</v>
      </c>
      <c r="AT23" s="30">
        <v>760.6</v>
      </c>
      <c r="AU23" s="27">
        <v>0.3182373516761226</v>
      </c>
      <c r="AV23" s="30">
        <v>19</v>
      </c>
      <c r="AW23" s="30">
        <v>2237.25</v>
      </c>
      <c r="AX23" s="30">
        <v>607.80999999999995</v>
      </c>
      <c r="AY23" s="27">
        <v>0.271677</v>
      </c>
      <c r="AZ23" s="28">
        <v>116</v>
      </c>
      <c r="BA23"/>
      <c r="BB23" s="27">
        <v>0.26068999999999998</v>
      </c>
      <c r="BC23" s="27"/>
      <c r="BD23" s="26">
        <v>3.0100000000000051</v>
      </c>
      <c r="BE23" s="21">
        <v>2.6639999999999997E-2</v>
      </c>
      <c r="BF23" s="27">
        <v>1.9695000000000018E-2</v>
      </c>
      <c r="BG23" s="27"/>
      <c r="BH23" s="2" t="s">
        <v>81</v>
      </c>
      <c r="BI23" s="2" t="s">
        <v>254</v>
      </c>
      <c r="BJ23" s="30">
        <v>19</v>
      </c>
      <c r="BK23" s="30">
        <v>2204</v>
      </c>
      <c r="BL23" s="30">
        <v>574.55999999999995</v>
      </c>
      <c r="BM23" s="27">
        <v>0.26068999999999998</v>
      </c>
      <c r="BN23" s="30">
        <v>0</v>
      </c>
      <c r="BO23" s="30">
        <v>-33.25</v>
      </c>
      <c r="BP23" s="30">
        <v>-33.25</v>
      </c>
      <c r="BQ23" s="27">
        <v>0</v>
      </c>
      <c r="BR23" s="27">
        <v>-1.4862000000000042E-2</v>
      </c>
      <c r="BS23" s="27">
        <v>-5.4705000000000004E-2</v>
      </c>
      <c r="BT23" s="27">
        <v>-1.0987000000000025E-2</v>
      </c>
      <c r="BU23" s="30">
        <v>19</v>
      </c>
      <c r="BV23" s="30">
        <v>2146.81</v>
      </c>
      <c r="BW23" s="30">
        <v>517.36999999999978</v>
      </c>
      <c r="BX23" s="27">
        <v>0.24099499999999999</v>
      </c>
      <c r="BY23" s="30">
        <v>0</v>
      </c>
      <c r="BZ23" s="30">
        <v>57.190000000000055</v>
      </c>
      <c r="CA23" s="30">
        <v>57.190000000000168</v>
      </c>
      <c r="CB23" s="27">
        <v>0</v>
      </c>
      <c r="CC23" s="27">
        <v>2.6639999999999997E-2</v>
      </c>
      <c r="CD23" s="27">
        <v>0.11054000000000008</v>
      </c>
      <c r="CE23" s="27">
        <v>-1.969499999999999E-2</v>
      </c>
      <c r="CF23" s="32">
        <v>1</v>
      </c>
      <c r="CG23" s="26">
        <v>112.99</v>
      </c>
      <c r="CH23" s="26"/>
      <c r="CI23" s="26"/>
      <c r="CJ23" s="26"/>
      <c r="CK23" s="26"/>
      <c r="CL23" s="26"/>
      <c r="CM23" s="26"/>
      <c r="CN23" s="26"/>
      <c r="CO23" s="26" t="s">
        <v>254</v>
      </c>
      <c r="CP23" s="2">
        <v>14.2</v>
      </c>
      <c r="CR23" s="26"/>
      <c r="CS23" s="27"/>
      <c r="CT23" s="2" t="s">
        <v>79</v>
      </c>
      <c r="CU23" s="27"/>
      <c r="CW23" s="27"/>
      <c r="CY23" s="27"/>
      <c r="CZ23"/>
      <c r="DB23" s="26"/>
      <c r="DC23" s="26"/>
      <c r="DD23" s="26"/>
      <c r="DG23" s="28"/>
      <c r="DH23" s="30"/>
      <c r="DI23" s="30"/>
      <c r="DJ23" s="30"/>
      <c r="DK23" s="2" t="s">
        <v>286</v>
      </c>
    </row>
    <row r="24" spans="1:115" s="2" customFormat="1">
      <c r="A24" s="2" t="s">
        <v>105</v>
      </c>
      <c r="B24" s="2" t="s">
        <v>75</v>
      </c>
      <c r="C24" s="2" t="s">
        <v>76</v>
      </c>
      <c r="D24" s="2" t="s">
        <v>77</v>
      </c>
      <c r="E24" s="2" t="s">
        <v>73</v>
      </c>
      <c r="F24" s="2" t="s">
        <v>74</v>
      </c>
      <c r="G24" s="2" t="s">
        <v>271</v>
      </c>
      <c r="J24" s="2" t="s">
        <v>287</v>
      </c>
      <c r="L24" s="2" t="s">
        <v>288</v>
      </c>
      <c r="M24" s="2" t="s">
        <v>81</v>
      </c>
      <c r="N24" s="2" t="s">
        <v>81</v>
      </c>
      <c r="P24" s="27" t="s">
        <v>79</v>
      </c>
      <c r="Q24" s="26"/>
      <c r="R24" s="26"/>
      <c r="W24" s="2" t="s">
        <v>150</v>
      </c>
      <c r="AE24" s="26">
        <v>66.900000000000006</v>
      </c>
      <c r="AF24" s="26">
        <v>129.99</v>
      </c>
      <c r="AG24" s="26">
        <v>128.96</v>
      </c>
      <c r="AH24" s="26">
        <v>128.96</v>
      </c>
      <c r="AI24" s="26">
        <v>119.99</v>
      </c>
      <c r="AJ24" s="27">
        <v>0.44245400000000001</v>
      </c>
      <c r="AK24" s="26"/>
      <c r="AM24" s="26"/>
      <c r="AO24" s="26"/>
      <c r="AP24" s="26"/>
      <c r="AQ24" s="27"/>
      <c r="AR24" s="31">
        <v>2</v>
      </c>
      <c r="AS24" s="30">
        <v>257.92</v>
      </c>
      <c r="AT24" s="30">
        <v>124.12</v>
      </c>
      <c r="AU24" s="27">
        <v>0.48123449131513646</v>
      </c>
      <c r="AV24" s="30">
        <v>2</v>
      </c>
      <c r="AW24" s="30">
        <v>259.98</v>
      </c>
      <c r="AX24" s="30">
        <v>126.18</v>
      </c>
      <c r="AY24" s="27">
        <v>0.48534500000000003</v>
      </c>
      <c r="AZ24" s="28">
        <v>119</v>
      </c>
      <c r="BA24"/>
      <c r="BB24" s="27">
        <v>0.43781499999999995</v>
      </c>
      <c r="BC24" s="27"/>
      <c r="BD24" s="26">
        <v>-0.98999999999999488</v>
      </c>
      <c r="BE24" s="24">
        <v>-8.2510000000000083E-3</v>
      </c>
      <c r="BF24" s="27">
        <v>-4.6390000000000597E-3</v>
      </c>
      <c r="BG24" s="27"/>
      <c r="BH24" s="2" t="s">
        <v>81</v>
      </c>
      <c r="BI24" s="2" t="s">
        <v>254</v>
      </c>
      <c r="BJ24" s="30">
        <v>2</v>
      </c>
      <c r="BK24" s="30">
        <v>238</v>
      </c>
      <c r="BL24" s="30">
        <v>104.19999999999999</v>
      </c>
      <c r="BM24" s="27">
        <v>0.43781500000000001</v>
      </c>
      <c r="BN24" s="30">
        <v>0</v>
      </c>
      <c r="BO24" s="30">
        <v>-21.980000000000018</v>
      </c>
      <c r="BP24" s="30">
        <v>-21.980000000000018</v>
      </c>
      <c r="BQ24" s="27">
        <v>0</v>
      </c>
      <c r="BR24" s="27">
        <v>-8.4544999999999981E-2</v>
      </c>
      <c r="BS24" s="27">
        <v>-0.17419600000000002</v>
      </c>
      <c r="BT24" s="27">
        <v>-4.7530000000000017E-2</v>
      </c>
      <c r="BU24" s="30">
        <v>2</v>
      </c>
      <c r="BV24" s="30">
        <v>239.98</v>
      </c>
      <c r="BW24" s="30">
        <v>106.17999999999998</v>
      </c>
      <c r="BX24" s="27">
        <v>0.44245400000000001</v>
      </c>
      <c r="BY24" s="30">
        <v>0</v>
      </c>
      <c r="BZ24" s="30">
        <v>-1.9799999999999898</v>
      </c>
      <c r="CA24" s="30">
        <v>-1.9799999999999898</v>
      </c>
      <c r="CB24" s="27">
        <v>0</v>
      </c>
      <c r="CC24" s="27">
        <v>-8.2510000000000083E-3</v>
      </c>
      <c r="CD24" s="27">
        <v>-1.8647999999999998E-2</v>
      </c>
      <c r="CE24" s="27">
        <v>4.6390000000000042E-3</v>
      </c>
      <c r="CF24" s="32">
        <v>1</v>
      </c>
      <c r="CG24" s="26">
        <v>119.99</v>
      </c>
      <c r="CH24" s="26"/>
      <c r="CI24" s="26"/>
      <c r="CJ24" s="26"/>
      <c r="CK24" s="26"/>
      <c r="CL24" s="26"/>
      <c r="CM24" s="26"/>
      <c r="CN24" s="26"/>
      <c r="CO24" s="26" t="s">
        <v>254</v>
      </c>
      <c r="CP24" s="2">
        <v>14</v>
      </c>
      <c r="CR24" s="26"/>
      <c r="CS24" s="27"/>
      <c r="CT24" s="2" t="s">
        <v>79</v>
      </c>
      <c r="CU24" s="27"/>
      <c r="CW24" s="27"/>
      <c r="CY24" s="27"/>
      <c r="CZ24"/>
      <c r="DB24" s="26"/>
      <c r="DC24" s="26"/>
      <c r="DD24" s="26"/>
      <c r="DG24" s="28"/>
      <c r="DH24" s="30"/>
      <c r="DI24" s="30"/>
      <c r="DJ24" s="30"/>
      <c r="DK24" s="2" t="s">
        <v>289</v>
      </c>
    </row>
    <row r="25" spans="1:115" s="2" customFormat="1">
      <c r="A25" s="2" t="s">
        <v>105</v>
      </c>
      <c r="B25" s="2" t="s">
        <v>75</v>
      </c>
      <c r="C25" s="2" t="s">
        <v>76</v>
      </c>
      <c r="D25" s="2" t="s">
        <v>77</v>
      </c>
      <c r="E25" s="2" t="s">
        <v>73</v>
      </c>
      <c r="F25" s="2" t="s">
        <v>74</v>
      </c>
      <c r="G25" s="2" t="s">
        <v>106</v>
      </c>
      <c r="J25" s="2" t="s">
        <v>148</v>
      </c>
      <c r="L25" s="2" t="s">
        <v>149</v>
      </c>
      <c r="M25" s="2" t="s">
        <v>81</v>
      </c>
      <c r="N25" s="2" t="s">
        <v>81</v>
      </c>
      <c r="P25" s="27" t="s">
        <v>79</v>
      </c>
      <c r="Q25" s="26"/>
      <c r="R25" s="26"/>
      <c r="W25" s="2" t="s">
        <v>150</v>
      </c>
      <c r="AE25" s="26">
        <v>68.19</v>
      </c>
      <c r="AF25" s="26">
        <v>94.99</v>
      </c>
      <c r="AG25" s="26">
        <v>93.58</v>
      </c>
      <c r="AH25" s="26">
        <v>93.58</v>
      </c>
      <c r="AI25" s="26">
        <v>123.99</v>
      </c>
      <c r="AJ25" s="27">
        <v>0.45003599999999999</v>
      </c>
      <c r="AK25" s="26"/>
      <c r="AM25" s="26"/>
      <c r="AO25" s="26"/>
      <c r="AP25" s="26"/>
      <c r="AQ25" s="27"/>
      <c r="AR25" s="31">
        <v>9</v>
      </c>
      <c r="AS25" s="30">
        <v>842.18</v>
      </c>
      <c r="AT25" s="30">
        <v>228.47</v>
      </c>
      <c r="AU25" s="27">
        <v>0.27128404854069205</v>
      </c>
      <c r="AV25" s="30">
        <v>9</v>
      </c>
      <c r="AW25" s="30">
        <v>854.91</v>
      </c>
      <c r="AX25" s="30">
        <v>241.2</v>
      </c>
      <c r="AY25" s="27">
        <v>0.28213500000000002</v>
      </c>
      <c r="AZ25" s="28">
        <v>126</v>
      </c>
      <c r="BA25"/>
      <c r="BB25" s="27">
        <v>0.45881000000000005</v>
      </c>
      <c r="BC25" s="27"/>
      <c r="BD25" s="26">
        <v>2.0100000000000051</v>
      </c>
      <c r="BE25" s="21">
        <v>1.6210999999999975E-2</v>
      </c>
      <c r="BF25" s="27">
        <v>8.7740000000000595E-3</v>
      </c>
      <c r="BG25" s="27"/>
      <c r="BH25" s="2" t="s">
        <v>81</v>
      </c>
      <c r="BI25" s="2" t="s">
        <v>254</v>
      </c>
      <c r="BJ25" s="30">
        <v>9</v>
      </c>
      <c r="BK25" s="30">
        <v>1134</v>
      </c>
      <c r="BL25" s="30">
        <v>520.29</v>
      </c>
      <c r="BM25" s="27">
        <v>0.45881</v>
      </c>
      <c r="BN25" s="30">
        <v>0</v>
      </c>
      <c r="BO25" s="30">
        <v>279.09000000000003</v>
      </c>
      <c r="BP25" s="30">
        <v>279.08999999999997</v>
      </c>
      <c r="BQ25" s="27">
        <v>0</v>
      </c>
      <c r="BR25" s="27">
        <v>0.32645499999999994</v>
      </c>
      <c r="BS25" s="27">
        <v>1.1570900000000002</v>
      </c>
      <c r="BT25" s="27">
        <v>0.17667499999999997</v>
      </c>
      <c r="BU25" s="30">
        <v>9</v>
      </c>
      <c r="BV25" s="30">
        <v>1115.9099999999999</v>
      </c>
      <c r="BW25" s="30">
        <v>502.2</v>
      </c>
      <c r="BX25" s="27">
        <v>0.45003599999999999</v>
      </c>
      <c r="BY25" s="30">
        <v>0</v>
      </c>
      <c r="BZ25" s="30">
        <v>18.090000000000146</v>
      </c>
      <c r="CA25" s="30">
        <v>18.089999999999975</v>
      </c>
      <c r="CB25" s="27">
        <v>0</v>
      </c>
      <c r="CC25" s="27">
        <v>1.6210999999999975E-2</v>
      </c>
      <c r="CD25" s="27">
        <v>3.6021999999999998E-2</v>
      </c>
      <c r="CE25" s="27">
        <v>-8.774000000000004E-3</v>
      </c>
      <c r="CF25" s="32">
        <v>1</v>
      </c>
      <c r="CG25" s="26">
        <v>123.99</v>
      </c>
      <c r="CH25" s="26"/>
      <c r="CI25" s="26"/>
      <c r="CJ25" s="26"/>
      <c r="CK25" s="26"/>
      <c r="CL25" s="26"/>
      <c r="CM25" s="26"/>
      <c r="CN25" s="26"/>
      <c r="CO25" s="26" t="s">
        <v>254</v>
      </c>
      <c r="CP25" s="2">
        <v>14</v>
      </c>
      <c r="CR25" s="26"/>
      <c r="CS25" s="27"/>
      <c r="CT25" s="2" t="s">
        <v>79</v>
      </c>
      <c r="CU25" s="27"/>
      <c r="CW25" s="27"/>
      <c r="CY25" s="27"/>
      <c r="CZ25"/>
      <c r="DB25" s="26"/>
      <c r="DC25" s="26"/>
      <c r="DD25" s="26"/>
      <c r="DG25" s="28"/>
      <c r="DH25" s="30"/>
      <c r="DI25" s="30"/>
      <c r="DJ25" s="30"/>
      <c r="DK25" s="2" t="s">
        <v>290</v>
      </c>
    </row>
    <row r="26" spans="1:115" s="2" customFormat="1">
      <c r="A26" s="2" t="s">
        <v>105</v>
      </c>
      <c r="B26" s="2" t="s">
        <v>75</v>
      </c>
      <c r="C26" s="2" t="s">
        <v>76</v>
      </c>
      <c r="D26" s="2" t="s">
        <v>77</v>
      </c>
      <c r="E26" s="2" t="s">
        <v>73</v>
      </c>
      <c r="F26" s="2" t="s">
        <v>74</v>
      </c>
      <c r="G26" s="2" t="s">
        <v>113</v>
      </c>
      <c r="J26" s="2" t="s">
        <v>291</v>
      </c>
      <c r="L26" s="2" t="s">
        <v>292</v>
      </c>
      <c r="M26" s="2" t="s">
        <v>81</v>
      </c>
      <c r="N26" s="2" t="s">
        <v>81</v>
      </c>
      <c r="P26" s="27" t="s">
        <v>79</v>
      </c>
      <c r="Q26" s="26"/>
      <c r="R26" s="26"/>
      <c r="W26" s="2" t="s">
        <v>150</v>
      </c>
      <c r="AE26" s="26">
        <v>98.19</v>
      </c>
      <c r="AF26" s="26">
        <v>533.97</v>
      </c>
      <c r="AG26" s="26">
        <v>530.88</v>
      </c>
      <c r="AH26" s="26">
        <v>530.88</v>
      </c>
      <c r="AI26" s="26">
        <v>126.99</v>
      </c>
      <c r="AJ26" s="27">
        <v>0.22679000000000005</v>
      </c>
      <c r="AK26" s="26"/>
      <c r="AM26" s="26"/>
      <c r="AO26" s="26"/>
      <c r="AP26" s="26"/>
      <c r="AQ26" s="27"/>
      <c r="AR26" s="31">
        <v>19</v>
      </c>
      <c r="AS26" s="30">
        <v>27196.12</v>
      </c>
      <c r="AT26" s="30">
        <v>25330.51</v>
      </c>
      <c r="AU26" s="27">
        <v>0.93140161170049252</v>
      </c>
      <c r="AV26" s="30">
        <v>19</v>
      </c>
      <c r="AW26" s="30">
        <v>10145.43</v>
      </c>
      <c r="AX26" s="30">
        <v>8279.82</v>
      </c>
      <c r="AY26" s="27">
        <v>0.81611299999999998</v>
      </c>
      <c r="AZ26" s="28">
        <v>126</v>
      </c>
      <c r="BA26"/>
      <c r="BB26" s="27">
        <v>0.22071399999999997</v>
      </c>
      <c r="BC26" s="27"/>
      <c r="BD26" s="26">
        <v>-0.98999999999999488</v>
      </c>
      <c r="BE26" s="24">
        <v>-7.7960000000000251E-3</v>
      </c>
      <c r="BF26" s="27">
        <v>-6.0760000000000813E-3</v>
      </c>
      <c r="BG26" s="27"/>
      <c r="BH26" s="2" t="s">
        <v>81</v>
      </c>
      <c r="BI26" s="2" t="s">
        <v>254</v>
      </c>
      <c r="BJ26" s="30">
        <v>19</v>
      </c>
      <c r="BK26" s="30">
        <v>2394</v>
      </c>
      <c r="BL26" s="30">
        <v>528.3900000000001</v>
      </c>
      <c r="BM26" s="27">
        <v>0.22071399999999999</v>
      </c>
      <c r="BN26" s="30">
        <v>0</v>
      </c>
      <c r="BO26" s="30">
        <v>-7751.43</v>
      </c>
      <c r="BP26" s="30">
        <v>-7751.4299999999994</v>
      </c>
      <c r="BQ26" s="27">
        <v>0</v>
      </c>
      <c r="BR26" s="27">
        <v>-0.76403200000000004</v>
      </c>
      <c r="BS26" s="27">
        <v>-0.93618299999999999</v>
      </c>
      <c r="BT26" s="27">
        <v>-0.59539900000000001</v>
      </c>
      <c r="BU26" s="30">
        <v>19</v>
      </c>
      <c r="BV26" s="30">
        <v>2412.81</v>
      </c>
      <c r="BW26" s="30">
        <v>547.19999999999993</v>
      </c>
      <c r="BX26" s="27">
        <v>0.22678999999999999</v>
      </c>
      <c r="BY26" s="30">
        <v>0</v>
      </c>
      <c r="BZ26" s="30">
        <v>-18.809999999999945</v>
      </c>
      <c r="CA26" s="30">
        <v>-18.809999999999832</v>
      </c>
      <c r="CB26" s="27">
        <v>0</v>
      </c>
      <c r="CC26" s="27">
        <v>-7.7960000000000251E-3</v>
      </c>
      <c r="CD26" s="27">
        <v>-3.4375000000000044E-2</v>
      </c>
      <c r="CE26" s="27">
        <v>6.0759999999999981E-3</v>
      </c>
      <c r="CF26" s="32">
        <v>1</v>
      </c>
      <c r="CG26" s="26">
        <v>126.99</v>
      </c>
      <c r="CH26" s="26"/>
      <c r="CI26" s="26"/>
      <c r="CJ26" s="26"/>
      <c r="CK26" s="26"/>
      <c r="CL26" s="26"/>
      <c r="CM26" s="26"/>
      <c r="CN26" s="26"/>
      <c r="CO26" s="26" t="s">
        <v>254</v>
      </c>
      <c r="CP26" s="2">
        <v>14</v>
      </c>
      <c r="CR26" s="26"/>
      <c r="CS26" s="27"/>
      <c r="CT26" s="2" t="s">
        <v>79</v>
      </c>
      <c r="CU26" s="27"/>
      <c r="CW26" s="27"/>
      <c r="CY26" s="27"/>
      <c r="CZ26"/>
      <c r="DB26" s="26"/>
      <c r="DC26" s="26"/>
      <c r="DD26" s="26"/>
      <c r="DG26" s="28"/>
      <c r="DH26" s="30"/>
      <c r="DI26" s="30"/>
      <c r="DJ26" s="30"/>
      <c r="DK26" s="2" t="s">
        <v>293</v>
      </c>
    </row>
    <row r="27" spans="1:115" s="2" customFormat="1">
      <c r="A27" s="2" t="s">
        <v>105</v>
      </c>
      <c r="B27" s="2" t="s">
        <v>75</v>
      </c>
      <c r="C27" s="2" t="s">
        <v>76</v>
      </c>
      <c r="D27" s="2" t="s">
        <v>77</v>
      </c>
      <c r="E27" s="2" t="s">
        <v>73</v>
      </c>
      <c r="F27" s="2" t="s">
        <v>74</v>
      </c>
      <c r="G27" s="2" t="s">
        <v>156</v>
      </c>
      <c r="J27" s="2" t="s">
        <v>294</v>
      </c>
      <c r="L27" s="2" t="s">
        <v>295</v>
      </c>
      <c r="M27" s="2" t="s">
        <v>81</v>
      </c>
      <c r="N27" s="2" t="s">
        <v>81</v>
      </c>
      <c r="P27" s="27" t="s">
        <v>79</v>
      </c>
      <c r="Q27" s="26"/>
      <c r="R27" s="26"/>
      <c r="W27" s="2" t="s">
        <v>150</v>
      </c>
      <c r="AE27" s="26">
        <v>80.040000000000006</v>
      </c>
      <c r="AF27" s="26">
        <v>132.99</v>
      </c>
      <c r="AG27" s="26">
        <v>132.99</v>
      </c>
      <c r="AH27" s="26">
        <v>132.99</v>
      </c>
      <c r="AI27" s="26">
        <v>129.99</v>
      </c>
      <c r="AJ27" s="27">
        <v>0.38426000000000005</v>
      </c>
      <c r="AK27" s="26"/>
      <c r="AM27" s="26"/>
      <c r="AO27" s="26"/>
      <c r="AP27" s="26"/>
      <c r="AQ27" s="27"/>
      <c r="AR27" s="31">
        <v>1</v>
      </c>
      <c r="AS27" s="30">
        <v>132.99</v>
      </c>
      <c r="AT27" s="30">
        <v>52.95</v>
      </c>
      <c r="AU27" s="27">
        <v>0.3981502368599143</v>
      </c>
      <c r="AV27" s="30">
        <v>1</v>
      </c>
      <c r="AW27" s="30">
        <v>132.99</v>
      </c>
      <c r="AX27" s="30">
        <v>52.95</v>
      </c>
      <c r="AY27" s="27">
        <v>0.39815</v>
      </c>
      <c r="AZ27" s="28">
        <v>129</v>
      </c>
      <c r="BA27"/>
      <c r="BB27" s="27">
        <v>0.37953499999999996</v>
      </c>
      <c r="BC27" s="27"/>
      <c r="BD27" s="26">
        <v>-0.99000000000000909</v>
      </c>
      <c r="BE27" s="24">
        <v>-7.6159999999999561E-3</v>
      </c>
      <c r="BF27" s="27">
        <v>-4.7250000000000902E-3</v>
      </c>
      <c r="BG27" s="27"/>
      <c r="BH27" s="2" t="s">
        <v>81</v>
      </c>
      <c r="BI27" s="2" t="s">
        <v>254</v>
      </c>
      <c r="BJ27" s="30">
        <v>1</v>
      </c>
      <c r="BK27" s="30">
        <v>129</v>
      </c>
      <c r="BL27" s="30">
        <v>48.959999999999994</v>
      </c>
      <c r="BM27" s="27">
        <v>0.37953500000000001</v>
      </c>
      <c r="BN27" s="30">
        <v>0</v>
      </c>
      <c r="BO27" s="30">
        <v>-3.9900000000000091</v>
      </c>
      <c r="BP27" s="30">
        <v>-3.9900000000000091</v>
      </c>
      <c r="BQ27" s="27">
        <v>0</v>
      </c>
      <c r="BR27" s="27">
        <v>-3.0001999999999973E-2</v>
      </c>
      <c r="BS27" s="27">
        <v>-7.5354000000000032E-2</v>
      </c>
      <c r="BT27" s="27">
        <v>-1.8614999999999993E-2</v>
      </c>
      <c r="BU27" s="30">
        <v>1</v>
      </c>
      <c r="BV27" s="30">
        <v>129.99</v>
      </c>
      <c r="BW27" s="30">
        <v>49.95</v>
      </c>
      <c r="BX27" s="27">
        <v>0.38425999999999999</v>
      </c>
      <c r="BY27" s="30">
        <v>0</v>
      </c>
      <c r="BZ27" s="30">
        <v>-0.99000000000000909</v>
      </c>
      <c r="CA27" s="30">
        <v>-0.99000000000000909</v>
      </c>
      <c r="CB27" s="27">
        <v>0</v>
      </c>
      <c r="CC27" s="27">
        <v>-7.6159999999999561E-3</v>
      </c>
      <c r="CD27" s="27">
        <v>-1.9819999999999949E-2</v>
      </c>
      <c r="CE27" s="27">
        <v>4.7249999999999792E-3</v>
      </c>
      <c r="CF27" s="32">
        <v>1</v>
      </c>
      <c r="CG27" s="26">
        <v>129.99</v>
      </c>
      <c r="CH27" s="26"/>
      <c r="CI27" s="26"/>
      <c r="CJ27" s="26"/>
      <c r="CK27" s="26"/>
      <c r="CL27" s="26"/>
      <c r="CM27" s="26"/>
      <c r="CN27" s="26"/>
      <c r="CO27" s="26" t="s">
        <v>254</v>
      </c>
      <c r="CP27" s="2">
        <v>14</v>
      </c>
      <c r="CR27" s="26"/>
      <c r="CS27" s="27"/>
      <c r="CT27" s="2" t="s">
        <v>79</v>
      </c>
      <c r="CU27" s="27"/>
      <c r="CW27" s="27"/>
      <c r="CY27" s="27"/>
      <c r="CZ27"/>
      <c r="DB27" s="26"/>
      <c r="DC27" s="26"/>
      <c r="DD27" s="26"/>
      <c r="DG27" s="28"/>
      <c r="DH27" s="30"/>
      <c r="DI27" s="30"/>
      <c r="DJ27" s="30"/>
      <c r="DK27" s="2" t="s">
        <v>296</v>
      </c>
    </row>
    <row r="28" spans="1:115" s="2" customFormat="1">
      <c r="A28" s="2" t="s">
        <v>105</v>
      </c>
      <c r="B28" s="2" t="s">
        <v>75</v>
      </c>
      <c r="C28" s="2" t="s">
        <v>76</v>
      </c>
      <c r="D28" s="2" t="s">
        <v>77</v>
      </c>
      <c r="E28" s="2" t="s">
        <v>73</v>
      </c>
      <c r="F28" s="2" t="s">
        <v>74</v>
      </c>
      <c r="G28" s="2" t="s">
        <v>106</v>
      </c>
      <c r="J28" s="2" t="s">
        <v>297</v>
      </c>
      <c r="L28" s="2" t="s">
        <v>298</v>
      </c>
      <c r="M28" s="2" t="s">
        <v>81</v>
      </c>
      <c r="N28" s="2" t="s">
        <v>81</v>
      </c>
      <c r="P28" s="27" t="s">
        <v>79</v>
      </c>
      <c r="Q28" s="26"/>
      <c r="R28" s="26"/>
      <c r="W28" s="2" t="s">
        <v>150</v>
      </c>
      <c r="AE28" s="26">
        <v>57.21</v>
      </c>
      <c r="AF28" s="26">
        <v>147.99</v>
      </c>
      <c r="AG28" s="26">
        <v>147.99</v>
      </c>
      <c r="AH28" s="26">
        <v>147.99</v>
      </c>
      <c r="AI28" s="26">
        <v>129.99</v>
      </c>
      <c r="AJ28" s="27">
        <v>0.55988900000000008</v>
      </c>
      <c r="AK28" s="26"/>
      <c r="AM28" s="26"/>
      <c r="AO28" s="26"/>
      <c r="AP28" s="26"/>
      <c r="AQ28" s="27"/>
      <c r="AR28" s="31">
        <v>1</v>
      </c>
      <c r="AS28" s="30">
        <v>147.99</v>
      </c>
      <c r="AT28" s="30">
        <v>90.78</v>
      </c>
      <c r="AU28" s="27">
        <v>0.61341982566389619</v>
      </c>
      <c r="AV28" s="30">
        <v>1</v>
      </c>
      <c r="AW28" s="30">
        <v>147.99</v>
      </c>
      <c r="AX28" s="30">
        <v>90.78</v>
      </c>
      <c r="AY28" s="27">
        <v>0.61341999999999997</v>
      </c>
      <c r="AZ28" s="28">
        <v>129</v>
      </c>
      <c r="BA28"/>
      <c r="BB28" s="27">
        <v>0.55651200000000001</v>
      </c>
      <c r="BC28" s="27"/>
      <c r="BD28" s="26">
        <v>-0.99000000000000909</v>
      </c>
      <c r="BE28" s="24">
        <v>-7.6159999999999561E-3</v>
      </c>
      <c r="BF28" s="27">
        <v>-3.3770000000000744E-3</v>
      </c>
      <c r="BG28" s="27"/>
      <c r="BH28" s="2" t="s">
        <v>81</v>
      </c>
      <c r="BI28" s="2" t="s">
        <v>254</v>
      </c>
      <c r="BJ28" s="30">
        <v>1</v>
      </c>
      <c r="BK28" s="30">
        <v>129</v>
      </c>
      <c r="BL28" s="30">
        <v>71.789999999999992</v>
      </c>
      <c r="BM28" s="27">
        <v>0.55651200000000001</v>
      </c>
      <c r="BN28" s="30">
        <v>0</v>
      </c>
      <c r="BO28" s="30">
        <v>-18.990000000000009</v>
      </c>
      <c r="BP28" s="30">
        <v>-18.990000000000009</v>
      </c>
      <c r="BQ28" s="27">
        <v>0</v>
      </c>
      <c r="BR28" s="27">
        <v>-0.12831899999999996</v>
      </c>
      <c r="BS28" s="27">
        <v>-0.20918700000000001</v>
      </c>
      <c r="BT28" s="27">
        <v>-5.6907999999999959E-2</v>
      </c>
      <c r="BU28" s="30">
        <v>1</v>
      </c>
      <c r="BV28" s="30">
        <v>129.99</v>
      </c>
      <c r="BW28" s="30">
        <v>72.78</v>
      </c>
      <c r="BX28" s="27">
        <v>0.55988899999999997</v>
      </c>
      <c r="BY28" s="30">
        <v>0</v>
      </c>
      <c r="BZ28" s="30">
        <v>-0.99000000000000909</v>
      </c>
      <c r="CA28" s="30">
        <v>-0.99000000000000909</v>
      </c>
      <c r="CB28" s="27">
        <v>0</v>
      </c>
      <c r="CC28" s="27">
        <v>-7.6159999999999561E-3</v>
      </c>
      <c r="CD28" s="27">
        <v>-1.3603000000000032E-2</v>
      </c>
      <c r="CE28" s="27">
        <v>3.3769999999999634E-3</v>
      </c>
      <c r="CF28" s="32">
        <v>1</v>
      </c>
      <c r="CG28" s="26">
        <v>129.99</v>
      </c>
      <c r="CH28" s="26"/>
      <c r="CI28" s="26"/>
      <c r="CJ28" s="26"/>
      <c r="CK28" s="26"/>
      <c r="CL28" s="26"/>
      <c r="CM28" s="26"/>
      <c r="CN28" s="26"/>
      <c r="CO28" s="26" t="s">
        <v>254</v>
      </c>
      <c r="CP28" s="2">
        <v>14</v>
      </c>
      <c r="CR28" s="26"/>
      <c r="CS28" s="27"/>
      <c r="CT28" s="2" t="s">
        <v>79</v>
      </c>
      <c r="CU28" s="27"/>
      <c r="CW28" s="27"/>
      <c r="CY28" s="27"/>
      <c r="CZ28"/>
      <c r="DB28" s="26"/>
      <c r="DC28" s="26"/>
      <c r="DD28" s="26"/>
      <c r="DG28" s="28"/>
      <c r="DH28" s="30"/>
      <c r="DI28" s="30"/>
      <c r="DJ28" s="30"/>
      <c r="DK28" s="2" t="s">
        <v>296</v>
      </c>
    </row>
    <row r="29" spans="1:115" s="2" customFormat="1">
      <c r="A29" s="2" t="s">
        <v>105</v>
      </c>
      <c r="B29" s="2" t="s">
        <v>75</v>
      </c>
      <c r="C29" s="2" t="s">
        <v>76</v>
      </c>
      <c r="D29" s="2" t="s">
        <v>77</v>
      </c>
      <c r="E29" s="2" t="s">
        <v>73</v>
      </c>
      <c r="F29" s="2" t="s">
        <v>74</v>
      </c>
      <c r="G29" s="2" t="s">
        <v>271</v>
      </c>
      <c r="J29" s="2" t="s">
        <v>299</v>
      </c>
      <c r="L29" s="2" t="s">
        <v>300</v>
      </c>
      <c r="M29" s="2" t="s">
        <v>81</v>
      </c>
      <c r="N29" s="2" t="s">
        <v>81</v>
      </c>
      <c r="P29" s="27" t="s">
        <v>79</v>
      </c>
      <c r="Q29" s="26"/>
      <c r="R29" s="26"/>
      <c r="W29" s="2" t="s">
        <v>150</v>
      </c>
      <c r="AE29" s="26">
        <v>89.21</v>
      </c>
      <c r="AF29" s="26">
        <v>411.35</v>
      </c>
      <c r="AG29" s="26">
        <v>411.35</v>
      </c>
      <c r="AH29" s="26">
        <v>411.35</v>
      </c>
      <c r="AI29" s="26">
        <v>134.99</v>
      </c>
      <c r="AJ29" s="27">
        <v>0.33913599999999999</v>
      </c>
      <c r="AK29" s="26"/>
      <c r="AM29" s="26"/>
      <c r="AO29" s="26"/>
      <c r="AP29" s="26"/>
      <c r="AQ29" s="27"/>
      <c r="AR29" s="31">
        <v>20</v>
      </c>
      <c r="AS29" s="30">
        <v>26239.8</v>
      </c>
      <c r="AT29" s="30">
        <v>24455.599999999999</v>
      </c>
      <c r="AU29" s="27">
        <v>0.9320040549089551</v>
      </c>
      <c r="AV29" s="30">
        <v>20</v>
      </c>
      <c r="AW29" s="30">
        <v>8227</v>
      </c>
      <c r="AX29" s="30">
        <v>6442.8000000000011</v>
      </c>
      <c r="AY29" s="27">
        <v>0.78312899999999996</v>
      </c>
      <c r="AZ29" s="28">
        <v>134</v>
      </c>
      <c r="BA29"/>
      <c r="BB29" s="27">
        <v>0.33425400000000005</v>
      </c>
      <c r="BC29" s="27"/>
      <c r="BD29" s="26">
        <v>-0.99000000000000909</v>
      </c>
      <c r="BE29" s="24">
        <v>-7.3339999999999517E-3</v>
      </c>
      <c r="BF29" s="27">
        <v>-4.8819999999999419E-3</v>
      </c>
      <c r="BG29" s="27"/>
      <c r="BH29" s="2" t="s">
        <v>81</v>
      </c>
      <c r="BI29" s="2" t="s">
        <v>254</v>
      </c>
      <c r="BJ29" s="30">
        <v>20</v>
      </c>
      <c r="BK29" s="30">
        <v>2680</v>
      </c>
      <c r="BL29" s="30">
        <v>895.80000000000018</v>
      </c>
      <c r="BM29" s="27">
        <v>0.334254</v>
      </c>
      <c r="BN29" s="30">
        <v>0</v>
      </c>
      <c r="BO29" s="30">
        <v>-5547</v>
      </c>
      <c r="BP29" s="30">
        <v>-5547.0000000000009</v>
      </c>
      <c r="BQ29" s="27">
        <v>0</v>
      </c>
      <c r="BR29" s="27">
        <v>-0.67424299999999993</v>
      </c>
      <c r="BS29" s="27">
        <v>-0.86096099999999998</v>
      </c>
      <c r="BT29" s="27">
        <v>-0.44887499999999997</v>
      </c>
      <c r="BU29" s="30">
        <v>20</v>
      </c>
      <c r="BV29" s="30">
        <v>2699.8</v>
      </c>
      <c r="BW29" s="30">
        <v>915.60000000000036</v>
      </c>
      <c r="BX29" s="27">
        <v>0.33913599999999999</v>
      </c>
      <c r="BY29" s="30">
        <v>0</v>
      </c>
      <c r="BZ29" s="30">
        <v>-19.800000000000182</v>
      </c>
      <c r="CA29" s="30">
        <v>-19.800000000000182</v>
      </c>
      <c r="CB29" s="27">
        <v>0</v>
      </c>
      <c r="CC29" s="27">
        <v>-7.3339999999999517E-3</v>
      </c>
      <c r="CD29" s="27">
        <v>-2.1625000000000005E-2</v>
      </c>
      <c r="CE29" s="27">
        <v>4.8819999999999975E-3</v>
      </c>
      <c r="CF29" s="32">
        <v>1</v>
      </c>
      <c r="CG29" s="26">
        <v>134.99</v>
      </c>
      <c r="CH29" s="26"/>
      <c r="CI29" s="26"/>
      <c r="CJ29" s="26"/>
      <c r="CK29" s="26"/>
      <c r="CL29" s="26"/>
      <c r="CM29" s="26"/>
      <c r="CN29" s="26"/>
      <c r="CO29" s="26" t="s">
        <v>254</v>
      </c>
      <c r="CP29" s="2">
        <v>14</v>
      </c>
      <c r="CR29" s="26"/>
      <c r="CS29" s="27"/>
      <c r="CT29" s="2" t="s">
        <v>79</v>
      </c>
      <c r="CU29" s="27"/>
      <c r="CW29" s="27"/>
      <c r="CY29" s="27"/>
      <c r="CZ29"/>
      <c r="DB29" s="26"/>
      <c r="DC29" s="26"/>
      <c r="DD29" s="26"/>
      <c r="DG29" s="28"/>
      <c r="DH29" s="30"/>
      <c r="DI29" s="30"/>
      <c r="DJ29" s="30"/>
      <c r="DK29" s="2" t="s">
        <v>301</v>
      </c>
    </row>
    <row r="30" spans="1:115" s="2" customFormat="1">
      <c r="A30" s="2" t="s">
        <v>105</v>
      </c>
      <c r="B30" s="2" t="s">
        <v>75</v>
      </c>
      <c r="C30" s="2" t="s">
        <v>76</v>
      </c>
      <c r="D30" s="2" t="s">
        <v>77</v>
      </c>
      <c r="E30" s="2" t="s">
        <v>73</v>
      </c>
      <c r="F30" s="2" t="s">
        <v>74</v>
      </c>
      <c r="G30" s="2" t="s">
        <v>106</v>
      </c>
      <c r="J30" s="2" t="s">
        <v>302</v>
      </c>
      <c r="L30" s="2" t="s">
        <v>303</v>
      </c>
      <c r="M30" s="2" t="s">
        <v>81</v>
      </c>
      <c r="N30" s="2" t="s">
        <v>81</v>
      </c>
      <c r="P30" s="27" t="s">
        <v>79</v>
      </c>
      <c r="Q30" s="26"/>
      <c r="R30" s="26"/>
      <c r="W30" s="2" t="s">
        <v>150</v>
      </c>
      <c r="AE30" s="26">
        <v>78.97</v>
      </c>
      <c r="AF30" s="26">
        <v>136.99</v>
      </c>
      <c r="AG30" s="26">
        <v>136.99</v>
      </c>
      <c r="AH30" s="26">
        <v>136.99</v>
      </c>
      <c r="AI30" s="26">
        <v>136.99</v>
      </c>
      <c r="AJ30" s="27">
        <v>0.42353499999999999</v>
      </c>
      <c r="AK30" s="26"/>
      <c r="AM30" s="26"/>
      <c r="AO30" s="26"/>
      <c r="AP30" s="26"/>
      <c r="AQ30" s="27"/>
      <c r="AR30" s="31">
        <v>6</v>
      </c>
      <c r="AS30" s="30">
        <v>821.94</v>
      </c>
      <c r="AT30" s="30">
        <v>348.12</v>
      </c>
      <c r="AU30" s="27">
        <v>0.4235345645667567</v>
      </c>
      <c r="AV30" s="30">
        <v>6</v>
      </c>
      <c r="AW30" s="30">
        <v>821.94</v>
      </c>
      <c r="AX30" s="30">
        <v>348.12000000000006</v>
      </c>
      <c r="AY30" s="27">
        <v>0.42353499999999999</v>
      </c>
      <c r="AZ30" s="28">
        <v>136</v>
      </c>
      <c r="BA30"/>
      <c r="BB30" s="27">
        <v>0.41933799999999999</v>
      </c>
      <c r="BC30" s="27"/>
      <c r="BD30" s="26">
        <v>-0.99000000000000909</v>
      </c>
      <c r="BE30" s="24">
        <v>-7.2269999999999834E-3</v>
      </c>
      <c r="BF30" s="27">
        <v>-4.1970000000000063E-3</v>
      </c>
      <c r="BG30" s="27"/>
      <c r="BH30" s="2" t="s">
        <v>81</v>
      </c>
      <c r="BI30" s="2" t="s">
        <v>254</v>
      </c>
      <c r="BJ30" s="30">
        <v>6</v>
      </c>
      <c r="BK30" s="30">
        <v>816</v>
      </c>
      <c r="BL30" s="30">
        <v>342.18</v>
      </c>
      <c r="BM30" s="27">
        <v>0.41933799999999999</v>
      </c>
      <c r="BN30" s="30">
        <v>0</v>
      </c>
      <c r="BO30" s="30">
        <v>-5.9400000000000546</v>
      </c>
      <c r="BP30" s="30">
        <v>-5.9400000000000546</v>
      </c>
      <c r="BQ30" s="27">
        <v>0</v>
      </c>
      <c r="BR30" s="27">
        <v>-7.2269999999999834E-3</v>
      </c>
      <c r="BS30" s="27">
        <v>-1.706300000000005E-2</v>
      </c>
      <c r="BT30" s="27">
        <v>-4.1970000000000063E-3</v>
      </c>
      <c r="BU30" s="30">
        <v>6</v>
      </c>
      <c r="BV30" s="30">
        <v>821.94</v>
      </c>
      <c r="BW30" s="30">
        <v>348.12000000000006</v>
      </c>
      <c r="BX30" s="27">
        <v>0.42353499999999999</v>
      </c>
      <c r="BY30" s="30">
        <v>0</v>
      </c>
      <c r="BZ30" s="30">
        <v>-5.9400000000000546</v>
      </c>
      <c r="CA30" s="30">
        <v>-5.9400000000000546</v>
      </c>
      <c r="CB30" s="27">
        <v>0</v>
      </c>
      <c r="CC30" s="27">
        <v>-7.2269999999999834E-3</v>
      </c>
      <c r="CD30" s="27">
        <v>-1.706300000000005E-2</v>
      </c>
      <c r="CE30" s="27">
        <v>4.1970000000000063E-3</v>
      </c>
      <c r="CF30" s="32">
        <v>1</v>
      </c>
      <c r="CG30" s="26">
        <v>136.99</v>
      </c>
      <c r="CH30" s="26"/>
      <c r="CI30" s="26"/>
      <c r="CJ30" s="26"/>
      <c r="CK30" s="26"/>
      <c r="CL30" s="26"/>
      <c r="CM30" s="26"/>
      <c r="CN30" s="26"/>
      <c r="CO30" s="26" t="s">
        <v>254</v>
      </c>
      <c r="CP30" s="2">
        <v>14</v>
      </c>
      <c r="CR30" s="26"/>
      <c r="CS30" s="27"/>
      <c r="CT30" s="2" t="s">
        <v>79</v>
      </c>
      <c r="CU30" s="27"/>
      <c r="CW30" s="27"/>
      <c r="CY30" s="27"/>
      <c r="CZ30"/>
      <c r="DB30" s="26"/>
      <c r="DC30" s="26"/>
      <c r="DD30" s="26"/>
      <c r="DG30" s="28"/>
      <c r="DH30" s="30"/>
      <c r="DI30" s="30"/>
      <c r="DJ30" s="30"/>
      <c r="DK30" s="2" t="s">
        <v>304</v>
      </c>
    </row>
    <row r="31" spans="1:115" s="2" customFormat="1">
      <c r="A31" s="2" t="s">
        <v>105</v>
      </c>
      <c r="B31" s="2" t="s">
        <v>75</v>
      </c>
      <c r="C31" s="2" t="s">
        <v>76</v>
      </c>
      <c r="D31" s="2" t="s">
        <v>77</v>
      </c>
      <c r="E31" s="2" t="s">
        <v>73</v>
      </c>
      <c r="F31" s="2" t="s">
        <v>74</v>
      </c>
      <c r="G31" s="2" t="s">
        <v>106</v>
      </c>
      <c r="J31" s="2" t="s">
        <v>305</v>
      </c>
      <c r="L31" s="2" t="s">
        <v>306</v>
      </c>
      <c r="M31" s="2" t="s">
        <v>81</v>
      </c>
      <c r="N31" s="2" t="s">
        <v>81</v>
      </c>
      <c r="P31" s="27" t="s">
        <v>79</v>
      </c>
      <c r="Q31" s="26"/>
      <c r="R31" s="26"/>
      <c r="W31" s="2" t="s">
        <v>153</v>
      </c>
      <c r="AE31" s="26">
        <v>88.12</v>
      </c>
      <c r="AF31" s="26">
        <v>149.99</v>
      </c>
      <c r="AG31" s="26">
        <v>148.19999999999999</v>
      </c>
      <c r="AH31" s="26">
        <v>148.19999999999999</v>
      </c>
      <c r="AI31" s="26">
        <v>147.99</v>
      </c>
      <c r="AJ31" s="27">
        <v>0.40455399999999997</v>
      </c>
      <c r="AK31" s="26"/>
      <c r="AM31" s="26"/>
      <c r="AO31" s="26"/>
      <c r="AP31" s="26"/>
      <c r="AQ31" s="27"/>
      <c r="AR31" s="31">
        <v>3</v>
      </c>
      <c r="AS31" s="30">
        <v>444.6</v>
      </c>
      <c r="AT31" s="30">
        <v>189.52</v>
      </c>
      <c r="AU31" s="27">
        <v>0.42627080521817362</v>
      </c>
      <c r="AV31" s="30">
        <v>3</v>
      </c>
      <c r="AW31" s="30">
        <v>449.97</v>
      </c>
      <c r="AX31" s="30">
        <v>185.61</v>
      </c>
      <c r="AY31" s="27">
        <v>0.41249400000000003</v>
      </c>
      <c r="AZ31" s="28">
        <v>147</v>
      </c>
      <c r="BA31"/>
      <c r="BB31" s="27">
        <v>0.40054400000000001</v>
      </c>
      <c r="BC31" s="27"/>
      <c r="BD31" s="26">
        <v>-0.99000000000000909</v>
      </c>
      <c r="BE31" s="24">
        <v>-6.6899999999999737E-3</v>
      </c>
      <c r="BF31" s="27">
        <v>-4.009999999999958E-3</v>
      </c>
      <c r="BG31" s="27"/>
      <c r="BH31" s="2" t="s">
        <v>81</v>
      </c>
      <c r="BI31" s="2" t="s">
        <v>254</v>
      </c>
      <c r="BJ31" s="30">
        <v>3</v>
      </c>
      <c r="BK31" s="30">
        <v>441</v>
      </c>
      <c r="BL31" s="30">
        <v>176.64</v>
      </c>
      <c r="BM31" s="27">
        <v>0.40054400000000001</v>
      </c>
      <c r="BN31" s="30">
        <v>0</v>
      </c>
      <c r="BO31" s="30">
        <v>-8.9700000000000273</v>
      </c>
      <c r="BP31" s="30">
        <v>-8.9700000000000273</v>
      </c>
      <c r="BQ31" s="27">
        <v>0</v>
      </c>
      <c r="BR31" s="27">
        <v>-1.9935000000000036E-2</v>
      </c>
      <c r="BS31" s="27">
        <v>-4.8327000000000009E-2</v>
      </c>
      <c r="BT31" s="27">
        <v>-1.1950000000000016E-2</v>
      </c>
      <c r="BU31" s="30">
        <v>3</v>
      </c>
      <c r="BV31" s="30">
        <v>443.97</v>
      </c>
      <c r="BW31" s="30">
        <v>179.61</v>
      </c>
      <c r="BX31" s="27">
        <v>0.40455400000000002</v>
      </c>
      <c r="BY31" s="30">
        <v>0</v>
      </c>
      <c r="BZ31" s="30">
        <v>-2.9700000000000273</v>
      </c>
      <c r="CA31" s="30">
        <v>-2.9700000000000273</v>
      </c>
      <c r="CB31" s="27">
        <v>0</v>
      </c>
      <c r="CC31" s="27">
        <v>-6.6899999999999737E-3</v>
      </c>
      <c r="CD31" s="27">
        <v>-1.6535999999999995E-2</v>
      </c>
      <c r="CE31" s="27">
        <v>4.0100000000000136E-3</v>
      </c>
      <c r="CF31" s="32">
        <v>1</v>
      </c>
      <c r="CG31" s="26">
        <v>147.99</v>
      </c>
      <c r="CH31" s="26"/>
      <c r="CI31" s="26"/>
      <c r="CJ31" s="26"/>
      <c r="CK31" s="26"/>
      <c r="CL31" s="26"/>
      <c r="CM31" s="26"/>
      <c r="CN31" s="26"/>
      <c r="CO31" s="26" t="s">
        <v>254</v>
      </c>
      <c r="CP31" s="2">
        <v>13.8</v>
      </c>
      <c r="CR31" s="26"/>
      <c r="CS31" s="27"/>
      <c r="CT31" s="2" t="s">
        <v>79</v>
      </c>
      <c r="CU31" s="27"/>
      <c r="CW31" s="27"/>
      <c r="CY31" s="27"/>
      <c r="CZ31"/>
      <c r="DB31" s="26"/>
      <c r="DC31" s="26"/>
      <c r="DD31" s="26"/>
      <c r="DG31" s="28"/>
      <c r="DH31" s="30"/>
      <c r="DI31" s="30"/>
      <c r="DJ31" s="30"/>
      <c r="DK31" s="2" t="s">
        <v>307</v>
      </c>
    </row>
    <row r="32" spans="1:115" s="2" customFormat="1">
      <c r="A32" s="2" t="s">
        <v>105</v>
      </c>
      <c r="B32" s="2" t="s">
        <v>75</v>
      </c>
      <c r="C32" s="2" t="s">
        <v>76</v>
      </c>
      <c r="D32" s="2" t="s">
        <v>77</v>
      </c>
      <c r="E32" s="2" t="s">
        <v>73</v>
      </c>
      <c r="F32" s="2" t="s">
        <v>74</v>
      </c>
      <c r="G32" s="2" t="s">
        <v>106</v>
      </c>
      <c r="J32" s="2" t="s">
        <v>308</v>
      </c>
      <c r="L32" s="2" t="s">
        <v>309</v>
      </c>
      <c r="M32" s="2" t="s">
        <v>81</v>
      </c>
      <c r="N32" s="2" t="s">
        <v>81</v>
      </c>
      <c r="P32" s="27" t="s">
        <v>79</v>
      </c>
      <c r="Q32" s="26"/>
      <c r="R32" s="26"/>
      <c r="W32" s="2" t="s">
        <v>153</v>
      </c>
      <c r="AE32" s="26">
        <v>80</v>
      </c>
      <c r="AF32" s="26">
        <v>162.38</v>
      </c>
      <c r="AG32" s="26">
        <v>162.38</v>
      </c>
      <c r="AH32" s="26">
        <v>162.38</v>
      </c>
      <c r="AI32" s="26">
        <v>149.99</v>
      </c>
      <c r="AJ32" s="27">
        <v>0.46663100000000002</v>
      </c>
      <c r="AK32" s="26"/>
      <c r="AM32" s="26"/>
      <c r="AO32" s="26"/>
      <c r="AP32" s="26"/>
      <c r="AQ32" s="27"/>
      <c r="AR32" s="31">
        <v>5</v>
      </c>
      <c r="AS32" s="30">
        <v>909.3</v>
      </c>
      <c r="AT32" s="30">
        <v>509.3</v>
      </c>
      <c r="AU32" s="27">
        <v>0.56010117672935233</v>
      </c>
      <c r="AV32" s="30">
        <v>5</v>
      </c>
      <c r="AW32" s="30">
        <v>811.875</v>
      </c>
      <c r="AX32" s="30">
        <v>411.875</v>
      </c>
      <c r="AY32" s="27">
        <v>0.50731300000000001</v>
      </c>
      <c r="AZ32" s="28">
        <v>149</v>
      </c>
      <c r="BA32"/>
      <c r="BB32" s="27">
        <v>0.46308700000000003</v>
      </c>
      <c r="BC32" s="27"/>
      <c r="BD32" s="26">
        <v>-0.99000000000000909</v>
      </c>
      <c r="BE32" s="24">
        <v>-6.6000000000000503E-3</v>
      </c>
      <c r="BF32" s="27">
        <v>-3.5439999999999916E-3</v>
      </c>
      <c r="BG32" s="27"/>
      <c r="BH32" s="2" t="s">
        <v>81</v>
      </c>
      <c r="BI32" s="2" t="s">
        <v>254</v>
      </c>
      <c r="BJ32" s="30">
        <v>5</v>
      </c>
      <c r="BK32" s="30">
        <v>745</v>
      </c>
      <c r="BL32" s="30">
        <v>345</v>
      </c>
      <c r="BM32" s="27">
        <v>0.46308700000000003</v>
      </c>
      <c r="BN32" s="30">
        <v>0</v>
      </c>
      <c r="BO32" s="30">
        <v>-66.875</v>
      </c>
      <c r="BP32" s="30">
        <v>-66.875</v>
      </c>
      <c r="BQ32" s="27">
        <v>0</v>
      </c>
      <c r="BR32" s="27">
        <v>-8.2370999999999972E-2</v>
      </c>
      <c r="BS32" s="27">
        <v>-0.16236700000000004</v>
      </c>
      <c r="BT32" s="27">
        <v>-4.4225999999999988E-2</v>
      </c>
      <c r="BU32" s="30">
        <v>5</v>
      </c>
      <c r="BV32" s="30">
        <v>749.95</v>
      </c>
      <c r="BW32" s="30">
        <v>349.95000000000005</v>
      </c>
      <c r="BX32" s="27">
        <v>0.46663100000000002</v>
      </c>
      <c r="BY32" s="30">
        <v>0</v>
      </c>
      <c r="BZ32" s="30">
        <v>-4.9500000000000455</v>
      </c>
      <c r="CA32" s="30">
        <v>-4.9500000000000455</v>
      </c>
      <c r="CB32" s="27">
        <v>0</v>
      </c>
      <c r="CC32" s="27">
        <v>-6.6000000000000503E-3</v>
      </c>
      <c r="CD32" s="27">
        <v>-1.4144999999999963E-2</v>
      </c>
      <c r="CE32" s="27">
        <v>3.5439999999999916E-3</v>
      </c>
      <c r="CF32" s="32">
        <v>1</v>
      </c>
      <c r="CG32" s="26">
        <v>149.99</v>
      </c>
      <c r="CH32" s="26"/>
      <c r="CI32" s="26"/>
      <c r="CJ32" s="26"/>
      <c r="CK32" s="26"/>
      <c r="CL32" s="26"/>
      <c r="CM32" s="26"/>
      <c r="CN32" s="26"/>
      <c r="CO32" s="26" t="s">
        <v>254</v>
      </c>
      <c r="CP32" s="2">
        <v>13.8</v>
      </c>
      <c r="CR32" s="26"/>
      <c r="CS32" s="27"/>
      <c r="CT32" s="2" t="s">
        <v>79</v>
      </c>
      <c r="CU32" s="27"/>
      <c r="CW32" s="27"/>
      <c r="CY32" s="27"/>
      <c r="CZ32"/>
      <c r="DB32" s="26"/>
      <c r="DC32" s="26"/>
      <c r="DD32" s="26"/>
      <c r="DG32" s="28"/>
      <c r="DH32" s="30"/>
      <c r="DI32" s="30"/>
      <c r="DJ32" s="30"/>
      <c r="DK32" s="2" t="s">
        <v>310</v>
      </c>
    </row>
    <row r="33" spans="1:115" s="2" customFormat="1">
      <c r="A33" s="2" t="s">
        <v>105</v>
      </c>
      <c r="B33" s="2" t="s">
        <v>75</v>
      </c>
      <c r="C33" s="2" t="s">
        <v>76</v>
      </c>
      <c r="D33" s="2" t="s">
        <v>77</v>
      </c>
      <c r="E33" s="2" t="s">
        <v>73</v>
      </c>
      <c r="F33" s="2" t="s">
        <v>74</v>
      </c>
      <c r="G33" s="2" t="s">
        <v>271</v>
      </c>
      <c r="J33" s="2" t="s">
        <v>311</v>
      </c>
      <c r="L33" s="2" t="s">
        <v>312</v>
      </c>
      <c r="M33" s="2" t="s">
        <v>81</v>
      </c>
      <c r="N33" s="2" t="s">
        <v>81</v>
      </c>
      <c r="P33" s="27" t="s">
        <v>79</v>
      </c>
      <c r="Q33" s="26"/>
      <c r="R33" s="26"/>
      <c r="W33" s="2" t="s">
        <v>153</v>
      </c>
      <c r="AE33" s="26">
        <v>98.76</v>
      </c>
      <c r="AF33" s="26">
        <v>224.85</v>
      </c>
      <c r="AG33" s="26">
        <v>216.51</v>
      </c>
      <c r="AH33" s="26">
        <v>216.51</v>
      </c>
      <c r="AI33" s="26">
        <v>159.99</v>
      </c>
      <c r="AJ33" s="27">
        <v>0.38271100000000002</v>
      </c>
      <c r="AK33" s="26"/>
      <c r="AM33" s="26"/>
      <c r="AO33" s="26"/>
      <c r="AP33" s="26"/>
      <c r="AQ33" s="27"/>
      <c r="AR33" s="31">
        <v>7</v>
      </c>
      <c r="AS33" s="30">
        <v>1874.11</v>
      </c>
      <c r="AT33" s="30">
        <v>1182.79</v>
      </c>
      <c r="AU33" s="27">
        <v>0.6311209053897584</v>
      </c>
      <c r="AV33" s="30">
        <v>7</v>
      </c>
      <c r="AW33" s="30">
        <v>1573.95</v>
      </c>
      <c r="AX33" s="30">
        <v>882.62999999999988</v>
      </c>
      <c r="AY33" s="27">
        <v>0.56077399999999999</v>
      </c>
      <c r="AZ33" s="28">
        <v>159</v>
      </c>
      <c r="BA33"/>
      <c r="BB33" s="27">
        <v>0.37886799999999998</v>
      </c>
      <c r="BC33" s="27"/>
      <c r="BD33" s="26">
        <v>-0.99000000000000909</v>
      </c>
      <c r="BE33" s="24">
        <v>-6.1879999999999713E-3</v>
      </c>
      <c r="BF33" s="27">
        <v>-3.8430000000000408E-3</v>
      </c>
      <c r="BG33" s="27"/>
      <c r="BH33" s="2" t="s">
        <v>81</v>
      </c>
      <c r="BI33" s="2" t="s">
        <v>254</v>
      </c>
      <c r="BJ33" s="30">
        <v>7</v>
      </c>
      <c r="BK33" s="30">
        <v>1113</v>
      </c>
      <c r="BL33" s="30">
        <v>421.67999999999995</v>
      </c>
      <c r="BM33" s="27">
        <v>0.37886799999999998</v>
      </c>
      <c r="BN33" s="30">
        <v>0</v>
      </c>
      <c r="BO33" s="30">
        <v>-460.95000000000005</v>
      </c>
      <c r="BP33" s="30">
        <v>-460.94999999999993</v>
      </c>
      <c r="BQ33" s="27">
        <v>0</v>
      </c>
      <c r="BR33" s="27">
        <v>-0.29286199999999996</v>
      </c>
      <c r="BS33" s="27">
        <v>-0.52224599999999999</v>
      </c>
      <c r="BT33" s="27">
        <v>-0.18190600000000001</v>
      </c>
      <c r="BU33" s="30">
        <v>7</v>
      </c>
      <c r="BV33" s="30">
        <v>1119.93</v>
      </c>
      <c r="BW33" s="30">
        <v>428.61</v>
      </c>
      <c r="BX33" s="27">
        <v>0.38271100000000002</v>
      </c>
      <c r="BY33" s="30">
        <v>0</v>
      </c>
      <c r="BZ33" s="30">
        <v>-6.9300000000000637</v>
      </c>
      <c r="CA33" s="30">
        <v>-6.9300000000000637</v>
      </c>
      <c r="CB33" s="27">
        <v>0</v>
      </c>
      <c r="CC33" s="27">
        <v>-6.1879999999999713E-3</v>
      </c>
      <c r="CD33" s="27">
        <v>-1.6168999999999989E-2</v>
      </c>
      <c r="CE33" s="27">
        <v>3.8430000000000408E-3</v>
      </c>
      <c r="CF33" s="32">
        <v>1</v>
      </c>
      <c r="CG33" s="26">
        <v>159.99</v>
      </c>
      <c r="CH33" s="26"/>
      <c r="CI33" s="26"/>
      <c r="CJ33" s="26"/>
      <c r="CK33" s="26"/>
      <c r="CL33" s="26"/>
      <c r="CM33" s="26"/>
      <c r="CN33" s="26"/>
      <c r="CO33" s="26" t="s">
        <v>254</v>
      </c>
      <c r="CP33" s="2">
        <v>13.8</v>
      </c>
      <c r="CR33" s="26"/>
      <c r="CS33" s="27"/>
      <c r="CT33" s="2" t="s">
        <v>79</v>
      </c>
      <c r="CU33" s="27"/>
      <c r="CW33" s="27"/>
      <c r="CY33" s="27"/>
      <c r="CZ33"/>
      <c r="DB33" s="26"/>
      <c r="DC33" s="26"/>
      <c r="DD33" s="26"/>
      <c r="DG33" s="28"/>
      <c r="DH33" s="30"/>
      <c r="DI33" s="30"/>
      <c r="DJ33" s="30"/>
      <c r="DK33" s="2" t="s">
        <v>313</v>
      </c>
    </row>
    <row r="34" spans="1:115" s="2" customFormat="1">
      <c r="A34" s="2" t="s">
        <v>105</v>
      </c>
      <c r="B34" s="2" t="s">
        <v>75</v>
      </c>
      <c r="C34" s="2" t="s">
        <v>76</v>
      </c>
      <c r="D34" s="2" t="s">
        <v>77</v>
      </c>
      <c r="E34" s="2" t="s">
        <v>73</v>
      </c>
      <c r="F34" s="2" t="s">
        <v>74</v>
      </c>
      <c r="G34" s="2" t="s">
        <v>129</v>
      </c>
      <c r="J34" s="2" t="s">
        <v>151</v>
      </c>
      <c r="L34" s="2" t="s">
        <v>152</v>
      </c>
      <c r="M34" s="2" t="s">
        <v>81</v>
      </c>
      <c r="N34" s="2" t="s">
        <v>81</v>
      </c>
      <c r="P34" s="27" t="s">
        <v>79</v>
      </c>
      <c r="Q34" s="26"/>
      <c r="R34" s="26"/>
      <c r="W34" s="2" t="s">
        <v>153</v>
      </c>
      <c r="AE34" s="26">
        <v>88.13</v>
      </c>
      <c r="AF34" s="26">
        <v>149.99</v>
      </c>
      <c r="AG34" s="26">
        <v>149.99</v>
      </c>
      <c r="AH34" s="26">
        <v>149.99</v>
      </c>
      <c r="AI34" s="26">
        <v>160.99</v>
      </c>
      <c r="AJ34" s="27">
        <v>0.45257499999999995</v>
      </c>
      <c r="AK34" s="26"/>
      <c r="AM34" s="26"/>
      <c r="AO34" s="26"/>
      <c r="AP34" s="26"/>
      <c r="AQ34" s="27"/>
      <c r="AR34" s="31">
        <v>1</v>
      </c>
      <c r="AS34" s="30">
        <v>149.99</v>
      </c>
      <c r="AT34" s="30">
        <v>61.86</v>
      </c>
      <c r="AU34" s="27">
        <v>0.41242749516634442</v>
      </c>
      <c r="AV34" s="30">
        <v>1</v>
      </c>
      <c r="AW34" s="30">
        <v>149.99</v>
      </c>
      <c r="AX34" s="30">
        <v>61.860000000000014</v>
      </c>
      <c r="AY34" s="27">
        <v>0.41242699999999999</v>
      </c>
      <c r="AZ34" s="28">
        <v>159</v>
      </c>
      <c r="BA34"/>
      <c r="BB34" s="27">
        <v>0.44572299999999998</v>
      </c>
      <c r="BC34" s="27"/>
      <c r="BD34" s="26">
        <v>-1.9900000000000091</v>
      </c>
      <c r="BE34" s="24">
        <v>-1.2360999999999955E-2</v>
      </c>
      <c r="BF34" s="27">
        <v>-6.8519999999999692E-3</v>
      </c>
      <c r="BG34" s="27"/>
      <c r="BH34" s="2" t="s">
        <v>81</v>
      </c>
      <c r="BI34" s="2" t="s">
        <v>254</v>
      </c>
      <c r="BJ34" s="30">
        <v>1</v>
      </c>
      <c r="BK34" s="30">
        <v>159</v>
      </c>
      <c r="BL34" s="30">
        <v>70.87</v>
      </c>
      <c r="BM34" s="27">
        <v>0.44572299999999998</v>
      </c>
      <c r="BN34" s="30">
        <v>0</v>
      </c>
      <c r="BO34" s="30">
        <v>9.0099999999999909</v>
      </c>
      <c r="BP34" s="30">
        <v>9.0099999999999909</v>
      </c>
      <c r="BQ34" s="27">
        <v>0</v>
      </c>
      <c r="BR34" s="27">
        <v>6.0070999999999986E-2</v>
      </c>
      <c r="BS34" s="27">
        <v>0.14565099999999997</v>
      </c>
      <c r="BT34" s="27">
        <v>3.3295999999999992E-2</v>
      </c>
      <c r="BU34" s="30">
        <v>1</v>
      </c>
      <c r="BV34" s="30">
        <v>160.99</v>
      </c>
      <c r="BW34" s="30">
        <v>72.860000000000014</v>
      </c>
      <c r="BX34" s="27">
        <v>0.45257500000000001</v>
      </c>
      <c r="BY34" s="30">
        <v>0</v>
      </c>
      <c r="BZ34" s="30">
        <v>-1.9900000000000091</v>
      </c>
      <c r="CA34" s="30">
        <v>-1.9900000000000091</v>
      </c>
      <c r="CB34" s="27">
        <v>0</v>
      </c>
      <c r="CC34" s="27">
        <v>-1.2360999999999955E-2</v>
      </c>
      <c r="CD34" s="27">
        <v>-2.7313000000000032E-2</v>
      </c>
      <c r="CE34" s="27">
        <v>6.8520000000000247E-3</v>
      </c>
      <c r="CF34" s="32">
        <v>1</v>
      </c>
      <c r="CG34" s="26">
        <v>160.99</v>
      </c>
      <c r="CH34" s="26"/>
      <c r="CI34" s="26"/>
      <c r="CJ34" s="26"/>
      <c r="CK34" s="26"/>
      <c r="CL34" s="26"/>
      <c r="CM34" s="26"/>
      <c r="CN34" s="26"/>
      <c r="CO34" s="26" t="s">
        <v>254</v>
      </c>
      <c r="CP34" s="2">
        <v>13.8</v>
      </c>
      <c r="CR34" s="26"/>
      <c r="CS34" s="27"/>
      <c r="CT34" s="2" t="s">
        <v>79</v>
      </c>
      <c r="CU34" s="27"/>
      <c r="CW34" s="27"/>
      <c r="CY34" s="27"/>
      <c r="CZ34"/>
      <c r="DB34" s="26"/>
      <c r="DC34" s="26"/>
      <c r="DD34" s="26"/>
      <c r="DG34" s="28"/>
      <c r="DH34" s="30"/>
      <c r="DI34" s="30"/>
      <c r="DJ34" s="30"/>
      <c r="DK34" s="2" t="s">
        <v>314</v>
      </c>
    </row>
    <row r="35" spans="1:115" s="2" customFormat="1">
      <c r="A35" s="2" t="s">
        <v>105</v>
      </c>
      <c r="B35" s="2" t="s">
        <v>75</v>
      </c>
      <c r="C35" s="2" t="s">
        <v>76</v>
      </c>
      <c r="D35" s="2" t="s">
        <v>77</v>
      </c>
      <c r="E35" s="2" t="s">
        <v>73</v>
      </c>
      <c r="F35" s="2" t="s">
        <v>74</v>
      </c>
      <c r="G35" s="2" t="s">
        <v>129</v>
      </c>
      <c r="J35" s="2" t="s">
        <v>154</v>
      </c>
      <c r="L35" s="2" t="s">
        <v>155</v>
      </c>
      <c r="M35" s="2" t="s">
        <v>81</v>
      </c>
      <c r="N35" s="2" t="s">
        <v>81</v>
      </c>
      <c r="P35" s="27" t="s">
        <v>79</v>
      </c>
      <c r="Q35" s="26"/>
      <c r="R35" s="26"/>
      <c r="W35" s="2" t="s">
        <v>153</v>
      </c>
      <c r="AE35" s="26">
        <v>90.68</v>
      </c>
      <c r="AF35" s="26">
        <v>144.99</v>
      </c>
      <c r="AG35" s="26">
        <v>144.99</v>
      </c>
      <c r="AH35" s="26">
        <v>144.99</v>
      </c>
      <c r="AI35" s="26">
        <v>161.99</v>
      </c>
      <c r="AJ35" s="27">
        <v>0.44021200000000005</v>
      </c>
      <c r="AK35" s="26"/>
      <c r="AM35" s="26"/>
      <c r="AO35" s="26"/>
      <c r="AP35" s="26"/>
      <c r="AQ35" s="27"/>
      <c r="AR35" s="31">
        <v>1</v>
      </c>
      <c r="AS35" s="30">
        <v>144.99</v>
      </c>
      <c r="AT35" s="30">
        <v>54.31</v>
      </c>
      <c r="AU35" s="27">
        <v>0.37457755707290158</v>
      </c>
      <c r="AV35" s="30">
        <v>1</v>
      </c>
      <c r="AW35" s="30">
        <v>144.99</v>
      </c>
      <c r="AX35" s="30">
        <v>54.31</v>
      </c>
      <c r="AY35" s="27">
        <v>0.37457800000000002</v>
      </c>
      <c r="AZ35" s="28">
        <v>166</v>
      </c>
      <c r="BA35"/>
      <c r="BB35" s="27">
        <v>0.453735</v>
      </c>
      <c r="BC35" s="27"/>
      <c r="BD35" s="26">
        <v>4.0099999999999909</v>
      </c>
      <c r="BE35" s="21">
        <v>2.4755000000000082E-2</v>
      </c>
      <c r="BF35" s="27">
        <v>1.3522999999999952E-2</v>
      </c>
      <c r="BG35" s="27"/>
      <c r="BH35" s="2" t="s">
        <v>81</v>
      </c>
      <c r="BI35" s="2" t="s">
        <v>254</v>
      </c>
      <c r="BJ35" s="30">
        <v>1</v>
      </c>
      <c r="BK35" s="30">
        <v>166</v>
      </c>
      <c r="BL35" s="30">
        <v>75.319999999999993</v>
      </c>
      <c r="BM35" s="27">
        <v>0.453735</v>
      </c>
      <c r="BN35" s="30">
        <v>0</v>
      </c>
      <c r="BO35" s="30">
        <v>21.009999999999991</v>
      </c>
      <c r="BP35" s="30">
        <v>21.009999999999991</v>
      </c>
      <c r="BQ35" s="27">
        <v>0</v>
      </c>
      <c r="BR35" s="27">
        <v>0.1449069999999999</v>
      </c>
      <c r="BS35" s="27">
        <v>0.38685299999999989</v>
      </c>
      <c r="BT35" s="27">
        <v>7.9156999999999977E-2</v>
      </c>
      <c r="BU35" s="30">
        <v>1</v>
      </c>
      <c r="BV35" s="30">
        <v>161.99</v>
      </c>
      <c r="BW35" s="30">
        <v>71.31</v>
      </c>
      <c r="BX35" s="27">
        <v>0.44021199999999999</v>
      </c>
      <c r="BY35" s="30">
        <v>0</v>
      </c>
      <c r="BZ35" s="30">
        <v>4.0099999999999909</v>
      </c>
      <c r="CA35" s="30">
        <v>4.0099999999999909</v>
      </c>
      <c r="CB35" s="27">
        <v>0</v>
      </c>
      <c r="CC35" s="27">
        <v>2.4755000000000082E-2</v>
      </c>
      <c r="CD35" s="27">
        <v>5.6232999999999977E-2</v>
      </c>
      <c r="CE35" s="27">
        <v>-1.3523000000000007E-2</v>
      </c>
      <c r="CF35" s="32">
        <v>1</v>
      </c>
      <c r="CG35" s="26">
        <v>161.99</v>
      </c>
      <c r="CH35" s="26"/>
      <c r="CI35" s="26"/>
      <c r="CJ35" s="26"/>
      <c r="CK35" s="26"/>
      <c r="CL35" s="26"/>
      <c r="CM35" s="26"/>
      <c r="CN35" s="26"/>
      <c r="CO35" s="26" t="s">
        <v>254</v>
      </c>
      <c r="CP35" s="2">
        <v>13.8</v>
      </c>
      <c r="CR35" s="26"/>
      <c r="CS35" s="27"/>
      <c r="CT35" s="2" t="s">
        <v>79</v>
      </c>
      <c r="CU35" s="27"/>
      <c r="CW35" s="27"/>
      <c r="CY35" s="27"/>
      <c r="CZ35"/>
      <c r="DB35" s="26"/>
      <c r="DC35" s="26"/>
      <c r="DD35" s="26"/>
      <c r="DG35" s="28"/>
      <c r="DH35" s="30"/>
      <c r="DI35" s="30"/>
      <c r="DJ35" s="30"/>
      <c r="DK35" s="2" t="s">
        <v>315</v>
      </c>
    </row>
    <row r="36" spans="1:115" s="2" customFormat="1">
      <c r="A36" s="2" t="s">
        <v>105</v>
      </c>
      <c r="B36" s="2" t="s">
        <v>75</v>
      </c>
      <c r="C36" s="2" t="s">
        <v>76</v>
      </c>
      <c r="D36" s="2" t="s">
        <v>77</v>
      </c>
      <c r="E36" s="2" t="s">
        <v>73</v>
      </c>
      <c r="F36" s="2" t="s">
        <v>74</v>
      </c>
      <c r="G36" s="2" t="s">
        <v>156</v>
      </c>
      <c r="J36" s="2" t="s">
        <v>157</v>
      </c>
      <c r="L36" s="2" t="s">
        <v>158</v>
      </c>
      <c r="M36" s="2" t="s">
        <v>81</v>
      </c>
      <c r="N36" s="2" t="s">
        <v>81</v>
      </c>
      <c r="P36" s="27" t="s">
        <v>79</v>
      </c>
      <c r="Q36" s="26"/>
      <c r="R36" s="26"/>
      <c r="W36" s="2" t="s">
        <v>153</v>
      </c>
      <c r="AE36" s="26">
        <v>61.45</v>
      </c>
      <c r="AF36" s="26">
        <v>169.99</v>
      </c>
      <c r="AG36" s="26">
        <v>169.99</v>
      </c>
      <c r="AH36" s="26">
        <v>169.99</v>
      </c>
      <c r="AI36" s="26">
        <v>171.99</v>
      </c>
      <c r="AJ36" s="27">
        <v>0.64271199999999995</v>
      </c>
      <c r="AK36" s="26"/>
      <c r="AM36" s="26"/>
      <c r="AO36" s="26"/>
      <c r="AP36" s="26"/>
      <c r="AQ36" s="27"/>
      <c r="AR36" s="31">
        <v>2</v>
      </c>
      <c r="AS36" s="30">
        <v>339.98</v>
      </c>
      <c r="AT36" s="30">
        <v>217.08</v>
      </c>
      <c r="AU36" s="27">
        <v>0.63850814753809049</v>
      </c>
      <c r="AV36" s="30">
        <v>2</v>
      </c>
      <c r="AW36" s="30">
        <v>339.98</v>
      </c>
      <c r="AX36" s="30">
        <v>217.08</v>
      </c>
      <c r="AY36" s="27">
        <v>0.63850799999999996</v>
      </c>
      <c r="AZ36" s="28">
        <v>176</v>
      </c>
      <c r="BA36"/>
      <c r="BB36" s="27">
        <v>0.65085199999999999</v>
      </c>
      <c r="BC36" s="27"/>
      <c r="BD36" s="26">
        <v>4.0099999999999909</v>
      </c>
      <c r="BE36" s="21">
        <v>2.3314999999999975E-2</v>
      </c>
      <c r="BF36" s="27">
        <v>8.1400000000000361E-3</v>
      </c>
      <c r="BG36" s="27"/>
      <c r="BH36" s="2" t="s">
        <v>81</v>
      </c>
      <c r="BI36" s="2" t="s">
        <v>254</v>
      </c>
      <c r="BJ36" s="30">
        <v>2</v>
      </c>
      <c r="BK36" s="30">
        <v>352</v>
      </c>
      <c r="BL36" s="30">
        <v>229.1</v>
      </c>
      <c r="BM36" s="27">
        <v>0.65085199999999999</v>
      </c>
      <c r="BN36" s="30">
        <v>0</v>
      </c>
      <c r="BO36" s="30">
        <v>12.019999999999982</v>
      </c>
      <c r="BP36" s="30">
        <v>12.019999999999982</v>
      </c>
      <c r="BQ36" s="27">
        <v>0</v>
      </c>
      <c r="BR36" s="27">
        <v>3.5355000000000025E-2</v>
      </c>
      <c r="BS36" s="27">
        <v>5.5371000000000059E-2</v>
      </c>
      <c r="BT36" s="27">
        <v>1.2344000000000022E-2</v>
      </c>
      <c r="BU36" s="30">
        <v>2</v>
      </c>
      <c r="BV36" s="30">
        <v>343.98</v>
      </c>
      <c r="BW36" s="30">
        <v>221.08</v>
      </c>
      <c r="BX36" s="27">
        <v>0.64271199999999995</v>
      </c>
      <c r="BY36" s="30">
        <v>0</v>
      </c>
      <c r="BZ36" s="30">
        <v>8.0199999999999818</v>
      </c>
      <c r="CA36" s="30">
        <v>8.0199999999999818</v>
      </c>
      <c r="CB36" s="27">
        <v>0</v>
      </c>
      <c r="CC36" s="27">
        <v>2.3314999999999975E-2</v>
      </c>
      <c r="CD36" s="27">
        <v>3.6275999999999975E-2</v>
      </c>
      <c r="CE36" s="27">
        <v>-8.1400000000000361E-3</v>
      </c>
      <c r="CF36" s="32">
        <v>1</v>
      </c>
      <c r="CG36" s="26">
        <v>171.99</v>
      </c>
      <c r="CH36" s="26"/>
      <c r="CI36" s="26"/>
      <c r="CJ36" s="26"/>
      <c r="CK36" s="26"/>
      <c r="CL36" s="26"/>
      <c r="CM36" s="26"/>
      <c r="CN36" s="26"/>
      <c r="CO36" s="26" t="s">
        <v>254</v>
      </c>
      <c r="CP36" s="2">
        <v>13.8</v>
      </c>
      <c r="CR36" s="26"/>
      <c r="CS36" s="27"/>
      <c r="CT36" s="2" t="s">
        <v>79</v>
      </c>
      <c r="CU36" s="27"/>
      <c r="CW36" s="27"/>
      <c r="CY36" s="27"/>
      <c r="CZ36"/>
      <c r="DB36" s="26"/>
      <c r="DC36" s="26"/>
      <c r="DD36" s="26"/>
      <c r="DG36" s="28"/>
      <c r="DH36" s="30"/>
      <c r="DI36" s="30"/>
      <c r="DJ36" s="30"/>
      <c r="DK36" s="2" t="s">
        <v>316</v>
      </c>
    </row>
    <row r="37" spans="1:115" s="2" customFormat="1">
      <c r="A37" s="2" t="s">
        <v>105</v>
      </c>
      <c r="B37" s="2" t="s">
        <v>75</v>
      </c>
      <c r="C37" s="2" t="s">
        <v>76</v>
      </c>
      <c r="D37" s="2" t="s">
        <v>77</v>
      </c>
      <c r="E37" s="2" t="s">
        <v>73</v>
      </c>
      <c r="F37" s="2" t="s">
        <v>74</v>
      </c>
      <c r="G37" s="2" t="s">
        <v>122</v>
      </c>
      <c r="J37" s="2" t="s">
        <v>317</v>
      </c>
      <c r="L37" s="2" t="s">
        <v>318</v>
      </c>
      <c r="M37" s="2" t="s">
        <v>81</v>
      </c>
      <c r="N37" s="2" t="s">
        <v>81</v>
      </c>
      <c r="P37" s="27" t="s">
        <v>79</v>
      </c>
      <c r="Q37" s="26"/>
      <c r="R37" s="26"/>
      <c r="W37" s="2" t="s">
        <v>153</v>
      </c>
      <c r="AE37" s="26">
        <v>110.93</v>
      </c>
      <c r="AF37" s="26">
        <v>202.99</v>
      </c>
      <c r="AG37" s="26">
        <v>202.99</v>
      </c>
      <c r="AH37" s="26">
        <v>202.99</v>
      </c>
      <c r="AI37" s="26">
        <v>174.99</v>
      </c>
      <c r="AJ37" s="27">
        <v>0.36607800000000001</v>
      </c>
      <c r="AK37" s="26"/>
      <c r="AM37" s="26"/>
      <c r="AO37" s="26"/>
      <c r="AP37" s="26"/>
      <c r="AQ37" s="27"/>
      <c r="AR37" s="31">
        <v>1</v>
      </c>
      <c r="AS37" s="30">
        <v>202.99</v>
      </c>
      <c r="AT37" s="30">
        <v>92.06</v>
      </c>
      <c r="AU37" s="27">
        <v>0.45351987782649389</v>
      </c>
      <c r="AV37" s="30">
        <v>1</v>
      </c>
      <c r="AW37" s="30">
        <v>202.99</v>
      </c>
      <c r="AX37" s="30">
        <v>92.06</v>
      </c>
      <c r="AY37" s="27">
        <v>0.45351999999999998</v>
      </c>
      <c r="AZ37" s="28">
        <v>174</v>
      </c>
      <c r="BA37"/>
      <c r="BB37" s="27">
        <v>0.36247099999999999</v>
      </c>
      <c r="BC37" s="27"/>
      <c r="BD37" s="26">
        <v>-0.99000000000000909</v>
      </c>
      <c r="BE37" s="24">
        <v>-5.6570000000000231E-3</v>
      </c>
      <c r="BF37" s="27">
        <v>-3.6070000000000269E-3</v>
      </c>
      <c r="BG37" s="27"/>
      <c r="BH37" s="2" t="s">
        <v>81</v>
      </c>
      <c r="BI37" s="2" t="s">
        <v>254</v>
      </c>
      <c r="BJ37" s="30">
        <v>1</v>
      </c>
      <c r="BK37" s="30">
        <v>174</v>
      </c>
      <c r="BL37" s="30">
        <v>63.069999999999993</v>
      </c>
      <c r="BM37" s="27">
        <v>0.36247099999999999</v>
      </c>
      <c r="BN37" s="30">
        <v>0</v>
      </c>
      <c r="BO37" s="30">
        <v>-28.990000000000009</v>
      </c>
      <c r="BP37" s="30">
        <v>-28.990000000000009</v>
      </c>
      <c r="BQ37" s="27">
        <v>0</v>
      </c>
      <c r="BR37" s="27">
        <v>-0.14281500000000003</v>
      </c>
      <c r="BS37" s="27">
        <v>-0.31490300000000004</v>
      </c>
      <c r="BT37" s="27">
        <v>-9.1048999999999991E-2</v>
      </c>
      <c r="BU37" s="30">
        <v>1</v>
      </c>
      <c r="BV37" s="30">
        <v>174.99</v>
      </c>
      <c r="BW37" s="30">
        <v>64.06</v>
      </c>
      <c r="BX37" s="27">
        <v>0.36607800000000001</v>
      </c>
      <c r="BY37" s="30">
        <v>0</v>
      </c>
      <c r="BZ37" s="30">
        <v>-0.99000000000000909</v>
      </c>
      <c r="CA37" s="30">
        <v>-0.99000000000000909</v>
      </c>
      <c r="CB37" s="27">
        <v>0</v>
      </c>
      <c r="CC37" s="27">
        <v>-5.6570000000000231E-3</v>
      </c>
      <c r="CD37" s="27">
        <v>-1.5453999999999968E-2</v>
      </c>
      <c r="CE37" s="27">
        <v>3.6070000000000269E-3</v>
      </c>
      <c r="CF37" s="32">
        <v>1</v>
      </c>
      <c r="CG37" s="26">
        <v>174.99</v>
      </c>
      <c r="CH37" s="26"/>
      <c r="CI37" s="26"/>
      <c r="CJ37" s="26"/>
      <c r="CK37" s="26"/>
      <c r="CL37" s="26"/>
      <c r="CM37" s="26"/>
      <c r="CN37" s="26"/>
      <c r="CO37" s="26" t="s">
        <v>254</v>
      </c>
      <c r="CP37" s="2">
        <v>13.8</v>
      </c>
      <c r="CR37" s="26"/>
      <c r="CS37" s="27"/>
      <c r="CT37" s="2" t="s">
        <v>79</v>
      </c>
      <c r="CU37" s="27"/>
      <c r="CW37" s="27"/>
      <c r="CY37" s="27"/>
      <c r="CZ37"/>
      <c r="DB37" s="26"/>
      <c r="DC37" s="26"/>
      <c r="DD37" s="26"/>
      <c r="DG37" s="28"/>
      <c r="DH37" s="30"/>
      <c r="DI37" s="30"/>
      <c r="DJ37" s="30"/>
      <c r="DK37" s="2" t="s">
        <v>319</v>
      </c>
    </row>
    <row r="38" spans="1:115" s="2" customFormat="1">
      <c r="A38" s="2" t="s">
        <v>105</v>
      </c>
      <c r="B38" s="2" t="s">
        <v>75</v>
      </c>
      <c r="C38" s="2" t="s">
        <v>76</v>
      </c>
      <c r="D38" s="2" t="s">
        <v>77</v>
      </c>
      <c r="E38" s="2" t="s">
        <v>73</v>
      </c>
      <c r="F38" s="2" t="s">
        <v>74</v>
      </c>
      <c r="G38" s="2" t="s">
        <v>122</v>
      </c>
      <c r="J38" s="2" t="s">
        <v>320</v>
      </c>
      <c r="L38" s="2" t="s">
        <v>321</v>
      </c>
      <c r="M38" s="2" t="s">
        <v>81</v>
      </c>
      <c r="N38" s="2" t="s">
        <v>81</v>
      </c>
      <c r="P38" s="27" t="s">
        <v>79</v>
      </c>
      <c r="Q38" s="26"/>
      <c r="R38" s="26"/>
      <c r="W38" s="2" t="s">
        <v>161</v>
      </c>
      <c r="AE38" s="26">
        <v>96.21</v>
      </c>
      <c r="AF38" s="26">
        <v>189.99</v>
      </c>
      <c r="AG38" s="26">
        <v>187.8</v>
      </c>
      <c r="AH38" s="26">
        <v>187.8</v>
      </c>
      <c r="AI38" s="26">
        <v>189.99</v>
      </c>
      <c r="AJ38" s="27">
        <v>0.49360499999999996</v>
      </c>
      <c r="AK38" s="26"/>
      <c r="AM38" s="26"/>
      <c r="AO38" s="26"/>
      <c r="AP38" s="26"/>
      <c r="AQ38" s="27"/>
      <c r="AR38" s="31">
        <v>4</v>
      </c>
      <c r="AS38" s="30">
        <v>751.18</v>
      </c>
      <c r="AT38" s="30">
        <v>366.34</v>
      </c>
      <c r="AU38" s="27">
        <v>0.48768604062940973</v>
      </c>
      <c r="AV38" s="30">
        <v>4</v>
      </c>
      <c r="AW38" s="30">
        <v>759.96</v>
      </c>
      <c r="AX38" s="30">
        <v>375.12000000000006</v>
      </c>
      <c r="AY38" s="27">
        <v>0.49360500000000002</v>
      </c>
      <c r="AZ38" s="28">
        <v>189</v>
      </c>
      <c r="BA38"/>
      <c r="BB38" s="27">
        <v>0.49095200000000006</v>
      </c>
      <c r="BC38" s="27"/>
      <c r="BD38" s="26">
        <v>-0.99000000000000909</v>
      </c>
      <c r="BE38" s="24">
        <v>-5.2109999999999657E-3</v>
      </c>
      <c r="BF38" s="27">
        <v>-2.6529999999999054E-3</v>
      </c>
      <c r="BG38" s="27"/>
      <c r="BH38" s="2" t="s">
        <v>81</v>
      </c>
      <c r="BI38" s="2" t="s">
        <v>254</v>
      </c>
      <c r="BJ38" s="30">
        <v>4</v>
      </c>
      <c r="BK38" s="30">
        <v>756</v>
      </c>
      <c r="BL38" s="30">
        <v>371.16</v>
      </c>
      <c r="BM38" s="27">
        <v>0.490952</v>
      </c>
      <c r="BN38" s="30">
        <v>0</v>
      </c>
      <c r="BO38" s="30">
        <v>-3.9600000000000364</v>
      </c>
      <c r="BP38" s="30">
        <v>-3.9600000000000364</v>
      </c>
      <c r="BQ38" s="27">
        <v>0</v>
      </c>
      <c r="BR38" s="27">
        <v>-5.2109999999999657E-3</v>
      </c>
      <c r="BS38" s="27">
        <v>-1.0557000000000039E-2</v>
      </c>
      <c r="BT38" s="27">
        <v>-2.6530000000000165E-3</v>
      </c>
      <c r="BU38" s="30">
        <v>4</v>
      </c>
      <c r="BV38" s="30">
        <v>759.96</v>
      </c>
      <c r="BW38" s="30">
        <v>375.12000000000006</v>
      </c>
      <c r="BX38" s="27">
        <v>0.49360500000000002</v>
      </c>
      <c r="BY38" s="30">
        <v>0</v>
      </c>
      <c r="BZ38" s="30">
        <v>-3.9600000000000364</v>
      </c>
      <c r="CA38" s="30">
        <v>-3.9600000000000364</v>
      </c>
      <c r="CB38" s="27">
        <v>0</v>
      </c>
      <c r="CC38" s="27">
        <v>-5.2109999999999657E-3</v>
      </c>
      <c r="CD38" s="27">
        <v>-1.0557000000000039E-2</v>
      </c>
      <c r="CE38" s="27">
        <v>2.6530000000000165E-3</v>
      </c>
      <c r="CF38" s="32">
        <v>1</v>
      </c>
      <c r="CG38" s="26">
        <v>189.99</v>
      </c>
      <c r="CH38" s="26"/>
      <c r="CI38" s="26"/>
      <c r="CJ38" s="26"/>
      <c r="CK38" s="26"/>
      <c r="CL38" s="26"/>
      <c r="CM38" s="26"/>
      <c r="CN38" s="26"/>
      <c r="CO38" s="26" t="s">
        <v>254</v>
      </c>
      <c r="CP38" s="2">
        <v>13.6</v>
      </c>
      <c r="CR38" s="26"/>
      <c r="CS38" s="27"/>
      <c r="CT38" s="2" t="s">
        <v>79</v>
      </c>
      <c r="CU38" s="27"/>
      <c r="CW38" s="27"/>
      <c r="CY38" s="27"/>
      <c r="CZ38"/>
      <c r="DB38" s="26"/>
      <c r="DC38" s="26"/>
      <c r="DD38" s="26"/>
      <c r="DG38" s="28"/>
      <c r="DH38" s="30"/>
      <c r="DI38" s="30"/>
      <c r="DJ38" s="30"/>
      <c r="DK38" s="2" t="s">
        <v>322</v>
      </c>
    </row>
    <row r="39" spans="1:115" s="2" customFormat="1">
      <c r="A39" s="2" t="s">
        <v>105</v>
      </c>
      <c r="B39" s="2" t="s">
        <v>75</v>
      </c>
      <c r="C39" s="2" t="s">
        <v>76</v>
      </c>
      <c r="D39" s="2" t="s">
        <v>77</v>
      </c>
      <c r="E39" s="2" t="s">
        <v>73</v>
      </c>
      <c r="F39" s="2" t="s">
        <v>74</v>
      </c>
      <c r="G39" s="2" t="s">
        <v>129</v>
      </c>
      <c r="J39" s="2" t="s">
        <v>159</v>
      </c>
      <c r="L39" s="2" t="s">
        <v>160</v>
      </c>
      <c r="M39" s="2" t="s">
        <v>81</v>
      </c>
      <c r="N39" s="2" t="s">
        <v>81</v>
      </c>
      <c r="P39" s="27" t="s">
        <v>79</v>
      </c>
      <c r="Q39" s="26"/>
      <c r="R39" s="26"/>
      <c r="W39" s="2" t="s">
        <v>161</v>
      </c>
      <c r="AE39" s="26">
        <v>78.47</v>
      </c>
      <c r="AF39" s="26">
        <v>167.99</v>
      </c>
      <c r="AG39" s="26">
        <v>167.99</v>
      </c>
      <c r="AH39" s="26">
        <v>167.99</v>
      </c>
      <c r="AI39" s="26">
        <v>210.99</v>
      </c>
      <c r="AJ39" s="27">
        <v>0.62808700000000006</v>
      </c>
      <c r="AK39" s="26"/>
      <c r="AM39" s="26"/>
      <c r="AO39" s="26"/>
      <c r="AP39" s="26"/>
      <c r="AQ39" s="27"/>
      <c r="AR39" s="31">
        <v>1</v>
      </c>
      <c r="AS39" s="30">
        <v>167.99</v>
      </c>
      <c r="AT39" s="30">
        <v>89.52</v>
      </c>
      <c r="AU39" s="27">
        <v>0.53288886243228761</v>
      </c>
      <c r="AV39" s="30">
        <v>1</v>
      </c>
      <c r="AW39" s="30">
        <v>167.99</v>
      </c>
      <c r="AX39" s="30">
        <v>89.52000000000001</v>
      </c>
      <c r="AY39" s="27">
        <v>0.53288899999999995</v>
      </c>
      <c r="AZ39" s="28">
        <v>199</v>
      </c>
      <c r="BA39"/>
      <c r="BB39" s="27">
        <v>0.60567799999999994</v>
      </c>
      <c r="BC39" s="27"/>
      <c r="BD39" s="26">
        <v>-11.990000000000009</v>
      </c>
      <c r="BE39" s="24">
        <v>-5.6826999999999961E-2</v>
      </c>
      <c r="BF39" s="27">
        <v>-2.2409000000000123E-2</v>
      </c>
      <c r="BG39" s="27"/>
      <c r="BH39" s="2" t="s">
        <v>81</v>
      </c>
      <c r="BI39" s="2" t="s">
        <v>254</v>
      </c>
      <c r="BJ39" s="30">
        <v>1</v>
      </c>
      <c r="BK39" s="30">
        <v>199</v>
      </c>
      <c r="BL39" s="30">
        <v>120.53</v>
      </c>
      <c r="BM39" s="27">
        <v>0.60567800000000005</v>
      </c>
      <c r="BN39" s="30">
        <v>0</v>
      </c>
      <c r="BO39" s="30">
        <v>31.009999999999991</v>
      </c>
      <c r="BP39" s="30">
        <v>31.009999999999991</v>
      </c>
      <c r="BQ39" s="27">
        <v>0</v>
      </c>
      <c r="BR39" s="27">
        <v>0.18459399999999992</v>
      </c>
      <c r="BS39" s="27">
        <v>0.34640300000000002</v>
      </c>
      <c r="BT39" s="27">
        <v>7.2789000000000104E-2</v>
      </c>
      <c r="BU39" s="30">
        <v>1</v>
      </c>
      <c r="BV39" s="30">
        <v>210.99</v>
      </c>
      <c r="BW39" s="30">
        <v>132.52000000000001</v>
      </c>
      <c r="BX39" s="27">
        <v>0.62808699999999995</v>
      </c>
      <c r="BY39" s="30">
        <v>0</v>
      </c>
      <c r="BZ39" s="30">
        <v>-11.990000000000009</v>
      </c>
      <c r="CA39" s="30">
        <v>-11.990000000000009</v>
      </c>
      <c r="CB39" s="27">
        <v>0</v>
      </c>
      <c r="CC39" s="27">
        <v>-5.6826999999999961E-2</v>
      </c>
      <c r="CD39" s="27">
        <v>-9.047700000000003E-2</v>
      </c>
      <c r="CE39" s="27">
        <v>2.2408999999999901E-2</v>
      </c>
      <c r="CF39" s="32">
        <v>1</v>
      </c>
      <c r="CG39" s="26">
        <v>210.99</v>
      </c>
      <c r="CH39" s="26"/>
      <c r="CI39" s="26"/>
      <c r="CJ39" s="26"/>
      <c r="CK39" s="26"/>
      <c r="CL39" s="26"/>
      <c r="CM39" s="26"/>
      <c r="CN39" s="26"/>
      <c r="CO39" s="26" t="s">
        <v>254</v>
      </c>
      <c r="CP39" s="2">
        <v>13.6</v>
      </c>
      <c r="CR39" s="26"/>
      <c r="CS39" s="27"/>
      <c r="CT39" s="2" t="s">
        <v>79</v>
      </c>
      <c r="CU39" s="27"/>
      <c r="CW39" s="27"/>
      <c r="CY39" s="27"/>
      <c r="CZ39"/>
      <c r="DB39" s="26"/>
      <c r="DC39" s="26"/>
      <c r="DD39" s="26"/>
      <c r="DG39" s="28"/>
      <c r="DH39" s="30"/>
      <c r="DI39" s="30"/>
      <c r="DJ39" s="30"/>
      <c r="DK39" s="2" t="s">
        <v>323</v>
      </c>
    </row>
    <row r="40" spans="1:115" s="2" customFormat="1">
      <c r="A40" s="2" t="s">
        <v>105</v>
      </c>
      <c r="B40" s="2" t="s">
        <v>75</v>
      </c>
      <c r="C40" s="2" t="s">
        <v>76</v>
      </c>
      <c r="D40" s="2" t="s">
        <v>77</v>
      </c>
      <c r="E40" s="2" t="s">
        <v>73</v>
      </c>
      <c r="F40" s="2" t="s">
        <v>74</v>
      </c>
      <c r="G40" s="2" t="s">
        <v>113</v>
      </c>
      <c r="J40" s="2" t="s">
        <v>324</v>
      </c>
      <c r="L40" s="2" t="s">
        <v>325</v>
      </c>
      <c r="M40" s="2" t="s">
        <v>81</v>
      </c>
      <c r="N40" s="2" t="s">
        <v>81</v>
      </c>
      <c r="P40" s="27" t="s">
        <v>79</v>
      </c>
      <c r="Q40" s="26"/>
      <c r="R40" s="26"/>
      <c r="W40" s="2" t="s">
        <v>326</v>
      </c>
      <c r="AE40" s="26">
        <v>92.88</v>
      </c>
      <c r="AF40" s="26">
        <v>219.99</v>
      </c>
      <c r="AG40" s="26">
        <v>215.24</v>
      </c>
      <c r="AH40" s="26">
        <v>215.24</v>
      </c>
      <c r="AI40" s="26">
        <v>238.99</v>
      </c>
      <c r="AJ40" s="27">
        <v>0.61136400000000002</v>
      </c>
      <c r="AK40" s="26"/>
      <c r="AM40" s="26"/>
      <c r="AO40" s="26"/>
      <c r="AP40" s="26"/>
      <c r="AQ40" s="27"/>
      <c r="AR40" s="31">
        <v>2</v>
      </c>
      <c r="AS40" s="30">
        <v>430.48</v>
      </c>
      <c r="AT40" s="30">
        <v>244.72</v>
      </c>
      <c r="AU40" s="27">
        <v>0.56848169485225797</v>
      </c>
      <c r="AV40" s="30">
        <v>2</v>
      </c>
      <c r="AW40" s="30">
        <v>439.98</v>
      </c>
      <c r="AX40" s="30">
        <v>254.22000000000003</v>
      </c>
      <c r="AY40" s="27">
        <v>0.57779899999999995</v>
      </c>
      <c r="AZ40" s="28">
        <v>238</v>
      </c>
      <c r="BA40"/>
      <c r="BB40" s="27">
        <v>0.60974799999999996</v>
      </c>
      <c r="BC40" s="27"/>
      <c r="BD40" s="26">
        <v>-0.99000000000000909</v>
      </c>
      <c r="BE40" s="24">
        <v>-4.141999999999979E-3</v>
      </c>
      <c r="BF40" s="27">
        <v>-1.6160000000000618E-3</v>
      </c>
      <c r="BG40" s="27"/>
      <c r="BH40" s="2" t="s">
        <v>81</v>
      </c>
      <c r="BI40" s="2" t="s">
        <v>254</v>
      </c>
      <c r="BJ40" s="30">
        <v>2</v>
      </c>
      <c r="BK40" s="30">
        <v>476</v>
      </c>
      <c r="BL40" s="30">
        <v>290.24</v>
      </c>
      <c r="BM40" s="27">
        <v>0.60974799999999996</v>
      </c>
      <c r="BN40" s="30">
        <v>0</v>
      </c>
      <c r="BO40" s="30">
        <v>36.019999999999982</v>
      </c>
      <c r="BP40" s="30">
        <v>36.019999999999982</v>
      </c>
      <c r="BQ40" s="27">
        <v>0</v>
      </c>
      <c r="BR40" s="27">
        <v>8.1866999999999912E-2</v>
      </c>
      <c r="BS40" s="27">
        <v>0.14168800000000004</v>
      </c>
      <c r="BT40" s="27">
        <v>3.1949000000000005E-2</v>
      </c>
      <c r="BU40" s="30">
        <v>2</v>
      </c>
      <c r="BV40" s="30">
        <v>477.98</v>
      </c>
      <c r="BW40" s="30">
        <v>292.22000000000003</v>
      </c>
      <c r="BX40" s="27">
        <v>0.61136400000000002</v>
      </c>
      <c r="BY40" s="30">
        <v>0</v>
      </c>
      <c r="BZ40" s="30">
        <v>-1.9800000000000182</v>
      </c>
      <c r="CA40" s="30">
        <v>-1.9800000000000182</v>
      </c>
      <c r="CB40" s="27">
        <v>0</v>
      </c>
      <c r="CC40" s="27">
        <v>-4.141999999999979E-3</v>
      </c>
      <c r="CD40" s="27">
        <v>-6.7760000000000042E-3</v>
      </c>
      <c r="CE40" s="27">
        <v>1.6160000000000618E-3</v>
      </c>
      <c r="CF40" s="32">
        <v>1</v>
      </c>
      <c r="CG40" s="26">
        <v>238.99</v>
      </c>
      <c r="CH40" s="26"/>
      <c r="CI40" s="26"/>
      <c r="CJ40" s="26"/>
      <c r="CK40" s="26"/>
      <c r="CL40" s="26"/>
      <c r="CM40" s="26"/>
      <c r="CN40" s="26"/>
      <c r="CO40" s="26" t="s">
        <v>254</v>
      </c>
      <c r="CP40" s="2">
        <v>13.4</v>
      </c>
      <c r="CR40" s="26"/>
      <c r="CS40" s="27"/>
      <c r="CT40" s="2" t="s">
        <v>79</v>
      </c>
      <c r="CU40" s="27"/>
      <c r="CW40" s="27"/>
      <c r="CY40" s="27"/>
      <c r="CZ40"/>
      <c r="DB40" s="26"/>
      <c r="DC40" s="26"/>
      <c r="DD40" s="26"/>
      <c r="DG40" s="28"/>
      <c r="DH40" s="30"/>
      <c r="DI40" s="30"/>
      <c r="DJ40" s="30"/>
      <c r="DK40" s="2" t="s">
        <v>327</v>
      </c>
    </row>
    <row r="41" spans="1:115" s="2" customFormat="1">
      <c r="A41" s="2" t="s">
        <v>105</v>
      </c>
      <c r="B41" s="2" t="s">
        <v>75</v>
      </c>
      <c r="C41" s="2" t="s">
        <v>76</v>
      </c>
      <c r="D41" s="2" t="s">
        <v>77</v>
      </c>
      <c r="E41" s="2" t="s">
        <v>73</v>
      </c>
      <c r="F41" s="2" t="s">
        <v>74</v>
      </c>
      <c r="G41" s="2" t="s">
        <v>129</v>
      </c>
      <c r="J41" s="2" t="s">
        <v>162</v>
      </c>
      <c r="L41" s="2" t="s">
        <v>163</v>
      </c>
      <c r="M41" s="2" t="s">
        <v>81</v>
      </c>
      <c r="N41" s="2" t="s">
        <v>81</v>
      </c>
      <c r="P41" s="27" t="s">
        <v>79</v>
      </c>
      <c r="Q41" s="26"/>
      <c r="R41" s="26"/>
      <c r="W41" s="2" t="s">
        <v>164</v>
      </c>
      <c r="AE41" s="26">
        <v>365.2</v>
      </c>
      <c r="AF41" s="26">
        <v>559.99</v>
      </c>
      <c r="AG41" s="26">
        <v>559.99</v>
      </c>
      <c r="AH41" s="26">
        <v>559.99</v>
      </c>
      <c r="AI41" s="26">
        <v>348.99</v>
      </c>
      <c r="AJ41" s="27">
        <v>-4.6448000000000045E-2</v>
      </c>
      <c r="AK41" s="26"/>
      <c r="AM41" s="26"/>
      <c r="AO41" s="26"/>
      <c r="AP41" s="26"/>
      <c r="AQ41" s="27"/>
      <c r="AR41" s="31">
        <v>2</v>
      </c>
      <c r="AS41" s="30">
        <v>1119.98</v>
      </c>
      <c r="AT41" s="30">
        <v>389.58</v>
      </c>
      <c r="AU41" s="27">
        <v>0.34784549724102215</v>
      </c>
      <c r="AV41" s="30">
        <v>2</v>
      </c>
      <c r="AW41" s="30">
        <v>1119.98</v>
      </c>
      <c r="AX41" s="30">
        <v>389.58000000000004</v>
      </c>
      <c r="AY41" s="27">
        <v>0.34784500000000002</v>
      </c>
      <c r="AZ41" s="28">
        <v>386</v>
      </c>
      <c r="BA41"/>
      <c r="BB41" s="27">
        <v>5.3885999999999989E-2</v>
      </c>
      <c r="BC41" s="27"/>
      <c r="BD41" s="26">
        <v>37.009999999999991</v>
      </c>
      <c r="BE41" s="21">
        <v>0.10604900000000006</v>
      </c>
      <c r="BF41" s="27">
        <v>0.10033400000000003</v>
      </c>
      <c r="BG41" s="27"/>
      <c r="BH41" s="2" t="s">
        <v>81</v>
      </c>
      <c r="BI41" s="2" t="s">
        <v>254</v>
      </c>
      <c r="BJ41" s="30">
        <v>2</v>
      </c>
      <c r="BK41" s="30">
        <v>772</v>
      </c>
      <c r="BL41" s="30">
        <v>41.600000000000023</v>
      </c>
      <c r="BM41" s="27">
        <v>5.3886000000000003E-2</v>
      </c>
      <c r="BN41" s="30">
        <v>0</v>
      </c>
      <c r="BO41" s="30">
        <v>-347.98</v>
      </c>
      <c r="BP41" s="30">
        <v>-347.98</v>
      </c>
      <c r="BQ41" s="27">
        <v>0</v>
      </c>
      <c r="BR41" s="27">
        <v>-0.31070200000000003</v>
      </c>
      <c r="BS41" s="27">
        <v>-0.89321799999999996</v>
      </c>
      <c r="BT41" s="27">
        <v>-0.29395900000000003</v>
      </c>
      <c r="BU41" s="30">
        <v>2</v>
      </c>
      <c r="BV41" s="30">
        <v>697.98</v>
      </c>
      <c r="BW41" s="30">
        <v>-32.419999999999959</v>
      </c>
      <c r="BX41" s="27">
        <v>-4.6448000000000003E-2</v>
      </c>
      <c r="BY41" s="30">
        <v>0</v>
      </c>
      <c r="BZ41" s="30">
        <v>74.019999999999982</v>
      </c>
      <c r="CA41" s="30">
        <v>74.019999999999982</v>
      </c>
      <c r="CB41" s="27">
        <v>0</v>
      </c>
      <c r="CC41" s="27">
        <v>0.10604900000000006</v>
      </c>
      <c r="CD41" s="27">
        <v>0.28315899999999994</v>
      </c>
      <c r="CE41" s="27">
        <v>-0.10033400000000001</v>
      </c>
      <c r="CF41" s="32">
        <v>1</v>
      </c>
      <c r="CG41" s="26">
        <v>348.99</v>
      </c>
      <c r="CH41" s="26"/>
      <c r="CI41" s="26"/>
      <c r="CJ41" s="26"/>
      <c r="CK41" s="26"/>
      <c r="CL41" s="26"/>
      <c r="CM41" s="26"/>
      <c r="CN41" s="26"/>
      <c r="CO41" s="26" t="s">
        <v>254</v>
      </c>
      <c r="CP41" s="2">
        <v>13.2</v>
      </c>
      <c r="CR41" s="26"/>
      <c r="CS41" s="27"/>
      <c r="CT41" s="2" t="s">
        <v>79</v>
      </c>
      <c r="CU41" s="27"/>
      <c r="CW41" s="27"/>
      <c r="CY41" s="27"/>
      <c r="CZ41"/>
      <c r="DB41" s="26"/>
      <c r="DC41" s="26"/>
      <c r="DD41" s="26"/>
      <c r="DG41" s="28"/>
      <c r="DH41" s="30"/>
      <c r="DI41" s="30"/>
      <c r="DJ41" s="30"/>
      <c r="DK41" s="2" t="s">
        <v>328</v>
      </c>
    </row>
  </sheetData>
  <autoFilter ref="A1:DT4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/>
  </sheetViews>
  <sheetFormatPr defaultRowHeight="15"/>
  <sheetData>
    <row r="1" spans="1:2">
      <c r="A1" s="18" t="s">
        <v>329</v>
      </c>
      <c r="B1" s="18" t="s">
        <v>330</v>
      </c>
    </row>
    <row r="2" spans="1:2">
      <c r="A2" s="6" t="s">
        <v>331</v>
      </c>
      <c r="B2" t="s">
        <v>332</v>
      </c>
    </row>
    <row r="3" spans="1:2">
      <c r="A3" s="5" t="s">
        <v>333</v>
      </c>
      <c r="B3" t="s">
        <v>334</v>
      </c>
    </row>
    <row r="4" spans="1:2">
      <c r="A4" s="5" t="s">
        <v>333</v>
      </c>
      <c r="B4" t="s">
        <v>335</v>
      </c>
    </row>
    <row r="5" spans="1:2">
      <c r="A5" s="7" t="s">
        <v>336</v>
      </c>
      <c r="B5" t="s">
        <v>337</v>
      </c>
    </row>
    <row r="6" spans="1:2">
      <c r="A6" s="3" t="s">
        <v>338</v>
      </c>
      <c r="B6" t="s">
        <v>339</v>
      </c>
    </row>
    <row r="7" spans="1:2">
      <c r="A7" s="15" t="s">
        <v>340</v>
      </c>
      <c r="B7" t="s">
        <v>341</v>
      </c>
    </row>
    <row r="8" spans="1:2">
      <c r="A8" s="3" t="s">
        <v>338</v>
      </c>
      <c r="B8" t="s">
        <v>342</v>
      </c>
    </row>
    <row r="9" spans="1:2">
      <c r="A9" s="14" t="s">
        <v>343</v>
      </c>
      <c r="B9" t="s">
        <v>344</v>
      </c>
    </row>
    <row r="10" spans="1:2">
      <c r="A10" s="17" t="s">
        <v>345</v>
      </c>
      <c r="B10" t="s">
        <v>346</v>
      </c>
    </row>
    <row r="11" spans="1:2">
      <c r="A11" s="4" t="s">
        <v>347</v>
      </c>
      <c r="B11" t="s">
        <v>348</v>
      </c>
    </row>
    <row r="12" spans="1:2">
      <c r="A12" s="3" t="s">
        <v>338</v>
      </c>
      <c r="B12" t="s">
        <v>349</v>
      </c>
    </row>
    <row r="13" spans="1:2">
      <c r="A13" s="16" t="s">
        <v>350</v>
      </c>
      <c r="B13" t="s">
        <v>351</v>
      </c>
    </row>
    <row r="14" spans="1:2">
      <c r="A14" s="3" t="s">
        <v>338</v>
      </c>
      <c r="B14" t="s">
        <v>352</v>
      </c>
    </row>
    <row r="15" spans="1:2">
      <c r="A15" s="8" t="s">
        <v>353</v>
      </c>
      <c r="B15" t="s">
        <v>354</v>
      </c>
    </row>
    <row r="16" spans="1:2">
      <c r="A16" s="9" t="s">
        <v>355</v>
      </c>
      <c r="B16" t="s">
        <v>356</v>
      </c>
    </row>
    <row r="17" spans="1:2">
      <c r="A17" s="10" t="s">
        <v>357</v>
      </c>
      <c r="B17" t="s">
        <v>358</v>
      </c>
    </row>
    <row r="18" spans="1:2">
      <c r="A18" s="11" t="s">
        <v>359</v>
      </c>
      <c r="B18" t="s">
        <v>360</v>
      </c>
    </row>
    <row r="19" spans="1:2">
      <c r="A19" s="12" t="s">
        <v>361</v>
      </c>
      <c r="B19" t="s">
        <v>362</v>
      </c>
    </row>
    <row r="20" spans="1:2">
      <c r="A20" s="13" t="s">
        <v>363</v>
      </c>
      <c r="B20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Гость</cp:lastModifiedBy>
  <cp:revision/>
  <dcterms:created xsi:type="dcterms:W3CDTF">2025-01-06T10:14:03Z</dcterms:created>
  <dcterms:modified xsi:type="dcterms:W3CDTF">2025-08-20T12:47:40Z</dcterms:modified>
  <cp:category/>
  <cp:contentStatus/>
</cp:coreProperties>
</file>