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stengotting/GoogleDriveLab/Figures/EscoEvoGenomics/mitochondrial_genomes_tree/"/>
    </mc:Choice>
  </mc:AlternateContent>
  <xr:revisionPtr revIDLastSave="0" documentId="13_ncr:1_{19C88A63-83D4-6D49-B179-D9854E1539A0}" xr6:coauthVersionLast="45" xr6:coauthVersionMax="45" xr10:uidLastSave="{00000000-0000-0000-0000-000000000000}"/>
  <bookViews>
    <workbookView xWindow="6220" yWindow="12480" windowWidth="28040" windowHeight="17440" xr2:uid="{00000000-000D-0000-FFFF-FFFF00000000}"/>
  </bookViews>
  <sheets>
    <sheet name="seqid_map" sheetId="1" r:id="rId1"/>
  </sheets>
  <definedNames>
    <definedName name="_xlnm._FilterDatabase" localSheetId="0" hidden="1">seqid_map!$A$1:$N$25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2" i="1" l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1" i="1"/>
  <c r="M22" i="1" l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<sst xmlns="http://schemas.openxmlformats.org/spreadsheetml/2006/main" count="209" uniqueCount="96">
  <si>
    <t>710.cds.fa</t>
  </si>
  <si>
    <t>ICBG710</t>
  </si>
  <si>
    <t>seq1</t>
  </si>
  <si>
    <t>trichoderma_hamatum.cds.fa</t>
  </si>
  <si>
    <t>Trichoderma hamatum</t>
  </si>
  <si>
    <t>seq2</t>
  </si>
  <si>
    <t>2047.cds.fa</t>
  </si>
  <si>
    <t>ICBG2047</t>
  </si>
  <si>
    <t>seq3</t>
  </si>
  <si>
    <t>2049.cds.fa</t>
  </si>
  <si>
    <t>ICBG2049</t>
  </si>
  <si>
    <t>seq4</t>
  </si>
  <si>
    <t>trichoderma_reesei.cds.fa</t>
  </si>
  <si>
    <t>Trichoderma reesei</t>
  </si>
  <si>
    <t>seq5</t>
  </si>
  <si>
    <t>721.cds.fa</t>
  </si>
  <si>
    <t>ICBG721</t>
  </si>
  <si>
    <t>seq6</t>
  </si>
  <si>
    <t>2048.cds.fa</t>
  </si>
  <si>
    <t>ICBG2048</t>
  </si>
  <si>
    <t>seq7</t>
  </si>
  <si>
    <t>NQYR00000000.cds.fa</t>
  </si>
  <si>
    <t>NQYR00000000</t>
  </si>
  <si>
    <t>seq8</t>
  </si>
  <si>
    <t>742.cds.fa</t>
  </si>
  <si>
    <t>ICBG742</t>
  </si>
  <si>
    <t>seq9</t>
  </si>
  <si>
    <t>NIGB00000000.cds.fa</t>
  </si>
  <si>
    <t>NIGB00000000</t>
  </si>
  <si>
    <t>seq10</t>
  </si>
  <si>
    <t>trichoderma_asperellum.cds.fa</t>
  </si>
  <si>
    <t>Trichoderma asperellum</t>
  </si>
  <si>
    <t>seq11</t>
  </si>
  <si>
    <t>1065.cds.fa</t>
  </si>
  <si>
    <t>ICBG1065</t>
  </si>
  <si>
    <t>seq12</t>
  </si>
  <si>
    <t>712.cds.fa</t>
  </si>
  <si>
    <t>ICBG712</t>
  </si>
  <si>
    <t>seq13</t>
  </si>
  <si>
    <t>1075.cds.fa</t>
  </si>
  <si>
    <t>ICBG1075</t>
  </si>
  <si>
    <t>seq14</t>
  </si>
  <si>
    <t>726.cds.fa</t>
  </si>
  <si>
    <t>ICBG726</t>
  </si>
  <si>
    <t>seq15</t>
  </si>
  <si>
    <t>1054.cds.fa</t>
  </si>
  <si>
    <t>ICBG1054</t>
  </si>
  <si>
    <t>seq16</t>
  </si>
  <si>
    <t>hypomyces_aurantius.cds.fa</t>
  </si>
  <si>
    <t>Hypomyces aurantius</t>
  </si>
  <si>
    <t>seq17</t>
  </si>
  <si>
    <t>733.cds.fa</t>
  </si>
  <si>
    <t>ICBG733</t>
  </si>
  <si>
    <t>seq18</t>
  </si>
  <si>
    <t>NIGD00000000.cds.fa</t>
  </si>
  <si>
    <t>NIGD00000000</t>
  </si>
  <si>
    <t>seq19</t>
  </si>
  <si>
    <t>2046.cds.fa</t>
  </si>
  <si>
    <t>ICBG2046</t>
  </si>
  <si>
    <t>seq20</t>
  </si>
  <si>
    <t>730.cds.fa</t>
  </si>
  <si>
    <t>ICBG730</t>
  </si>
  <si>
    <t>seq21</t>
  </si>
  <si>
    <t>736.cds.fa</t>
  </si>
  <si>
    <t>ICBG736</t>
  </si>
  <si>
    <t>seq22</t>
  </si>
  <si>
    <t>731.cds.fa</t>
  </si>
  <si>
    <t>ICBG731</t>
  </si>
  <si>
    <t>seq23</t>
  </si>
  <si>
    <t>1096.cds.fa</t>
  </si>
  <si>
    <t>ICBG1096</t>
  </si>
  <si>
    <t>seq24</t>
  </si>
  <si>
    <t>751.cds.fa</t>
  </si>
  <si>
    <t>ICBG751</t>
  </si>
  <si>
    <t>seq25</t>
  </si>
  <si>
    <t>Italic</t>
  </si>
  <si>
    <t>Apterostigma</t>
  </si>
  <si>
    <t>Anavilhanas</t>
  </si>
  <si>
    <t>Coral</t>
  </si>
  <si>
    <t>Itatiaia</t>
  </si>
  <si>
    <t>Trachymyrmex</t>
  </si>
  <si>
    <t>Higher</t>
  </si>
  <si>
    <t>Cyphomyrmex</t>
  </si>
  <si>
    <t>Panama</t>
  </si>
  <si>
    <t>Lower</t>
  </si>
  <si>
    <t>Myrmicocrypta</t>
  </si>
  <si>
    <t>Ducke</t>
  </si>
  <si>
    <t>Normal</t>
  </si>
  <si>
    <t>Attini</t>
  </si>
  <si>
    <t>Leafcutter</t>
  </si>
  <si>
    <t>Acromyrmex</t>
  </si>
  <si>
    <t>Colombia</t>
  </si>
  <si>
    <t>NA</t>
  </si>
  <si>
    <t>Hypomyces</t>
  </si>
  <si>
    <t>Escovopsis</t>
  </si>
  <si>
    <t>Trichoderma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</si>
</sst>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25"/>
  <sheetViews>
    <sheetView tabSelected="1" topLeftCell="C1" workbookViewId="0">
      <selection activeCell="P1" sqref="P1:P22"/>
    </sheetView>
  </sheetViews>
  <sheetFormatPr baseColWidth="10" defaultRowHeight="16" x14ac:dyDescent="0.2"/>
  <cols>
    <col min="1" max="2" width="41.33203125" customWidth="1"/>
    <col min="3" max="3" width="21.83203125" customWidth="1"/>
    <col min="10" max="10" width="20.6640625" customWidth="1"/>
  </cols>
  <sheetData>
    <row r="1" spans="1:16" x14ac:dyDescent="0.2">
      <c r="A1" t="s">
        <v>48</v>
      </c>
      <c r="B1" t="s">
        <v>93</v>
      </c>
      <c r="C1" t="s">
        <v>49</v>
      </c>
      <c r="D1" t="s">
        <v>50</v>
      </c>
      <c r="E1">
        <v>-1</v>
      </c>
      <c r="F1">
        <v>1</v>
      </c>
      <c r="N1" t="s">
        <v>92</v>
      </c>
      <c r="O1">
        <v>72663</v>
      </c>
      <c r="P1">
        <f>ROUND(O1/1000, 2)</f>
        <v>72.66</v>
      </c>
    </row>
    <row r="2" spans="1:16" x14ac:dyDescent="0.2">
      <c r="A2" t="s">
        <v>45</v>
      </c>
      <c r="B2" t="s">
        <v>94</v>
      </c>
      <c r="C2" t="s">
        <v>46</v>
      </c>
      <c r="D2" t="s">
        <v>47</v>
      </c>
      <c r="E2">
        <v>-1</v>
      </c>
      <c r="F2">
        <v>1</v>
      </c>
      <c r="G2" t="s">
        <v>46</v>
      </c>
      <c r="H2">
        <v>-1</v>
      </c>
      <c r="I2" t="s">
        <v>75</v>
      </c>
      <c r="J2" t="s">
        <v>76</v>
      </c>
      <c r="K2" t="s">
        <v>77</v>
      </c>
      <c r="L2">
        <v>22.14</v>
      </c>
      <c r="M2">
        <f t="shared" ref="M2:M22" si="0">ROUND(L2, 1)</f>
        <v>22.1</v>
      </c>
      <c r="N2" t="s">
        <v>78</v>
      </c>
      <c r="O2">
        <v>9092</v>
      </c>
      <c r="P2">
        <f t="shared" ref="P2:P22" si="1">ROUND(O2/1000, 2)</f>
        <v>9.09</v>
      </c>
    </row>
    <row r="3" spans="1:16" x14ac:dyDescent="0.2">
      <c r="A3" t="s">
        <v>33</v>
      </c>
      <c r="B3" t="s">
        <v>94</v>
      </c>
      <c r="C3" t="s">
        <v>34</v>
      </c>
      <c r="D3" t="s">
        <v>35</v>
      </c>
      <c r="E3">
        <v>-1</v>
      </c>
      <c r="F3">
        <v>1</v>
      </c>
      <c r="G3" t="s">
        <v>34</v>
      </c>
      <c r="H3">
        <v>-1</v>
      </c>
      <c r="I3" t="s">
        <v>75</v>
      </c>
      <c r="J3" t="s">
        <v>76</v>
      </c>
      <c r="K3" t="s">
        <v>79</v>
      </c>
      <c r="L3">
        <v>25.36</v>
      </c>
      <c r="M3">
        <f t="shared" si="0"/>
        <v>25.4</v>
      </c>
      <c r="N3" t="s">
        <v>78</v>
      </c>
      <c r="O3">
        <v>84034</v>
      </c>
      <c r="P3">
        <f t="shared" si="1"/>
        <v>84.03</v>
      </c>
    </row>
    <row r="4" spans="1:16" x14ac:dyDescent="0.2">
      <c r="A4" t="s">
        <v>39</v>
      </c>
      <c r="B4" t="s">
        <v>94</v>
      </c>
      <c r="C4" t="s">
        <v>40</v>
      </c>
      <c r="D4" t="s">
        <v>41</v>
      </c>
      <c r="E4">
        <v>-1</v>
      </c>
      <c r="F4">
        <v>1</v>
      </c>
      <c r="G4" t="s">
        <v>40</v>
      </c>
      <c r="H4">
        <v>-1</v>
      </c>
      <c r="I4" t="s">
        <v>75</v>
      </c>
      <c r="J4" t="s">
        <v>76</v>
      </c>
      <c r="K4" t="s">
        <v>79</v>
      </c>
      <c r="L4">
        <v>31.71</v>
      </c>
      <c r="M4">
        <f t="shared" si="0"/>
        <v>31.7</v>
      </c>
      <c r="N4" t="s">
        <v>78</v>
      </c>
      <c r="O4">
        <v>74344</v>
      </c>
      <c r="P4">
        <f t="shared" si="1"/>
        <v>74.34</v>
      </c>
    </row>
    <row r="5" spans="1:16" x14ac:dyDescent="0.2">
      <c r="A5" t="s">
        <v>69</v>
      </c>
      <c r="B5" t="s">
        <v>94</v>
      </c>
      <c r="C5" t="s">
        <v>70</v>
      </c>
      <c r="D5" t="s">
        <v>71</v>
      </c>
      <c r="E5">
        <v>-1</v>
      </c>
      <c r="F5">
        <v>1</v>
      </c>
      <c r="G5" t="s">
        <v>70</v>
      </c>
      <c r="H5">
        <v>-1</v>
      </c>
      <c r="I5" t="s">
        <v>75</v>
      </c>
      <c r="J5" t="s">
        <v>80</v>
      </c>
      <c r="K5" t="s">
        <v>77</v>
      </c>
      <c r="M5">
        <f t="shared" si="0"/>
        <v>0</v>
      </c>
      <c r="N5" t="s">
        <v>81</v>
      </c>
      <c r="O5">
        <v>52263</v>
      </c>
      <c r="P5">
        <f t="shared" si="1"/>
        <v>52.26</v>
      </c>
    </row>
    <row r="6" spans="1:16" x14ac:dyDescent="0.2">
      <c r="A6" t="s">
        <v>57</v>
      </c>
      <c r="B6" t="s">
        <v>94</v>
      </c>
      <c r="C6" t="s">
        <v>58</v>
      </c>
      <c r="D6" t="s">
        <v>59</v>
      </c>
      <c r="E6">
        <v>-1</v>
      </c>
      <c r="F6">
        <v>1</v>
      </c>
      <c r="G6" t="s">
        <v>58</v>
      </c>
      <c r="H6">
        <v>-1</v>
      </c>
      <c r="I6" t="s">
        <v>75</v>
      </c>
      <c r="J6" t="s">
        <v>82</v>
      </c>
      <c r="K6" t="s">
        <v>83</v>
      </c>
      <c r="L6">
        <v>25.57</v>
      </c>
      <c r="M6">
        <f t="shared" si="0"/>
        <v>25.6</v>
      </c>
      <c r="N6" t="s">
        <v>84</v>
      </c>
      <c r="O6">
        <v>57441</v>
      </c>
      <c r="P6">
        <f t="shared" si="1"/>
        <v>57.44</v>
      </c>
    </row>
    <row r="7" spans="1:16" x14ac:dyDescent="0.2">
      <c r="A7" t="s">
        <v>6</v>
      </c>
      <c r="B7" t="s">
        <v>94</v>
      </c>
      <c r="C7" t="s">
        <v>7</v>
      </c>
      <c r="D7" t="s">
        <v>8</v>
      </c>
      <c r="E7">
        <v>-1</v>
      </c>
      <c r="F7">
        <v>1</v>
      </c>
      <c r="G7" t="s">
        <v>7</v>
      </c>
      <c r="H7">
        <v>-1</v>
      </c>
      <c r="I7" t="s">
        <v>75</v>
      </c>
      <c r="J7" t="s">
        <v>85</v>
      </c>
      <c r="K7" t="s">
        <v>83</v>
      </c>
      <c r="L7">
        <v>29.06</v>
      </c>
      <c r="M7">
        <f t="shared" si="0"/>
        <v>29.1</v>
      </c>
      <c r="N7" t="s">
        <v>84</v>
      </c>
      <c r="O7">
        <v>80329</v>
      </c>
      <c r="P7">
        <f t="shared" si="1"/>
        <v>80.33</v>
      </c>
    </row>
    <row r="8" spans="1:16" x14ac:dyDescent="0.2">
      <c r="A8" t="s">
        <v>18</v>
      </c>
      <c r="B8" t="s">
        <v>94</v>
      </c>
      <c r="C8" t="s">
        <v>19</v>
      </c>
      <c r="D8" t="s">
        <v>20</v>
      </c>
      <c r="E8">
        <v>-1</v>
      </c>
      <c r="F8">
        <v>1</v>
      </c>
      <c r="G8" t="s">
        <v>19</v>
      </c>
      <c r="H8">
        <v>-1</v>
      </c>
      <c r="I8" t="s">
        <v>75</v>
      </c>
      <c r="J8" t="s">
        <v>82</v>
      </c>
      <c r="K8" t="s">
        <v>83</v>
      </c>
      <c r="M8">
        <f t="shared" si="0"/>
        <v>0</v>
      </c>
      <c r="N8" t="s">
        <v>84</v>
      </c>
      <c r="O8">
        <v>43589</v>
      </c>
      <c r="P8">
        <f t="shared" si="1"/>
        <v>43.59</v>
      </c>
    </row>
    <row r="9" spans="1:16" x14ac:dyDescent="0.2">
      <c r="A9" t="s">
        <v>9</v>
      </c>
      <c r="B9" t="s">
        <v>94</v>
      </c>
      <c r="C9" t="s">
        <v>10</v>
      </c>
      <c r="D9" t="s">
        <v>11</v>
      </c>
      <c r="E9">
        <v>-1</v>
      </c>
      <c r="F9">
        <v>1</v>
      </c>
      <c r="G9" t="s">
        <v>10</v>
      </c>
      <c r="H9">
        <v>-1</v>
      </c>
      <c r="I9" t="s">
        <v>75</v>
      </c>
      <c r="J9" t="s">
        <v>85</v>
      </c>
      <c r="K9" t="s">
        <v>83</v>
      </c>
      <c r="M9">
        <f t="shared" si="0"/>
        <v>0</v>
      </c>
      <c r="N9" t="s">
        <v>84</v>
      </c>
      <c r="O9">
        <v>80329</v>
      </c>
      <c r="P9">
        <f t="shared" si="1"/>
        <v>80.33</v>
      </c>
    </row>
    <row r="10" spans="1:16" x14ac:dyDescent="0.2">
      <c r="A10" t="s">
        <v>0</v>
      </c>
      <c r="B10" t="s">
        <v>94</v>
      </c>
      <c r="C10" t="s">
        <v>1</v>
      </c>
      <c r="D10" t="s">
        <v>2</v>
      </c>
      <c r="E10">
        <v>-1</v>
      </c>
      <c r="F10">
        <v>1</v>
      </c>
      <c r="G10" t="s">
        <v>1</v>
      </c>
      <c r="H10">
        <v>-1</v>
      </c>
      <c r="I10" t="s">
        <v>75</v>
      </c>
      <c r="J10" t="s">
        <v>80</v>
      </c>
      <c r="K10" t="s">
        <v>77</v>
      </c>
      <c r="M10">
        <f t="shared" si="0"/>
        <v>0</v>
      </c>
      <c r="N10" t="s">
        <v>81</v>
      </c>
      <c r="O10">
        <v>77998</v>
      </c>
      <c r="P10">
        <f t="shared" si="1"/>
        <v>78</v>
      </c>
    </row>
    <row r="11" spans="1:16" x14ac:dyDescent="0.2">
      <c r="A11" t="s">
        <v>36</v>
      </c>
      <c r="B11" t="s">
        <v>94</v>
      </c>
      <c r="C11" t="s">
        <v>37</v>
      </c>
      <c r="D11" t="s">
        <v>38</v>
      </c>
      <c r="E11">
        <v>-1</v>
      </c>
      <c r="F11">
        <v>1</v>
      </c>
      <c r="G11" t="s">
        <v>37</v>
      </c>
      <c r="H11">
        <v>-1</v>
      </c>
      <c r="I11" t="s">
        <v>75</v>
      </c>
      <c r="J11" t="s">
        <v>76</v>
      </c>
      <c r="K11" t="s">
        <v>77</v>
      </c>
      <c r="L11">
        <v>30.72</v>
      </c>
      <c r="M11">
        <f t="shared" si="0"/>
        <v>30.7</v>
      </c>
      <c r="N11" t="s">
        <v>78</v>
      </c>
      <c r="O11">
        <v>49994</v>
      </c>
      <c r="P11">
        <f t="shared" si="1"/>
        <v>49.99</v>
      </c>
    </row>
    <row r="12" spans="1:16" x14ac:dyDescent="0.2">
      <c r="A12" t="s">
        <v>15</v>
      </c>
      <c r="B12" t="s">
        <v>94</v>
      </c>
      <c r="C12" t="s">
        <v>16</v>
      </c>
      <c r="D12" t="s">
        <v>17</v>
      </c>
      <c r="E12">
        <v>-1</v>
      </c>
      <c r="F12">
        <v>1</v>
      </c>
      <c r="G12" t="s">
        <v>16</v>
      </c>
      <c r="H12">
        <v>-1</v>
      </c>
      <c r="I12" t="s">
        <v>75</v>
      </c>
      <c r="J12" t="s">
        <v>76</v>
      </c>
      <c r="K12" t="s">
        <v>86</v>
      </c>
      <c r="L12">
        <v>30.72</v>
      </c>
      <c r="M12">
        <f t="shared" si="0"/>
        <v>30.7</v>
      </c>
      <c r="N12" t="s">
        <v>78</v>
      </c>
      <c r="O12">
        <v>56844</v>
      </c>
      <c r="P12">
        <f t="shared" si="1"/>
        <v>56.84</v>
      </c>
    </row>
    <row r="13" spans="1:16" x14ac:dyDescent="0.2">
      <c r="A13" t="s">
        <v>42</v>
      </c>
      <c r="B13" t="s">
        <v>94</v>
      </c>
      <c r="C13" t="s">
        <v>43</v>
      </c>
      <c r="D13" t="s">
        <v>44</v>
      </c>
      <c r="E13">
        <v>-1</v>
      </c>
      <c r="F13">
        <v>1</v>
      </c>
      <c r="G13" t="s">
        <v>43</v>
      </c>
      <c r="H13">
        <v>-1</v>
      </c>
      <c r="I13" t="s">
        <v>75</v>
      </c>
      <c r="J13" t="s">
        <v>76</v>
      </c>
      <c r="K13" t="s">
        <v>77</v>
      </c>
      <c r="L13">
        <v>23.22</v>
      </c>
      <c r="M13">
        <f t="shared" si="0"/>
        <v>23.2</v>
      </c>
      <c r="N13" t="s">
        <v>78</v>
      </c>
      <c r="O13">
        <v>65189</v>
      </c>
      <c r="P13">
        <f t="shared" si="1"/>
        <v>65.19</v>
      </c>
    </row>
    <row r="14" spans="1:16" x14ac:dyDescent="0.2">
      <c r="A14" t="s">
        <v>60</v>
      </c>
      <c r="B14" t="s">
        <v>94</v>
      </c>
      <c r="C14" t="s">
        <v>61</v>
      </c>
      <c r="D14" t="s">
        <v>62</v>
      </c>
      <c r="E14">
        <v>-1</v>
      </c>
      <c r="F14">
        <v>1</v>
      </c>
      <c r="G14" t="s">
        <v>61</v>
      </c>
      <c r="H14">
        <v>-1</v>
      </c>
      <c r="I14" t="s">
        <v>87</v>
      </c>
      <c r="J14" t="s">
        <v>88</v>
      </c>
      <c r="K14" t="s">
        <v>86</v>
      </c>
      <c r="M14">
        <f t="shared" si="0"/>
        <v>0</v>
      </c>
      <c r="N14" t="s">
        <v>81</v>
      </c>
      <c r="O14">
        <v>75436</v>
      </c>
      <c r="P14">
        <f t="shared" si="1"/>
        <v>75.44</v>
      </c>
    </row>
    <row r="15" spans="1:16" x14ac:dyDescent="0.2">
      <c r="A15" t="s">
        <v>66</v>
      </c>
      <c r="B15" t="s">
        <v>94</v>
      </c>
      <c r="C15" t="s">
        <v>67</v>
      </c>
      <c r="D15" t="s">
        <v>68</v>
      </c>
      <c r="E15">
        <v>-1</v>
      </c>
      <c r="F15">
        <v>1</v>
      </c>
      <c r="G15" t="s">
        <v>67</v>
      </c>
      <c r="H15">
        <v>-1</v>
      </c>
      <c r="I15" t="s">
        <v>87</v>
      </c>
      <c r="J15" t="s">
        <v>88</v>
      </c>
      <c r="K15" t="s">
        <v>86</v>
      </c>
      <c r="L15">
        <v>29.13</v>
      </c>
      <c r="M15">
        <f t="shared" si="0"/>
        <v>29.1</v>
      </c>
      <c r="N15" t="s">
        <v>89</v>
      </c>
      <c r="O15">
        <v>56532</v>
      </c>
      <c r="P15">
        <f t="shared" si="1"/>
        <v>56.53</v>
      </c>
    </row>
    <row r="16" spans="1:16" x14ac:dyDescent="0.2">
      <c r="A16" t="s">
        <v>51</v>
      </c>
      <c r="B16" t="s">
        <v>94</v>
      </c>
      <c r="C16" t="s">
        <v>52</v>
      </c>
      <c r="D16" t="s">
        <v>53</v>
      </c>
      <c r="E16">
        <v>-1</v>
      </c>
      <c r="F16">
        <v>1</v>
      </c>
      <c r="G16" t="s">
        <v>52</v>
      </c>
      <c r="H16">
        <v>-1</v>
      </c>
      <c r="I16" t="s">
        <v>75</v>
      </c>
      <c r="J16" t="s">
        <v>80</v>
      </c>
      <c r="K16" t="s">
        <v>86</v>
      </c>
      <c r="L16">
        <v>27.31</v>
      </c>
      <c r="M16">
        <f t="shared" si="0"/>
        <v>27.3</v>
      </c>
      <c r="N16" t="s">
        <v>81</v>
      </c>
      <c r="O16">
        <v>48264</v>
      </c>
      <c r="P16">
        <f t="shared" si="1"/>
        <v>48.26</v>
      </c>
    </row>
    <row r="17" spans="1:16" x14ac:dyDescent="0.2">
      <c r="A17" t="s">
        <v>63</v>
      </c>
      <c r="B17" t="s">
        <v>94</v>
      </c>
      <c r="C17" t="s">
        <v>64</v>
      </c>
      <c r="D17" t="s">
        <v>65</v>
      </c>
      <c r="E17">
        <v>-1</v>
      </c>
      <c r="F17">
        <v>1</v>
      </c>
      <c r="G17" t="s">
        <v>64</v>
      </c>
      <c r="H17">
        <v>-1</v>
      </c>
      <c r="I17" t="s">
        <v>75</v>
      </c>
      <c r="J17" t="s">
        <v>90</v>
      </c>
      <c r="K17" t="s">
        <v>77</v>
      </c>
      <c r="L17">
        <v>30.19</v>
      </c>
      <c r="M17">
        <f t="shared" si="0"/>
        <v>30.2</v>
      </c>
      <c r="N17" t="s">
        <v>89</v>
      </c>
      <c r="O17">
        <v>46790</v>
      </c>
      <c r="P17">
        <f t="shared" si="1"/>
        <v>46.79</v>
      </c>
    </row>
    <row r="18" spans="1:16" x14ac:dyDescent="0.2">
      <c r="A18" t="s">
        <v>24</v>
      </c>
      <c r="B18" t="s">
        <v>94</v>
      </c>
      <c r="C18" t="s">
        <v>25</v>
      </c>
      <c r="D18" t="s">
        <v>26</v>
      </c>
      <c r="E18">
        <v>-1</v>
      </c>
      <c r="F18">
        <v>1</v>
      </c>
      <c r="G18" t="s">
        <v>25</v>
      </c>
      <c r="H18">
        <v>-1</v>
      </c>
      <c r="I18" t="s">
        <v>75</v>
      </c>
      <c r="J18" t="s">
        <v>90</v>
      </c>
      <c r="K18" t="s">
        <v>77</v>
      </c>
      <c r="L18">
        <v>29.69</v>
      </c>
      <c r="M18">
        <f t="shared" si="0"/>
        <v>29.7</v>
      </c>
      <c r="N18" t="s">
        <v>81</v>
      </c>
      <c r="O18">
        <v>50312</v>
      </c>
      <c r="P18">
        <f t="shared" si="1"/>
        <v>50.31</v>
      </c>
    </row>
    <row r="19" spans="1:16" x14ac:dyDescent="0.2">
      <c r="A19" t="s">
        <v>72</v>
      </c>
      <c r="B19" t="s">
        <v>94</v>
      </c>
      <c r="C19" t="s">
        <v>73</v>
      </c>
      <c r="D19" t="s">
        <v>74</v>
      </c>
      <c r="E19">
        <v>-1</v>
      </c>
      <c r="F19">
        <v>1</v>
      </c>
      <c r="G19" t="s">
        <v>73</v>
      </c>
      <c r="H19">
        <v>-1</v>
      </c>
      <c r="I19" t="s">
        <v>75</v>
      </c>
      <c r="J19" t="s">
        <v>80</v>
      </c>
      <c r="K19" t="s">
        <v>77</v>
      </c>
      <c r="L19">
        <v>29.04</v>
      </c>
      <c r="M19">
        <f t="shared" si="0"/>
        <v>29</v>
      </c>
      <c r="N19" t="s">
        <v>81</v>
      </c>
      <c r="O19">
        <v>39716</v>
      </c>
      <c r="P19">
        <f t="shared" si="1"/>
        <v>39.72</v>
      </c>
    </row>
    <row r="20" spans="1:16" x14ac:dyDescent="0.2">
      <c r="A20" t="s">
        <v>27</v>
      </c>
      <c r="B20" t="s">
        <v>94</v>
      </c>
      <c r="C20" t="s">
        <v>28</v>
      </c>
      <c r="D20" t="s">
        <v>29</v>
      </c>
      <c r="E20">
        <v>-1</v>
      </c>
      <c r="F20">
        <v>1</v>
      </c>
      <c r="G20" t="s">
        <v>28</v>
      </c>
      <c r="H20">
        <v>-1</v>
      </c>
      <c r="I20" t="s">
        <v>87</v>
      </c>
      <c r="J20" t="s">
        <v>88</v>
      </c>
      <c r="K20" t="s">
        <v>91</v>
      </c>
      <c r="L20">
        <v>27.38</v>
      </c>
      <c r="M20">
        <f t="shared" si="0"/>
        <v>27.4</v>
      </c>
      <c r="N20" t="s">
        <v>89</v>
      </c>
      <c r="O20">
        <v>50406</v>
      </c>
      <c r="P20">
        <f t="shared" si="1"/>
        <v>50.41</v>
      </c>
    </row>
    <row r="21" spans="1:16" x14ac:dyDescent="0.2">
      <c r="A21" t="s">
        <v>54</v>
      </c>
      <c r="B21" t="s">
        <v>94</v>
      </c>
      <c r="C21" t="s">
        <v>55</v>
      </c>
      <c r="D21" t="s">
        <v>56</v>
      </c>
      <c r="E21">
        <v>-1</v>
      </c>
      <c r="F21">
        <v>1</v>
      </c>
      <c r="G21" t="s">
        <v>55</v>
      </c>
      <c r="H21">
        <v>-1</v>
      </c>
      <c r="I21" t="s">
        <v>75</v>
      </c>
      <c r="J21" t="s">
        <v>80</v>
      </c>
      <c r="K21" t="s">
        <v>83</v>
      </c>
      <c r="M21">
        <f t="shared" si="0"/>
        <v>0</v>
      </c>
      <c r="N21" t="s">
        <v>81</v>
      </c>
      <c r="O21">
        <v>51311</v>
      </c>
      <c r="P21">
        <f t="shared" si="1"/>
        <v>51.31</v>
      </c>
    </row>
    <row r="22" spans="1:16" x14ac:dyDescent="0.2">
      <c r="A22" t="s">
        <v>21</v>
      </c>
      <c r="B22" t="s">
        <v>94</v>
      </c>
      <c r="C22" t="s">
        <v>22</v>
      </c>
      <c r="D22" t="s">
        <v>23</v>
      </c>
      <c r="E22">
        <v>-1</v>
      </c>
      <c r="F22">
        <v>1</v>
      </c>
      <c r="G22" t="s">
        <v>22</v>
      </c>
      <c r="H22">
        <v>-1</v>
      </c>
      <c r="I22" t="s">
        <v>75</v>
      </c>
      <c r="J22" t="s">
        <v>90</v>
      </c>
      <c r="K22" t="s">
        <v>83</v>
      </c>
      <c r="L22">
        <v>29.98</v>
      </c>
      <c r="M22">
        <f t="shared" si="0"/>
        <v>30</v>
      </c>
      <c r="N22" t="s">
        <v>89</v>
      </c>
      <c r="O22">
        <v>57262</v>
      </c>
      <c r="P22">
        <f t="shared" si="1"/>
        <v>57.26</v>
      </c>
    </row>
    <row r="23" spans="1:16" hidden="1" x14ac:dyDescent="0.2">
      <c r="A23" t="s">
        <v>30</v>
      </c>
      <c r="B23" t="s">
        <v>95</v>
      </c>
      <c r="C23" t="s">
        <v>31</v>
      </c>
      <c r="D23" t="s">
        <v>32</v>
      </c>
      <c r="E23">
        <v>-1</v>
      </c>
      <c r="F23">
        <v>1</v>
      </c>
      <c r="N23" t="s">
        <v>92</v>
      </c>
    </row>
    <row r="24" spans="1:16" hidden="1" x14ac:dyDescent="0.2">
      <c r="A24" t="s">
        <v>3</v>
      </c>
      <c r="B24" t="s">
        <v>95</v>
      </c>
      <c r="C24" t="s">
        <v>4</v>
      </c>
      <c r="D24" t="s">
        <v>5</v>
      </c>
      <c r="E24">
        <v>-1</v>
      </c>
      <c r="F24">
        <v>1</v>
      </c>
      <c r="N24" t="s">
        <v>92</v>
      </c>
    </row>
    <row r="25" spans="1:16" hidden="1" x14ac:dyDescent="0.2">
      <c r="A25" t="s">
        <v>12</v>
      </c>
      <c r="B25" t="s">
        <v>95</v>
      </c>
      <c r="C25" t="s">
        <v>13</v>
      </c>
      <c r="D25" t="s">
        <v>14</v>
      </c>
      <c r="E25">
        <v>-1</v>
      </c>
      <c r="F25">
        <v>1</v>
      </c>
      <c r="N25" t="s">
        <v>92</v>
      </c>
    </row>
  </sheetData>
  <autoFilter ref="A1:N25" xr:uid="{00000000-0009-0000-0000-000000000000}">
    <filterColumn colId="1">
      <filters>
        <filter val="Escovopsis"/>
      </filters>
    </filterColumn>
  </autoFilter>
  <sortState xmlns:xlrd2="http://schemas.microsoft.com/office/spreadsheetml/2017/richdata2" ref="A1:F25">
    <sortCondition ref="C1:C2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seqid_map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KIRSTEN L GOTTING</cp:lastModifiedBy>
  <dcterms:modified xsi:type="dcterms:W3CDTF">2019-11-13T23:04:42Z</dcterms:modified>
</cp:coreProperties>
</file>