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A_Data_Analytics\Excel\Excel dashboard\"/>
    </mc:Choice>
  </mc:AlternateContent>
  <xr:revisionPtr revIDLastSave="0" documentId="13_ncr:1_{AB1AF0B7-051A-400E-BB6C-F190F60D5497}" xr6:coauthVersionLast="47" xr6:coauthVersionMax="47" xr10:uidLastSave="{00000000-0000-0000-0000-000000000000}"/>
  <bookViews>
    <workbookView xWindow="-108" yWindow="-108" windowWidth="23256" windowHeight="12456" activeTab="1" xr2:uid="{00000000-000D-0000-FFFF-FFFF00000000}"/>
  </bookViews>
  <sheets>
    <sheet name="Pivot TABLE" sheetId="3" r:id="rId1"/>
    <sheet name="Dashboard" sheetId="4" r:id="rId2"/>
    <sheet name="ROW data" sheetId="1" r:id="rId3"/>
  </sheets>
  <definedNames>
    <definedName name="Slicer_Due_status">#N/A</definedName>
    <definedName name="Slicer_KYC_Status">#N/A</definedName>
    <definedName name="Slicer_Risk_Level">#N/A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B22" i="3"/>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alcChain>
</file>

<file path=xl/sharedStrings.xml><?xml version="1.0" encoding="utf-8"?>
<sst xmlns="http://schemas.openxmlformats.org/spreadsheetml/2006/main" count="340" uniqueCount="114">
  <si>
    <t>Client_ID</t>
  </si>
  <si>
    <t>Client_Name</t>
  </si>
  <si>
    <t>Email</t>
  </si>
  <si>
    <t>KYC_Status</t>
  </si>
  <si>
    <t>Document_Submitted</t>
  </si>
  <si>
    <t>Due_Date</t>
  </si>
  <si>
    <t>Risk_Level</t>
  </si>
  <si>
    <t>C001</t>
  </si>
  <si>
    <t>Amit Verma</t>
  </si>
  <si>
    <t>amit.verma@example.com</t>
  </si>
  <si>
    <t>Pending</t>
  </si>
  <si>
    <t>No</t>
  </si>
  <si>
    <t>Low</t>
  </si>
  <si>
    <t>C002</t>
  </si>
  <si>
    <t>Sameer Jain</t>
  </si>
  <si>
    <t>sameer.jain@example.com</t>
  </si>
  <si>
    <t>Completed</t>
  </si>
  <si>
    <t>Yes</t>
  </si>
  <si>
    <t>High</t>
  </si>
  <si>
    <t>C003</t>
  </si>
  <si>
    <t>Nitin Desai</t>
  </si>
  <si>
    <t>nitin.desai@example.com</t>
  </si>
  <si>
    <t>C004</t>
  </si>
  <si>
    <t>Sara Khan</t>
  </si>
  <si>
    <t>sara.khan@example.com</t>
  </si>
  <si>
    <t>Medium</t>
  </si>
  <si>
    <t>C005</t>
  </si>
  <si>
    <t>John Smith</t>
  </si>
  <si>
    <t>john.smith@example.com</t>
  </si>
  <si>
    <t>C006</t>
  </si>
  <si>
    <t>Arjun Kapoor</t>
  </si>
  <si>
    <t>arjun.kapoor@example.com</t>
  </si>
  <si>
    <t>C007</t>
  </si>
  <si>
    <t>C008</t>
  </si>
  <si>
    <t>Priya Mehra</t>
  </si>
  <si>
    <t>priya.mehra@example.com</t>
  </si>
  <si>
    <t>C009</t>
  </si>
  <si>
    <t>C010</t>
  </si>
  <si>
    <t>Deepak Joshi</t>
  </si>
  <si>
    <t>deepak.joshi@example.com</t>
  </si>
  <si>
    <t>C011</t>
  </si>
  <si>
    <t>C012</t>
  </si>
  <si>
    <t>Sneha Patil</t>
  </si>
  <si>
    <t>sneha.patil@example.com</t>
  </si>
  <si>
    <t>C013</t>
  </si>
  <si>
    <t>C014</t>
  </si>
  <si>
    <t>Neha Kulkarni</t>
  </si>
  <si>
    <t>neha.kulkarni@example.com</t>
  </si>
  <si>
    <t>C015</t>
  </si>
  <si>
    <t>C016</t>
  </si>
  <si>
    <t>Tina Dâ€™Souza</t>
  </si>
  <si>
    <t>tina.dâ€™souza@example.com</t>
  </si>
  <si>
    <t>C017</t>
  </si>
  <si>
    <t>Manoj Tiwari</t>
  </si>
  <si>
    <t>manoj.tiwari@example.com</t>
  </si>
  <si>
    <t>C018</t>
  </si>
  <si>
    <t>C019</t>
  </si>
  <si>
    <t>C020</t>
  </si>
  <si>
    <t>C021</t>
  </si>
  <si>
    <t>C022</t>
  </si>
  <si>
    <t>C023</t>
  </si>
  <si>
    <t>C024</t>
  </si>
  <si>
    <t>C025</t>
  </si>
  <si>
    <t>Vikram Rao</t>
  </si>
  <si>
    <t>vikram.rao@example.com</t>
  </si>
  <si>
    <t>C026</t>
  </si>
  <si>
    <t>C027</t>
  </si>
  <si>
    <t>C028</t>
  </si>
  <si>
    <t>C029</t>
  </si>
  <si>
    <t>C030</t>
  </si>
  <si>
    <t>C031</t>
  </si>
  <si>
    <t>C032</t>
  </si>
  <si>
    <t>C033</t>
  </si>
  <si>
    <t>C034</t>
  </si>
  <si>
    <t>C035</t>
  </si>
  <si>
    <t>Divya Rani</t>
  </si>
  <si>
    <t>divya.rani@example.com</t>
  </si>
  <si>
    <t>C036</t>
  </si>
  <si>
    <t>C037</t>
  </si>
  <si>
    <t>Kavita Sharma</t>
  </si>
  <si>
    <t>kavita.sharma@example.com</t>
  </si>
  <si>
    <t>C038</t>
  </si>
  <si>
    <t>C039</t>
  </si>
  <si>
    <t>C040</t>
  </si>
  <si>
    <t>C041</t>
  </si>
  <si>
    <t>C042</t>
  </si>
  <si>
    <t>C043</t>
  </si>
  <si>
    <t>C044</t>
  </si>
  <si>
    <t>C045</t>
  </si>
  <si>
    <t>Pooja Nair</t>
  </si>
  <si>
    <t>pooja.nair@example.com</t>
  </si>
  <si>
    <t>C046</t>
  </si>
  <si>
    <t>C047</t>
  </si>
  <si>
    <t>C048</t>
  </si>
  <si>
    <t>C049</t>
  </si>
  <si>
    <t>Raj Malhotra</t>
  </si>
  <si>
    <t>raj.malhotra@example.com</t>
  </si>
  <si>
    <t>C050</t>
  </si>
  <si>
    <t>Compliance_Status</t>
  </si>
  <si>
    <t>Due status</t>
  </si>
  <si>
    <t>Row Labels</t>
  </si>
  <si>
    <t>Complient</t>
  </si>
  <si>
    <t>Non-Complient</t>
  </si>
  <si>
    <t>Grand Total</t>
  </si>
  <si>
    <t>Count of Client_ID</t>
  </si>
  <si>
    <t>Compliance Summary</t>
  </si>
  <si>
    <t>KYC Status Breakdown</t>
  </si>
  <si>
    <t>Risk vs Document Status</t>
  </si>
  <si>
    <t>Due Status Breakdown</t>
  </si>
  <si>
    <t>slicers</t>
  </si>
  <si>
    <t>Column Labels</t>
  </si>
  <si>
    <t>Due Soon</t>
  </si>
  <si>
    <t>Not-Due</t>
  </si>
  <si>
    <t>Overdue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</si>
</sst>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9" formatCode="dd/mm/yyyy"/>
    </dxf>
    <dxf>
      <numFmt numFmtId="19" formatCode="dd/mm/yyyy"/>
    </dxf>
    <dxf>
      <numFmt numFmtId="19" formatCode="dd/mm/yyyy"/>
    </dxf>
    <dxf>
      <font>
        <b/>
        <i val="0"/>
        <name val="Calibri Light"/>
        <family val="2"/>
        <scheme val="major"/>
      </font>
    </dxf>
    <dxf>
      <font>
        <sz val="11"/>
        <name val="Calibri"/>
        <family val="2"/>
        <scheme val="minor"/>
      </font>
      <fill>
        <patternFill>
          <bgColor rgb="FFFF99CC"/>
        </patternFill>
      </fill>
    </dxf>
    <dxf>
      <font>
        <sz val="12"/>
        <name val="Calibri Light"/>
        <family val="2"/>
        <scheme val="major"/>
      </font>
    </dxf>
    <dxf>
      <fill>
        <patternFill>
          <bgColor rgb="FFFF99CC"/>
        </patternFill>
      </fill>
    </dxf>
    <dxf>
      <font>
        <name val="Calibri Light"/>
        <family val="2"/>
        <scheme val="major"/>
      </font>
      <fill>
        <patternFill>
          <bgColor theme="3"/>
        </patternFill>
      </fill>
    </dxf>
    <dxf>
      <fill>
        <patternFill>
          <bgColor rgb="FFFF99CC"/>
        </patternFill>
      </fill>
    </dxf>
  </dxfs>
  <tableStyles count="4" defaultTableStyle="TableStyleMedium2" defaultPivotStyle="PivotStyleLight16">
    <tableStyle name="Slicer Style 1" pivot="0" table="0" count="1" xr9:uid="{00000000-0011-0000-FFFF-FFFF00000000}">
      <tableStyleElement type="wholeTable" dxfId="8"/>
    </tableStyle>
    <tableStyle name="Slicer Style 2" pivot="0" table="0" count="1" xr9:uid="{00000000-0011-0000-FFFF-FFFF01000000}">
      <tableStyleElement type="headerRow" dxfId="7"/>
    </tableStyle>
    <tableStyle name="Slicer Style 3" pivot="0" table="0" count="4" xr9:uid="{00000000-0011-0000-FFFF-FFFF02000000}">
      <tableStyleElement type="wholeTable" dxfId="6"/>
      <tableStyleElement type="headerRow" dxfId="5"/>
    </tableStyle>
    <tableStyle name="Slicer Style 4" pivot="0" table="0" count="4" xr9:uid="{00000000-0011-0000-FFFF-FFFF03000000}">
      <tableStyleElement type="wholeTable" dxfId="4"/>
      <tableStyleElement type="headerRow" dxfId="3"/>
    </tableStyle>
  </tableStyles>
  <colors>
    <mruColors>
      <color rgb="FFFF9999"/>
      <color rgb="FFFF9966"/>
      <color rgb="FF00FF99"/>
      <color rgb="FFFFCCFF"/>
      <color rgb="FF990099"/>
      <color rgb="FFFFCC99"/>
      <color rgb="FFFF0066"/>
      <color rgb="FFFF99CC"/>
      <color rgb="FFCCFFFF"/>
      <color rgb="FF66FFFF"/>
    </mruColors>
  </colors>
  <extLst>
    <ext xmlns:x14="http://schemas.microsoft.com/office/spreadsheetml/2009/9/main" uri="{46F421CA-312F-682f-3DD2-61675219B42D}">
      <x14:dxfs count="4">
        <dxf>
          <fill>
            <patternFill>
              <bgColor rgb="FFFFCC99"/>
            </patternFill>
          </fill>
        </dxf>
        <dxf>
          <fill>
            <patternFill>
              <bgColor rgb="FFFF0066"/>
            </patternFill>
          </fill>
        </dxf>
        <dxf>
          <fill>
            <patternFill>
              <bgColor rgb="FFCCFFFF"/>
            </patternFill>
          </fill>
        </dxf>
        <dxf>
          <font>
            <name val="Calibri"/>
            <family val="2"/>
            <scheme val="minor"/>
          </font>
          <fill>
            <patternFill>
              <bgColor rgb="FFFF0066"/>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3"/>
            <x14:slicerStyleElement type="hoveredSelectedItemWithData" dxfId="2"/>
          </x14:slicerStyleElements>
        </x14:slicerStyle>
        <x14:slicerStyle name="Slicer Style 4">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[KYC_Tracker_Dataset.xlsx]Pivot TABLE!PivotTable1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B42-46AA-A077-3E9EDAF5489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B42-46AA-A077-3E9EDAF5489F}"/>
              </c:ext>
            </c:extLst>
          </c:dPt>
          <c:cat>
            <c:strRef>
              <c:f>'Pivot TABLE'!$A$4:$A$6</c:f>
              <c:strCache>
                <c:ptCount val="2"/>
                <c:pt idx="0">
                  <c:v>Complient</c:v>
                </c:pt>
                <c:pt idx="1">
                  <c:v>Non-Complient</c:v>
                </c:pt>
              </c:strCache>
            </c:strRef>
          </c:cat>
          <c:val>
            <c:numRef>
              <c:f>'Pivot TABLE'!$B$4:$B$6</c:f>
              <c:numCache>
                <c:formatCode>General</c:formatCode>
                <c:ptCount val="2"/>
                <c:pt idx="0">
                  <c:v>21</c:v>
                </c:pt>
                <c:pt idx="1">
                  <c:v>29</c:v>
                </c:pt>
              </c:numCache>
            </c:numRef>
          </c:val>
          <c:extLst>
            <c:ext xmlns:c16="http://schemas.microsoft.com/office/drawing/2014/chart" uri="{C3380CC4-5D6E-409C-BE32-E72D297353CC}">
              <c16:uniqueId val="{00000000-D5A1-4403-BDC1-C23122B06ED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[KYC_Tracker_Dataset.xlsx]Pivot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TABLE'!$J$3</c:f>
              <c:strCache>
                <c:ptCount val="1"/>
                <c:pt idx="0">
                  <c:v>Total</c:v>
                </c:pt>
              </c:strCache>
            </c:strRef>
          </c:tx>
          <c:spPr>
            <a:solidFill>
              <a:schemeClr val="accent1"/>
            </a:solidFill>
            <a:ln>
              <a:noFill/>
            </a:ln>
            <a:effectLst/>
          </c:spPr>
          <c:invertIfNegative val="0"/>
          <c:cat>
            <c:strRef>
              <c:f>'Pivot TABLE'!$I$4:$I$6</c:f>
              <c:strCache>
                <c:ptCount val="2"/>
                <c:pt idx="0">
                  <c:v>Completed</c:v>
                </c:pt>
                <c:pt idx="1">
                  <c:v>Pending</c:v>
                </c:pt>
              </c:strCache>
            </c:strRef>
          </c:cat>
          <c:val>
            <c:numRef>
              <c:f>'Pivot TABLE'!$J$4:$J$6</c:f>
              <c:numCache>
                <c:formatCode>General</c:formatCode>
                <c:ptCount val="2"/>
                <c:pt idx="0">
                  <c:v>21</c:v>
                </c:pt>
                <c:pt idx="1">
                  <c:v>29</c:v>
                </c:pt>
              </c:numCache>
            </c:numRef>
          </c:val>
          <c:extLst>
            <c:ext xmlns:c16="http://schemas.microsoft.com/office/drawing/2014/chart" uri="{C3380CC4-5D6E-409C-BE32-E72D297353CC}">
              <c16:uniqueId val="{00000000-0FD0-4688-8BE3-8CFA9E292903}"/>
            </c:ext>
          </c:extLst>
        </c:ser>
        <c:dLbls>
          <c:showLegendKey val="0"/>
          <c:showVal val="0"/>
          <c:showCatName val="0"/>
          <c:showSerName val="0"/>
          <c:showPercent val="0"/>
          <c:showBubbleSize val="0"/>
        </c:dLbls>
        <c:gapWidth val="219"/>
        <c:overlap val="-27"/>
        <c:axId val="516225248"/>
        <c:axId val="516223168"/>
      </c:barChart>
      <c:catAx>
        <c:axId val="51622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223168"/>
        <c:crosses val="autoZero"/>
        <c:auto val="1"/>
        <c:lblAlgn val="ctr"/>
        <c:lblOffset val="100"/>
        <c:noMultiLvlLbl val="0"/>
      </c:catAx>
      <c:valAx>
        <c:axId val="51622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22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[KYC_Tracker_Dataset.xlsx]Pivot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TABLE'!$B$15:$B$16</c:f>
              <c:strCache>
                <c:ptCount val="1"/>
                <c:pt idx="0">
                  <c:v>No</c:v>
                </c:pt>
              </c:strCache>
            </c:strRef>
          </c:tx>
          <c:spPr>
            <a:solidFill>
              <a:schemeClr val="accent1"/>
            </a:solidFill>
            <a:ln>
              <a:noFill/>
            </a:ln>
            <a:effectLst/>
          </c:spPr>
          <c:invertIfNegative val="0"/>
          <c:cat>
            <c:strRef>
              <c:f>'Pivot TABLE'!$A$17:$A$20</c:f>
              <c:strCache>
                <c:ptCount val="3"/>
                <c:pt idx="0">
                  <c:v>High</c:v>
                </c:pt>
                <c:pt idx="1">
                  <c:v>Low</c:v>
                </c:pt>
                <c:pt idx="2">
                  <c:v>Medium</c:v>
                </c:pt>
              </c:strCache>
            </c:strRef>
          </c:cat>
          <c:val>
            <c:numRef>
              <c:f>'Pivot TABLE'!$B$17:$B$20</c:f>
              <c:numCache>
                <c:formatCode>General</c:formatCode>
                <c:ptCount val="3"/>
                <c:pt idx="0">
                  <c:v>8</c:v>
                </c:pt>
                <c:pt idx="1">
                  <c:v>4</c:v>
                </c:pt>
                <c:pt idx="2">
                  <c:v>2</c:v>
                </c:pt>
              </c:numCache>
            </c:numRef>
          </c:val>
          <c:extLst>
            <c:ext xmlns:c16="http://schemas.microsoft.com/office/drawing/2014/chart" uri="{C3380CC4-5D6E-409C-BE32-E72D297353CC}">
              <c16:uniqueId val="{00000000-D791-4336-9B5A-1D91DE61DB70}"/>
            </c:ext>
          </c:extLst>
        </c:ser>
        <c:ser>
          <c:idx val="1"/>
          <c:order val="1"/>
          <c:tx>
            <c:strRef>
              <c:f>'Pivot TABLE'!$C$15:$C$16</c:f>
              <c:strCache>
                <c:ptCount val="1"/>
                <c:pt idx="0">
                  <c:v>Yes</c:v>
                </c:pt>
              </c:strCache>
            </c:strRef>
          </c:tx>
          <c:spPr>
            <a:solidFill>
              <a:schemeClr val="accent2"/>
            </a:solidFill>
            <a:ln>
              <a:noFill/>
            </a:ln>
            <a:effectLst/>
          </c:spPr>
          <c:invertIfNegative val="0"/>
          <c:cat>
            <c:strRef>
              <c:f>'Pivot TABLE'!$A$17:$A$20</c:f>
              <c:strCache>
                <c:ptCount val="3"/>
                <c:pt idx="0">
                  <c:v>High</c:v>
                </c:pt>
                <c:pt idx="1">
                  <c:v>Low</c:v>
                </c:pt>
                <c:pt idx="2">
                  <c:v>Medium</c:v>
                </c:pt>
              </c:strCache>
            </c:strRef>
          </c:cat>
          <c:val>
            <c:numRef>
              <c:f>'Pivot TABLE'!$C$17:$C$20</c:f>
              <c:numCache>
                <c:formatCode>General</c:formatCode>
                <c:ptCount val="3"/>
                <c:pt idx="0">
                  <c:v>15</c:v>
                </c:pt>
                <c:pt idx="1">
                  <c:v>14</c:v>
                </c:pt>
                <c:pt idx="2">
                  <c:v>7</c:v>
                </c:pt>
              </c:numCache>
            </c:numRef>
          </c:val>
          <c:extLst>
            <c:ext xmlns:c16="http://schemas.microsoft.com/office/drawing/2014/chart" uri="{C3380CC4-5D6E-409C-BE32-E72D297353CC}">
              <c16:uniqueId val="{00000002-D791-4336-9B5A-1D91DE61DB70}"/>
            </c:ext>
          </c:extLst>
        </c:ser>
        <c:dLbls>
          <c:showLegendKey val="0"/>
          <c:showVal val="0"/>
          <c:showCatName val="0"/>
          <c:showSerName val="0"/>
          <c:showPercent val="0"/>
          <c:showBubbleSize val="0"/>
        </c:dLbls>
        <c:gapWidth val="150"/>
        <c:overlap val="100"/>
        <c:axId val="571793232"/>
        <c:axId val="571794480"/>
      </c:barChart>
      <c:catAx>
        <c:axId val="57179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794480"/>
        <c:crosses val="autoZero"/>
        <c:auto val="1"/>
        <c:lblAlgn val="ctr"/>
        <c:lblOffset val="100"/>
        <c:noMultiLvlLbl val="0"/>
      </c:catAx>
      <c:valAx>
        <c:axId val="57179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79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[KYC_Tracker_Dataset.xlsx]Pivot TABLE!PivotTable4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26162975131705657"/>
          <c:y val="0.40077186440489865"/>
          <c:w val="0.29588518161848476"/>
          <c:h val="0.52170875575014009"/>
        </c:manualLayout>
      </c:layout>
      <c:doughnutChart>
        <c:varyColors val="1"/>
        <c:ser>
          <c:idx val="0"/>
          <c:order val="0"/>
          <c:tx>
            <c:strRef>
              <c:f>'Pivot TABLE'!$I$16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62-455C-B1CA-69AED89DC2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62-455C-B1CA-69AED89DC2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62-455C-B1CA-69AED89DC2F0}"/>
              </c:ext>
            </c:extLst>
          </c:dPt>
          <c:cat>
            <c:strRef>
              <c:f>'Pivot TABLE'!$H$17:$H$20</c:f>
              <c:strCache>
                <c:ptCount val="3"/>
                <c:pt idx="0">
                  <c:v>Due Soon</c:v>
                </c:pt>
                <c:pt idx="1">
                  <c:v>Not-Due</c:v>
                </c:pt>
                <c:pt idx="2">
                  <c:v>Overdue</c:v>
                </c:pt>
              </c:strCache>
            </c:strRef>
          </c:cat>
          <c:val>
            <c:numRef>
              <c:f>'Pivot TABLE'!$I$17:$I$20</c:f>
              <c:numCache>
                <c:formatCode>General</c:formatCode>
                <c:ptCount val="3"/>
                <c:pt idx="0">
                  <c:v>15</c:v>
                </c:pt>
                <c:pt idx="1">
                  <c:v>20</c:v>
                </c:pt>
                <c:pt idx="2">
                  <c:v>15</c:v>
                </c:pt>
              </c:numCache>
            </c:numRef>
          </c:val>
          <c:extLst>
            <c:ext xmlns:c16="http://schemas.microsoft.com/office/drawing/2014/chart" uri="{C3380CC4-5D6E-409C-BE32-E72D297353CC}">
              <c16:uniqueId val="{00000000-93DD-44F6-B217-07BEFCD9B6B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[KYC_Tracker_Dataset.xlsx]Pivot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Compliance Summary </a:t>
            </a:r>
          </a:p>
          <a:p>
            <a:pPr>
              <a:defRPr/>
            </a:pPr>
            <a:r>
              <a:rPr lang="en-IN"/>
              <a:t>(Compliant vs Non-Compliant)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F27-42B0-8BC4-64DAB11AB1A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F27-42B0-8BC4-64DAB11AB1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TABLE'!$A$4:$A$6</c:f>
              <c:strCache>
                <c:ptCount val="2"/>
                <c:pt idx="0">
                  <c:v>Complient</c:v>
                </c:pt>
                <c:pt idx="1">
                  <c:v>Non-Complient</c:v>
                </c:pt>
              </c:strCache>
            </c:strRef>
          </c:cat>
          <c:val>
            <c:numRef>
              <c:f>'Pivot TABLE'!$B$4:$B$6</c:f>
              <c:numCache>
                <c:formatCode>General</c:formatCode>
                <c:ptCount val="2"/>
                <c:pt idx="0">
                  <c:v>21</c:v>
                </c:pt>
                <c:pt idx="1">
                  <c:v>29</c:v>
                </c:pt>
              </c:numCache>
            </c:numRef>
          </c:val>
          <c:extLst>
            <c:ext xmlns:c16="http://schemas.microsoft.com/office/drawing/2014/chart" uri="{C3380CC4-5D6E-409C-BE32-E72D297353CC}">
              <c16:uniqueId val="{00000004-2F27-42B0-8BC4-64DAB11AB1A5}"/>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6386976908785278"/>
          <c:y val="0.4620321974839352"/>
          <c:w val="0.26871450057506857"/>
          <c:h val="0.242458593537876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CC"/>
    </a:solidFill>
    <a:ln w="9525" cap="flat" cmpd="sng" algn="ctr">
      <a:solidFill>
        <a:schemeClr val="tx1">
          <a:lumMod val="15000"/>
          <a:lumOff val="85000"/>
        </a:schemeClr>
      </a:solidFill>
      <a:round/>
    </a:ln>
    <a:effectLst/>
    <a:scene3d>
      <a:camera prst="orthographicFront"/>
      <a:lightRig rig="threePt" dir="t"/>
    </a:scene3d>
    <a:sp3d>
      <a:bevelT w="139700" h="1397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[KYC_Tracker_Dataset.xlsx]Pivot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KYC Completed vs Pending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TABLE'!$J$3</c:f>
              <c:strCache>
                <c:ptCount val="1"/>
                <c:pt idx="0">
                  <c:v>Total</c:v>
                </c:pt>
              </c:strCache>
            </c:strRef>
          </c:tx>
          <c:spPr>
            <a:solidFill>
              <a:schemeClr val="accent1"/>
            </a:solidFill>
            <a:ln>
              <a:noFill/>
            </a:ln>
            <a:effectLst/>
          </c:spPr>
          <c:invertIfNegative val="0"/>
          <c:cat>
            <c:strRef>
              <c:f>'Pivot TABLE'!$I$4:$I$6</c:f>
              <c:strCache>
                <c:ptCount val="2"/>
                <c:pt idx="0">
                  <c:v>Completed</c:v>
                </c:pt>
                <c:pt idx="1">
                  <c:v>Pending</c:v>
                </c:pt>
              </c:strCache>
            </c:strRef>
          </c:cat>
          <c:val>
            <c:numRef>
              <c:f>'Pivot TABLE'!$J$4:$J$6</c:f>
              <c:numCache>
                <c:formatCode>General</c:formatCode>
                <c:ptCount val="2"/>
                <c:pt idx="0">
                  <c:v>21</c:v>
                </c:pt>
                <c:pt idx="1">
                  <c:v>29</c:v>
                </c:pt>
              </c:numCache>
            </c:numRef>
          </c:val>
          <c:extLst>
            <c:ext xmlns:c16="http://schemas.microsoft.com/office/drawing/2014/chart" uri="{C3380CC4-5D6E-409C-BE32-E72D297353CC}">
              <c16:uniqueId val="{00000000-59E4-4454-A32A-DB5B5F2791AA}"/>
            </c:ext>
          </c:extLst>
        </c:ser>
        <c:dLbls>
          <c:showLegendKey val="0"/>
          <c:showVal val="0"/>
          <c:showCatName val="0"/>
          <c:showSerName val="0"/>
          <c:showPercent val="0"/>
          <c:showBubbleSize val="0"/>
        </c:dLbls>
        <c:gapWidth val="219"/>
        <c:overlap val="-27"/>
        <c:axId val="516225248"/>
        <c:axId val="516223168"/>
      </c:barChart>
      <c:catAx>
        <c:axId val="51622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223168"/>
        <c:crosses val="autoZero"/>
        <c:auto val="1"/>
        <c:lblAlgn val="ctr"/>
        <c:lblOffset val="100"/>
        <c:noMultiLvlLbl val="0"/>
      </c:catAx>
      <c:valAx>
        <c:axId val="51622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22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66"/>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[KYC_Tracker_Dataset.xlsx]Pivot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Document Submission by Risk Level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TABLE'!$B$15:$B$16</c:f>
              <c:strCache>
                <c:ptCount val="1"/>
                <c:pt idx="0">
                  <c:v>No</c:v>
                </c:pt>
              </c:strCache>
            </c:strRef>
          </c:tx>
          <c:spPr>
            <a:solidFill>
              <a:schemeClr val="accent1"/>
            </a:solidFill>
            <a:ln>
              <a:noFill/>
            </a:ln>
            <a:effectLst/>
          </c:spPr>
          <c:invertIfNegative val="0"/>
          <c:cat>
            <c:strRef>
              <c:f>'Pivot TABLE'!$A$17:$A$20</c:f>
              <c:strCache>
                <c:ptCount val="3"/>
                <c:pt idx="0">
                  <c:v>High</c:v>
                </c:pt>
                <c:pt idx="1">
                  <c:v>Low</c:v>
                </c:pt>
                <c:pt idx="2">
                  <c:v>Medium</c:v>
                </c:pt>
              </c:strCache>
            </c:strRef>
          </c:cat>
          <c:val>
            <c:numRef>
              <c:f>'Pivot TABLE'!$B$17:$B$20</c:f>
              <c:numCache>
                <c:formatCode>General</c:formatCode>
                <c:ptCount val="3"/>
                <c:pt idx="0">
                  <c:v>8</c:v>
                </c:pt>
                <c:pt idx="1">
                  <c:v>4</c:v>
                </c:pt>
                <c:pt idx="2">
                  <c:v>2</c:v>
                </c:pt>
              </c:numCache>
            </c:numRef>
          </c:val>
          <c:extLst>
            <c:ext xmlns:c16="http://schemas.microsoft.com/office/drawing/2014/chart" uri="{C3380CC4-5D6E-409C-BE32-E72D297353CC}">
              <c16:uniqueId val="{00000000-DFB0-4576-9F28-2B251E66C693}"/>
            </c:ext>
          </c:extLst>
        </c:ser>
        <c:ser>
          <c:idx val="1"/>
          <c:order val="1"/>
          <c:tx>
            <c:strRef>
              <c:f>'Pivot TABLE'!$C$15:$C$16</c:f>
              <c:strCache>
                <c:ptCount val="1"/>
                <c:pt idx="0">
                  <c:v>Yes</c:v>
                </c:pt>
              </c:strCache>
            </c:strRef>
          </c:tx>
          <c:spPr>
            <a:solidFill>
              <a:schemeClr val="accent2"/>
            </a:solidFill>
            <a:ln>
              <a:noFill/>
            </a:ln>
            <a:effectLst/>
          </c:spPr>
          <c:invertIfNegative val="0"/>
          <c:cat>
            <c:strRef>
              <c:f>'Pivot TABLE'!$A$17:$A$20</c:f>
              <c:strCache>
                <c:ptCount val="3"/>
                <c:pt idx="0">
                  <c:v>High</c:v>
                </c:pt>
                <c:pt idx="1">
                  <c:v>Low</c:v>
                </c:pt>
                <c:pt idx="2">
                  <c:v>Medium</c:v>
                </c:pt>
              </c:strCache>
            </c:strRef>
          </c:cat>
          <c:val>
            <c:numRef>
              <c:f>'Pivot TABLE'!$C$17:$C$20</c:f>
              <c:numCache>
                <c:formatCode>General</c:formatCode>
                <c:ptCount val="3"/>
                <c:pt idx="0">
                  <c:v>15</c:v>
                </c:pt>
                <c:pt idx="1">
                  <c:v>14</c:v>
                </c:pt>
                <c:pt idx="2">
                  <c:v>7</c:v>
                </c:pt>
              </c:numCache>
            </c:numRef>
          </c:val>
          <c:extLst>
            <c:ext xmlns:c16="http://schemas.microsoft.com/office/drawing/2014/chart" uri="{C3380CC4-5D6E-409C-BE32-E72D297353CC}">
              <c16:uniqueId val="{00000001-DFB0-4576-9F28-2B251E66C693}"/>
            </c:ext>
          </c:extLst>
        </c:ser>
        <c:dLbls>
          <c:showLegendKey val="0"/>
          <c:showVal val="0"/>
          <c:showCatName val="0"/>
          <c:showSerName val="0"/>
          <c:showPercent val="0"/>
          <c:showBubbleSize val="0"/>
        </c:dLbls>
        <c:gapWidth val="150"/>
        <c:overlap val="100"/>
        <c:axId val="571793232"/>
        <c:axId val="571794480"/>
      </c:barChart>
      <c:catAx>
        <c:axId val="57179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794480"/>
        <c:crosses val="autoZero"/>
        <c:auto val="1"/>
        <c:lblAlgn val="ctr"/>
        <c:lblOffset val="100"/>
        <c:noMultiLvlLbl val="0"/>
      </c:catAx>
      <c:valAx>
        <c:axId val="57179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79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99"/>
    </a:solidFill>
    <a:ln w="9525" cap="flat" cmpd="sng" algn="ctr">
      <a:solidFill>
        <a:schemeClr val="tx1">
          <a:lumMod val="15000"/>
          <a:lumOff val="85000"/>
        </a:schemeClr>
      </a:solidFill>
      <a:round/>
    </a:ln>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[KYC_Tracker_Dataset.xlsx]Pivot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0" i="0" u="none" strike="noStrike" baseline="0"/>
              <a:t>Due Status: Overdue | Due Soon | Not Due</a:t>
            </a:r>
            <a:endParaRPr lang="en-US" sz="1100"/>
          </a:p>
        </c:rich>
      </c:tx>
      <c:layout>
        <c:manualLayout>
          <c:xMode val="edge"/>
          <c:yMode val="edge"/>
          <c:x val="0.18990900722717713"/>
          <c:y val="4.65116279069767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16881771591347289"/>
          <c:y val="0.22247756821095038"/>
          <c:w val="0.37638386137751734"/>
          <c:h val="0.73876274186656887"/>
        </c:manualLayout>
      </c:layout>
      <c:doughnutChart>
        <c:varyColors val="1"/>
        <c:ser>
          <c:idx val="0"/>
          <c:order val="0"/>
          <c:tx>
            <c:strRef>
              <c:f>'Pivot TABLE'!$I$16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8A-42E8-9531-756D053796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8A-42E8-9531-756D053796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4F-499A-972A-2A4F95E4655E}"/>
              </c:ext>
            </c:extLst>
          </c:dPt>
          <c:cat>
            <c:strRef>
              <c:f>'Pivot TABLE'!$H$17:$H$20</c:f>
              <c:strCache>
                <c:ptCount val="3"/>
                <c:pt idx="0">
                  <c:v>Due Soon</c:v>
                </c:pt>
                <c:pt idx="1">
                  <c:v>Not-Due</c:v>
                </c:pt>
                <c:pt idx="2">
                  <c:v>Overdue</c:v>
                </c:pt>
              </c:strCache>
            </c:strRef>
          </c:cat>
          <c:val>
            <c:numRef>
              <c:f>'Pivot TABLE'!$I$17:$I$20</c:f>
              <c:numCache>
                <c:formatCode>General</c:formatCode>
                <c:ptCount val="3"/>
                <c:pt idx="0">
                  <c:v>15</c:v>
                </c:pt>
                <c:pt idx="1">
                  <c:v>20</c:v>
                </c:pt>
                <c:pt idx="2">
                  <c:v>15</c:v>
                </c:pt>
              </c:numCache>
            </c:numRef>
          </c:val>
          <c:extLst>
            <c:ext xmlns:c16="http://schemas.microsoft.com/office/drawing/2014/chart" uri="{C3380CC4-5D6E-409C-BE32-E72D297353CC}">
              <c16:uniqueId val="{00000004-B98A-42E8-9531-756D053796A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120989911806043"/>
          <c:y val="0.38503753891228715"/>
          <c:w val="0.22164950056598376"/>
          <c:h val="0.261629738143197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FF99"/>
    </a:solidFill>
    <a:ln w="9525" cap="flat" cmpd="sng" algn="ctr">
      <a:solidFill>
        <a:schemeClr val="tx1">
          <a:lumMod val="15000"/>
          <a:lumOff val="85000"/>
        </a:schemeClr>
      </a:solidFill>
      <a:round/>
    </a:ln>
    <a:effectLst/>
    <a:scene3d>
      <a:camera prst="orthographicFront"/>
      <a:lightRig rig="threePt" dir="t"/>
    </a:scene3d>
    <a:sp3d>
      <a:bevelT w="139700" h="1397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220980</xdr:colOff>
      <xdr:row>0</xdr:row>
      <xdr:rowOff>83820</xdr:rowOff>
    </xdr:from>
    <xdr:to>
      <xdr:col>6</xdr:col>
      <xdr:colOff>304800</xdr:colOff>
      <xdr:row>9</xdr:row>
      <xdr:rowOff>7620</xdr:rowOff>
    </xdr:to>
    <xdr:graphicFrame macro="">
      <xdr:nvGraphicFramePr>
        <xdr:cNvPr id="3" name="Chart 2">
          <a:extLst>
            <a:ext uri="{FF2B5EF4-FFF2-40B4-BE49-F238E27FC236}">
              <a16:creationId xmlns:a16="http://schemas.microsoft.com/office/drawing/2014/main" id="{AEA810E1-35C8-460E-929B-E131522B4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106680</xdr:colOff>
      <xdr:row>0</xdr:row>
      <xdr:rowOff>160020</xdr:rowOff>
    </xdr:from>
    <xdr:to>
      <xdr:col>13</xdr:col>
      <xdr:colOff>106680</xdr:colOff>
      <xdr:row>11</xdr:row>
      <xdr:rowOff>133350</xdr:rowOff>
    </xdr:to>
    <xdr:graphicFrame macro="">
      <xdr:nvGraphicFramePr>
        <xdr:cNvPr id="4" name="Chart 3">
          <a:extLst>
            <a:ext uri="{FF2B5EF4-FFF2-40B4-BE49-F238E27FC236}">
              <a16:creationId xmlns:a16="http://schemas.microsoft.com/office/drawing/2014/main" id="{6E385156-658C-44FD-BDB9-7434384D5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137160</xdr:colOff>
      <xdr:row>13</xdr:row>
      <xdr:rowOff>175260</xdr:rowOff>
    </xdr:from>
    <xdr:to>
      <xdr:col>6</xdr:col>
      <xdr:colOff>487680</xdr:colOff>
      <xdr:row>22</xdr:row>
      <xdr:rowOff>171450</xdr:rowOff>
    </xdr:to>
    <xdr:graphicFrame macro="">
      <xdr:nvGraphicFramePr>
        <xdr:cNvPr id="5" name="Chart 4">
          <a:extLst>
            <a:ext uri="{FF2B5EF4-FFF2-40B4-BE49-F238E27FC236}">
              <a16:creationId xmlns:a16="http://schemas.microsoft.com/office/drawing/2014/main" id="{32C408E6-46F7-4FB9-A17F-4867F62F1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68580</xdr:colOff>
      <xdr:row>13</xdr:row>
      <xdr:rowOff>99060</xdr:rowOff>
    </xdr:from>
    <xdr:to>
      <xdr:col>11</xdr:col>
      <xdr:colOff>281940</xdr:colOff>
      <xdr:row>23</xdr:row>
      <xdr:rowOff>72390</xdr:rowOff>
    </xdr:to>
    <xdr:graphicFrame macro="">
      <xdr:nvGraphicFramePr>
        <xdr:cNvPr id="6" name="Chart 5">
          <a:extLst>
            <a:ext uri="{FF2B5EF4-FFF2-40B4-BE49-F238E27FC236}">
              <a16:creationId xmlns:a16="http://schemas.microsoft.com/office/drawing/2014/main" id="{AF739E85-738D-4A81-8C48-8F879FAAF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579120</xdr:colOff>
      <xdr:row>19</xdr:row>
      <xdr:rowOff>68581</xdr:rowOff>
    </xdr:from>
    <xdr:to>
      <xdr:col>18</xdr:col>
      <xdr:colOff>579120</xdr:colOff>
      <xdr:row>24</xdr:row>
      <xdr:rowOff>76201</xdr:rowOff>
    </xdr:to>
    <mc:AlternateContent xmlns:mc="http://schemas.openxmlformats.org/markup-compatibility/2006" xmlns:a14="http://schemas.microsoft.com/office/drawing/2010/main">
      <mc:Choice Requires="a14">
        <xdr:graphicFrame macro="">
          <xdr:nvGraphicFramePr>
            <xdr:cNvPr id="7" name="KYC_Status">
              <a:extLst>
                <a:ext uri="{FF2B5EF4-FFF2-40B4-BE49-F238E27FC236}">
                  <a16:creationId xmlns:a16="http://schemas.microsoft.com/office/drawing/2014/main" id="{05C6C252-B5AC-4E26-A5FE-FFAEDD115067}"/>
                </a:ext>
              </a:extLst>
            </xdr:cNvPr>
            <xdr:cNvGraphicFramePr/>
          </xdr:nvGraphicFramePr>
          <xdr:xfrm>
            <a:off x="0" y="0"/>
            <a:ext cx="0" cy="0"/>
          </xdr:xfrm>
          <a:graphic>
            <a:graphicData uri="http://schemas.microsoft.com/office/drawing/2010/slicer">
              <sle:slicer xmlns:sle="http://schemas.microsoft.com/office/drawing/2010/slicer" name="KYC_Status"/>
            </a:graphicData>
          </a:graphic>
        </xdr:graphicFrame>
      </mc:Choice>
      <mc:Fallback xmlns="">
        <xdr:sp macro="" textlink="">
          <xdr:nvSpPr>
            <xdr:cNvPr id="0" name=""/>
            <xdr:cNvSpPr>
              <a:spLocks noTextEdit="1"/>
            </xdr:cNvSpPr>
          </xdr:nvSpPr>
          <xdr:spPr>
            <a:xfrm>
              <a:off x="11765280" y="3543301"/>
              <a:ext cx="182880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11</xdr:row>
      <xdr:rowOff>175261</xdr:rowOff>
    </xdr:from>
    <xdr:to>
      <xdr:col>19</xdr:col>
      <xdr:colOff>0</xdr:colOff>
      <xdr:row>18</xdr:row>
      <xdr:rowOff>76201</xdr:rowOff>
    </xdr:to>
    <mc:AlternateContent xmlns:mc="http://schemas.openxmlformats.org/markup-compatibility/2006" xmlns:a14="http://schemas.microsoft.com/office/drawing/2010/main">
      <mc:Choice Requires="a14">
        <xdr:graphicFrame macro="">
          <xdr:nvGraphicFramePr>
            <xdr:cNvPr id="8" name="Due status">
              <a:extLst>
                <a:ext uri="{FF2B5EF4-FFF2-40B4-BE49-F238E27FC236}">
                  <a16:creationId xmlns:a16="http://schemas.microsoft.com/office/drawing/2014/main" id="{09E2BE6C-DCFF-46BB-AC18-DDB28D965FAC}"/>
                </a:ext>
              </a:extLst>
            </xdr:cNvPr>
            <xdr:cNvGraphicFramePr/>
          </xdr:nvGraphicFramePr>
          <xdr:xfrm>
            <a:off x="0" y="0"/>
            <a:ext cx="0" cy="0"/>
          </xdr:xfrm>
          <a:graphic>
            <a:graphicData uri="http://schemas.microsoft.com/office/drawing/2010/slicer">
              <sle:slicer xmlns:sle="http://schemas.microsoft.com/office/drawing/2010/slicer" name="Due status"/>
            </a:graphicData>
          </a:graphic>
        </xdr:graphicFrame>
      </mc:Choice>
      <mc:Fallback xmlns="">
        <xdr:sp macro="" textlink="">
          <xdr:nvSpPr>
            <xdr:cNvPr id="0" name=""/>
            <xdr:cNvSpPr>
              <a:spLocks noTextEdit="1"/>
            </xdr:cNvSpPr>
          </xdr:nvSpPr>
          <xdr:spPr>
            <a:xfrm>
              <a:off x="11795760" y="2186941"/>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434340</xdr:colOff>
      <xdr:row>3</xdr:row>
      <xdr:rowOff>91441</xdr:rowOff>
    </xdr:from>
    <xdr:to>
      <xdr:col>18</xdr:col>
      <xdr:colOff>434340</xdr:colOff>
      <xdr:row>11</xdr:row>
      <xdr:rowOff>68581</xdr:rowOff>
    </xdr:to>
    <mc:AlternateContent xmlns:mc="http://schemas.openxmlformats.org/markup-compatibility/2006" xmlns:a14="http://schemas.microsoft.com/office/drawing/2010/main">
      <mc:Choice Requires="a14">
        <xdr:graphicFrame macro="">
          <xdr:nvGraphicFramePr>
            <xdr:cNvPr id="9" name="Risk_Level">
              <a:extLst>
                <a:ext uri="{FF2B5EF4-FFF2-40B4-BE49-F238E27FC236}">
                  <a16:creationId xmlns:a16="http://schemas.microsoft.com/office/drawing/2014/main" id="{3C604356-7599-48FE-ACC4-A7CC7106E57F}"/>
                </a:ext>
              </a:extLst>
            </xdr:cNvPr>
            <xdr:cNvGraphicFramePr/>
          </xdr:nvGraphicFramePr>
          <xdr:xfrm>
            <a:off x="0" y="0"/>
            <a:ext cx="0" cy="0"/>
          </xdr:xfrm>
          <a:graphic>
            <a:graphicData uri="http://schemas.microsoft.com/office/drawing/2010/slicer">
              <sle:slicer xmlns:sle="http://schemas.microsoft.com/office/drawing/2010/slicer" name="Risk_Level"/>
            </a:graphicData>
          </a:graphic>
        </xdr:graphicFrame>
      </mc:Choice>
      <mc:Fallback xmlns="">
        <xdr:sp macro="" textlink="">
          <xdr:nvSpPr>
            <xdr:cNvPr id="0" name=""/>
            <xdr:cNvSpPr>
              <a:spLocks noTextEdit="1"/>
            </xdr:cNvSpPr>
          </xdr:nvSpPr>
          <xdr:spPr>
            <a:xfrm>
              <a:off x="11620500" y="640081"/>
              <a:ext cx="1828800" cy="1440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xdr:colOff>
      <xdr:row>0</xdr:row>
      <xdr:rowOff>30480</xdr:rowOff>
    </xdr:from>
    <xdr:to>
      <xdr:col>15</xdr:col>
      <xdr:colOff>411480</xdr:colOff>
      <xdr:row>26</xdr:row>
      <xdr:rowOff>60960</xdr:rowOff>
    </xdr:to>
    <xdr:sp macro="" textlink="">
      <xdr:nvSpPr>
        <xdr:cNvPr id="3" name="Rectangle 2">
          <a:extLst>
            <a:ext uri="{FF2B5EF4-FFF2-40B4-BE49-F238E27FC236}">
              <a16:creationId xmlns:a16="http://schemas.microsoft.com/office/drawing/2014/main" id="{BCD6A2D6-8EFC-4A43-8A63-00EB08424FC9}"/>
            </a:ext>
          </a:extLst>
        </xdr:cNvPr>
        <xdr:cNvSpPr/>
      </xdr:nvSpPr>
      <xdr:spPr>
        <a:xfrm>
          <a:off x="624840" y="30480"/>
          <a:ext cx="8930640" cy="4785360"/>
        </a:xfrm>
        <a:prstGeom prst="rect">
          <a:avLst/>
        </a:prstGeom>
        <a:solidFill>
          <a:schemeClr val="tx1">
            <a:lumMod val="95000"/>
            <a:lumOff val="5000"/>
          </a:schemeClr>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xdr:col>
      <xdr:colOff>137160</xdr:colOff>
      <xdr:row>0</xdr:row>
      <xdr:rowOff>152400</xdr:rowOff>
    </xdr:from>
    <xdr:to>
      <xdr:col>15</xdr:col>
      <xdr:colOff>266700</xdr:colOff>
      <xdr:row>4</xdr:row>
      <xdr:rowOff>0</xdr:rowOff>
    </xdr:to>
    <xdr:sp macro="" textlink="">
      <xdr:nvSpPr>
        <xdr:cNvPr id="4" name="TextBox 3">
          <a:extLst>
            <a:ext uri="{FF2B5EF4-FFF2-40B4-BE49-F238E27FC236}">
              <a16:creationId xmlns:a16="http://schemas.microsoft.com/office/drawing/2014/main" id="{65D29919-D414-45AB-98D0-9AF7A6361924}"/>
            </a:ext>
          </a:extLst>
        </xdr:cNvPr>
        <xdr:cNvSpPr txBox="1"/>
      </xdr:nvSpPr>
      <xdr:spPr>
        <a:xfrm>
          <a:off x="746760" y="152400"/>
          <a:ext cx="8663940" cy="579120"/>
        </a:xfrm>
        <a:prstGeom prst="rect">
          <a:avLst/>
        </a:prstGeom>
        <a:solidFill>
          <a:srgbClr val="FFC000"/>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t>KYC Compliance Tracker Analysis – Excel Dashboard</a:t>
          </a:r>
        </a:p>
      </xdr:txBody>
    </xdr:sp>
    <xdr:clientData/>
  </xdr:twoCellAnchor>
  <xdr:twoCellAnchor editAs="oneCell">
    <xdr:from>
      <xdr:col>1</xdr:col>
      <xdr:colOff>129540</xdr:colOff>
      <xdr:row>20</xdr:row>
      <xdr:rowOff>19172</xdr:rowOff>
    </xdr:from>
    <xdr:to>
      <xdr:col>4</xdr:col>
      <xdr:colOff>129540</xdr:colOff>
      <xdr:row>25</xdr:row>
      <xdr:rowOff>152400</xdr:rowOff>
    </xdr:to>
    <mc:AlternateContent xmlns:mc="http://schemas.openxmlformats.org/markup-compatibility/2006" xmlns:a14="http://schemas.microsoft.com/office/drawing/2010/main">
      <mc:Choice Requires="a14">
        <xdr:graphicFrame macro="">
          <xdr:nvGraphicFramePr>
            <xdr:cNvPr id="5" name="KYC_Status 1">
              <a:extLst>
                <a:ext uri="{FF2B5EF4-FFF2-40B4-BE49-F238E27FC236}">
                  <a16:creationId xmlns:a16="http://schemas.microsoft.com/office/drawing/2014/main" id="{27E00A86-E198-4BB1-B882-617FD281D11F}"/>
                </a:ext>
              </a:extLst>
            </xdr:cNvPr>
            <xdr:cNvGraphicFramePr/>
          </xdr:nvGraphicFramePr>
          <xdr:xfrm>
            <a:off x="0" y="0"/>
            <a:ext cx="0" cy="0"/>
          </xdr:xfrm>
          <a:graphic>
            <a:graphicData uri="http://schemas.microsoft.com/office/drawing/2010/slicer">
              <sle:slicer xmlns:sle="http://schemas.microsoft.com/office/drawing/2010/slicer" name="KYC_Status 1"/>
            </a:graphicData>
          </a:graphic>
        </xdr:graphicFrame>
      </mc:Choice>
      <mc:Fallback xmlns="">
        <xdr:sp macro="" textlink="">
          <xdr:nvSpPr>
            <xdr:cNvPr id="0" name=""/>
            <xdr:cNvSpPr>
              <a:spLocks noTextEdit="1"/>
            </xdr:cNvSpPr>
          </xdr:nvSpPr>
          <xdr:spPr>
            <a:xfrm>
              <a:off x="739140" y="3676772"/>
              <a:ext cx="1828800" cy="10476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129540</xdr:colOff>
      <xdr:row>12</xdr:row>
      <xdr:rowOff>60960</xdr:rowOff>
    </xdr:from>
    <xdr:to>
      <xdr:col>4</xdr:col>
      <xdr:colOff>129540</xdr:colOff>
      <xdr:row>19</xdr:row>
      <xdr:rowOff>99060</xdr:rowOff>
    </xdr:to>
    <mc:AlternateContent xmlns:mc="http://schemas.openxmlformats.org/markup-compatibility/2006" xmlns:a14="http://schemas.microsoft.com/office/drawing/2010/main">
      <mc:Choice Requires="a14">
        <xdr:graphicFrame macro="">
          <xdr:nvGraphicFramePr>
            <xdr:cNvPr id="6" name="Due status 1">
              <a:extLst>
                <a:ext uri="{FF2B5EF4-FFF2-40B4-BE49-F238E27FC236}">
                  <a16:creationId xmlns:a16="http://schemas.microsoft.com/office/drawing/2014/main" id="{BB4BB5BA-EA92-46F4-B13F-99D64CAF3C45}"/>
                </a:ext>
              </a:extLst>
            </xdr:cNvPr>
            <xdr:cNvGraphicFramePr/>
          </xdr:nvGraphicFramePr>
          <xdr:xfrm>
            <a:off x="0" y="0"/>
            <a:ext cx="0" cy="0"/>
          </xdr:xfrm>
          <a:graphic>
            <a:graphicData uri="http://schemas.microsoft.com/office/drawing/2010/slicer">
              <sle:slicer xmlns:sle="http://schemas.microsoft.com/office/drawing/2010/slicer" name="Due status 1"/>
            </a:graphicData>
          </a:graphic>
        </xdr:graphicFrame>
      </mc:Choice>
      <mc:Fallback xmlns="">
        <xdr:sp macro="" textlink="">
          <xdr:nvSpPr>
            <xdr:cNvPr id="0" name=""/>
            <xdr:cNvSpPr>
              <a:spLocks noTextEdit="1"/>
            </xdr:cNvSpPr>
          </xdr:nvSpPr>
          <xdr:spPr>
            <a:xfrm>
              <a:off x="739140" y="2255520"/>
              <a:ext cx="1828800" cy="131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137160</xdr:colOff>
      <xdr:row>4</xdr:row>
      <xdr:rowOff>117986</xdr:rowOff>
    </xdr:from>
    <xdr:to>
      <xdr:col>4</xdr:col>
      <xdr:colOff>137160</xdr:colOff>
      <xdr:row>11</xdr:row>
      <xdr:rowOff>160020</xdr:rowOff>
    </xdr:to>
    <mc:AlternateContent xmlns:mc="http://schemas.openxmlformats.org/markup-compatibility/2006" xmlns:a14="http://schemas.microsoft.com/office/drawing/2010/main">
      <mc:Choice Requires="a14">
        <xdr:graphicFrame macro="">
          <xdr:nvGraphicFramePr>
            <xdr:cNvPr id="7" name="Risk_Level 1">
              <a:extLst>
                <a:ext uri="{FF2B5EF4-FFF2-40B4-BE49-F238E27FC236}">
                  <a16:creationId xmlns:a16="http://schemas.microsoft.com/office/drawing/2014/main" id="{58FDCF86-4694-4639-8C28-2C78D4BC81C6}"/>
                </a:ext>
              </a:extLst>
            </xdr:cNvPr>
            <xdr:cNvGraphicFramePr/>
          </xdr:nvGraphicFramePr>
          <xdr:xfrm>
            <a:off x="0" y="0"/>
            <a:ext cx="0" cy="0"/>
          </xdr:xfrm>
          <a:graphic>
            <a:graphicData uri="http://schemas.microsoft.com/office/drawing/2010/slicer">
              <sle:slicer xmlns:sle="http://schemas.microsoft.com/office/drawing/2010/slicer" name="Risk_Level 1"/>
            </a:graphicData>
          </a:graphic>
        </xdr:graphicFrame>
      </mc:Choice>
      <mc:Fallback xmlns="">
        <xdr:sp macro="" textlink="">
          <xdr:nvSpPr>
            <xdr:cNvPr id="0" name=""/>
            <xdr:cNvSpPr>
              <a:spLocks noTextEdit="1"/>
            </xdr:cNvSpPr>
          </xdr:nvSpPr>
          <xdr:spPr>
            <a:xfrm>
              <a:off x="746760" y="849506"/>
              <a:ext cx="1828800" cy="13221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251460</xdr:colOff>
      <xdr:row>4</xdr:row>
      <xdr:rowOff>121920</xdr:rowOff>
    </xdr:from>
    <xdr:to>
      <xdr:col>9</xdr:col>
      <xdr:colOff>594360</xdr:colOff>
      <xdr:row>14</xdr:row>
      <xdr:rowOff>60960</xdr:rowOff>
    </xdr:to>
    <xdr:graphicFrame macro="">
      <xdr:nvGraphicFramePr>
        <xdr:cNvPr id="8" name="Chart 7">
          <a:extLst>
            <a:ext uri="{FF2B5EF4-FFF2-40B4-BE49-F238E27FC236}">
              <a16:creationId xmlns:a16="http://schemas.microsoft.com/office/drawing/2014/main" id="{1A505678-5920-4A5A-A42B-C306EFEE4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106680</xdr:colOff>
      <xdr:row>4</xdr:row>
      <xdr:rowOff>129540</xdr:rowOff>
    </xdr:from>
    <xdr:to>
      <xdr:col>15</xdr:col>
      <xdr:colOff>266700</xdr:colOff>
      <xdr:row>16</xdr:row>
      <xdr:rowOff>68580</xdr:rowOff>
    </xdr:to>
    <xdr:graphicFrame macro="">
      <xdr:nvGraphicFramePr>
        <xdr:cNvPr id="9" name="Chart 8">
          <a:extLst>
            <a:ext uri="{FF2B5EF4-FFF2-40B4-BE49-F238E27FC236}">
              <a16:creationId xmlns:a16="http://schemas.microsoft.com/office/drawing/2014/main" id="{AACEF538-0995-4286-A9DE-894620A1C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236220</xdr:colOff>
      <xdr:row>14</xdr:row>
      <xdr:rowOff>167640</xdr:rowOff>
    </xdr:from>
    <xdr:to>
      <xdr:col>9</xdr:col>
      <xdr:colOff>586740</xdr:colOff>
      <xdr:row>25</xdr:row>
      <xdr:rowOff>129540</xdr:rowOff>
    </xdr:to>
    <xdr:graphicFrame macro="">
      <xdr:nvGraphicFramePr>
        <xdr:cNvPr id="10" name="Chart 9">
          <a:extLst>
            <a:ext uri="{FF2B5EF4-FFF2-40B4-BE49-F238E27FC236}">
              <a16:creationId xmlns:a16="http://schemas.microsoft.com/office/drawing/2014/main" id="{A02ABE9C-CA13-4E58-9E69-A4500D2B2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106680</xdr:colOff>
      <xdr:row>16</xdr:row>
      <xdr:rowOff>152400</xdr:rowOff>
    </xdr:from>
    <xdr:to>
      <xdr:col>15</xdr:col>
      <xdr:colOff>274320</xdr:colOff>
      <xdr:row>25</xdr:row>
      <xdr:rowOff>144780</xdr:rowOff>
    </xdr:to>
    <xdr:graphicFrame macro="">
      <xdr:nvGraphicFramePr>
        <xdr:cNvPr id="11" name="Chart 10">
          <a:extLst>
            <a:ext uri="{FF2B5EF4-FFF2-40B4-BE49-F238E27FC236}">
              <a16:creationId xmlns:a16="http://schemas.microsoft.com/office/drawing/2014/main" id="{53DAAC99-AEAD-49F2-AE77-A36B79E8E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tcki" refreshedDate="45838.048892592589" createdVersion="7" refreshedVersion="7" minRefreshableVersion="3" recordCount="50" xr:uid="{00000000-000A-0000-FFFF-FFFF06000000}">
  <cacheSource type="worksheet">
    <worksheetSource name="KYC_Data"/>
  </cacheSource>
  <cacheFields count="9">
    <cacheField name="Client_ID" numFmtId="0">
      <sharedItems/>
    </cacheField>
    <cacheField name="Client_Name" numFmtId="0">
      <sharedItems/>
    </cacheField>
    <cacheField name="Email" numFmtId="0">
      <sharedItems/>
    </cacheField>
    <cacheField name="KYC_Status" numFmtId="0">
      <sharedItems count="2">
        <s v="Pending"/>
        <s v="Completed"/>
      </sharedItems>
    </cacheField>
    <cacheField name="Document_Submitted" numFmtId="0">
      <sharedItems count="2">
        <s v="No"/>
        <s v="Yes"/>
      </sharedItems>
    </cacheField>
    <cacheField name="Due_Date" numFmtId="14">
      <sharedItems containsSemiMixedTypes="0" containsNonDate="0" containsDate="1" containsString="0" minDate="2025-06-18T00:00:00" maxDate="2025-07-19T00:00:00"/>
    </cacheField>
    <cacheField name="Due status" numFmtId="14">
      <sharedItems count="3">
        <s v="Overdue"/>
        <s v="Due Soon"/>
        <s v="Not-Due"/>
      </sharedItems>
    </cacheField>
    <cacheField name="Compliance_Status" numFmtId="14">
      <sharedItems count="2">
        <s v="Non-Complient"/>
        <s v="Complient"/>
      </sharedItems>
    </cacheField>
    <cacheField name="Risk_Level" numFmtId="0">
      <sharedItems count="3">
        <s v="Low"/>
        <s v="High"/>
        <s v="Medium"/>
      </sharedItems>
    </cacheField>
  </cacheFields>
  <extLst>
    <ext xmlns:x14="http://schemas.microsoft.com/office/spreadsheetml/2009/9/main" uri="{725AE2AE-9491-48be-B2B4-4EB974FC3084}">
      <x14:pivotCacheDefinition pivotCacheId="1694323248"/>
    </ext>
  </extLst>
</pivotCacheDefinition>
</file>

<file path=xl/pivotCache/pivotCacheRecords1.xml><?xml version="1.0" encoding="utf-8"?>
<pivotCacheRecords xmlns="http://schemas.openxmlformats.org/spreadsheetml/2006/main" xmlns:r="http://schemas.openxmlformats.org/officeDocument/2006/relationships" count="50">
  <r>
    <s v="C001"/>
    <s v="Amit Verma"/>
    <s v="amit.verma@example.com"/>
    <x v="0"/>
    <x v="0"/>
    <d v="2025-06-19T00:00:00"/>
    <x v="0"/>
    <x v="0"/>
    <x v="0"/>
  </r>
  <r>
    <s v="C002"/>
    <s v="Sameer Jain"/>
    <s v="sameer.jain@example.com"/>
    <x v="1"/>
    <x v="1"/>
    <d v="2025-07-05T00:00:00"/>
    <x v="1"/>
    <x v="1"/>
    <x v="1"/>
  </r>
  <r>
    <s v="C003"/>
    <s v="Nitin Desai"/>
    <s v="nitin.desai@example.com"/>
    <x v="0"/>
    <x v="1"/>
    <d v="2025-07-01T00:00:00"/>
    <x v="1"/>
    <x v="0"/>
    <x v="1"/>
  </r>
  <r>
    <s v="C004"/>
    <s v="Sara Khan"/>
    <s v="sara.khan@example.com"/>
    <x v="0"/>
    <x v="0"/>
    <d v="2025-06-21T00:00:00"/>
    <x v="0"/>
    <x v="0"/>
    <x v="2"/>
  </r>
  <r>
    <s v="C005"/>
    <s v="John Smith"/>
    <s v="john.smith@example.com"/>
    <x v="1"/>
    <x v="1"/>
    <d v="2025-07-18T00:00:00"/>
    <x v="2"/>
    <x v="1"/>
    <x v="1"/>
  </r>
  <r>
    <s v="C006"/>
    <s v="Arjun Kapoor"/>
    <s v="arjun.kapoor@example.com"/>
    <x v="1"/>
    <x v="1"/>
    <d v="2025-07-11T00:00:00"/>
    <x v="2"/>
    <x v="1"/>
    <x v="1"/>
  </r>
  <r>
    <s v="C007"/>
    <s v="Amit Verma"/>
    <s v="amit.verma@example.com"/>
    <x v="1"/>
    <x v="1"/>
    <d v="2025-07-15T00:00:00"/>
    <x v="2"/>
    <x v="1"/>
    <x v="1"/>
  </r>
  <r>
    <s v="C008"/>
    <s v="Priya Mehra"/>
    <s v="priya.mehra@example.com"/>
    <x v="1"/>
    <x v="1"/>
    <d v="2025-07-05T00:00:00"/>
    <x v="1"/>
    <x v="1"/>
    <x v="1"/>
  </r>
  <r>
    <s v="C009"/>
    <s v="Priya Mehra"/>
    <s v="priya.mehra@example.com"/>
    <x v="0"/>
    <x v="1"/>
    <d v="2025-06-30T00:00:00"/>
    <x v="1"/>
    <x v="0"/>
    <x v="0"/>
  </r>
  <r>
    <s v="C010"/>
    <s v="Deepak Joshi"/>
    <s v="deepak.joshi@example.com"/>
    <x v="0"/>
    <x v="1"/>
    <d v="2025-07-06T00:00:00"/>
    <x v="1"/>
    <x v="0"/>
    <x v="2"/>
  </r>
  <r>
    <s v="C011"/>
    <s v="Deepak Joshi"/>
    <s v="deepak.joshi@example.com"/>
    <x v="0"/>
    <x v="0"/>
    <d v="2025-07-09T00:00:00"/>
    <x v="2"/>
    <x v="0"/>
    <x v="1"/>
  </r>
  <r>
    <s v="C012"/>
    <s v="Sneha Patil"/>
    <s v="sneha.patil@example.com"/>
    <x v="0"/>
    <x v="1"/>
    <d v="2025-07-02T00:00:00"/>
    <x v="1"/>
    <x v="0"/>
    <x v="1"/>
  </r>
  <r>
    <s v="C013"/>
    <s v="Sneha Patil"/>
    <s v="sneha.patil@example.com"/>
    <x v="1"/>
    <x v="1"/>
    <d v="2025-07-18T00:00:00"/>
    <x v="2"/>
    <x v="1"/>
    <x v="0"/>
  </r>
  <r>
    <s v="C014"/>
    <s v="Neha Kulkarni"/>
    <s v="neha.kulkarni@example.com"/>
    <x v="0"/>
    <x v="0"/>
    <d v="2025-07-01T00:00:00"/>
    <x v="1"/>
    <x v="0"/>
    <x v="1"/>
  </r>
  <r>
    <s v="C015"/>
    <s v="Sneha Patil"/>
    <s v="sneha.patil@example.com"/>
    <x v="0"/>
    <x v="1"/>
    <d v="2025-06-25T00:00:00"/>
    <x v="0"/>
    <x v="0"/>
    <x v="0"/>
  </r>
  <r>
    <s v="C016"/>
    <s v="Tina Dâ€™Souza"/>
    <s v="tina.dâ€™souza@example.com"/>
    <x v="0"/>
    <x v="0"/>
    <d v="2025-07-16T00:00:00"/>
    <x v="2"/>
    <x v="0"/>
    <x v="0"/>
  </r>
  <r>
    <s v="C017"/>
    <s v="Manoj Tiwari"/>
    <s v="manoj.tiwari@example.com"/>
    <x v="0"/>
    <x v="0"/>
    <d v="2025-07-17T00:00:00"/>
    <x v="2"/>
    <x v="0"/>
    <x v="0"/>
  </r>
  <r>
    <s v="C018"/>
    <s v="Amit Verma"/>
    <s v="amit.verma@example.com"/>
    <x v="0"/>
    <x v="1"/>
    <d v="2025-06-18T00:00:00"/>
    <x v="0"/>
    <x v="0"/>
    <x v="0"/>
  </r>
  <r>
    <s v="C019"/>
    <s v="Sara Khan"/>
    <s v="sara.khan@example.com"/>
    <x v="1"/>
    <x v="1"/>
    <d v="2025-07-13T00:00:00"/>
    <x v="2"/>
    <x v="1"/>
    <x v="0"/>
  </r>
  <r>
    <s v="C020"/>
    <s v="Amit Verma"/>
    <s v="amit.verma@example.com"/>
    <x v="0"/>
    <x v="0"/>
    <d v="2025-07-09T00:00:00"/>
    <x v="2"/>
    <x v="0"/>
    <x v="1"/>
  </r>
  <r>
    <s v="C021"/>
    <s v="Arjun Kapoor"/>
    <s v="arjun.kapoor@example.com"/>
    <x v="1"/>
    <x v="1"/>
    <d v="2025-07-11T00:00:00"/>
    <x v="2"/>
    <x v="1"/>
    <x v="0"/>
  </r>
  <r>
    <s v="C022"/>
    <s v="Deepak Joshi"/>
    <s v="deepak.joshi@example.com"/>
    <x v="1"/>
    <x v="1"/>
    <d v="2025-06-19T00:00:00"/>
    <x v="0"/>
    <x v="1"/>
    <x v="0"/>
  </r>
  <r>
    <s v="C023"/>
    <s v="Tina Dâ€™Souza"/>
    <s v="tina.dâ€™souza@example.com"/>
    <x v="1"/>
    <x v="1"/>
    <d v="2025-07-11T00:00:00"/>
    <x v="2"/>
    <x v="1"/>
    <x v="0"/>
  </r>
  <r>
    <s v="C024"/>
    <s v="Sneha Patil"/>
    <s v="sneha.patil@example.com"/>
    <x v="0"/>
    <x v="1"/>
    <d v="2025-06-23T00:00:00"/>
    <x v="0"/>
    <x v="0"/>
    <x v="2"/>
  </r>
  <r>
    <s v="C025"/>
    <s v="Vikram Rao"/>
    <s v="vikram.rao@example.com"/>
    <x v="0"/>
    <x v="1"/>
    <d v="2025-07-12T00:00:00"/>
    <x v="2"/>
    <x v="0"/>
    <x v="2"/>
  </r>
  <r>
    <s v="C026"/>
    <s v="Tina Dâ€™Souza"/>
    <s v="tina.dâ€™souza@example.com"/>
    <x v="0"/>
    <x v="0"/>
    <d v="2025-06-21T00:00:00"/>
    <x v="0"/>
    <x v="0"/>
    <x v="1"/>
  </r>
  <r>
    <s v="C027"/>
    <s v="Priya Mehra"/>
    <s v="priya.mehra@example.com"/>
    <x v="1"/>
    <x v="1"/>
    <d v="2025-06-30T00:00:00"/>
    <x v="1"/>
    <x v="1"/>
    <x v="0"/>
  </r>
  <r>
    <s v="C028"/>
    <s v="Sameer Jain"/>
    <s v="sameer.jain@example.com"/>
    <x v="0"/>
    <x v="0"/>
    <d v="2025-06-23T00:00:00"/>
    <x v="0"/>
    <x v="0"/>
    <x v="1"/>
  </r>
  <r>
    <s v="C029"/>
    <s v="Sameer Jain"/>
    <s v="sameer.jain@example.com"/>
    <x v="1"/>
    <x v="1"/>
    <d v="2025-06-22T00:00:00"/>
    <x v="0"/>
    <x v="1"/>
    <x v="1"/>
  </r>
  <r>
    <s v="C030"/>
    <s v="Tina Dâ€™Souza"/>
    <s v="tina.dâ€™souza@example.com"/>
    <x v="0"/>
    <x v="1"/>
    <d v="2025-06-23T00:00:00"/>
    <x v="0"/>
    <x v="0"/>
    <x v="2"/>
  </r>
  <r>
    <s v="C031"/>
    <s v="Tina Dâ€™Souza"/>
    <s v="tina.dâ€™souza@example.com"/>
    <x v="0"/>
    <x v="0"/>
    <d v="2025-07-01T00:00:00"/>
    <x v="1"/>
    <x v="0"/>
    <x v="1"/>
  </r>
  <r>
    <s v="C032"/>
    <s v="Deepak Joshi"/>
    <s v="deepak.joshi@example.com"/>
    <x v="0"/>
    <x v="1"/>
    <d v="2025-07-08T00:00:00"/>
    <x v="2"/>
    <x v="0"/>
    <x v="0"/>
  </r>
  <r>
    <s v="C033"/>
    <s v="Priya Mehra"/>
    <s v="priya.mehra@example.com"/>
    <x v="1"/>
    <x v="1"/>
    <d v="2025-07-01T00:00:00"/>
    <x v="1"/>
    <x v="1"/>
    <x v="0"/>
  </r>
  <r>
    <s v="C034"/>
    <s v="Amit Verma"/>
    <s v="amit.verma@example.com"/>
    <x v="0"/>
    <x v="1"/>
    <d v="2025-07-04T00:00:00"/>
    <x v="1"/>
    <x v="0"/>
    <x v="2"/>
  </r>
  <r>
    <s v="C035"/>
    <s v="Divya Rani"/>
    <s v="divya.rani@example.com"/>
    <x v="0"/>
    <x v="0"/>
    <d v="2025-07-14T00:00:00"/>
    <x v="2"/>
    <x v="0"/>
    <x v="2"/>
  </r>
  <r>
    <s v="C036"/>
    <s v="John Smith"/>
    <s v="john.smith@example.com"/>
    <x v="0"/>
    <x v="0"/>
    <d v="2025-07-04T00:00:00"/>
    <x v="1"/>
    <x v="0"/>
    <x v="1"/>
  </r>
  <r>
    <s v="C037"/>
    <s v="Kavita Sharma"/>
    <s v="kavita.sharma@example.com"/>
    <x v="1"/>
    <x v="1"/>
    <d v="2025-06-18T00:00:00"/>
    <x v="0"/>
    <x v="1"/>
    <x v="0"/>
  </r>
  <r>
    <s v="C038"/>
    <s v="John Smith"/>
    <s v="john.smith@example.com"/>
    <x v="0"/>
    <x v="1"/>
    <d v="2025-07-09T00:00:00"/>
    <x v="2"/>
    <x v="0"/>
    <x v="0"/>
  </r>
  <r>
    <s v="C039"/>
    <s v="Vikram Rao"/>
    <s v="vikram.rao@example.com"/>
    <x v="1"/>
    <x v="1"/>
    <d v="2025-06-23T00:00:00"/>
    <x v="0"/>
    <x v="1"/>
    <x v="1"/>
  </r>
  <r>
    <s v="C040"/>
    <s v="Arjun Kapoor"/>
    <s v="arjun.kapoor@example.com"/>
    <x v="1"/>
    <x v="1"/>
    <d v="2025-06-30T00:00:00"/>
    <x v="1"/>
    <x v="1"/>
    <x v="1"/>
  </r>
  <r>
    <s v="C041"/>
    <s v="Vikram Rao"/>
    <s v="vikram.rao@example.com"/>
    <x v="1"/>
    <x v="1"/>
    <d v="2025-07-13T00:00:00"/>
    <x v="2"/>
    <x v="1"/>
    <x v="1"/>
  </r>
  <r>
    <s v="C042"/>
    <s v="Divya Rani"/>
    <s v="divya.rani@example.com"/>
    <x v="0"/>
    <x v="1"/>
    <d v="2025-07-18T00:00:00"/>
    <x v="2"/>
    <x v="0"/>
    <x v="1"/>
  </r>
  <r>
    <s v="C043"/>
    <s v="Tina Dâ€™Souza"/>
    <s v="tina.dâ€™souza@example.com"/>
    <x v="0"/>
    <x v="1"/>
    <d v="2025-07-14T00:00:00"/>
    <x v="2"/>
    <x v="0"/>
    <x v="2"/>
  </r>
  <r>
    <s v="C044"/>
    <s v="Sneha Patil"/>
    <s v="sneha.patil@example.com"/>
    <x v="1"/>
    <x v="1"/>
    <d v="2025-06-29T00:00:00"/>
    <x v="0"/>
    <x v="1"/>
    <x v="1"/>
  </r>
  <r>
    <s v="C045"/>
    <s v="Pooja Nair"/>
    <s v="pooja.nair@example.com"/>
    <x v="0"/>
    <x v="0"/>
    <d v="2025-06-28T00:00:00"/>
    <x v="0"/>
    <x v="0"/>
    <x v="1"/>
  </r>
  <r>
    <s v="C046"/>
    <s v="Arjun Kapoor"/>
    <s v="arjun.kapoor@example.com"/>
    <x v="0"/>
    <x v="0"/>
    <d v="2025-06-23T00:00:00"/>
    <x v="0"/>
    <x v="0"/>
    <x v="0"/>
  </r>
  <r>
    <s v="C047"/>
    <s v="Tina Dâ€™Souza"/>
    <s v="tina.dâ€™souza@example.com"/>
    <x v="0"/>
    <x v="1"/>
    <d v="2025-06-30T00:00:00"/>
    <x v="1"/>
    <x v="0"/>
    <x v="1"/>
  </r>
  <r>
    <s v="C048"/>
    <s v="Pooja Nair"/>
    <s v="pooja.nair@example.com"/>
    <x v="1"/>
    <x v="1"/>
    <d v="2025-07-07T00:00:00"/>
    <x v="1"/>
    <x v="1"/>
    <x v="1"/>
  </r>
  <r>
    <s v="C049"/>
    <s v="Raj Malhotra"/>
    <s v="raj.malhotra@example.com"/>
    <x v="1"/>
    <x v="1"/>
    <d v="2025-07-12T00:00:00"/>
    <x v="2"/>
    <x v="1"/>
    <x v="0"/>
  </r>
  <r>
    <s v="C050"/>
    <s v="Divya Rani"/>
    <s v="divya.rani@example.com"/>
    <x v="1"/>
    <x v="1"/>
    <d v="2025-07-11T00:00:00"/>
    <x v="2"/>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H16:I20" firstHeaderRow="1" firstDataRow="1" firstDataCol="1"/>
  <pivotFields count="9">
    <pivotField dataField="1" showAll="0"/>
    <pivotField showAll="0"/>
    <pivotField showAll="0"/>
    <pivotField showAll="0">
      <items count="3">
        <item x="1"/>
        <item x="0"/>
        <item t="default"/>
      </items>
    </pivotField>
    <pivotField showAll="0">
      <items count="3">
        <item x="0"/>
        <item x="1"/>
        <item t="default"/>
      </items>
    </pivotField>
    <pivotField numFmtId="14" showAll="0"/>
    <pivotField axis="axisRow" showAll="0">
      <items count="4">
        <item x="1"/>
        <item x="2"/>
        <item x="0"/>
        <item t="default"/>
      </items>
    </pivotField>
    <pivotField showAll="0">
      <items count="3">
        <item x="1"/>
        <item x="0"/>
        <item t="default"/>
      </items>
    </pivotField>
    <pivotField showAll="0">
      <items count="4">
        <item x="1"/>
        <item x="0"/>
        <item x="2"/>
        <item t="default"/>
      </items>
    </pivotField>
  </pivotFields>
  <rowFields count="1">
    <field x="6"/>
  </rowFields>
  <rowItems count="4">
    <i>
      <x/>
    </i>
    <i>
      <x v="1"/>
    </i>
    <i>
      <x v="2"/>
    </i>
    <i t="grand">
      <x/>
    </i>
  </rowItems>
  <colItems count="1">
    <i/>
  </colItems>
  <dataFields count="1">
    <dataField name="Count of Client_ID" fld="0" subtotal="count" baseField="0" baseItem="0"/>
  </dataFields>
  <chartFormats count="8">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6" count="1" selected="0">
            <x v="0"/>
          </reference>
        </references>
      </pivotArea>
    </chartFormat>
    <chartFormat chart="5" format="8">
      <pivotArea type="data" outline="0" fieldPosition="0">
        <references count="2">
          <reference field="4294967294" count="1" selected="0">
            <x v="0"/>
          </reference>
          <reference field="6" count="1" selected="0">
            <x v="1"/>
          </reference>
        </references>
      </pivotArea>
    </chartFormat>
    <chartFormat chart="5" format="9">
      <pivotArea type="data" outline="0" fieldPosition="0">
        <references count="2">
          <reference field="4294967294" count="1" selected="0">
            <x v="0"/>
          </reference>
          <reference field="6" count="1" selected="0">
            <x v="2"/>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5:D20" firstHeaderRow="1" firstDataRow="2" firstDataCol="1"/>
  <pivotFields count="9">
    <pivotField dataField="1" showAll="0"/>
    <pivotField showAll="0"/>
    <pivotField showAll="0"/>
    <pivotField showAll="0">
      <items count="3">
        <item x="1"/>
        <item x="0"/>
        <item t="default"/>
      </items>
    </pivotField>
    <pivotField axis="axisCol" showAll="0">
      <items count="3">
        <item x="0"/>
        <item x="1"/>
        <item t="default"/>
      </items>
    </pivotField>
    <pivotField numFmtId="14" showAll="0"/>
    <pivotField showAll="0"/>
    <pivotField showAll="0">
      <items count="3">
        <item x="1"/>
        <item x="0"/>
        <item t="default"/>
      </items>
    </pivotField>
    <pivotField axis="axisRow" showAll="0">
      <items count="4">
        <item x="1"/>
        <item x="0"/>
        <item x="2"/>
        <item t="default"/>
      </items>
    </pivotField>
  </pivotFields>
  <rowFields count="1">
    <field x="8"/>
  </rowFields>
  <rowItems count="4">
    <i>
      <x/>
    </i>
    <i>
      <x v="1"/>
    </i>
    <i>
      <x v="2"/>
    </i>
    <i t="grand">
      <x/>
    </i>
  </rowItems>
  <colFields count="1">
    <field x="4"/>
  </colFields>
  <colItems count="3">
    <i>
      <x/>
    </i>
    <i>
      <x v="1"/>
    </i>
    <i t="grand">
      <x/>
    </i>
  </colItems>
  <dataFields count="1">
    <dataField name="Count of Client_ID"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I3:J6" firstHeaderRow="1" firstDataRow="1" firstDataCol="1"/>
  <pivotFields count="9">
    <pivotField dataField="1" showAll="0"/>
    <pivotField showAll="0"/>
    <pivotField showAll="0"/>
    <pivotField axis="axisRow" showAll="0">
      <items count="3">
        <item x="1"/>
        <item x="0"/>
        <item t="default"/>
      </items>
    </pivotField>
    <pivotField showAll="0"/>
    <pivotField numFmtId="14" showAll="0"/>
    <pivotField showAll="0"/>
    <pivotField showAll="0">
      <items count="3">
        <item x="1"/>
        <item x="0"/>
        <item t="default"/>
      </items>
    </pivotField>
    <pivotField showAll="0">
      <items count="4">
        <item x="1"/>
        <item x="0"/>
        <item x="2"/>
        <item t="default"/>
      </items>
    </pivotField>
  </pivotFields>
  <rowFields count="1">
    <field x="3"/>
  </rowFields>
  <rowItems count="3">
    <i>
      <x/>
    </i>
    <i>
      <x v="1"/>
    </i>
    <i t="grand">
      <x/>
    </i>
  </rowItems>
  <colItems count="1">
    <i/>
  </colItems>
  <dataFields count="1">
    <dataField name="Count of Client_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pivotFields count="9">
    <pivotField dataField="1" showAll="0"/>
    <pivotField showAll="0"/>
    <pivotField showAll="0"/>
    <pivotField showAll="0">
      <items count="3">
        <item x="1"/>
        <item x="0"/>
        <item t="default"/>
      </items>
    </pivotField>
    <pivotField showAll="0"/>
    <pivotField numFmtId="14" showAll="0"/>
    <pivotField showAll="0">
      <items count="4">
        <item x="1"/>
        <item x="2"/>
        <item x="0"/>
        <item t="default"/>
      </items>
    </pivotField>
    <pivotField axis="axisRow" showAll="0">
      <items count="3">
        <item x="1"/>
        <item x="0"/>
        <item t="default"/>
      </items>
    </pivotField>
    <pivotField showAll="0">
      <items count="4">
        <item x="1"/>
        <item x="0"/>
        <item x="2"/>
        <item t="default"/>
      </items>
    </pivotField>
  </pivotFields>
  <rowFields count="1">
    <field x="7"/>
  </rowFields>
  <rowItems count="3">
    <i>
      <x/>
    </i>
    <i>
      <x v="1"/>
    </i>
    <i t="grand">
      <x/>
    </i>
  </rowItems>
  <colItems count="1">
    <i/>
  </colItems>
  <dataFields count="1">
    <dataField name="Count of Client_ID" fld="0" subtotal="count" baseField="0" baseItem="0"/>
  </dataFields>
  <chartFormats count="6">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YC_Status" xr10:uid="{00000000-0013-0000-FFFF-FFFF01000000}" sourceName="KYC_Status">
  <pivotTables>
    <pivotTable tabId="3" name="PivotTable1"/>
  </pivotTables>
  <data>
    <tabular pivotCacheId="169432324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e_status" xr10:uid="{00000000-0013-0000-FFFF-FFFF02000000}" sourceName="Due status">
  <pivotTables>
    <pivotTable tabId="3" name="PivotTable1"/>
  </pivotTables>
  <data>
    <tabular pivotCacheId="169432324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Level" xr10:uid="{00000000-0013-0000-FFFF-FFFF03000000}" sourceName="Risk_Level">
  <pivotTables>
    <pivotTable tabId="3" name="PivotTable1"/>
    <pivotTable tabId="3" name="PivotTable2"/>
    <pivotTable tabId="3" name="PivotTable3"/>
    <pivotTable tabId="3" name="PivotTable4"/>
  </pivotTables>
  <data>
    <tabular pivotCacheId="1694323248">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YC_Status" xr10:uid="{00000000-0014-0000-FFFF-FFFF01000000}" cache="Slicer_KYC_Status" caption="KYC_Status" rowHeight="234950"/>
  <slicer name="Due status" xr10:uid="{00000000-0014-0000-FFFF-FFFF02000000}" cache="Slicer_Due_status" caption="Due status" rowHeight="234950"/>
  <slicer name="Risk_Level" xr10:uid="{00000000-0014-0000-FFFF-FFFF03000000}" cache="Slicer_Risk_Level" caption="Risk_Lev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YC_Status 1" xr10:uid="{00000000-0014-0000-FFFF-FFFF04000000}" cache="Slicer_KYC_Status" caption="KYC_Status" style="Slicer Style 4" rowHeight="306000"/>
  <slicer name="Due status 1" xr10:uid="{00000000-0014-0000-FFFF-FFFF05000000}" cache="Slicer_Due_status" caption="Due status" style="Slicer Style 4" rowHeight="270000"/>
  <slicer name="Risk_Level 1" xr10:uid="{00000000-0014-0000-FFFF-FFFF06000000}" cache="Slicer_Risk_Level" caption="Risk_Level" style="Slicer Style 4" rowHeight="27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KYC_Data" displayName="KYC_Data" ref="A1:I51" totalsRowShown="0">
  <autoFilter ref="A1:I51" xr:uid="{00000000-0009-0000-0100-000001000000}"/>
  <tableColumns count="9">
    <tableColumn id="1" xr3:uid="{00000000-0010-0000-0000-000001000000}" name="Client_ID"/>
    <tableColumn id="2" xr3:uid="{00000000-0010-0000-0000-000002000000}" name="Client_Name"/>
    <tableColumn id="3" xr3:uid="{00000000-0010-0000-0000-000003000000}" name="Email"/>
    <tableColumn id="4" xr3:uid="{00000000-0010-0000-0000-000004000000}" name="KYC_Status"/>
    <tableColumn id="5" xr3:uid="{00000000-0010-0000-0000-000005000000}" name="Document_Submitted"/>
    <tableColumn id="6" xr3:uid="{00000000-0010-0000-0000-000006000000}" name="Due_Date" dataDxfId="2"/>
    <tableColumn id="9" xr3:uid="{00000000-0010-0000-0000-000009000000}" name="Due status" dataDxfId="1">
      <calculatedColumnFormula>IF(KYC_Data[[#This Row],[Due_Date]]&lt;TODAY(),"Overdue",IF(KYC_Data[[#This Row],[Due_Date]]&lt;=TODAY()+7,"Due Soon","Not-Due"))</calculatedColumnFormula>
    </tableColumn>
    <tableColumn id="8" xr3:uid="{00000000-0010-0000-0000-000008000000}" name="Compliance_Status" dataDxfId="0">
      <calculatedColumnFormula>IF(AND(KYC_Data[[#This Row],[KYC_Status]]="Completed",KYC_Data[[#This Row],[Document_Submitted]]="Yes"),"Complient","Non-Complient")</calculatedColumnFormula>
    </tableColumn>
    <tableColumn id="7" xr3:uid="{00000000-0010-0000-0000-000007000000}" name="Risk_Level"/>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Q22"/>
  <sheetViews>
    <sheetView workbookViewId="0">
      <selection activeCell="H16" sqref="H16"/>
    </sheetView>
  </sheetViews>
  <sheetFormatPr defaultRowHeight="14.4" x14ac:dyDescent="0.3"/>
  <cols>
    <col min="1" max="1" width="13.5546875" bestFit="1" customWidth="1"/>
    <col min="2" max="2" width="16.44140625" bestFit="1" customWidth="1"/>
    <col min="3" max="3" width="3.77734375" bestFit="1" customWidth="1"/>
    <col min="4" max="4" width="10.77734375" bestFit="1" customWidth="1"/>
    <col min="8" max="8" width="12.5546875" bestFit="1" customWidth="1"/>
    <col min="9" max="10" width="16.44140625" bestFit="1" customWidth="1"/>
  </cols>
  <sheetData>
    <row r="2" spans="1:17" x14ac:dyDescent="0.3">
      <c r="A2" t="s">
        <v>105</v>
      </c>
      <c r="I2" t="s">
        <v>106</v>
      </c>
      <c r="Q2" t="s">
        <v>109</v>
      </c>
    </row>
    <row r="3" spans="1:17" x14ac:dyDescent="0.3">
      <c r="A3" s="2" t="s">
        <v>100</v>
      </c>
      <c r="B3" t="s">
        <v>104</v>
      </c>
      <c r="I3" s="2" t="s">
        <v>100</v>
      </c>
      <c r="J3" t="s">
        <v>104</v>
      </c>
    </row>
    <row r="4" spans="1:17" x14ac:dyDescent="0.3">
      <c r="A4" s="3" t="s">
        <v>101</v>
      </c>
      <c r="B4" s="4">
        <v>21</v>
      </c>
      <c r="I4" s="3" t="s">
        <v>16</v>
      </c>
      <c r="J4" s="4">
        <v>21</v>
      </c>
    </row>
    <row r="5" spans="1:17" x14ac:dyDescent="0.3">
      <c r="A5" s="3" t="s">
        <v>102</v>
      </c>
      <c r="B5" s="4">
        <v>29</v>
      </c>
      <c r="I5" s="3" t="s">
        <v>10</v>
      </c>
      <c r="J5" s="4">
        <v>29</v>
      </c>
    </row>
    <row r="6" spans="1:17" x14ac:dyDescent="0.3">
      <c r="A6" s="3" t="s">
        <v>103</v>
      </c>
      <c r="B6" s="4">
        <v>50</v>
      </c>
      <c r="I6" s="3" t="s">
        <v>103</v>
      </c>
      <c r="J6" s="4">
        <v>50</v>
      </c>
    </row>
    <row r="14" spans="1:17" x14ac:dyDescent="0.3">
      <c r="A14" t="s">
        <v>107</v>
      </c>
    </row>
    <row r="15" spans="1:17" x14ac:dyDescent="0.3">
      <c r="A15" s="2" t="s">
        <v>104</v>
      </c>
      <c r="B15" s="2" t="s">
        <v>110</v>
      </c>
      <c r="H15" t="s">
        <v>108</v>
      </c>
    </row>
    <row r="16" spans="1:17" x14ac:dyDescent="0.3">
      <c r="A16" s="2" t="s">
        <v>100</v>
      </c>
      <c r="B16" t="s">
        <v>11</v>
      </c>
      <c r="C16" t="s">
        <v>17</v>
      </c>
      <c r="D16" t="s">
        <v>103</v>
      </c>
      <c r="H16" s="2" t="s">
        <v>100</v>
      </c>
      <c r="I16" t="s">
        <v>104</v>
      </c>
    </row>
    <row r="17" spans="1:9" x14ac:dyDescent="0.3">
      <c r="A17" s="3" t="s">
        <v>18</v>
      </c>
      <c r="B17" s="4">
        <v>8</v>
      </c>
      <c r="C17" s="4">
        <v>15</v>
      </c>
      <c r="D17" s="4">
        <v>23</v>
      </c>
      <c r="H17" s="3" t="s">
        <v>111</v>
      </c>
      <c r="I17" s="4">
        <v>15</v>
      </c>
    </row>
    <row r="18" spans="1:9" x14ac:dyDescent="0.3">
      <c r="A18" s="3" t="s">
        <v>12</v>
      </c>
      <c r="B18" s="4">
        <v>4</v>
      </c>
      <c r="C18" s="4">
        <v>14</v>
      </c>
      <c r="D18" s="4">
        <v>18</v>
      </c>
      <c r="H18" s="3" t="s">
        <v>112</v>
      </c>
      <c r="I18" s="4">
        <v>20</v>
      </c>
    </row>
    <row r="19" spans="1:9" x14ac:dyDescent="0.3">
      <c r="A19" s="3" t="s">
        <v>25</v>
      </c>
      <c r="B19" s="4">
        <v>2</v>
      </c>
      <c r="C19" s="4">
        <v>7</v>
      </c>
      <c r="D19" s="4">
        <v>9</v>
      </c>
      <c r="H19" s="3" t="s">
        <v>113</v>
      </c>
      <c r="I19" s="4">
        <v>15</v>
      </c>
    </row>
    <row r="20" spans="1:9" x14ac:dyDescent="0.3">
      <c r="A20" s="3" t="s">
        <v>103</v>
      </c>
      <c r="B20" s="4">
        <v>14</v>
      </c>
      <c r="C20" s="4">
        <v>36</v>
      </c>
      <c r="D20" s="4">
        <v>50</v>
      </c>
      <c r="H20" s="3" t="s">
        <v>103</v>
      </c>
      <c r="I20" s="4">
        <v>50</v>
      </c>
    </row>
    <row r="22" spans="1:9" x14ac:dyDescent="0.3">
      <c r="B22" t="str">
        <f>ROUND(COUNTIFS(KYC_Data[Compliance_Status],"Compliant")/COUNTA(KYC_Data[Client_ID])*100,1) &amp; "%"</f>
        <v>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tabSelected="1" workbookViewId="0">
      <selection activeCell="R8" sqref="R8"/>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1"/>
  <sheetViews>
    <sheetView topLeftCell="A2" workbookViewId="0">
      <selection activeCell="K2" sqref="K2"/>
    </sheetView>
  </sheetViews>
  <sheetFormatPr defaultRowHeight="14.4" x14ac:dyDescent="0.3"/>
  <cols>
    <col min="1" max="1" width="10.44140625" customWidth="1"/>
    <col min="2" max="2" width="14.44140625" bestFit="1" customWidth="1"/>
    <col min="3" max="3" width="27" bestFit="1" customWidth="1"/>
    <col min="4" max="4" width="12.33203125" customWidth="1"/>
    <col min="5" max="5" width="21.44140625" customWidth="1"/>
    <col min="6" max="6" width="11.44140625" style="1" bestFit="1" customWidth="1"/>
    <col min="7" max="7" width="19.5546875" style="1" bestFit="1" customWidth="1"/>
    <col min="8" max="8" width="11.5546875" customWidth="1"/>
  </cols>
  <sheetData>
    <row r="1" spans="1:11" x14ac:dyDescent="0.3">
      <c r="A1" t="s">
        <v>0</v>
      </c>
      <c r="B1" t="s">
        <v>1</v>
      </c>
      <c r="C1" t="s">
        <v>2</v>
      </c>
      <c r="D1" t="s">
        <v>3</v>
      </c>
      <c r="E1" t="s">
        <v>4</v>
      </c>
      <c r="F1" s="1" t="s">
        <v>5</v>
      </c>
      <c r="G1" s="1" t="s">
        <v>99</v>
      </c>
      <c r="H1" s="1" t="s">
        <v>98</v>
      </c>
      <c r="I1" t="s">
        <v>6</v>
      </c>
    </row>
    <row r="2" spans="1:11" x14ac:dyDescent="0.3">
      <c r="A2" t="s">
        <v>7</v>
      </c>
      <c r="B2" t="s">
        <v>8</v>
      </c>
      <c r="C2" t="s">
        <v>9</v>
      </c>
      <c r="D2" t="s">
        <v>10</v>
      </c>
      <c r="E2" t="s">
        <v>11</v>
      </c>
      <c r="F2" s="1">
        <v>45827</v>
      </c>
      <c r="G2" s="1" t="str">
        <f ca="1">IF(KYC_Data[[#This Row],[Due_Date]]&lt;TODAY(),"Overdue",IF(KYC_Data[[#This Row],[Due_Date]]&lt;=TODAY()+7,"Due Soon","Not-Due"))</f>
        <v>Overdue</v>
      </c>
      <c r="H2" s="1" t="str">
        <f>IF(AND(KYC_Data[[#This Row],[KYC_Status]]="Completed",KYC_Data[[#This Row],[Document_Submitted]]="Yes"),"Complient","Non-Complient")</f>
        <v>Non-Complient</v>
      </c>
      <c r="I2" t="s">
        <v>12</v>
      </c>
      <c r="K2" t="str">
        <f>ROUND(COUNTIFS(KYC_Data[Compliance_Status],"Compliant")/COUNTA(KYC_Data[Client_ID])*100,1) &amp; "%"</f>
        <v>0%</v>
      </c>
    </row>
    <row r="3" spans="1:11" x14ac:dyDescent="0.3">
      <c r="A3" t="s">
        <v>13</v>
      </c>
      <c r="B3" t="s">
        <v>14</v>
      </c>
      <c r="C3" t="s">
        <v>15</v>
      </c>
      <c r="D3" t="s">
        <v>16</v>
      </c>
      <c r="E3" t="s">
        <v>17</v>
      </c>
      <c r="F3" s="1">
        <v>45843</v>
      </c>
      <c r="G3" s="1" t="str">
        <f ca="1">IF(KYC_Data[[#This Row],[Due_Date]]&lt;TODAY(),"Overdue",IF(KYC_Data[[#This Row],[Due_Date]]&lt;=TODAY()+7,"Due Soon","Not-Due"))</f>
        <v>Due Soon</v>
      </c>
      <c r="H3" s="1" t="str">
        <f>IF(AND(KYC_Data[[#This Row],[KYC_Status]]="Completed",KYC_Data[[#This Row],[Document_Submitted]]="Yes"),"Complient","Non-Complient")</f>
        <v>Complient</v>
      </c>
      <c r="I3" t="s">
        <v>18</v>
      </c>
    </row>
    <row r="4" spans="1:11" x14ac:dyDescent="0.3">
      <c r="A4" t="s">
        <v>19</v>
      </c>
      <c r="B4" t="s">
        <v>20</v>
      </c>
      <c r="C4" t="s">
        <v>21</v>
      </c>
      <c r="D4" t="s">
        <v>10</v>
      </c>
      <c r="E4" t="s">
        <v>17</v>
      </c>
      <c r="F4" s="1">
        <v>45839</v>
      </c>
      <c r="G4" s="1" t="str">
        <f ca="1">IF(KYC_Data[[#This Row],[Due_Date]]&lt;TODAY(),"Overdue",IF(KYC_Data[[#This Row],[Due_Date]]&lt;=TODAY()+7,"Due Soon","Not-Due"))</f>
        <v>Due Soon</v>
      </c>
      <c r="H4" s="1" t="str">
        <f>IF(AND(KYC_Data[[#This Row],[KYC_Status]]="Completed",KYC_Data[[#This Row],[Document_Submitted]]="Yes"),"Complient","Non-Complient")</f>
        <v>Non-Complient</v>
      </c>
      <c r="I4" t="s">
        <v>18</v>
      </c>
    </row>
    <row r="5" spans="1:11" x14ac:dyDescent="0.3">
      <c r="A5" t="s">
        <v>22</v>
      </c>
      <c r="B5" t="s">
        <v>23</v>
      </c>
      <c r="C5" t="s">
        <v>24</v>
      </c>
      <c r="D5" t="s">
        <v>10</v>
      </c>
      <c r="E5" t="s">
        <v>11</v>
      </c>
      <c r="F5" s="1">
        <v>45829</v>
      </c>
      <c r="G5" s="1" t="str">
        <f ca="1">IF(KYC_Data[[#This Row],[Due_Date]]&lt;TODAY(),"Overdue",IF(KYC_Data[[#This Row],[Due_Date]]&lt;=TODAY()+7,"Due Soon","Not-Due"))</f>
        <v>Overdue</v>
      </c>
      <c r="H5" s="1" t="str">
        <f>IF(AND(KYC_Data[[#This Row],[KYC_Status]]="Completed",KYC_Data[[#This Row],[Document_Submitted]]="Yes"),"Complient","Non-Complient")</f>
        <v>Non-Complient</v>
      </c>
      <c r="I5" t="s">
        <v>25</v>
      </c>
    </row>
    <row r="6" spans="1:11" x14ac:dyDescent="0.3">
      <c r="A6" t="s">
        <v>26</v>
      </c>
      <c r="B6" t="s">
        <v>27</v>
      </c>
      <c r="C6" t="s">
        <v>28</v>
      </c>
      <c r="D6" t="s">
        <v>16</v>
      </c>
      <c r="E6" t="s">
        <v>17</v>
      </c>
      <c r="F6" s="1">
        <v>45856</v>
      </c>
      <c r="G6" s="1" t="str">
        <f ca="1">IF(KYC_Data[[#This Row],[Due_Date]]&lt;TODAY(),"Overdue",IF(KYC_Data[[#This Row],[Due_Date]]&lt;=TODAY()+7,"Due Soon","Not-Due"))</f>
        <v>Not-Due</v>
      </c>
      <c r="H6" s="1" t="str">
        <f>IF(AND(KYC_Data[[#This Row],[KYC_Status]]="Completed",KYC_Data[[#This Row],[Document_Submitted]]="Yes"),"Complient","Non-Complient")</f>
        <v>Complient</v>
      </c>
      <c r="I6" t="s">
        <v>18</v>
      </c>
    </row>
    <row r="7" spans="1:11" x14ac:dyDescent="0.3">
      <c r="A7" t="s">
        <v>29</v>
      </c>
      <c r="B7" t="s">
        <v>30</v>
      </c>
      <c r="C7" t="s">
        <v>31</v>
      </c>
      <c r="D7" t="s">
        <v>16</v>
      </c>
      <c r="E7" t="s">
        <v>17</v>
      </c>
      <c r="F7" s="1">
        <v>45849</v>
      </c>
      <c r="G7" s="1" t="str">
        <f ca="1">IF(KYC_Data[[#This Row],[Due_Date]]&lt;TODAY(),"Overdue",IF(KYC_Data[[#This Row],[Due_Date]]&lt;=TODAY()+7,"Due Soon","Not-Due"))</f>
        <v>Not-Due</v>
      </c>
      <c r="H7" s="1" t="str">
        <f>IF(AND(KYC_Data[[#This Row],[KYC_Status]]="Completed",KYC_Data[[#This Row],[Document_Submitted]]="Yes"),"Complient","Non-Complient")</f>
        <v>Complient</v>
      </c>
      <c r="I7" t="s">
        <v>18</v>
      </c>
    </row>
    <row r="8" spans="1:11" x14ac:dyDescent="0.3">
      <c r="A8" t="s">
        <v>32</v>
      </c>
      <c r="B8" t="s">
        <v>8</v>
      </c>
      <c r="C8" t="s">
        <v>9</v>
      </c>
      <c r="D8" t="s">
        <v>16</v>
      </c>
      <c r="E8" t="s">
        <v>17</v>
      </c>
      <c r="F8" s="1">
        <v>45853</v>
      </c>
      <c r="G8" s="1" t="str">
        <f ca="1">IF(KYC_Data[[#This Row],[Due_Date]]&lt;TODAY(),"Overdue",IF(KYC_Data[[#This Row],[Due_Date]]&lt;=TODAY()+7,"Due Soon","Not-Due"))</f>
        <v>Not-Due</v>
      </c>
      <c r="H8" s="1" t="str">
        <f>IF(AND(KYC_Data[[#This Row],[KYC_Status]]="Completed",KYC_Data[[#This Row],[Document_Submitted]]="Yes"),"Complient","Non-Complient")</f>
        <v>Complient</v>
      </c>
      <c r="I8" t="s">
        <v>18</v>
      </c>
    </row>
    <row r="9" spans="1:11" x14ac:dyDescent="0.3">
      <c r="A9" t="s">
        <v>33</v>
      </c>
      <c r="B9" t="s">
        <v>34</v>
      </c>
      <c r="C9" t="s">
        <v>35</v>
      </c>
      <c r="D9" t="s">
        <v>16</v>
      </c>
      <c r="E9" t="s">
        <v>17</v>
      </c>
      <c r="F9" s="1">
        <v>45843</v>
      </c>
      <c r="G9" s="1" t="str">
        <f ca="1">IF(KYC_Data[[#This Row],[Due_Date]]&lt;TODAY(),"Overdue",IF(KYC_Data[[#This Row],[Due_Date]]&lt;=TODAY()+7,"Due Soon","Not-Due"))</f>
        <v>Due Soon</v>
      </c>
      <c r="H9" s="1" t="str">
        <f>IF(AND(KYC_Data[[#This Row],[KYC_Status]]="Completed",KYC_Data[[#This Row],[Document_Submitted]]="Yes"),"Complient","Non-Complient")</f>
        <v>Complient</v>
      </c>
      <c r="I9" t="s">
        <v>18</v>
      </c>
    </row>
    <row r="10" spans="1:11" x14ac:dyDescent="0.3">
      <c r="A10" t="s">
        <v>36</v>
      </c>
      <c r="B10" t="s">
        <v>34</v>
      </c>
      <c r="C10" t="s">
        <v>35</v>
      </c>
      <c r="D10" t="s">
        <v>10</v>
      </c>
      <c r="E10" t="s">
        <v>17</v>
      </c>
      <c r="F10" s="1">
        <v>45838</v>
      </c>
      <c r="G10" s="1" t="str">
        <f ca="1">IF(KYC_Data[[#This Row],[Due_Date]]&lt;TODAY(),"Overdue",IF(KYC_Data[[#This Row],[Due_Date]]&lt;=TODAY()+7,"Due Soon","Not-Due"))</f>
        <v>Overdue</v>
      </c>
      <c r="H10" s="1" t="str">
        <f>IF(AND(KYC_Data[[#This Row],[KYC_Status]]="Completed",KYC_Data[[#This Row],[Document_Submitted]]="Yes"),"Complient","Non-Complient")</f>
        <v>Non-Complient</v>
      </c>
      <c r="I10" t="s">
        <v>12</v>
      </c>
    </row>
    <row r="11" spans="1:11" x14ac:dyDescent="0.3">
      <c r="A11" t="s">
        <v>37</v>
      </c>
      <c r="B11" t="s">
        <v>38</v>
      </c>
      <c r="C11" t="s">
        <v>39</v>
      </c>
      <c r="D11" t="s">
        <v>10</v>
      </c>
      <c r="E11" t="s">
        <v>17</v>
      </c>
      <c r="F11" s="1">
        <v>45844</v>
      </c>
      <c r="G11" s="1" t="str">
        <f ca="1">IF(KYC_Data[[#This Row],[Due_Date]]&lt;TODAY(),"Overdue",IF(KYC_Data[[#This Row],[Due_Date]]&lt;=TODAY()+7,"Due Soon","Not-Due"))</f>
        <v>Due Soon</v>
      </c>
      <c r="H11" s="1" t="str">
        <f>IF(AND(KYC_Data[[#This Row],[KYC_Status]]="Completed",KYC_Data[[#This Row],[Document_Submitted]]="Yes"),"Complient","Non-Complient")</f>
        <v>Non-Complient</v>
      </c>
      <c r="I11" t="s">
        <v>25</v>
      </c>
    </row>
    <row r="12" spans="1:11" x14ac:dyDescent="0.3">
      <c r="A12" t="s">
        <v>40</v>
      </c>
      <c r="B12" t="s">
        <v>38</v>
      </c>
      <c r="C12" t="s">
        <v>39</v>
      </c>
      <c r="D12" t="s">
        <v>10</v>
      </c>
      <c r="E12" t="s">
        <v>11</v>
      </c>
      <c r="F12" s="1">
        <v>45847</v>
      </c>
      <c r="G12" s="1" t="str">
        <f ca="1">IF(KYC_Data[[#This Row],[Due_Date]]&lt;TODAY(),"Overdue",IF(KYC_Data[[#This Row],[Due_Date]]&lt;=TODAY()+7,"Due Soon","Not-Due"))</f>
        <v>Not-Due</v>
      </c>
      <c r="H12" s="1" t="str">
        <f>IF(AND(KYC_Data[[#This Row],[KYC_Status]]="Completed",KYC_Data[[#This Row],[Document_Submitted]]="Yes"),"Complient","Non-Complient")</f>
        <v>Non-Complient</v>
      </c>
      <c r="I12" t="s">
        <v>18</v>
      </c>
    </row>
    <row r="13" spans="1:11" x14ac:dyDescent="0.3">
      <c r="A13" t="s">
        <v>41</v>
      </c>
      <c r="B13" t="s">
        <v>42</v>
      </c>
      <c r="C13" t="s">
        <v>43</v>
      </c>
      <c r="D13" t="s">
        <v>10</v>
      </c>
      <c r="E13" t="s">
        <v>17</v>
      </c>
      <c r="F13" s="1">
        <v>45840</v>
      </c>
      <c r="G13" s="1" t="str">
        <f ca="1">IF(KYC_Data[[#This Row],[Due_Date]]&lt;TODAY(),"Overdue",IF(KYC_Data[[#This Row],[Due_Date]]&lt;=TODAY()+7,"Due Soon","Not-Due"))</f>
        <v>Due Soon</v>
      </c>
      <c r="H13" s="1" t="str">
        <f>IF(AND(KYC_Data[[#This Row],[KYC_Status]]="Completed",KYC_Data[[#This Row],[Document_Submitted]]="Yes"),"Complient","Non-Complient")</f>
        <v>Non-Complient</v>
      </c>
      <c r="I13" t="s">
        <v>18</v>
      </c>
    </row>
    <row r="14" spans="1:11" x14ac:dyDescent="0.3">
      <c r="A14" t="s">
        <v>44</v>
      </c>
      <c r="B14" t="s">
        <v>42</v>
      </c>
      <c r="C14" t="s">
        <v>43</v>
      </c>
      <c r="D14" t="s">
        <v>16</v>
      </c>
      <c r="E14" t="s">
        <v>17</v>
      </c>
      <c r="F14" s="1">
        <v>45856</v>
      </c>
      <c r="G14" s="1" t="str">
        <f ca="1">IF(KYC_Data[[#This Row],[Due_Date]]&lt;TODAY(),"Overdue",IF(KYC_Data[[#This Row],[Due_Date]]&lt;=TODAY()+7,"Due Soon","Not-Due"))</f>
        <v>Not-Due</v>
      </c>
      <c r="H14" s="1" t="str">
        <f>IF(AND(KYC_Data[[#This Row],[KYC_Status]]="Completed",KYC_Data[[#This Row],[Document_Submitted]]="Yes"),"Complient","Non-Complient")</f>
        <v>Complient</v>
      </c>
      <c r="I14" t="s">
        <v>12</v>
      </c>
    </row>
    <row r="15" spans="1:11" x14ac:dyDescent="0.3">
      <c r="A15" t="s">
        <v>45</v>
      </c>
      <c r="B15" t="s">
        <v>46</v>
      </c>
      <c r="C15" t="s">
        <v>47</v>
      </c>
      <c r="D15" t="s">
        <v>10</v>
      </c>
      <c r="E15" t="s">
        <v>11</v>
      </c>
      <c r="F15" s="1">
        <v>45839</v>
      </c>
      <c r="G15" s="1" t="str">
        <f ca="1">IF(KYC_Data[[#This Row],[Due_Date]]&lt;TODAY(),"Overdue",IF(KYC_Data[[#This Row],[Due_Date]]&lt;=TODAY()+7,"Due Soon","Not-Due"))</f>
        <v>Due Soon</v>
      </c>
      <c r="H15" s="1" t="str">
        <f>IF(AND(KYC_Data[[#This Row],[KYC_Status]]="Completed",KYC_Data[[#This Row],[Document_Submitted]]="Yes"),"Complient","Non-Complient")</f>
        <v>Non-Complient</v>
      </c>
      <c r="I15" t="s">
        <v>18</v>
      </c>
    </row>
    <row r="16" spans="1:11" x14ac:dyDescent="0.3">
      <c r="A16" t="s">
        <v>48</v>
      </c>
      <c r="B16" t="s">
        <v>42</v>
      </c>
      <c r="C16" t="s">
        <v>43</v>
      </c>
      <c r="D16" t="s">
        <v>10</v>
      </c>
      <c r="E16" t="s">
        <v>17</v>
      </c>
      <c r="F16" s="1">
        <v>45833</v>
      </c>
      <c r="G16" s="1" t="str">
        <f ca="1">IF(KYC_Data[[#This Row],[Due_Date]]&lt;TODAY(),"Overdue",IF(KYC_Data[[#This Row],[Due_Date]]&lt;=TODAY()+7,"Due Soon","Not-Due"))</f>
        <v>Overdue</v>
      </c>
      <c r="H16" s="1" t="str">
        <f>IF(AND(KYC_Data[[#This Row],[KYC_Status]]="Completed",KYC_Data[[#This Row],[Document_Submitted]]="Yes"),"Complient","Non-Complient")</f>
        <v>Non-Complient</v>
      </c>
      <c r="I16" t="s">
        <v>12</v>
      </c>
    </row>
    <row r="17" spans="1:9" x14ac:dyDescent="0.3">
      <c r="A17" t="s">
        <v>49</v>
      </c>
      <c r="B17" t="s">
        <v>50</v>
      </c>
      <c r="C17" t="s">
        <v>51</v>
      </c>
      <c r="D17" t="s">
        <v>10</v>
      </c>
      <c r="E17" t="s">
        <v>11</v>
      </c>
      <c r="F17" s="1">
        <v>45854</v>
      </c>
      <c r="G17" s="1" t="str">
        <f ca="1">IF(KYC_Data[[#This Row],[Due_Date]]&lt;TODAY(),"Overdue",IF(KYC_Data[[#This Row],[Due_Date]]&lt;=TODAY()+7,"Due Soon","Not-Due"))</f>
        <v>Not-Due</v>
      </c>
      <c r="H17" s="1" t="str">
        <f>IF(AND(KYC_Data[[#This Row],[KYC_Status]]="Completed",KYC_Data[[#This Row],[Document_Submitted]]="Yes"),"Complient","Non-Complient")</f>
        <v>Non-Complient</v>
      </c>
      <c r="I17" t="s">
        <v>12</v>
      </c>
    </row>
    <row r="18" spans="1:9" x14ac:dyDescent="0.3">
      <c r="A18" t="s">
        <v>52</v>
      </c>
      <c r="B18" t="s">
        <v>53</v>
      </c>
      <c r="C18" t="s">
        <v>54</v>
      </c>
      <c r="D18" t="s">
        <v>10</v>
      </c>
      <c r="E18" t="s">
        <v>11</v>
      </c>
      <c r="F18" s="1">
        <v>45855</v>
      </c>
      <c r="G18" s="1" t="str">
        <f ca="1">IF(KYC_Data[[#This Row],[Due_Date]]&lt;TODAY(),"Overdue",IF(KYC_Data[[#This Row],[Due_Date]]&lt;=TODAY()+7,"Due Soon","Not-Due"))</f>
        <v>Not-Due</v>
      </c>
      <c r="H18" s="1" t="str">
        <f>IF(AND(KYC_Data[[#This Row],[KYC_Status]]="Completed",KYC_Data[[#This Row],[Document_Submitted]]="Yes"),"Complient","Non-Complient")</f>
        <v>Non-Complient</v>
      </c>
      <c r="I18" t="s">
        <v>12</v>
      </c>
    </row>
    <row r="19" spans="1:9" x14ac:dyDescent="0.3">
      <c r="A19" t="s">
        <v>55</v>
      </c>
      <c r="B19" t="s">
        <v>8</v>
      </c>
      <c r="C19" t="s">
        <v>9</v>
      </c>
      <c r="D19" t="s">
        <v>10</v>
      </c>
      <c r="E19" t="s">
        <v>17</v>
      </c>
      <c r="F19" s="1">
        <v>45826</v>
      </c>
      <c r="G19" s="1" t="str">
        <f ca="1">IF(KYC_Data[[#This Row],[Due_Date]]&lt;TODAY(),"Overdue",IF(KYC_Data[[#This Row],[Due_Date]]&lt;=TODAY()+7,"Due Soon","Not-Due"))</f>
        <v>Overdue</v>
      </c>
      <c r="H19" s="1" t="str">
        <f>IF(AND(KYC_Data[[#This Row],[KYC_Status]]="Completed",KYC_Data[[#This Row],[Document_Submitted]]="Yes"),"Complient","Non-Complient")</f>
        <v>Non-Complient</v>
      </c>
      <c r="I19" t="s">
        <v>12</v>
      </c>
    </row>
    <row r="20" spans="1:9" x14ac:dyDescent="0.3">
      <c r="A20" t="s">
        <v>56</v>
      </c>
      <c r="B20" t="s">
        <v>23</v>
      </c>
      <c r="C20" t="s">
        <v>24</v>
      </c>
      <c r="D20" t="s">
        <v>16</v>
      </c>
      <c r="E20" t="s">
        <v>17</v>
      </c>
      <c r="F20" s="1">
        <v>45851</v>
      </c>
      <c r="G20" s="1" t="str">
        <f ca="1">IF(KYC_Data[[#This Row],[Due_Date]]&lt;TODAY(),"Overdue",IF(KYC_Data[[#This Row],[Due_Date]]&lt;=TODAY()+7,"Due Soon","Not-Due"))</f>
        <v>Not-Due</v>
      </c>
      <c r="H20" s="1" t="str">
        <f>IF(AND(KYC_Data[[#This Row],[KYC_Status]]="Completed",KYC_Data[[#This Row],[Document_Submitted]]="Yes"),"Complient","Non-Complient")</f>
        <v>Complient</v>
      </c>
      <c r="I20" t="s">
        <v>12</v>
      </c>
    </row>
    <row r="21" spans="1:9" x14ac:dyDescent="0.3">
      <c r="A21" t="s">
        <v>57</v>
      </c>
      <c r="B21" t="s">
        <v>8</v>
      </c>
      <c r="C21" t="s">
        <v>9</v>
      </c>
      <c r="D21" t="s">
        <v>10</v>
      </c>
      <c r="E21" t="s">
        <v>11</v>
      </c>
      <c r="F21" s="1">
        <v>45847</v>
      </c>
      <c r="G21" s="1" t="str">
        <f ca="1">IF(KYC_Data[[#This Row],[Due_Date]]&lt;TODAY(),"Overdue",IF(KYC_Data[[#This Row],[Due_Date]]&lt;=TODAY()+7,"Due Soon","Not-Due"))</f>
        <v>Not-Due</v>
      </c>
      <c r="H21" s="1" t="str">
        <f>IF(AND(KYC_Data[[#This Row],[KYC_Status]]="Completed",KYC_Data[[#This Row],[Document_Submitted]]="Yes"),"Complient","Non-Complient")</f>
        <v>Non-Complient</v>
      </c>
      <c r="I21" t="s">
        <v>18</v>
      </c>
    </row>
    <row r="22" spans="1:9" x14ac:dyDescent="0.3">
      <c r="A22" t="s">
        <v>58</v>
      </c>
      <c r="B22" t="s">
        <v>30</v>
      </c>
      <c r="C22" t="s">
        <v>31</v>
      </c>
      <c r="D22" t="s">
        <v>16</v>
      </c>
      <c r="E22" t="s">
        <v>17</v>
      </c>
      <c r="F22" s="1">
        <v>45849</v>
      </c>
      <c r="G22" s="1" t="str">
        <f ca="1">IF(KYC_Data[[#This Row],[Due_Date]]&lt;TODAY(),"Overdue",IF(KYC_Data[[#This Row],[Due_Date]]&lt;=TODAY()+7,"Due Soon","Not-Due"))</f>
        <v>Not-Due</v>
      </c>
      <c r="H22" s="1" t="str">
        <f>IF(AND(KYC_Data[[#This Row],[KYC_Status]]="Completed",KYC_Data[[#This Row],[Document_Submitted]]="Yes"),"Complient","Non-Complient")</f>
        <v>Complient</v>
      </c>
      <c r="I22" t="s">
        <v>12</v>
      </c>
    </row>
    <row r="23" spans="1:9" x14ac:dyDescent="0.3">
      <c r="A23" t="s">
        <v>59</v>
      </c>
      <c r="B23" t="s">
        <v>38</v>
      </c>
      <c r="C23" t="s">
        <v>39</v>
      </c>
      <c r="D23" t="s">
        <v>16</v>
      </c>
      <c r="E23" t="s">
        <v>17</v>
      </c>
      <c r="F23" s="1">
        <v>45827</v>
      </c>
      <c r="G23" s="1" t="str">
        <f ca="1">IF(KYC_Data[[#This Row],[Due_Date]]&lt;TODAY(),"Overdue",IF(KYC_Data[[#This Row],[Due_Date]]&lt;=TODAY()+7,"Due Soon","Not-Due"))</f>
        <v>Overdue</v>
      </c>
      <c r="H23" s="1" t="str">
        <f>IF(AND(KYC_Data[[#This Row],[KYC_Status]]="Completed",KYC_Data[[#This Row],[Document_Submitted]]="Yes"),"Complient","Non-Complient")</f>
        <v>Complient</v>
      </c>
      <c r="I23" t="s">
        <v>12</v>
      </c>
    </row>
    <row r="24" spans="1:9" x14ac:dyDescent="0.3">
      <c r="A24" t="s">
        <v>60</v>
      </c>
      <c r="B24" t="s">
        <v>50</v>
      </c>
      <c r="C24" t="s">
        <v>51</v>
      </c>
      <c r="D24" t="s">
        <v>16</v>
      </c>
      <c r="E24" t="s">
        <v>17</v>
      </c>
      <c r="F24" s="1">
        <v>45849</v>
      </c>
      <c r="G24" s="1" t="str">
        <f ca="1">IF(KYC_Data[[#This Row],[Due_Date]]&lt;TODAY(),"Overdue",IF(KYC_Data[[#This Row],[Due_Date]]&lt;=TODAY()+7,"Due Soon","Not-Due"))</f>
        <v>Not-Due</v>
      </c>
      <c r="H24" s="1" t="str">
        <f>IF(AND(KYC_Data[[#This Row],[KYC_Status]]="Completed",KYC_Data[[#This Row],[Document_Submitted]]="Yes"),"Complient","Non-Complient")</f>
        <v>Complient</v>
      </c>
      <c r="I24" t="s">
        <v>12</v>
      </c>
    </row>
    <row r="25" spans="1:9" x14ac:dyDescent="0.3">
      <c r="A25" t="s">
        <v>61</v>
      </c>
      <c r="B25" t="s">
        <v>42</v>
      </c>
      <c r="C25" t="s">
        <v>43</v>
      </c>
      <c r="D25" t="s">
        <v>10</v>
      </c>
      <c r="E25" t="s">
        <v>17</v>
      </c>
      <c r="F25" s="1">
        <v>45831</v>
      </c>
      <c r="G25" s="1" t="str">
        <f ca="1">IF(KYC_Data[[#This Row],[Due_Date]]&lt;TODAY(),"Overdue",IF(KYC_Data[[#This Row],[Due_Date]]&lt;=TODAY()+7,"Due Soon","Not-Due"))</f>
        <v>Overdue</v>
      </c>
      <c r="H25" s="1" t="str">
        <f>IF(AND(KYC_Data[[#This Row],[KYC_Status]]="Completed",KYC_Data[[#This Row],[Document_Submitted]]="Yes"),"Complient","Non-Complient")</f>
        <v>Non-Complient</v>
      </c>
      <c r="I25" t="s">
        <v>25</v>
      </c>
    </row>
    <row r="26" spans="1:9" x14ac:dyDescent="0.3">
      <c r="A26" t="s">
        <v>62</v>
      </c>
      <c r="B26" t="s">
        <v>63</v>
      </c>
      <c r="C26" t="s">
        <v>64</v>
      </c>
      <c r="D26" t="s">
        <v>10</v>
      </c>
      <c r="E26" t="s">
        <v>17</v>
      </c>
      <c r="F26" s="1">
        <v>45850</v>
      </c>
      <c r="G26" s="1" t="str">
        <f ca="1">IF(KYC_Data[[#This Row],[Due_Date]]&lt;TODAY(),"Overdue",IF(KYC_Data[[#This Row],[Due_Date]]&lt;=TODAY()+7,"Due Soon","Not-Due"))</f>
        <v>Not-Due</v>
      </c>
      <c r="H26" s="1" t="str">
        <f>IF(AND(KYC_Data[[#This Row],[KYC_Status]]="Completed",KYC_Data[[#This Row],[Document_Submitted]]="Yes"),"Complient","Non-Complient")</f>
        <v>Non-Complient</v>
      </c>
      <c r="I26" t="s">
        <v>25</v>
      </c>
    </row>
    <row r="27" spans="1:9" x14ac:dyDescent="0.3">
      <c r="A27" t="s">
        <v>65</v>
      </c>
      <c r="B27" t="s">
        <v>50</v>
      </c>
      <c r="C27" t="s">
        <v>51</v>
      </c>
      <c r="D27" t="s">
        <v>10</v>
      </c>
      <c r="E27" t="s">
        <v>11</v>
      </c>
      <c r="F27" s="1">
        <v>45829</v>
      </c>
      <c r="G27" s="1" t="str">
        <f ca="1">IF(KYC_Data[[#This Row],[Due_Date]]&lt;TODAY(),"Overdue",IF(KYC_Data[[#This Row],[Due_Date]]&lt;=TODAY()+7,"Due Soon","Not-Due"))</f>
        <v>Overdue</v>
      </c>
      <c r="H27" s="1" t="str">
        <f>IF(AND(KYC_Data[[#This Row],[KYC_Status]]="Completed",KYC_Data[[#This Row],[Document_Submitted]]="Yes"),"Complient","Non-Complient")</f>
        <v>Non-Complient</v>
      </c>
      <c r="I27" t="s">
        <v>18</v>
      </c>
    </row>
    <row r="28" spans="1:9" x14ac:dyDescent="0.3">
      <c r="A28" t="s">
        <v>66</v>
      </c>
      <c r="B28" t="s">
        <v>34</v>
      </c>
      <c r="C28" t="s">
        <v>35</v>
      </c>
      <c r="D28" t="s">
        <v>16</v>
      </c>
      <c r="E28" t="s">
        <v>17</v>
      </c>
      <c r="F28" s="1">
        <v>45838</v>
      </c>
      <c r="G28" s="1" t="str">
        <f ca="1">IF(KYC_Data[[#This Row],[Due_Date]]&lt;TODAY(),"Overdue",IF(KYC_Data[[#This Row],[Due_Date]]&lt;=TODAY()+7,"Due Soon","Not-Due"))</f>
        <v>Overdue</v>
      </c>
      <c r="H28" s="1" t="str">
        <f>IF(AND(KYC_Data[[#This Row],[KYC_Status]]="Completed",KYC_Data[[#This Row],[Document_Submitted]]="Yes"),"Complient","Non-Complient")</f>
        <v>Complient</v>
      </c>
      <c r="I28" t="s">
        <v>12</v>
      </c>
    </row>
    <row r="29" spans="1:9" x14ac:dyDescent="0.3">
      <c r="A29" t="s">
        <v>67</v>
      </c>
      <c r="B29" t="s">
        <v>14</v>
      </c>
      <c r="C29" t="s">
        <v>15</v>
      </c>
      <c r="D29" t="s">
        <v>10</v>
      </c>
      <c r="E29" t="s">
        <v>11</v>
      </c>
      <c r="F29" s="1">
        <v>45831</v>
      </c>
      <c r="G29" s="1" t="str">
        <f ca="1">IF(KYC_Data[[#This Row],[Due_Date]]&lt;TODAY(),"Overdue",IF(KYC_Data[[#This Row],[Due_Date]]&lt;=TODAY()+7,"Due Soon","Not-Due"))</f>
        <v>Overdue</v>
      </c>
      <c r="H29" s="1" t="str">
        <f>IF(AND(KYC_Data[[#This Row],[KYC_Status]]="Completed",KYC_Data[[#This Row],[Document_Submitted]]="Yes"),"Complient","Non-Complient")</f>
        <v>Non-Complient</v>
      </c>
      <c r="I29" t="s">
        <v>18</v>
      </c>
    </row>
    <row r="30" spans="1:9" x14ac:dyDescent="0.3">
      <c r="A30" t="s">
        <v>68</v>
      </c>
      <c r="B30" t="s">
        <v>14</v>
      </c>
      <c r="C30" t="s">
        <v>15</v>
      </c>
      <c r="D30" t="s">
        <v>16</v>
      </c>
      <c r="E30" t="s">
        <v>17</v>
      </c>
      <c r="F30" s="1">
        <v>45830</v>
      </c>
      <c r="G30" s="1" t="str">
        <f ca="1">IF(KYC_Data[[#This Row],[Due_Date]]&lt;TODAY(),"Overdue",IF(KYC_Data[[#This Row],[Due_Date]]&lt;=TODAY()+7,"Due Soon","Not-Due"))</f>
        <v>Overdue</v>
      </c>
      <c r="H30" s="1" t="str">
        <f>IF(AND(KYC_Data[[#This Row],[KYC_Status]]="Completed",KYC_Data[[#This Row],[Document_Submitted]]="Yes"),"Complient","Non-Complient")</f>
        <v>Complient</v>
      </c>
      <c r="I30" t="s">
        <v>18</v>
      </c>
    </row>
    <row r="31" spans="1:9" x14ac:dyDescent="0.3">
      <c r="A31" t="s">
        <v>69</v>
      </c>
      <c r="B31" t="s">
        <v>50</v>
      </c>
      <c r="C31" t="s">
        <v>51</v>
      </c>
      <c r="D31" t="s">
        <v>10</v>
      </c>
      <c r="E31" t="s">
        <v>17</v>
      </c>
      <c r="F31" s="1">
        <v>45831</v>
      </c>
      <c r="G31" s="1" t="str">
        <f ca="1">IF(KYC_Data[[#This Row],[Due_Date]]&lt;TODAY(),"Overdue",IF(KYC_Data[[#This Row],[Due_Date]]&lt;=TODAY()+7,"Due Soon","Not-Due"))</f>
        <v>Overdue</v>
      </c>
      <c r="H31" s="1" t="str">
        <f>IF(AND(KYC_Data[[#This Row],[KYC_Status]]="Completed",KYC_Data[[#This Row],[Document_Submitted]]="Yes"),"Complient","Non-Complient")</f>
        <v>Non-Complient</v>
      </c>
      <c r="I31" t="s">
        <v>25</v>
      </c>
    </row>
    <row r="32" spans="1:9" x14ac:dyDescent="0.3">
      <c r="A32" t="s">
        <v>70</v>
      </c>
      <c r="B32" t="s">
        <v>50</v>
      </c>
      <c r="C32" t="s">
        <v>51</v>
      </c>
      <c r="D32" t="s">
        <v>10</v>
      </c>
      <c r="E32" t="s">
        <v>11</v>
      </c>
      <c r="F32" s="1">
        <v>45839</v>
      </c>
      <c r="G32" s="1" t="str">
        <f ca="1">IF(KYC_Data[[#This Row],[Due_Date]]&lt;TODAY(),"Overdue",IF(KYC_Data[[#This Row],[Due_Date]]&lt;=TODAY()+7,"Due Soon","Not-Due"))</f>
        <v>Due Soon</v>
      </c>
      <c r="H32" s="1" t="str">
        <f>IF(AND(KYC_Data[[#This Row],[KYC_Status]]="Completed",KYC_Data[[#This Row],[Document_Submitted]]="Yes"),"Complient","Non-Complient")</f>
        <v>Non-Complient</v>
      </c>
      <c r="I32" t="s">
        <v>18</v>
      </c>
    </row>
    <row r="33" spans="1:9" x14ac:dyDescent="0.3">
      <c r="A33" t="s">
        <v>71</v>
      </c>
      <c r="B33" t="s">
        <v>38</v>
      </c>
      <c r="C33" t="s">
        <v>39</v>
      </c>
      <c r="D33" t="s">
        <v>10</v>
      </c>
      <c r="E33" t="s">
        <v>17</v>
      </c>
      <c r="F33" s="1">
        <v>45846</v>
      </c>
      <c r="G33" s="1" t="str">
        <f ca="1">IF(KYC_Data[[#This Row],[Due_Date]]&lt;TODAY(),"Overdue",IF(KYC_Data[[#This Row],[Due_Date]]&lt;=TODAY()+7,"Due Soon","Not-Due"))</f>
        <v>Due Soon</v>
      </c>
      <c r="H33" s="1" t="str">
        <f>IF(AND(KYC_Data[[#This Row],[KYC_Status]]="Completed",KYC_Data[[#This Row],[Document_Submitted]]="Yes"),"Complient","Non-Complient")</f>
        <v>Non-Complient</v>
      </c>
      <c r="I33" t="s">
        <v>12</v>
      </c>
    </row>
    <row r="34" spans="1:9" x14ac:dyDescent="0.3">
      <c r="A34" t="s">
        <v>72</v>
      </c>
      <c r="B34" t="s">
        <v>34</v>
      </c>
      <c r="C34" t="s">
        <v>35</v>
      </c>
      <c r="D34" t="s">
        <v>16</v>
      </c>
      <c r="E34" t="s">
        <v>17</v>
      </c>
      <c r="F34" s="1">
        <v>45839</v>
      </c>
      <c r="G34" s="1" t="str">
        <f ca="1">IF(KYC_Data[[#This Row],[Due_Date]]&lt;TODAY(),"Overdue",IF(KYC_Data[[#This Row],[Due_Date]]&lt;=TODAY()+7,"Due Soon","Not-Due"))</f>
        <v>Due Soon</v>
      </c>
      <c r="H34" s="1" t="str">
        <f>IF(AND(KYC_Data[[#This Row],[KYC_Status]]="Completed",KYC_Data[[#This Row],[Document_Submitted]]="Yes"),"Complient","Non-Complient")</f>
        <v>Complient</v>
      </c>
      <c r="I34" t="s">
        <v>12</v>
      </c>
    </row>
    <row r="35" spans="1:9" x14ac:dyDescent="0.3">
      <c r="A35" t="s">
        <v>73</v>
      </c>
      <c r="B35" t="s">
        <v>8</v>
      </c>
      <c r="C35" t="s">
        <v>9</v>
      </c>
      <c r="D35" t="s">
        <v>10</v>
      </c>
      <c r="E35" t="s">
        <v>17</v>
      </c>
      <c r="F35" s="1">
        <v>45842</v>
      </c>
      <c r="G35" s="1" t="str">
        <f ca="1">IF(KYC_Data[[#This Row],[Due_Date]]&lt;TODAY(),"Overdue",IF(KYC_Data[[#This Row],[Due_Date]]&lt;=TODAY()+7,"Due Soon","Not-Due"))</f>
        <v>Due Soon</v>
      </c>
      <c r="H35" s="1" t="str">
        <f>IF(AND(KYC_Data[[#This Row],[KYC_Status]]="Completed",KYC_Data[[#This Row],[Document_Submitted]]="Yes"),"Complient","Non-Complient")</f>
        <v>Non-Complient</v>
      </c>
      <c r="I35" t="s">
        <v>25</v>
      </c>
    </row>
    <row r="36" spans="1:9" x14ac:dyDescent="0.3">
      <c r="A36" t="s">
        <v>74</v>
      </c>
      <c r="B36" t="s">
        <v>75</v>
      </c>
      <c r="C36" t="s">
        <v>76</v>
      </c>
      <c r="D36" t="s">
        <v>10</v>
      </c>
      <c r="E36" t="s">
        <v>11</v>
      </c>
      <c r="F36" s="1">
        <v>45852</v>
      </c>
      <c r="G36" s="1" t="str">
        <f ca="1">IF(KYC_Data[[#This Row],[Due_Date]]&lt;TODAY(),"Overdue",IF(KYC_Data[[#This Row],[Due_Date]]&lt;=TODAY()+7,"Due Soon","Not-Due"))</f>
        <v>Not-Due</v>
      </c>
      <c r="H36" s="1" t="str">
        <f>IF(AND(KYC_Data[[#This Row],[KYC_Status]]="Completed",KYC_Data[[#This Row],[Document_Submitted]]="Yes"),"Complient","Non-Complient")</f>
        <v>Non-Complient</v>
      </c>
      <c r="I36" t="s">
        <v>25</v>
      </c>
    </row>
    <row r="37" spans="1:9" x14ac:dyDescent="0.3">
      <c r="A37" t="s">
        <v>77</v>
      </c>
      <c r="B37" t="s">
        <v>27</v>
      </c>
      <c r="C37" t="s">
        <v>28</v>
      </c>
      <c r="D37" t="s">
        <v>10</v>
      </c>
      <c r="E37" t="s">
        <v>11</v>
      </c>
      <c r="F37" s="1">
        <v>45842</v>
      </c>
      <c r="G37" s="1" t="str">
        <f ca="1">IF(KYC_Data[[#This Row],[Due_Date]]&lt;TODAY(),"Overdue",IF(KYC_Data[[#This Row],[Due_Date]]&lt;=TODAY()+7,"Due Soon","Not-Due"))</f>
        <v>Due Soon</v>
      </c>
      <c r="H37" s="1" t="str">
        <f>IF(AND(KYC_Data[[#This Row],[KYC_Status]]="Completed",KYC_Data[[#This Row],[Document_Submitted]]="Yes"),"Complient","Non-Complient")</f>
        <v>Non-Complient</v>
      </c>
      <c r="I37" t="s">
        <v>18</v>
      </c>
    </row>
    <row r="38" spans="1:9" x14ac:dyDescent="0.3">
      <c r="A38" t="s">
        <v>78</v>
      </c>
      <c r="B38" t="s">
        <v>79</v>
      </c>
      <c r="C38" t="s">
        <v>80</v>
      </c>
      <c r="D38" t="s">
        <v>16</v>
      </c>
      <c r="E38" t="s">
        <v>17</v>
      </c>
      <c r="F38" s="1">
        <v>45826</v>
      </c>
      <c r="G38" s="1" t="str">
        <f ca="1">IF(KYC_Data[[#This Row],[Due_Date]]&lt;TODAY(),"Overdue",IF(KYC_Data[[#This Row],[Due_Date]]&lt;=TODAY()+7,"Due Soon","Not-Due"))</f>
        <v>Overdue</v>
      </c>
      <c r="H38" s="1" t="str">
        <f>IF(AND(KYC_Data[[#This Row],[KYC_Status]]="Completed",KYC_Data[[#This Row],[Document_Submitted]]="Yes"),"Complient","Non-Complient")</f>
        <v>Complient</v>
      </c>
      <c r="I38" t="s">
        <v>12</v>
      </c>
    </row>
    <row r="39" spans="1:9" x14ac:dyDescent="0.3">
      <c r="A39" t="s">
        <v>81</v>
      </c>
      <c r="B39" t="s">
        <v>27</v>
      </c>
      <c r="C39" t="s">
        <v>28</v>
      </c>
      <c r="D39" t="s">
        <v>10</v>
      </c>
      <c r="E39" t="s">
        <v>17</v>
      </c>
      <c r="F39" s="1">
        <v>45847</v>
      </c>
      <c r="G39" s="1" t="str">
        <f ca="1">IF(KYC_Data[[#This Row],[Due_Date]]&lt;TODAY(),"Overdue",IF(KYC_Data[[#This Row],[Due_Date]]&lt;=TODAY()+7,"Due Soon","Not-Due"))</f>
        <v>Not-Due</v>
      </c>
      <c r="H39" s="1" t="str">
        <f>IF(AND(KYC_Data[[#This Row],[KYC_Status]]="Completed",KYC_Data[[#This Row],[Document_Submitted]]="Yes"),"Complient","Non-Complient")</f>
        <v>Non-Complient</v>
      </c>
      <c r="I39" t="s">
        <v>12</v>
      </c>
    </row>
    <row r="40" spans="1:9" x14ac:dyDescent="0.3">
      <c r="A40" t="s">
        <v>82</v>
      </c>
      <c r="B40" t="s">
        <v>63</v>
      </c>
      <c r="C40" t="s">
        <v>64</v>
      </c>
      <c r="D40" t="s">
        <v>16</v>
      </c>
      <c r="E40" t="s">
        <v>17</v>
      </c>
      <c r="F40" s="1">
        <v>45831</v>
      </c>
      <c r="G40" s="1" t="str">
        <f ca="1">IF(KYC_Data[[#This Row],[Due_Date]]&lt;TODAY(),"Overdue",IF(KYC_Data[[#This Row],[Due_Date]]&lt;=TODAY()+7,"Due Soon","Not-Due"))</f>
        <v>Overdue</v>
      </c>
      <c r="H40" s="1" t="str">
        <f>IF(AND(KYC_Data[[#This Row],[KYC_Status]]="Completed",KYC_Data[[#This Row],[Document_Submitted]]="Yes"),"Complient","Non-Complient")</f>
        <v>Complient</v>
      </c>
      <c r="I40" t="s">
        <v>18</v>
      </c>
    </row>
    <row r="41" spans="1:9" x14ac:dyDescent="0.3">
      <c r="A41" t="s">
        <v>83</v>
      </c>
      <c r="B41" t="s">
        <v>30</v>
      </c>
      <c r="C41" t="s">
        <v>31</v>
      </c>
      <c r="D41" t="s">
        <v>16</v>
      </c>
      <c r="E41" t="s">
        <v>17</v>
      </c>
      <c r="F41" s="1">
        <v>45838</v>
      </c>
      <c r="G41" s="1" t="str">
        <f ca="1">IF(KYC_Data[[#This Row],[Due_Date]]&lt;TODAY(),"Overdue",IF(KYC_Data[[#This Row],[Due_Date]]&lt;=TODAY()+7,"Due Soon","Not-Due"))</f>
        <v>Overdue</v>
      </c>
      <c r="H41" s="1" t="str">
        <f>IF(AND(KYC_Data[[#This Row],[KYC_Status]]="Completed",KYC_Data[[#This Row],[Document_Submitted]]="Yes"),"Complient","Non-Complient")</f>
        <v>Complient</v>
      </c>
      <c r="I41" t="s">
        <v>18</v>
      </c>
    </row>
    <row r="42" spans="1:9" x14ac:dyDescent="0.3">
      <c r="A42" t="s">
        <v>84</v>
      </c>
      <c r="B42" t="s">
        <v>63</v>
      </c>
      <c r="C42" t="s">
        <v>64</v>
      </c>
      <c r="D42" t="s">
        <v>16</v>
      </c>
      <c r="E42" t="s">
        <v>17</v>
      </c>
      <c r="F42" s="1">
        <v>45851</v>
      </c>
      <c r="G42" s="1" t="str">
        <f ca="1">IF(KYC_Data[[#This Row],[Due_Date]]&lt;TODAY(),"Overdue",IF(KYC_Data[[#This Row],[Due_Date]]&lt;=TODAY()+7,"Due Soon","Not-Due"))</f>
        <v>Not-Due</v>
      </c>
      <c r="H42" s="1" t="str">
        <f>IF(AND(KYC_Data[[#This Row],[KYC_Status]]="Completed",KYC_Data[[#This Row],[Document_Submitted]]="Yes"),"Complient","Non-Complient")</f>
        <v>Complient</v>
      </c>
      <c r="I42" t="s">
        <v>18</v>
      </c>
    </row>
    <row r="43" spans="1:9" x14ac:dyDescent="0.3">
      <c r="A43" t="s">
        <v>85</v>
      </c>
      <c r="B43" t="s">
        <v>75</v>
      </c>
      <c r="C43" t="s">
        <v>76</v>
      </c>
      <c r="D43" t="s">
        <v>10</v>
      </c>
      <c r="E43" t="s">
        <v>17</v>
      </c>
      <c r="F43" s="1">
        <v>45856</v>
      </c>
      <c r="G43" s="1" t="str">
        <f ca="1">IF(KYC_Data[[#This Row],[Due_Date]]&lt;TODAY(),"Overdue",IF(KYC_Data[[#This Row],[Due_Date]]&lt;=TODAY()+7,"Due Soon","Not-Due"))</f>
        <v>Not-Due</v>
      </c>
      <c r="H43" s="1" t="str">
        <f>IF(AND(KYC_Data[[#This Row],[KYC_Status]]="Completed",KYC_Data[[#This Row],[Document_Submitted]]="Yes"),"Complient","Non-Complient")</f>
        <v>Non-Complient</v>
      </c>
      <c r="I43" t="s">
        <v>18</v>
      </c>
    </row>
    <row r="44" spans="1:9" x14ac:dyDescent="0.3">
      <c r="A44" t="s">
        <v>86</v>
      </c>
      <c r="B44" t="s">
        <v>50</v>
      </c>
      <c r="C44" t="s">
        <v>51</v>
      </c>
      <c r="D44" t="s">
        <v>10</v>
      </c>
      <c r="E44" t="s">
        <v>17</v>
      </c>
      <c r="F44" s="1">
        <v>45852</v>
      </c>
      <c r="G44" s="1" t="str">
        <f ca="1">IF(KYC_Data[[#This Row],[Due_Date]]&lt;TODAY(),"Overdue",IF(KYC_Data[[#This Row],[Due_Date]]&lt;=TODAY()+7,"Due Soon","Not-Due"))</f>
        <v>Not-Due</v>
      </c>
      <c r="H44" s="1" t="str">
        <f>IF(AND(KYC_Data[[#This Row],[KYC_Status]]="Completed",KYC_Data[[#This Row],[Document_Submitted]]="Yes"),"Complient","Non-Complient")</f>
        <v>Non-Complient</v>
      </c>
      <c r="I44" t="s">
        <v>25</v>
      </c>
    </row>
    <row r="45" spans="1:9" x14ac:dyDescent="0.3">
      <c r="A45" t="s">
        <v>87</v>
      </c>
      <c r="B45" t="s">
        <v>42</v>
      </c>
      <c r="C45" t="s">
        <v>43</v>
      </c>
      <c r="D45" t="s">
        <v>16</v>
      </c>
      <c r="E45" t="s">
        <v>17</v>
      </c>
      <c r="F45" s="1">
        <v>45837</v>
      </c>
      <c r="G45" s="1" t="str">
        <f ca="1">IF(KYC_Data[[#This Row],[Due_Date]]&lt;TODAY(),"Overdue",IF(KYC_Data[[#This Row],[Due_Date]]&lt;=TODAY()+7,"Due Soon","Not-Due"))</f>
        <v>Overdue</v>
      </c>
      <c r="H45" s="1" t="str">
        <f>IF(AND(KYC_Data[[#This Row],[KYC_Status]]="Completed",KYC_Data[[#This Row],[Document_Submitted]]="Yes"),"Complient","Non-Complient")</f>
        <v>Complient</v>
      </c>
      <c r="I45" t="s">
        <v>18</v>
      </c>
    </row>
    <row r="46" spans="1:9" x14ac:dyDescent="0.3">
      <c r="A46" t="s">
        <v>88</v>
      </c>
      <c r="B46" t="s">
        <v>89</v>
      </c>
      <c r="C46" t="s">
        <v>90</v>
      </c>
      <c r="D46" t="s">
        <v>10</v>
      </c>
      <c r="E46" t="s">
        <v>11</v>
      </c>
      <c r="F46" s="1">
        <v>45836</v>
      </c>
      <c r="G46" s="1" t="str">
        <f ca="1">IF(KYC_Data[[#This Row],[Due_Date]]&lt;TODAY(),"Overdue",IF(KYC_Data[[#This Row],[Due_Date]]&lt;=TODAY()+7,"Due Soon","Not-Due"))</f>
        <v>Overdue</v>
      </c>
      <c r="H46" s="1" t="str">
        <f>IF(AND(KYC_Data[[#This Row],[KYC_Status]]="Completed",KYC_Data[[#This Row],[Document_Submitted]]="Yes"),"Complient","Non-Complient")</f>
        <v>Non-Complient</v>
      </c>
      <c r="I46" t="s">
        <v>18</v>
      </c>
    </row>
    <row r="47" spans="1:9" x14ac:dyDescent="0.3">
      <c r="A47" t="s">
        <v>91</v>
      </c>
      <c r="B47" t="s">
        <v>30</v>
      </c>
      <c r="C47" t="s">
        <v>31</v>
      </c>
      <c r="D47" t="s">
        <v>10</v>
      </c>
      <c r="E47" t="s">
        <v>11</v>
      </c>
      <c r="F47" s="1">
        <v>45831</v>
      </c>
      <c r="G47" s="1" t="str">
        <f ca="1">IF(KYC_Data[[#This Row],[Due_Date]]&lt;TODAY(),"Overdue",IF(KYC_Data[[#This Row],[Due_Date]]&lt;=TODAY()+7,"Due Soon","Not-Due"))</f>
        <v>Overdue</v>
      </c>
      <c r="H47" s="1" t="str">
        <f>IF(AND(KYC_Data[[#This Row],[KYC_Status]]="Completed",KYC_Data[[#This Row],[Document_Submitted]]="Yes"),"Complient","Non-Complient")</f>
        <v>Non-Complient</v>
      </c>
      <c r="I47" t="s">
        <v>12</v>
      </c>
    </row>
    <row r="48" spans="1:9" x14ac:dyDescent="0.3">
      <c r="A48" t="s">
        <v>92</v>
      </c>
      <c r="B48" t="s">
        <v>50</v>
      </c>
      <c r="C48" t="s">
        <v>51</v>
      </c>
      <c r="D48" t="s">
        <v>10</v>
      </c>
      <c r="E48" t="s">
        <v>17</v>
      </c>
      <c r="F48" s="1">
        <v>45838</v>
      </c>
      <c r="G48" s="1" t="str">
        <f ca="1">IF(KYC_Data[[#This Row],[Due_Date]]&lt;TODAY(),"Overdue",IF(KYC_Data[[#This Row],[Due_Date]]&lt;=TODAY()+7,"Due Soon","Not-Due"))</f>
        <v>Overdue</v>
      </c>
      <c r="H48" s="1" t="str">
        <f>IF(AND(KYC_Data[[#This Row],[KYC_Status]]="Completed",KYC_Data[[#This Row],[Document_Submitted]]="Yes"),"Complient","Non-Complient")</f>
        <v>Non-Complient</v>
      </c>
      <c r="I48" t="s">
        <v>18</v>
      </c>
    </row>
    <row r="49" spans="1:9" x14ac:dyDescent="0.3">
      <c r="A49" t="s">
        <v>93</v>
      </c>
      <c r="B49" t="s">
        <v>89</v>
      </c>
      <c r="C49" t="s">
        <v>90</v>
      </c>
      <c r="D49" t="s">
        <v>16</v>
      </c>
      <c r="E49" t="s">
        <v>17</v>
      </c>
      <c r="F49" s="1">
        <v>45845</v>
      </c>
      <c r="G49" s="1" t="str">
        <f ca="1">IF(KYC_Data[[#This Row],[Due_Date]]&lt;TODAY(),"Overdue",IF(KYC_Data[[#This Row],[Due_Date]]&lt;=TODAY()+7,"Due Soon","Not-Due"))</f>
        <v>Due Soon</v>
      </c>
      <c r="H49" s="1" t="str">
        <f>IF(AND(KYC_Data[[#This Row],[KYC_Status]]="Completed",KYC_Data[[#This Row],[Document_Submitted]]="Yes"),"Complient","Non-Complient")</f>
        <v>Complient</v>
      </c>
      <c r="I49" t="s">
        <v>18</v>
      </c>
    </row>
    <row r="50" spans="1:9" x14ac:dyDescent="0.3">
      <c r="A50" t="s">
        <v>94</v>
      </c>
      <c r="B50" t="s">
        <v>95</v>
      </c>
      <c r="C50" t="s">
        <v>96</v>
      </c>
      <c r="D50" t="s">
        <v>16</v>
      </c>
      <c r="E50" t="s">
        <v>17</v>
      </c>
      <c r="F50" s="1">
        <v>45850</v>
      </c>
      <c r="G50" s="1" t="str">
        <f ca="1">IF(KYC_Data[[#This Row],[Due_Date]]&lt;TODAY(),"Overdue",IF(KYC_Data[[#This Row],[Due_Date]]&lt;=TODAY()+7,"Due Soon","Not-Due"))</f>
        <v>Not-Due</v>
      </c>
      <c r="H50" s="1" t="str">
        <f>IF(AND(KYC_Data[[#This Row],[KYC_Status]]="Completed",KYC_Data[[#This Row],[Document_Submitted]]="Yes"),"Complient","Non-Complient")</f>
        <v>Complient</v>
      </c>
      <c r="I50" t="s">
        <v>12</v>
      </c>
    </row>
    <row r="51" spans="1:9" x14ac:dyDescent="0.3">
      <c r="A51" t="s">
        <v>97</v>
      </c>
      <c r="B51" t="s">
        <v>75</v>
      </c>
      <c r="C51" t="s">
        <v>76</v>
      </c>
      <c r="D51" t="s">
        <v>16</v>
      </c>
      <c r="E51" t="s">
        <v>17</v>
      </c>
      <c r="F51" s="1">
        <v>45849</v>
      </c>
      <c r="G51" s="1" t="str">
        <f ca="1">IF(KYC_Data[[#This Row],[Due_Date]]&lt;TODAY(),"Overdue",IF(KYC_Data[[#This Row],[Due_Date]]&lt;=TODAY()+7,"Due Soon","Not-Due"))</f>
        <v>Not-Due</v>
      </c>
      <c r="H51" s="1" t="str">
        <f>IF(AND(KYC_Data[[#This Row],[KYC_Status]]="Completed",KYC_Data[[#This Row],[Document_Submitted]]="Yes"),"Complient","Non-Complient")</f>
        <v>Complient</v>
      </c>
      <c r="I51" t="s">
        <v>25</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ROW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kirti shirsath</dc:creator>
  <cp:lastModifiedBy>kirti shirsath</cp:lastModifiedBy>
  <dcterms:created xsi:type="dcterms:W3CDTF">2025-06-29T19:06:21Z</dcterms:created>
  <dcterms:modified xsi:type="dcterms:W3CDTF">2025-07-01T12:05:59Z</dcterms:modified>
</cp:coreProperties>
</file>