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CDFDF73D-926E-4B61-AEA0-DC8BDB13A795}" xr6:coauthVersionLast="47" xr6:coauthVersionMax="47" xr10:uidLastSave="{00000000-0000-0000-0000-000000000000}"/>
  <bookViews>
    <workbookView xWindow="-110" yWindow="-110" windowWidth="19420" windowHeight="10300" activeTab="2" xr2:uid="{00000000-000D-0000-FFFF-FFFF00000000}"/>
  </bookViews>
  <sheets>
    <sheet name="Divisio Votes" sheetId="3" r:id="rId1"/>
    <sheet name="Postal Votes" sheetId="1" r:id="rId2"/>
    <sheet name="Total"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1" i="3" l="1"/>
  <c r="I161" i="3" s="1"/>
  <c r="H160" i="3"/>
  <c r="I160" i="3" s="1"/>
  <c r="H159" i="3"/>
  <c r="H158" i="3"/>
  <c r="H157" i="3"/>
  <c r="H156" i="3"/>
  <c r="H155" i="3"/>
  <c r="H154" i="3"/>
  <c r="Q2" i="3"/>
  <c r="P2" i="3"/>
  <c r="O2" i="3"/>
  <c r="N2" i="3"/>
  <c r="M2"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23" i="1"/>
  <c r="I23" i="1" s="1"/>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22" i="1"/>
  <c r="H21" i="1"/>
  <c r="H8" i="3"/>
  <c r="H7" i="3"/>
  <c r="H20" i="1"/>
  <c r="H19" i="1"/>
  <c r="H6" i="3"/>
  <c r="H18" i="1"/>
  <c r="H5" i="3"/>
  <c r="H17" i="1"/>
  <c r="H4" i="3"/>
  <c r="H3" i="3"/>
  <c r="H2" i="3"/>
  <c r="H3" i="1"/>
  <c r="H5" i="1"/>
  <c r="H6" i="1"/>
  <c r="H7" i="1"/>
  <c r="H8" i="1"/>
  <c r="H9" i="1"/>
  <c r="H10" i="1"/>
  <c r="H11" i="1"/>
  <c r="H12" i="1"/>
  <c r="H13" i="1"/>
  <c r="H14" i="1"/>
  <c r="H15" i="1"/>
  <c r="H16" i="1"/>
  <c r="H2" i="1"/>
  <c r="O2" i="1"/>
  <c r="N2" i="1"/>
  <c r="M2" i="1"/>
  <c r="P2" i="1"/>
  <c r="I159" i="3" l="1"/>
  <c r="I157" i="3"/>
  <c r="I158" i="3"/>
  <c r="I155" i="3"/>
  <c r="I153" i="3"/>
  <c r="I156" i="3"/>
  <c r="I154" i="3"/>
  <c r="I152" i="3"/>
  <c r="I151" i="3"/>
  <c r="I150" i="3"/>
  <c r="I149" i="3"/>
  <c r="I148" i="3"/>
  <c r="I147" i="3"/>
  <c r="I145" i="3"/>
  <c r="I146" i="3"/>
  <c r="I142" i="3"/>
  <c r="I144" i="3"/>
  <c r="I143" i="3"/>
  <c r="I140" i="3"/>
  <c r="I141" i="3"/>
  <c r="I139" i="3"/>
  <c r="I138" i="3"/>
  <c r="I137" i="3"/>
  <c r="I136" i="3"/>
  <c r="I134" i="3"/>
  <c r="I135" i="3"/>
  <c r="I131" i="3"/>
  <c r="I133" i="3"/>
  <c r="I130" i="3"/>
  <c r="I132" i="3"/>
  <c r="I126" i="3"/>
  <c r="I127" i="3"/>
  <c r="I128" i="3"/>
  <c r="I129" i="3"/>
  <c r="I124" i="3"/>
  <c r="I125" i="3"/>
  <c r="I118" i="3"/>
  <c r="I123" i="3"/>
  <c r="I117" i="3"/>
  <c r="I121" i="3"/>
  <c r="I122" i="3"/>
  <c r="I119" i="3"/>
  <c r="I120" i="3"/>
  <c r="I115" i="3"/>
  <c r="I116" i="3"/>
  <c r="I111" i="3"/>
  <c r="I114" i="3"/>
  <c r="I112" i="3"/>
  <c r="I113" i="3"/>
  <c r="I107" i="3"/>
  <c r="I109" i="3"/>
  <c r="I108" i="3"/>
  <c r="I103" i="3"/>
  <c r="I110" i="3"/>
  <c r="I101" i="3"/>
  <c r="I96" i="3"/>
  <c r="I106" i="3"/>
  <c r="I100" i="3"/>
  <c r="I102" i="3"/>
  <c r="I105" i="3"/>
  <c r="I104" i="3"/>
  <c r="I97" i="3"/>
  <c r="I92" i="3"/>
  <c r="I98" i="3"/>
  <c r="I99" i="3"/>
  <c r="I95" i="3"/>
  <c r="I91" i="3"/>
  <c r="I93" i="3"/>
  <c r="I94" i="3"/>
  <c r="I90" i="3"/>
  <c r="I89" i="3"/>
  <c r="I88" i="3"/>
  <c r="I86" i="3"/>
  <c r="I87" i="3"/>
  <c r="I85" i="3"/>
  <c r="I84" i="3"/>
  <c r="I83" i="3"/>
  <c r="I80" i="3"/>
  <c r="I82" i="3"/>
  <c r="I79" i="3"/>
  <c r="I81" i="3"/>
  <c r="I78" i="3"/>
  <c r="I77" i="3"/>
  <c r="I76" i="3"/>
  <c r="I75" i="3"/>
  <c r="I74" i="3"/>
  <c r="I73" i="3"/>
  <c r="I72" i="3"/>
  <c r="I70" i="3"/>
  <c r="I71" i="3"/>
  <c r="I69" i="3"/>
  <c r="I57" i="3"/>
  <c r="I68" i="3"/>
  <c r="I67" i="3"/>
  <c r="I62" i="3"/>
  <c r="I55" i="3"/>
  <c r="I47" i="3"/>
  <c r="I66" i="3"/>
  <c r="I38" i="3"/>
  <c r="I46" i="3"/>
  <c r="I35" i="3"/>
  <c r="I65" i="3"/>
  <c r="I33" i="3"/>
  <c r="I17" i="3"/>
  <c r="I56" i="3"/>
  <c r="I22" i="1"/>
  <c r="I51" i="3"/>
  <c r="I28" i="3"/>
  <c r="I63" i="3"/>
  <c r="I48" i="3"/>
  <c r="I19" i="3"/>
  <c r="I64" i="3"/>
  <c r="I15" i="3"/>
  <c r="I42" i="3"/>
  <c r="I8" i="3"/>
  <c r="I27" i="3"/>
  <c r="I7" i="3"/>
  <c r="I44" i="3"/>
  <c r="I26" i="3"/>
  <c r="I24" i="3"/>
  <c r="I61" i="3"/>
  <c r="I54" i="3"/>
  <c r="I36" i="3"/>
  <c r="I18" i="3"/>
  <c r="I52" i="3"/>
  <c r="I43" i="3"/>
  <c r="I34" i="3"/>
  <c r="I25" i="3"/>
  <c r="I16" i="3"/>
  <c r="I6" i="3"/>
  <c r="I4" i="3"/>
  <c r="I2" i="3"/>
  <c r="I50" i="3"/>
  <c r="I41" i="3"/>
  <c r="I32" i="3"/>
  <c r="I23" i="3"/>
  <c r="I14" i="3"/>
  <c r="I60" i="3"/>
  <c r="I58" i="3"/>
  <c r="I49" i="3"/>
  <c r="I40" i="3"/>
  <c r="I31" i="3"/>
  <c r="I22" i="3"/>
  <c r="I12" i="3"/>
  <c r="I9" i="3"/>
  <c r="I39" i="3"/>
  <c r="I30" i="3"/>
  <c r="I20" i="3"/>
  <c r="I11" i="3"/>
  <c r="I10" i="3"/>
  <c r="I53" i="3"/>
  <c r="I45" i="3"/>
  <c r="I37" i="3"/>
  <c r="I29" i="3"/>
  <c r="I21" i="3"/>
  <c r="I13" i="3"/>
  <c r="I5" i="3"/>
  <c r="I3" i="3"/>
  <c r="I59" i="3"/>
  <c r="I21" i="1"/>
  <c r="I19" i="1"/>
  <c r="I20" i="1"/>
  <c r="F3" i="4"/>
  <c r="I18" i="1"/>
  <c r="I17" i="1"/>
  <c r="D3" i="4"/>
  <c r="R2" i="3"/>
  <c r="Q3" i="3"/>
  <c r="E3" i="4"/>
  <c r="C3" i="4"/>
  <c r="M3" i="3"/>
  <c r="N3" i="3"/>
  <c r="O3" i="3"/>
  <c r="P3" i="3"/>
  <c r="N4" i="4" l="1"/>
  <c r="K4" i="4"/>
  <c r="Q2" i="1" l="1"/>
  <c r="I16" i="1"/>
  <c r="I10" i="1"/>
  <c r="I15" i="1"/>
  <c r="I3" i="1"/>
  <c r="H4" i="1"/>
  <c r="I5" i="1"/>
  <c r="M3" i="1" l="1"/>
  <c r="R2" i="1"/>
  <c r="G3" i="4"/>
  <c r="H3" i="4" s="1"/>
  <c r="P3" i="1"/>
  <c r="O3" i="1"/>
  <c r="I8" i="1"/>
  <c r="I13" i="1"/>
  <c r="I9" i="1"/>
  <c r="I4" i="1"/>
  <c r="I6" i="1"/>
  <c r="N3" i="1"/>
  <c r="I12" i="1"/>
  <c r="I7" i="1"/>
  <c r="I2" i="1"/>
  <c r="Q3" i="1"/>
  <c r="I14" i="1"/>
  <c r="I11" i="1"/>
  <c r="G4" i="4" l="1"/>
  <c r="F4" i="4"/>
  <c r="E4" i="4"/>
  <c r="C4" i="4"/>
  <c r="D4" i="4"/>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22">
    <bk>
      <extLst>
        <ext uri="{3e2802c4-a4d2-4d8b-9148-e3be6c30e623}">
          <xlrd:rvb i="0"/>
        </ext>
      </extLst>
    </bk>
    <bk>
      <extLst>
        <ext uri="{3e2802c4-a4d2-4d8b-9148-e3be6c30e623}">
          <xlrd:rvb i="115"/>
        </ext>
      </extLst>
    </bk>
    <bk>
      <extLst>
        <ext uri="{3e2802c4-a4d2-4d8b-9148-e3be6c30e623}">
          <xlrd:rvb i="122"/>
        </ext>
      </extLst>
    </bk>
    <bk>
      <extLst>
        <ext uri="{3e2802c4-a4d2-4d8b-9148-e3be6c30e623}">
          <xlrd:rvb i="130"/>
        </ext>
      </extLst>
    </bk>
    <bk>
      <extLst>
        <ext uri="{3e2802c4-a4d2-4d8b-9148-e3be6c30e623}">
          <xlrd:rvb i="137"/>
        </ext>
      </extLst>
    </bk>
    <bk>
      <extLst>
        <ext uri="{3e2802c4-a4d2-4d8b-9148-e3be6c30e623}">
          <xlrd:rvb i="147"/>
        </ext>
      </extLst>
    </bk>
    <bk>
      <extLst>
        <ext uri="{3e2802c4-a4d2-4d8b-9148-e3be6c30e623}">
          <xlrd:rvb i="148"/>
        </ext>
      </extLst>
    </bk>
    <bk>
      <extLst>
        <ext uri="{3e2802c4-a4d2-4d8b-9148-e3be6c30e623}">
          <xlrd:rvb i="18"/>
        </ext>
      </extLst>
    </bk>
    <bk>
      <extLst>
        <ext uri="{3e2802c4-a4d2-4d8b-9148-e3be6c30e623}">
          <xlrd:rvb i="158"/>
        </ext>
      </extLst>
    </bk>
    <bk>
      <extLst>
        <ext uri="{3e2802c4-a4d2-4d8b-9148-e3be6c30e623}">
          <xlrd:rvb i="167"/>
        </ext>
      </extLst>
    </bk>
    <bk>
      <extLst>
        <ext uri="{3e2802c4-a4d2-4d8b-9148-e3be6c30e623}">
          <xlrd:rvb i="175"/>
        </ext>
      </extLst>
    </bk>
    <bk>
      <extLst>
        <ext uri="{3e2802c4-a4d2-4d8b-9148-e3be6c30e623}">
          <xlrd:rvb i="190"/>
        </ext>
      </extLst>
    </bk>
    <bk>
      <extLst>
        <ext uri="{3e2802c4-a4d2-4d8b-9148-e3be6c30e623}">
          <xlrd:rvb i="197"/>
        </ext>
      </extLst>
    </bk>
    <bk>
      <extLst>
        <ext uri="{3e2802c4-a4d2-4d8b-9148-e3be6c30e623}">
          <xlrd:rvb i="204"/>
        </ext>
      </extLst>
    </bk>
    <bk>
      <extLst>
        <ext uri="{3e2802c4-a4d2-4d8b-9148-e3be6c30e623}">
          <xlrd:rvb i="211"/>
        </ext>
      </extLst>
    </bk>
    <bk>
      <extLst>
        <ext uri="{3e2802c4-a4d2-4d8b-9148-e3be6c30e623}">
          <xlrd:rvb i="225"/>
        </ext>
      </extLst>
    </bk>
    <bk>
      <extLst>
        <ext uri="{3e2802c4-a4d2-4d8b-9148-e3be6c30e623}">
          <xlrd:rvb i="78"/>
        </ext>
      </extLst>
    </bk>
    <bk>
      <extLst>
        <ext uri="{3e2802c4-a4d2-4d8b-9148-e3be6c30e623}">
          <xlrd:rvb i="235"/>
        </ext>
      </extLst>
    </bk>
    <bk>
      <extLst>
        <ext uri="{3e2802c4-a4d2-4d8b-9148-e3be6c30e623}">
          <xlrd:rvb i="252"/>
        </ext>
      </extLst>
    </bk>
    <bk>
      <extLst>
        <ext uri="{3e2802c4-a4d2-4d8b-9148-e3be6c30e623}">
          <xlrd:rvb i="267"/>
        </ext>
      </extLst>
    </bk>
    <bk>
      <extLst>
        <ext uri="{3e2802c4-a4d2-4d8b-9148-e3be6c30e623}">
          <xlrd:rvb i="276"/>
        </ext>
      </extLst>
    </bk>
    <bk>
      <extLst>
        <ext uri="{3e2802c4-a4d2-4d8b-9148-e3be6c30e623}">
          <xlrd:rvb i="286"/>
        </ext>
      </extLst>
    </bk>
  </futureMetadata>
  <valueMetadata count="2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valueMetadata>
</metadata>
</file>

<file path=xl/sharedStrings.xml><?xml version="1.0" encoding="utf-8"?>
<sst xmlns="http://schemas.openxmlformats.org/spreadsheetml/2006/main" count="197" uniqueCount="172">
  <si>
    <t>AKD</t>
  </si>
  <si>
    <t>Ranil</t>
  </si>
  <si>
    <t>Sajith</t>
  </si>
  <si>
    <t>Namal</t>
  </si>
  <si>
    <t>Totals</t>
  </si>
  <si>
    <t>Perc.</t>
  </si>
  <si>
    <t>Total</t>
  </si>
  <si>
    <t>TTL %</t>
  </si>
  <si>
    <t>Matara</t>
  </si>
  <si>
    <t>Jaffna- Nallur</t>
  </si>
  <si>
    <t>Other</t>
  </si>
  <si>
    <t>Others</t>
  </si>
  <si>
    <t>Galle- Ambalangoda</t>
  </si>
  <si>
    <t>Jaffna- Jaffna</t>
  </si>
  <si>
    <t>Galle- Balapitiya</t>
  </si>
  <si>
    <t>Badulla- Badulla</t>
  </si>
  <si>
    <t>Matara- Waligama</t>
  </si>
  <si>
    <t>Hambantota- Beliatta</t>
  </si>
  <si>
    <t>Kandy- Galagedara</t>
  </si>
  <si>
    <t>Hambantota- Mulkirigala</t>
  </si>
  <si>
    <t>Kandy- Kandy</t>
  </si>
  <si>
    <t>Galle- Rathgama</t>
  </si>
  <si>
    <t>Hambantota- Tangalle</t>
  </si>
  <si>
    <t>Vanni- Mulativu</t>
  </si>
  <si>
    <t>Anurapura- Medawachchiya</t>
  </si>
  <si>
    <t>Galle- Bentara Elpitiya</t>
  </si>
  <si>
    <t>Jaffna- Kilinochchy</t>
  </si>
  <si>
    <t>Polonnaruwa- Minneriya</t>
  </si>
  <si>
    <t>Matara- Kamburupitiya</t>
  </si>
  <si>
    <t>Jaffna- Chavakachcheri</t>
  </si>
  <si>
    <t>Hambantota- Thissamaharamya</t>
  </si>
  <si>
    <t>Galle- Karandeniya</t>
  </si>
  <si>
    <t>Jaffna- Kankasanthurei</t>
  </si>
  <si>
    <t>Kandy- Kundasale</t>
  </si>
  <si>
    <t>Matara- Devinuwara</t>
  </si>
  <si>
    <t>Galle- Hiniduma</t>
  </si>
  <si>
    <t>Galle- Baddegama</t>
  </si>
  <si>
    <t>Galle- Akmeemana</t>
  </si>
  <si>
    <t>Jaffna- Point Pedro</t>
  </si>
  <si>
    <t>Kandy- Pathadumbara</t>
  </si>
  <si>
    <t>Kurunegala- Polgahawela</t>
  </si>
  <si>
    <t>Vanni- Mannar</t>
  </si>
  <si>
    <t>Matara- Akuressa</t>
  </si>
  <si>
    <t>Kandy- Senkadagala</t>
  </si>
  <si>
    <t>Vanni- Vauniya</t>
  </si>
  <si>
    <t>Galle- Habaraduwa</t>
  </si>
  <si>
    <t>Polonnaruwa- Medirigiriya</t>
  </si>
  <si>
    <t>Anurapura- Anurapura West</t>
  </si>
  <si>
    <t>Trinco- Trinco</t>
  </si>
  <si>
    <t>Trinco- Seruwila</t>
  </si>
  <si>
    <t>Anurapura- Kekirawa</t>
  </si>
  <si>
    <t>Jaffna- Kayts</t>
  </si>
  <si>
    <t>Anurapura- Mihintale</t>
  </si>
  <si>
    <t>Kandy- Ududumbara</t>
  </si>
  <si>
    <t>Galle- Galle</t>
  </si>
  <si>
    <t>Jaffna- Wadukkudei</t>
  </si>
  <si>
    <t>Jaffna- Manipai</t>
  </si>
  <si>
    <t>Jaffna- Udupuddiy</t>
  </si>
  <si>
    <t>Kandy- Gampola</t>
  </si>
  <si>
    <t>Jaffna- Kopay</t>
  </si>
  <si>
    <t>Ratnapura- Palmadulla</t>
  </si>
  <si>
    <t>Digamadulla- Kalmuney</t>
  </si>
  <si>
    <t>Digamadulla- Samanthurei</t>
  </si>
  <si>
    <t>Ratnapura- Eheliyagoda</t>
  </si>
  <si>
    <t>Colombo- Borella</t>
  </si>
  <si>
    <t>Kandy- Nawalapitiya</t>
  </si>
  <si>
    <t>AKD-Sajith Lead</t>
  </si>
  <si>
    <t>Sajith-Ranil Lead</t>
  </si>
  <si>
    <t>Polonnaruwa- Polonnaruwa</t>
  </si>
  <si>
    <t>Ratnapura- Balangoda</t>
  </si>
  <si>
    <t>Ratnapura- Ratanpura</t>
  </si>
  <si>
    <t>Anurapura- Horowpathana</t>
  </si>
  <si>
    <t>Ratnapura- Kalawana</t>
  </si>
  <si>
    <t>Ratnapura- Rakwana</t>
  </si>
  <si>
    <t>Batticloa- Batticloa</t>
  </si>
  <si>
    <t>Batticloa- Kalkudah</t>
  </si>
  <si>
    <t>Digamadulla- Ampara</t>
  </si>
  <si>
    <t>Colombo- North Colombo</t>
  </si>
  <si>
    <t>Kandy- Harispaththuwa</t>
  </si>
  <si>
    <t>Colombo- Colombo East</t>
  </si>
  <si>
    <t>Kurunegala- Wariyapola</t>
  </si>
  <si>
    <t>Colombo- Colombo West</t>
  </si>
  <si>
    <t>Kandy- Udunuwara</t>
  </si>
  <si>
    <t>Trinco- Muthur</t>
  </si>
  <si>
    <t>Colombo- Ratmalana</t>
  </si>
  <si>
    <t>Colombo- Dehiwala</t>
  </si>
  <si>
    <t>Colombo- Kolonnawa</t>
  </si>
  <si>
    <t>Kandy- Yatinuwara</t>
  </si>
  <si>
    <t>Kandy- Hewaheta</t>
  </si>
  <si>
    <t>Digamadulla- Pothuvil</t>
  </si>
  <si>
    <t>Colombo- Colombo Central</t>
  </si>
  <si>
    <t>Kurunegala- Kurunegala</t>
  </si>
  <si>
    <t>Nuwaraeliya- Walapane</t>
  </si>
  <si>
    <t>Monragala- Monragala</t>
  </si>
  <si>
    <t>Monragala- Bibile</t>
  </si>
  <si>
    <t>Kegalle- Kegalle</t>
  </si>
  <si>
    <t>Ratnapura- Nivitigala</t>
  </si>
  <si>
    <t>Ratnapura- Kolonna</t>
  </si>
  <si>
    <t>Anurapura- Kalawewa</t>
  </si>
  <si>
    <t>Kegalle- Yatiyanthota</t>
  </si>
  <si>
    <t>Matale- Laggala</t>
  </si>
  <si>
    <t>Nuwaraeliya- Kothmale</t>
  </si>
  <si>
    <t>Kegalle- Galigamuwa</t>
  </si>
  <si>
    <t>Monaragala- Wellawaya</t>
  </si>
  <si>
    <t>Colombo- Maharagama</t>
  </si>
  <si>
    <t>Colombo- Kotte</t>
  </si>
  <si>
    <t>Anurapura- Anurapura East</t>
  </si>
  <si>
    <t>Matale- Matale</t>
  </si>
  <si>
    <t>Colombo- Moratuwa</t>
  </si>
  <si>
    <t>Colombo- Homagama</t>
  </si>
  <si>
    <t>Matara- Deniyaya</t>
  </si>
  <si>
    <t>Kurunegala- Dodangaslanda</t>
  </si>
  <si>
    <t>Colombo- Kesbewa</t>
  </si>
  <si>
    <t>Colombo- Kaduwela</t>
  </si>
  <si>
    <t>Kegalle- Deraniyagala</t>
  </si>
  <si>
    <t>Kegalle- Dedigama</t>
  </si>
  <si>
    <t>Puttalam- Nattandiya</t>
  </si>
  <si>
    <t>Kegalle- Mawanella</t>
  </si>
  <si>
    <t>Matale- Rattota</t>
  </si>
  <si>
    <t>Kegalle- Rambukkana</t>
  </si>
  <si>
    <t>Nuwaraeliya- Hanguranketha</t>
  </si>
  <si>
    <t>Colombo- Awissawella</t>
  </si>
  <si>
    <t>Batticloa- Padirippuwa</t>
  </si>
  <si>
    <t>Matara- Hakmana</t>
  </si>
  <si>
    <t>Nuwaraeliya- Maskeliya</t>
  </si>
  <si>
    <t>Puttalam- Wennapuwa</t>
  </si>
  <si>
    <t>Puttalam- Anamaduwa</t>
  </si>
  <si>
    <t>Puttalam- Chilaw</t>
  </si>
  <si>
    <t>Kegalle- Aranayake</t>
  </si>
  <si>
    <t>Badulla- Mahiyanganaya</t>
  </si>
  <si>
    <t>Badulla- Passara</t>
  </si>
  <si>
    <t>Puttalam- Puttalam</t>
  </si>
  <si>
    <t>Badulla- Welimada</t>
  </si>
  <si>
    <t>Kurunegala- Kuliyapitiya</t>
  </si>
  <si>
    <t>Gampaha- Kelaniya</t>
  </si>
  <si>
    <t>Kurunegala- Dambadeniya</t>
  </si>
  <si>
    <t>Badulla- Haliela</t>
  </si>
  <si>
    <t>Kurunegala- Mawahtagamawa</t>
  </si>
  <si>
    <t>Kalutara- Panadura</t>
  </si>
  <si>
    <t>Gampaha- Biyagama</t>
  </si>
  <si>
    <t>Kalutara- Horana</t>
  </si>
  <si>
    <t>Matale- Dambulla</t>
  </si>
  <si>
    <t>Gampaha- Minuwangoda</t>
  </si>
  <si>
    <t>Gampaha- Attanagalle</t>
  </si>
  <si>
    <t>Badulla- Haputale</t>
  </si>
  <si>
    <t>Kurunegala- Bingiriya</t>
  </si>
  <si>
    <t>Kurunegala- Galgamuwa</t>
  </si>
  <si>
    <t>Kurunegala- Nikaweratiya</t>
  </si>
  <si>
    <t>Kurunegala- Panduwasnuwara</t>
  </si>
  <si>
    <t>Kegalle- Ruwanwella</t>
  </si>
  <si>
    <t>Kurunegala- Yaphuwa</t>
  </si>
  <si>
    <t>Badulla- Bandarawela</t>
  </si>
  <si>
    <t>Kalutara- Bandaragama</t>
  </si>
  <si>
    <t>Gampaha- Meerigama</t>
  </si>
  <si>
    <t>Kurunegala- Hiriyala</t>
  </si>
  <si>
    <t>Kurunegala- Katugampola</t>
  </si>
  <si>
    <t>Kalutara- Matugama</t>
  </si>
  <si>
    <t>Badulla- Viyaluwa</t>
  </si>
  <si>
    <t>Badulla- Uvaparanamagama</t>
  </si>
  <si>
    <t>Kalutara- Beruwala</t>
  </si>
  <si>
    <t>Gampaha- Negambo</t>
  </si>
  <si>
    <t>Gampaha- Divulapitiya</t>
  </si>
  <si>
    <t>Kalutara- Bulathsinhala</t>
  </si>
  <si>
    <t>Gampaha- Dompe</t>
  </si>
  <si>
    <t>Kalutara- Agalawatta</t>
  </si>
  <si>
    <t>Gampaha- Ja Ela</t>
  </si>
  <si>
    <t>Gampaha- Wattala</t>
  </si>
  <si>
    <t>Gampaha- Mahara</t>
  </si>
  <si>
    <t>Kalutara- Kalutara</t>
  </si>
  <si>
    <t>Gampaha- Katana</t>
  </si>
  <si>
    <t>Gampaha- Gampaha</t>
  </si>
  <si>
    <t>Kandy- Theldeniya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</si>
</sst>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5" formatCode="_(* #,##0_);_(* \(#,##0\);_(* &quot;-&quot;??_);_(@_)"/>
    <numFmt numFmtId="166"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
    <xf numFmtId="0" fontId="0" fillId="0" borderId="0" xfId="0"/>
    <xf numFmtId="165" fontId="0" fillId="0" borderId="0" xfId="1" applyNumberFormat="1" applyFont="1"/>
    <xf numFmtId="9" fontId="0" fillId="0" borderId="0" xfId="2" applyFont="1"/>
    <xf numFmtId="166" fontId="0" fillId="0" borderId="0" xfId="2" applyNumberFormat="1" applyFont="1"/>
    <xf numFmtId="165" fontId="0" fillId="0" borderId="0" xfId="0" applyNumberFormat="1"/>
    <xf numFmtId="10" fontId="0" fillId="0" borderId="0" xfId="2" applyNumberFormat="1" applyFont="1"/>
    <xf numFmtId="165" fontId="0" fillId="0" borderId="0" xfId="0" applyNumberFormat="1" applyFont="1"/>
    <xf numFmtId="0" fontId="0" fillId="0" borderId="0" xfId="0" applyFill="1"/>
  </cellXfs>
  <cellStyles count="3">
    <cellStyle name="Comma" xfId="1" builtinId="3"/>
    <cellStyle name="Normal" xfId="0" builtinId="0"/>
    <cellStyle name="Percent" xfId="2" builtinId="5"/>
  </cellStyles>
  <dxfs count="1">
    <dxf>
      <font>
        <b/>
        <i val="0"/>
        <strike val="0"/>
        <color theme="9"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0/07/relationships/rdRichValueWebImage" Target="richData/rdRichValueWebImage.xml"/><Relationship Id="rId13" Type="http://schemas.microsoft.com/office/2017/06/relationships/rdSupportingPropertyBagStructure" Target="richData/rdsupportingpropertybagstructure.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ichStyles" Target="richData/rich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Array" Target="richData/rdarray.xml"/><Relationship Id="rId5" Type="http://schemas.openxmlformats.org/officeDocument/2006/relationships/styles" Target="styles.xml"/><Relationship Id="rId15" Type="http://schemas.microsoft.com/office/2017/06/relationships/rdRichValueTypes" Target="richData/rdRichValueTyp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b1cdbb1649f743ae966dbe71ad6330b9&amp;qlt=95" TargetMode="External"/><Relationship Id="rId18" Type="http://schemas.openxmlformats.org/officeDocument/2006/relationships/hyperlink" Target="https://www.bing.com/images/search?form=xlimg&amp;q=Polonnaruwa" TargetMode="External"/><Relationship Id="rId26" Type="http://schemas.openxmlformats.org/officeDocument/2006/relationships/hyperlink" Target="https://www.bing.com/images/search?form=xlimg&amp;q=Matale" TargetMode="External"/><Relationship Id="rId39" Type="http://schemas.openxmlformats.org/officeDocument/2006/relationships/hyperlink" Target="https://www.bing.com/th?id=OSK.f707bb7ef9a6834ca64f316442cb7f1a&amp;qlt=95" TargetMode="External"/><Relationship Id="rId21" Type="http://schemas.openxmlformats.org/officeDocument/2006/relationships/hyperlink" Target="https://www.bing.com/th?id=OSK.328aee11fc6791491e73ebdcc8deda44&amp;qlt=95" TargetMode="External"/><Relationship Id="rId34" Type="http://schemas.openxmlformats.org/officeDocument/2006/relationships/hyperlink" Target="https://www.bing.com/images/search?form=xlimg&amp;q=Batticaloa%20District" TargetMode="External"/><Relationship Id="rId42" Type="http://schemas.openxmlformats.org/officeDocument/2006/relationships/hyperlink" Target="https://www.bing.com/images/search?form=xlimg&amp;q=Trincomalee" TargetMode="External"/><Relationship Id="rId47" Type="http://schemas.openxmlformats.org/officeDocument/2006/relationships/hyperlink" Target="https://www.bing.com/th?id=OSK.6be93c06622ccf221d102b6f4bf56aad&amp;qlt=95" TargetMode="External"/><Relationship Id="rId50" Type="http://schemas.openxmlformats.org/officeDocument/2006/relationships/hyperlink" Target="https://www.bing.com/images/search?form=xlimg&amp;q=Gampaha%20District" TargetMode="External"/><Relationship Id="rId55" Type="http://schemas.openxmlformats.org/officeDocument/2006/relationships/hyperlink" Target="https://www.bing.com/th?id=OSK.nVROh3y2Sjf50Dl5FPlI8l-jRQJLuqKZ-N92itS03gI&amp;qlt=95" TargetMode="External"/><Relationship Id="rId7" Type="http://schemas.openxmlformats.org/officeDocument/2006/relationships/hyperlink" Target="https://www.bing.com/th?id=OSK.2b145f764e006542d22deef3dfb0be31&amp;qlt=95" TargetMode="External"/><Relationship Id="rId2" Type="http://schemas.openxmlformats.org/officeDocument/2006/relationships/hyperlink" Target="https://www.bing.com/images/search?form=xlimg&amp;q=Ratnapura" TargetMode="External"/><Relationship Id="rId16" Type="http://schemas.openxmlformats.org/officeDocument/2006/relationships/hyperlink" Target="https://www.bing.com/images/search?form=xlimg&amp;q=Jaffna%20District" TargetMode="External"/><Relationship Id="rId29" Type="http://schemas.openxmlformats.org/officeDocument/2006/relationships/hyperlink" Target="https://www.bing.com/th?id=OSK.885b218d4bb7fdb889ef225ccf6dbf25&amp;qlt=95" TargetMode="External"/><Relationship Id="rId11" Type="http://schemas.openxmlformats.org/officeDocument/2006/relationships/hyperlink" Target="https://www.bing.com/th?id=OSK.a75c6ebd5abc5bff61cbcda08693bce5&amp;qlt=95" TargetMode="External"/><Relationship Id="rId24" Type="http://schemas.openxmlformats.org/officeDocument/2006/relationships/hyperlink" Target="https://www.bing.com/images/search?form=xlimg&amp;q=Galle" TargetMode="External"/><Relationship Id="rId32" Type="http://schemas.openxmlformats.org/officeDocument/2006/relationships/hyperlink" Target="https://www.bing.com/images/search?form=xlimg&amp;q=Batticaloa" TargetMode="External"/><Relationship Id="rId37" Type="http://schemas.openxmlformats.org/officeDocument/2006/relationships/hyperlink" Target="https://www.bing.com/th?id=OSK.c48579362585fa566167d7e1f44e4035&amp;qlt=95" TargetMode="External"/><Relationship Id="rId40" Type="http://schemas.openxmlformats.org/officeDocument/2006/relationships/hyperlink" Target="https://www.bing.com/images/search?form=xlimg&amp;q=Ampara%20District" TargetMode="External"/><Relationship Id="rId45" Type="http://schemas.openxmlformats.org/officeDocument/2006/relationships/hyperlink" Target="https://www.bing.com/th?id=OSK.16a5615e28645baaa27629962401f6f6&amp;qlt=95" TargetMode="External"/><Relationship Id="rId53" Type="http://schemas.openxmlformats.org/officeDocument/2006/relationships/hyperlink" Target="https://www.bing.com/th?id=OSK.6a6bdd969a4903ee92c974dcfba23b47&amp;qlt=95" TargetMode="External"/><Relationship Id="rId58" Type="http://schemas.openxmlformats.org/officeDocument/2006/relationships/hyperlink" Target="https://www.bing.com/images/search?form=xlimg&amp;q=Kandy" TargetMode="External"/><Relationship Id="rId5" Type="http://schemas.openxmlformats.org/officeDocument/2006/relationships/hyperlink" Target="https://www.bing.com/th?id=OSK.cce9aabcd6dda046f9128d3d01859186&amp;qlt=95" TargetMode="External"/><Relationship Id="rId19" Type="http://schemas.openxmlformats.org/officeDocument/2006/relationships/hyperlink" Target="https://www.bing.com/th?id=OSK.df190c42e945cd34fd33e885f3d98251&amp;qlt=95" TargetMode="External"/><Relationship Id="rId4" Type="http://schemas.openxmlformats.org/officeDocument/2006/relationships/hyperlink" Target="https://www.bing.com/images/search?form=xlimg&amp;q=Sri%20Lanka" TargetMode="External"/><Relationship Id="rId9" Type="http://schemas.openxmlformats.org/officeDocument/2006/relationships/hyperlink" Target="https://www.bing.com/th?id=OSK.e014b12b7837dbc33be7b1900d815ce7&amp;qlt=95" TargetMode="External"/><Relationship Id="rId14" Type="http://schemas.openxmlformats.org/officeDocument/2006/relationships/hyperlink" Target="https://www.bing.com/images/search?form=xlimg&amp;q=Vavuniya" TargetMode="External"/><Relationship Id="rId22" Type="http://schemas.openxmlformats.org/officeDocument/2006/relationships/hyperlink" Target="https://www.bing.com/images/search?form=xlimg&amp;q=Monaragala" TargetMode="External"/><Relationship Id="rId27" Type="http://schemas.openxmlformats.org/officeDocument/2006/relationships/hyperlink" Target="https://www.bing.com/th?id=OSK.9b9c5c03ff89b5e1b632d3c1516de10b&amp;qlt=95" TargetMode="External"/><Relationship Id="rId30" Type="http://schemas.openxmlformats.org/officeDocument/2006/relationships/hyperlink" Target="https://www.bing.com/images/search?form=xlimg&amp;q=Nuwara%20Eliya" TargetMode="External"/><Relationship Id="rId35" Type="http://schemas.openxmlformats.org/officeDocument/2006/relationships/hyperlink" Target="https://www.bing.com/th?id=OSK.cf076625806fcfbac992a428d07e95b0&amp;qlt=95" TargetMode="External"/><Relationship Id="rId43" Type="http://schemas.openxmlformats.org/officeDocument/2006/relationships/hyperlink" Target="https://www.bing.com/th?id=OSK.a89ab179402f1ff37638aa1cec34792a&amp;qlt=95" TargetMode="External"/><Relationship Id="rId48" Type="http://schemas.openxmlformats.org/officeDocument/2006/relationships/hyperlink" Target="https://www.bing.com/images/search?form=xlimg&amp;q=Gampaha" TargetMode="External"/><Relationship Id="rId56" Type="http://schemas.openxmlformats.org/officeDocument/2006/relationships/hyperlink" Target="https://www.bing.com/images/search?form=xlimg&amp;q=Badulla" TargetMode="External"/><Relationship Id="rId8" Type="http://schemas.openxmlformats.org/officeDocument/2006/relationships/hyperlink" Target="https://www.bing.com/images/search?form=xlimg&amp;q=Northern%20Province,%20Sri%20Lanka" TargetMode="External"/><Relationship Id="rId51" Type="http://schemas.openxmlformats.org/officeDocument/2006/relationships/hyperlink" Target="https://www.bing.com/th?id=OSK.d875003013672031c115e2ab3ac31694&amp;qlt=95" TargetMode="External"/><Relationship Id="rId3" Type="http://schemas.openxmlformats.org/officeDocument/2006/relationships/hyperlink" Target="https://www.bing.com/th?id=OSK.91cdd8c2c217bcec6773ddb1c496a218&amp;qlt=95" TargetMode="External"/><Relationship Id="rId12" Type="http://schemas.openxmlformats.org/officeDocument/2006/relationships/hyperlink" Target="https://www.bing.com/images/search?form=xlimg&amp;q=Jaffna" TargetMode="External"/><Relationship Id="rId17" Type="http://schemas.openxmlformats.org/officeDocument/2006/relationships/hyperlink" Target="https://www.bing.com/th?id=OSK.a6ee08809ecc627852326ad0b49f6363&amp;qlt=95" TargetMode="External"/><Relationship Id="rId25" Type="http://schemas.openxmlformats.org/officeDocument/2006/relationships/hyperlink" Target="https://www.bing.com/th?id=OSK.3f9363d574697f6818a0266ba8c041cf&amp;qlt=95" TargetMode="External"/><Relationship Id="rId33" Type="http://schemas.openxmlformats.org/officeDocument/2006/relationships/hyperlink" Target="https://www.bing.com/th?id=OSK.rD0UP6I4qhTgDMVBQZ1ikjdxRQUUKodT20wrq9wp5kg&amp;qlt=95" TargetMode="External"/><Relationship Id="rId38" Type="http://schemas.openxmlformats.org/officeDocument/2006/relationships/hyperlink" Target="https://www.bing.com/images/search?form=xlimg&amp;q=Kegalle%20District" TargetMode="External"/><Relationship Id="rId46" Type="http://schemas.openxmlformats.org/officeDocument/2006/relationships/hyperlink" Target="https://www.bing.com/images/search?form=xlimg&amp;q=Kurunegala" TargetMode="External"/><Relationship Id="rId59" Type="http://schemas.openxmlformats.org/officeDocument/2006/relationships/hyperlink" Target="https://www.bing.com/th?id=OSK.328aee11fc6791491e73ebdcc8deda44&amp;qlt=95" TargetMode="External"/><Relationship Id="rId20" Type="http://schemas.openxmlformats.org/officeDocument/2006/relationships/hyperlink" Target="https://www.bing.com/images/search?form=xlimg&amp;q=Hambantota" TargetMode="External"/><Relationship Id="rId41" Type="http://schemas.openxmlformats.org/officeDocument/2006/relationships/hyperlink" Target="https://www.bing.com/th?id=OSK.6f89d78cd7918d59679372a455ec3224&amp;qlt=95" TargetMode="External"/><Relationship Id="rId54" Type="http://schemas.openxmlformats.org/officeDocument/2006/relationships/hyperlink" Target="https://www.bing.com/images/search?form=xlimg&amp;q=Puttalam%20District" TargetMode="External"/><Relationship Id="rId1" Type="http://schemas.openxmlformats.org/officeDocument/2006/relationships/hyperlink" Target="https://www.bing.com/th?id=OSK.e186fb19adea8b07c2e1738159603024&amp;qlt=95" TargetMode="External"/><Relationship Id="rId6" Type="http://schemas.openxmlformats.org/officeDocument/2006/relationships/hyperlink" Target="https://www.bing.com/images/search?form=xlimg&amp;q=Colombo" TargetMode="External"/><Relationship Id="rId15" Type="http://schemas.openxmlformats.org/officeDocument/2006/relationships/hyperlink" Target="https://www.bing.com/th?id=OSK.4624b1ed57ae84d24141ab10332f100a&amp;qlt=95" TargetMode="External"/><Relationship Id="rId23" Type="http://schemas.openxmlformats.org/officeDocument/2006/relationships/hyperlink" Target="https://www.bing.com/th?id=OSK.726784e738278e170f9a8506014f560a&amp;qlt=95" TargetMode="External"/><Relationship Id="rId28" Type="http://schemas.openxmlformats.org/officeDocument/2006/relationships/hyperlink" Target="https://www.bing.com/images/search?form=xlimg&amp;q=Matara,%20Sri%20Lanka" TargetMode="External"/><Relationship Id="rId36" Type="http://schemas.openxmlformats.org/officeDocument/2006/relationships/hyperlink" Target="https://www.bing.com/images/search?form=xlimg&amp;q=Anuradhapura%20District" TargetMode="External"/><Relationship Id="rId49" Type="http://schemas.openxmlformats.org/officeDocument/2006/relationships/hyperlink" Target="https://www.bing.com/th?id=OSK.4b2fd89b8188c8f88906e13e75fc7164&amp;qlt=95" TargetMode="External"/><Relationship Id="rId57" Type="http://schemas.openxmlformats.org/officeDocument/2006/relationships/hyperlink" Target="https://www.bing.com/th?id=OSK.378b458327ac237dedf2124925497322&amp;qlt=95" TargetMode="External"/><Relationship Id="rId10" Type="http://schemas.openxmlformats.org/officeDocument/2006/relationships/hyperlink" Target="https://www.bing.com/images/search?form=xlimg&amp;q=Colombo%20District" TargetMode="External"/><Relationship Id="rId31" Type="http://schemas.openxmlformats.org/officeDocument/2006/relationships/hyperlink" Target="https://www.bing.com/th?id=OSK.204252c039471fdbbebb1e4272f397b3&amp;qlt=95" TargetMode="External"/><Relationship Id="rId44" Type="http://schemas.openxmlformats.org/officeDocument/2006/relationships/hyperlink" Target="https://www.bing.com/images/search?form=xlimg&amp;q=Trincomalee%20District" TargetMode="External"/><Relationship Id="rId52" Type="http://schemas.openxmlformats.org/officeDocument/2006/relationships/hyperlink" Target="https://www.bing.com/images/search?form=xlimg&amp;q=Puttalam" TargetMode="External"/><Relationship Id="rId60" Type="http://schemas.openxmlformats.org/officeDocument/2006/relationships/hyperlink" Target="https://www.bing.com/images/search?form=xlimg&amp;q=Kalutar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Srd>
</file>

<file path=xl/richData/rdarray.xml><?xml version="1.0" encoding="utf-8"?>
<arrayData xmlns="http://schemas.microsoft.com/office/spreadsheetml/2017/richdata2" count="14">
  <a r="1">
    <v t="r">7</v>
  </a>
  <a r="4">
    <v t="r">32</v>
    <v t="r">33</v>
    <v t="r">33</v>
    <v t="r">34</v>
  </a>
  <a r="2">
    <v t="s">Sinhala language</v>
    <v t="s">Tamil language</v>
  </a>
  <a r="9">
    <v t="r">53</v>
    <v t="r">54</v>
    <v t="r">55</v>
    <v t="r">56</v>
    <v t="r">57</v>
    <v t="r">58</v>
    <v t="r">59</v>
    <v t="r">1</v>
    <v t="r">60</v>
  </a>
  <a r="1">
    <v t="r">71</v>
  </a>
  <a r="1">
    <v t="r">81</v>
  </a>
  <a r="1">
    <v t="r">95</v>
  </a>
  <a r="1">
    <v t="r">141</v>
  </a>
  <a r="1">
    <v t="r">153</v>
  </a>
  <a r="1">
    <v t="r">161</v>
  </a>
  <a r="1">
    <v t="r">180</v>
  </a>
  <a r="1">
    <v t="r">229</v>
  </a>
  <a r="1">
    <v t="r">240</v>
  </a>
  <a r="1">
    <v t="r">280</v>
  </a>
</arrayData>
</file>

<file path=xl/richData/rdrichvalue.xml><?xml version="1.0" encoding="utf-8"?>
<rvData xmlns="http://schemas.microsoft.com/office/spreadsheetml/2017/richdata" count="292">
  <rv s="0">
    <v>536870912</v>
    <v>Ratnapura</v>
    <v>161ba649-9cd9-bbf7-9308-5f81b3540af8</v>
    <v>en-US</v>
    <v>Map</v>
  </rv>
  <rv s="0">
    <v>536870912</v>
    <v>Sabaragamuwa Province</v>
    <v>7af54893-39f2-93ca-5279-fc34ca428e4b</v>
    <v>en-US</v>
    <v>Map</v>
  </rv>
  <rv s="0">
    <v>536870912</v>
    <v>Ratnapura District</v>
    <v>cacb2b78-34bd-78a1-8df5-f42e56d76ed4</v>
    <v>en-US</v>
    <v>Map</v>
  </rv>
  <rv s="1">
    <fb>20</fb>
    <v>9</v>
  </rv>
  <rv s="0">
    <v>536870912</v>
    <v>Sri Lanka</v>
    <v>6bac8e76-6fd3-64fc-b260-bff13b0eebfc</v>
    <v>en-US</v>
    <v>Map</v>
  </rv>
  <rv s="2">
    <v>0</v>
    <v>7</v>
    <v>0</v>
    <v>7</v>
    <v>0</v>
    <v>Image of Ratnapura</v>
  </rv>
  <rv s="1">
    <fb>6.6666666666666998</fb>
    <v>10</v>
  </rv>
  <rv s="0">
    <v>805306368</v>
    <v>Tiron Hirantha Aththanayake (Mayor)</v>
    <v>fc749494-9ee6-343f-3d47-d3c7e0674f3f</v>
    <v>en-US</v>
    <v>Generic</v>
  </rv>
  <rv s="3">
    <v>0</v>
  </rv>
  <rv s="4">
    <v>https://www.bing.com/search?q=ratnapura+sri+lanka&amp;form=skydnc</v>
    <v>Learn more on Bing</v>
  </rv>
  <rv s="1">
    <fb>80.400277777778001</fb>
    <v>10</v>
  </rv>
  <rv s="1">
    <fb>46229</fb>
    <v>9</v>
  </rv>
  <rv s="5">
    <v>#VALUE!</v>
    <v>en-US</v>
    <v>161ba649-9cd9-bbf7-9308-5f81b3540af8</v>
    <v>536870912</v>
    <v>1</v>
    <v>2</v>
    <v>3</v>
    <v>Ratnapura</v>
    <v>5</v>
    <v>6</v>
    <v>Map</v>
    <v>7</v>
    <v>8</v>
    <v>1</v>
    <v>2</v>
    <v>3</v>
    <v>4</v>
    <v>Ratnapura is a major city in Sri Lanka. It is the capital city of Sabaragamuwa Province, as well as the Ratnapura District, and is a traditional centre for the Sri Lankan gem trade. It is located on the Kalu Ganga in south-central Sri Lanka, ...</v>
    <v>5</v>
    <v>6</v>
    <v>8</v>
    <v>9</v>
    <v>10</v>
    <v>Ratnapura</v>
    <v>11</v>
    <v>Ratnapura</v>
    <v>mdp/vdpid/7486550685748559873</v>
  </rv>
  <rv s="1">
    <fb>0.43693190878647697</fb>
    <v>30</v>
  </rv>
  <rv s="1">
    <fb>65610</fb>
    <v>9</v>
  </rv>
  <rv s="1">
    <fb>317000</fb>
    <v>9</v>
  </rv>
  <rv s="1">
    <fb>15.831</fb>
    <v>31</v>
  </rv>
  <rv s="1">
    <fb>94</fb>
    <v>32</v>
  </rv>
  <rv s="0">
    <v>536870912</v>
    <v>Colombo</v>
    <v>08e9be7d-e270-ec32-540a-0cfd91c3f88d</v>
    <v>en-US</v>
    <v>Map</v>
  </rv>
  <rv s="1">
    <fb>23362.456999999999</fb>
    <v>9</v>
  </rv>
  <rv s="1">
    <fb>155.528883036152</fb>
    <v>33</v>
  </rv>
  <rv s="1">
    <fb>3.5283935823180901E-2</fb>
    <v>30</v>
  </rv>
  <rv s="1">
    <fb>531.09057657137396</fb>
    <v>9</v>
  </rv>
  <rv s="1">
    <fb>2.1989999999999998</fb>
    <v>31</v>
  </rv>
  <rv s="1">
    <fb>0.32903841529959299</fb>
    <v>30</v>
  </rv>
  <rv s="1">
    <fb>50.545573977658002</fb>
    <v>34</v>
  </rv>
  <rv s="1">
    <fb>0.88</fb>
    <v>35</v>
  </rv>
  <rv s="1">
    <fb>84008783756.067993</fb>
    <v>36</v>
  </rv>
  <rv s="1">
    <fb>1.0016202000000001</fb>
    <v>30</v>
  </rv>
  <rv s="1">
    <fb>0.19630240000000002</fb>
    <v>30</v>
  </rv>
  <rv s="2">
    <v>1</v>
    <v>7</v>
    <v>13</v>
    <v>7</v>
    <v>0</v>
    <v>Image of Sri Lanka</v>
  </rv>
  <rv s="1">
    <fb>6.4</fb>
    <v>34</v>
  </rv>
  <rv s="0">
    <v>805306368</v>
    <v>Ranil Wickremesinghe (President)</v>
    <v>59c789c2-ad2b-da33-ffa3-6028f56be768</v>
    <v>en-US</v>
    <v>Generic</v>
  </rv>
  <rv s="0">
    <v>805306368</v>
    <v>Dinesh Gunawardena (Prime minister)</v>
    <v>2342964f-710a-8634-0c20-943883e92d00</v>
    <v>en-US</v>
    <v>Generic</v>
  </rv>
  <rv s="0">
    <v>805306368</v>
    <v>Jayantha Jayasuriya (Chief justice)</v>
    <v>10c76bed-59d6-ea3e-05ff-6f683b0cfc9f</v>
    <v>en-US</v>
    <v>Generic</v>
  </rv>
  <rv s="3">
    <v>1</v>
  </rv>
  <rv s="4">
    <v>https://www.bing.com/search?q=sri+lanka&amp;form=skydnc</v>
    <v>Learn more on Bing</v>
  </rv>
  <rv s="1">
    <fb>76.811999999999998</fb>
    <v>34</v>
  </rv>
  <rv s="1">
    <fb>15720540000</fb>
    <v>36</v>
  </rv>
  <rv s="1">
    <fb>36</fb>
    <v>34</v>
  </rv>
  <rv s="1">
    <fb>0.35</fb>
    <v>35</v>
  </rv>
  <rv s="3">
    <v>2</v>
  </rv>
  <rv s="1">
    <fb>0.38427354920000001</fb>
    <v>30</v>
  </rv>
  <rv s="1">
    <fb>1.0041</fb>
    <v>31</v>
  </rv>
  <rv s="1">
    <fb>22181000</fb>
    <v>9</v>
  </rv>
  <rv s="1">
    <fb>0.20300000000000001</fb>
    <v>30</v>
  </rv>
  <rv s="1">
    <fb>0.32899999999999996</fb>
    <v>30</v>
  </rv>
  <rv s="1">
    <fb>0.47600000000000003</fb>
    <v>30</v>
  </rv>
  <rv s="1">
    <fb>2.8999999999999998E-2</fb>
    <v>30</v>
  </rv>
  <rv s="1">
    <fb>7.0000000000000007E-2</fb>
    <v>30</v>
  </rv>
  <rv s="1">
    <fb>0.107</fb>
    <v>30</v>
  </rv>
  <rv s="1">
    <fb>0.14499999999999999</fb>
    <v>30</v>
  </rv>
  <rv s="1">
    <fb>0.539150009155273</fb>
    <v>30</v>
  </rv>
  <rv s="0">
    <v>536870912</v>
    <v>Central Province</v>
    <v>d403ecf7-d76f-da00-66c1-d8f055ef87ff</v>
    <v>en-US</v>
    <v>Map</v>
  </rv>
  <rv s="0">
    <v>536870912</v>
    <v>North Central Province</v>
    <v>cb8b14cb-c6b2-f486-2082-32579759c3c8</v>
    <v>en-US</v>
    <v>Map</v>
  </rv>
  <rv s="0">
    <v>536870912</v>
    <v>Northern Province</v>
    <v>3e13b253-8902-4cf0-d294-f3cf5c79b6db</v>
    <v>en-US</v>
    <v>Map</v>
  </rv>
  <rv s="0">
    <v>536870912</v>
    <v>Eastern Province</v>
    <v>1405da12-dcc7-7d28-b50a-0059a538c131</v>
    <v>en-US</v>
    <v>Map</v>
  </rv>
  <rv s="0">
    <v>536870912</v>
    <v>North Western Province</v>
    <v>efdbee34-0b18-1c07-4b39-7b59b02407cd</v>
    <v>en-US</v>
    <v>Map</v>
  </rv>
  <rv s="0">
    <v>536870912</v>
    <v>Southern Province</v>
    <v>a153edc0-b9b6-4ba4-4765-e1015a2ab757</v>
    <v>en-US</v>
    <v>Map</v>
  </rv>
  <rv s="0">
    <v>536870912</v>
    <v>Uva Province</v>
    <v>03f8641e-95f4-b408-ebea-43aead5bacc4</v>
    <v>en-US</v>
    <v>Map</v>
  </rv>
  <rv s="0">
    <v>536870912</v>
    <v>Western Province</v>
    <v>8536d10f-1c1b-59f6-c1a8-f3dc7911905a</v>
    <v>en-US</v>
    <v>Map</v>
  </rv>
  <rv s="3">
    <v>3</v>
  </rv>
  <rv s="1">
    <fb>0.118500072966585</fb>
    <v>30</v>
  </rv>
  <rv s="1">
    <fb>0.55200000000000005</fb>
    <v>30</v>
  </rv>
  <rv s="1">
    <fb>4.1979999542236301E-2</fb>
    <v>37</v>
  </rv>
  <rv s="1">
    <fb>4052088</fb>
    <v>9</v>
  </rv>
  <rv s="6">
    <v>#VALUE!</v>
    <v>en-US</v>
    <v>6bac8e76-6fd3-64fc-b260-bff13b0eebfc</v>
    <v>536870912</v>
    <v>1</v>
    <v>27</v>
    <v>28</v>
    <v>Sri Lanka</v>
    <v>5</v>
    <v>6</v>
    <v>Map</v>
    <v>7</v>
    <v>29</v>
    <v>LK</v>
    <v>13</v>
    <v>14</v>
    <v>15</v>
    <v>16</v>
    <v>17</v>
    <v>18</v>
    <v>19</v>
    <v>20</v>
    <v>21</v>
    <v>LKR</v>
    <v>Sri Lanka, historically known as Ceylon and officially the Democratic Socialist Republic of Sri Lanka, is an island country in South Asia. It lies in the Indian Ocean, southwest of the Bay of Bengal, separated from the Indian peninsula by the ...</v>
    <v>22</v>
    <v>23</v>
    <v>24</v>
    <v>25</v>
    <v>26</v>
    <v>27</v>
    <v>28</v>
    <v>29</v>
    <v>30</v>
    <v>31</v>
    <v>18</v>
    <v>35</v>
    <v>36</v>
    <v>37</v>
    <v>38</v>
    <v>39</v>
    <v>40</v>
    <v>Sri Lanka</v>
    <v>Sri Lanka Matha</v>
    <v>41</v>
    <v>ශ්‍රී ලංකා ප්‍රජාතාන්ත්‍රික සමාජවාදී ජනරජය</v>
    <v>42</v>
    <v>43</v>
    <v>44</v>
    <v>45</v>
    <v>46</v>
    <v>47</v>
    <v>48</v>
    <v>49</v>
    <v>50</v>
    <v>51</v>
    <v>52</v>
    <v>61</v>
    <v>62</v>
    <v>63</v>
    <v>64</v>
    <v>Sri Lanka</v>
    <v>65</v>
    <v>mdp/vdpid/42</v>
  </rv>
  <rv s="0">
    <v>536870912</v>
    <v>Colombo District</v>
    <v>86095d6f-f6aa-4dd2-112d-96cb5652624e</v>
    <v>en-US</v>
    <v>Map</v>
  </rv>
  <rv s="1">
    <fb>37.31</fb>
    <v>9</v>
  </rv>
  <rv s="2">
    <v>2</v>
    <v>7</v>
    <v>39</v>
    <v>7</v>
    <v>0</v>
    <v>Image of Colombo</v>
  </rv>
  <rv s="1">
    <fb>6.9166666666666998</fb>
    <v>10</v>
  </rv>
  <rv s="0">
    <v>805306368</v>
    <v>Rosy Senanayake (Mayor)</v>
    <v>88e1dc05-7f38-5949-3316-b93f7863af01</v>
    <v>en-US</v>
    <v>Generic</v>
  </rv>
  <rv s="3">
    <v>4</v>
  </rv>
  <rv s="4">
    <v>https://www.bing.com/search?q=colombo+sri+lanka&amp;form=skydnc</v>
    <v>Learn more on Bing</v>
  </rv>
  <rv s="1">
    <fb>79.833333333333002</fb>
    <v>10</v>
  </rv>
  <rv s="1">
    <fb>752993</fb>
    <v>9</v>
  </rv>
  <rv s="5">
    <v>#VALUE!</v>
    <v>en-US</v>
    <v>08e9be7d-e270-ec32-540a-0cfd91c3f88d</v>
    <v>536870912</v>
    <v>1</v>
    <v>40</v>
    <v>3</v>
    <v>Colombo</v>
    <v>5</v>
    <v>6</v>
    <v>Map</v>
    <v>7</v>
    <v>41</v>
    <v>60</v>
    <v>67</v>
    <v>68</v>
    <v>4</v>
    <v>Colombo is the executive and judicial capital and largest city of Sri Lanka by population. According to the Brookings Institution, the Colombo metropolitan area has a population of 5.6 million, and 752,993 in the Municipality. It is the ...</v>
    <v>69</v>
    <v>70</v>
    <v>72</v>
    <v>73</v>
    <v>74</v>
    <v>Colombo</v>
    <v>75</v>
    <v>Colombo</v>
    <v>mdp/vdpid/7486434407729856514</v>
  </rv>
  <rv s="1">
    <fb>8884</fb>
    <v>9</v>
  </rv>
  <rv s="0">
    <v>536870912</v>
    <v>Jaffna</v>
    <v>644e5d5a-eecd-4e3f-2764-8b228744a513</v>
    <v>en-US</v>
    <v>Map</v>
  </rv>
  <rv s="2">
    <v>3</v>
    <v>7</v>
    <v>42</v>
    <v>7</v>
    <v>0</v>
    <v>Image of Northern Province, Sri Lanka</v>
  </rv>
  <rv s="0">
    <v>536870912</v>
    <v>Vavuniya</v>
    <v>53d223e3-c6e7-2548-2ec9-2de69e338a33</v>
    <v>en-US</v>
    <v>Map</v>
  </rv>
  <rv s="0">
    <v>805306368</v>
    <v>Jeevan Thiagarajah (Governor)</v>
    <v>3a051eaa-0b3a-a40c-7bb6-ab549bae0ca9</v>
    <v>en-US</v>
    <v>Generic</v>
  </rv>
  <rv s="3">
    <v>5</v>
  </rv>
  <rv s="4">
    <v>https://www.bing.com/search?q=northern+province+sri+lanka&amp;form=skydnc</v>
    <v>Learn more on Bing</v>
  </rv>
  <rv s="1">
    <fb>1058762</fb>
    <v>9</v>
  </rv>
  <rv s="7">
    <v>#VALUE!</v>
    <v>en-US</v>
    <v>3e13b253-8902-4cf0-d294-f3cf5c79b6db</v>
    <v>536870912</v>
    <v>1</v>
    <v>44</v>
    <v>45</v>
    <v>Northern Province, Sri Lanka</v>
    <v>5</v>
    <v>6</v>
    <v>Map</v>
    <v>7</v>
    <v>8</v>
    <v>LK-4</v>
    <v>77</v>
    <v>78</v>
    <v>4</v>
    <v>The Northern Province is one of the nine provinces of Sri Lanka, the first level administrative division of the country. The provinces have existed since the 19th century but did not have any legal status until 1987 when the 13th Amendment to ...</v>
    <v>79</v>
    <v>80</v>
    <v>82</v>
    <v>83</v>
    <v>Northern Province, Sri Lanka</v>
    <v>41</v>
    <v>84</v>
    <v>Northern Province, Sri Lanka</v>
    <v>mdp/vdpid/-7965840360</v>
  </rv>
  <rv s="1">
    <fb>699</fb>
    <v>9</v>
  </rv>
  <rv s="2">
    <v>4</v>
    <v>7</v>
    <v>46</v>
    <v>7</v>
    <v>0</v>
    <v>Image of Colombo District</v>
  </rv>
  <rv s="4">
    <v>https://www.bing.com/search?q=colombo+district+sri+lanka&amp;form=skydnc</v>
    <v>Learn more on Bing</v>
  </rv>
  <rv s="1">
    <fb>2309809</fb>
    <v>9</v>
  </rv>
  <rv s="8">
    <v>#VALUE!</v>
    <v>en-US</v>
    <v>86095d6f-f6aa-4dd2-112d-96cb5652624e</v>
    <v>536870912</v>
    <v>1</v>
    <v>48</v>
    <v>49</v>
    <v>Colombo District</v>
    <v>5</v>
    <v>6</v>
    <v>Map</v>
    <v>7</v>
    <v>8</v>
    <v>60</v>
    <v>86</v>
    <v>4</v>
    <v>Colombo District is one of the 25 districts of Sri Lanka, the second level administrative division of the country. The district is administered by a District Secretariat headed by a District Secretary appointed by the central government of Sri ...</v>
    <v>87</v>
    <v>18</v>
    <v>88</v>
    <v>Colombo District</v>
    <v>89</v>
    <v>Colombo District</v>
    <v>mdp/vdpid/-7965838364</v>
  </rv>
  <rv s="0">
    <v>536870912</v>
    <v>Jaffna District</v>
    <v>05416ace-3a51-bccf-26eb-292c04403bd4</v>
    <v>en-US</v>
    <v>Map</v>
  </rv>
  <rv s="1">
    <fb>20.2</fb>
    <v>9</v>
  </rv>
  <rv s="2">
    <v>5</v>
    <v>7</v>
    <v>50</v>
    <v>7</v>
    <v>0</v>
    <v>Image of Jaffna</v>
  </rv>
  <rv s="1">
    <fb>9.6647222222221991</fb>
    <v>10</v>
  </rv>
  <rv s="0">
    <v>805306368</v>
    <v>E. Arnold (Mayor)</v>
    <v>d426020e-3516-50ab-68eb-1b3c99b24b74</v>
    <v>en-US</v>
    <v>Generic</v>
  </rv>
  <rv s="3">
    <v>6</v>
  </rv>
  <rv s="4">
    <v>https://www.bing.com/search?q=jaffna&amp;form=skydnc</v>
    <v>Learn more on Bing</v>
  </rv>
  <rv s="1">
    <fb>80.016666666667007</fb>
    <v>10</v>
  </rv>
  <rv s="1">
    <fb>88138</fb>
    <v>9</v>
  </rv>
  <rv s="5">
    <v>#VALUE!</v>
    <v>en-US</v>
    <v>644e5d5a-eecd-4e3f-2764-8b228744a513</v>
    <v>536870912</v>
    <v>1</v>
    <v>51</v>
    <v>3</v>
    <v>Jaffna</v>
    <v>5</v>
    <v>6</v>
    <v>Map</v>
    <v>7</v>
    <v>8</v>
    <v>55</v>
    <v>91</v>
    <v>92</v>
    <v>4</v>
    <v>Jaffna is the capital city of the Northern Province of Sri Lanka. It is the administrative headquarters of the Jaffna District located on a peninsula of the same name. With a population of 88,138 in 2012, Jaffna is Sri Lanka's 12th most populous ...</v>
    <v>93</v>
    <v>94</v>
    <v>96</v>
    <v>97</v>
    <v>98</v>
    <v>Jaffna</v>
    <v>99</v>
    <v>Jaffna</v>
    <v>mdp/vdpid/7485314697625862145</v>
  </rv>
  <rv s="0">
    <v>536870912</v>
    <v>Vavuniya District</v>
    <v>6e1cd7f8-3237-e0ac-2aa7-156179b8e3e8</v>
    <v>en-US</v>
    <v>Map</v>
  </rv>
  <rv s="1">
    <fb>22.5</fb>
    <v>9</v>
  </rv>
  <rv s="2">
    <v>6</v>
    <v>7</v>
    <v>52</v>
    <v>7</v>
    <v>0</v>
    <v>Image of Vavuniya</v>
  </rv>
  <rv s="1">
    <fb>8.75</fb>
    <v>10</v>
  </rv>
  <rv s="4">
    <v>https://www.bing.com/search?q=vavuniya+sri+lanka&amp;form=skydnc</v>
    <v>Learn more on Bing</v>
  </rv>
  <rv s="1">
    <fb>80.483333333332993</fb>
    <v>10</v>
  </rv>
  <rv s="1">
    <fb>75175</fb>
    <v>9</v>
  </rv>
  <rv s="9">
    <v>#VALUE!</v>
    <v>en-US</v>
    <v>53d223e3-c6e7-2548-2ec9-2de69e338a33</v>
    <v>536870912</v>
    <v>1</v>
    <v>53</v>
    <v>54</v>
    <v>Vavuniya</v>
    <v>5</v>
    <v>6</v>
    <v>Map</v>
    <v>7</v>
    <v>55</v>
    <v>55</v>
    <v>101</v>
    <v>102</v>
    <v>4</v>
    <v>Vavuniya. Vavuniya is the capital city of Vavuniya District in the Northern Province of Sri Lanka. The municipality is administered by an Municipal Council. The town has been known since ancient times, but being a heavily forested area, less ...</v>
    <v>103</v>
    <v>104</v>
    <v>105</v>
    <v>106</v>
    <v>Vavuniya</v>
    <v>107</v>
    <v>Vavuniya</v>
    <v>mdp/vdpid/7485489850754269185</v>
  </rv>
  <rv s="1">
    <fb>1025</fb>
    <v>9</v>
  </rv>
  <rv s="2">
    <v>7</v>
    <v>7</v>
    <v>56</v>
    <v>7</v>
    <v>0</v>
    <v>Image of Jaffna District</v>
  </rv>
  <rv s="0">
    <v>536870912</v>
    <v>Valikamam</v>
    <v>a5748f5e-8130-ad36-8900-bb113be40697</v>
    <v>en-US</v>
    <v>Map</v>
  </rv>
  <rv s="4">
    <v>https://www.bing.com/search?q=jaffna+district+sri+lanka&amp;form=skydnc</v>
    <v>Learn more on Bing</v>
  </rv>
  <rv s="1">
    <fb>583378</fb>
    <v>9</v>
  </rv>
  <rv s="8">
    <v>#VALUE!</v>
    <v>en-US</v>
    <v>05416ace-3a51-bccf-26eb-292c04403bd4</v>
    <v>536870912</v>
    <v>1</v>
    <v>58</v>
    <v>49</v>
    <v>Jaffna District</v>
    <v>5</v>
    <v>6</v>
    <v>Map</v>
    <v>7</v>
    <v>8</v>
    <v>55</v>
    <v>109</v>
    <v>4</v>
    <v>Jaffna District is one of the 25 districts of Sri Lanka, the second level administrative division of the country. The district is administered by a District Secretariat headed by a District Secretary appointed by the central government of Sri ...</v>
    <v>110</v>
    <v>111</v>
    <v>112</v>
    <v>Jaffna District</v>
    <v>113</v>
    <v>Jaffna District</v>
    <v>mdp/vdpid/-7965838348</v>
  </rv>
  <rv s="0">
    <v>536870912</v>
    <v>Polonnaruwa</v>
    <v>de22f507-a9bc-1a24-8ba7-af0d82c85d9f</v>
    <v>en-US</v>
    <v>Map</v>
  </rv>
  <rv s="1">
    <fb>3293</fb>
    <v>9</v>
  </rv>
  <rv s="2">
    <v>8</v>
    <v>7</v>
    <v>60</v>
    <v>7</v>
    <v>0</v>
    <v>Image of Polonnaruwa</v>
  </rv>
  <rv s="1">
    <fb>7.9333333333332998</fb>
    <v>10</v>
  </rv>
  <rv s="4">
    <v>https://www.bing.com/search?q=polonnaruwa&amp;form=skydnc</v>
    <v>Learn more on Bing</v>
  </rv>
  <rv s="1">
    <fb>81</fb>
    <v>10</v>
  </rv>
  <rv s="10">
    <v>#VALUE!</v>
    <v>en-US</v>
    <v>de22f507-a9bc-1a24-8ba7-af0d82c85d9f</v>
    <v>536870912</v>
    <v>1</v>
    <v>61</v>
    <v>62</v>
    <v>Polonnaruwa</v>
    <v>5</v>
    <v>6</v>
    <v>Map</v>
    <v>7</v>
    <v>63</v>
    <v>54</v>
    <v>116</v>
    <v>4</v>
    <v>Poḷonnaruwa, also referred as Pulathisipura and Vijayarajapura in ancient times, is the main town of Polonnaruwa District in North Central Province, Sri Lanka. The modern town of Polonnaruwa is also known as New Town, and the other part of ...</v>
    <v>117</v>
    <v>118</v>
    <v>119</v>
    <v>120</v>
    <v>Polonnaruwa</v>
    <v>Polonnaruwa</v>
    <v>mdp/vdpid/7486304120299585538</v>
  </rv>
  <rv s="0">
    <v>536870912</v>
    <v>Hambantota</v>
    <v>ffc22112-5e06-944a-91af-089831bac814</v>
    <v>en-US</v>
    <v>Map</v>
  </rv>
  <rv s="0">
    <v>536870912</v>
    <v>Hambantota District</v>
    <v>cf9ffd76-9ca0-d97d-ef48-b6ea75eb0ed6</v>
    <v>en-US</v>
    <v>Map</v>
  </rv>
  <rv s="2">
    <v>9</v>
    <v>7</v>
    <v>64</v>
    <v>7</v>
    <v>0</v>
    <v>Image of Hambantota</v>
  </rv>
  <rv s="1">
    <fb>6.1244444444443999</fb>
    <v>10</v>
  </rv>
  <rv s="4">
    <v>https://www.bing.com/search?q=hambantota&amp;form=skydnc</v>
    <v>Learn more on Bing</v>
  </rv>
  <rv s="1">
    <fb>81.125277777777995</fb>
    <v>10</v>
  </rv>
  <rv s="1">
    <fb>11213</fb>
    <v>9</v>
  </rv>
  <rv s="11">
    <v>#VALUE!</v>
    <v>en-US</v>
    <v>ffc22112-5e06-944a-91af-089831bac814</v>
    <v>536870912</v>
    <v>1</v>
    <v>65</v>
    <v>66</v>
    <v>Hambantota</v>
    <v>5</v>
    <v>6</v>
    <v>Map</v>
    <v>7</v>
    <v>67</v>
    <v>58</v>
    <v>123</v>
    <v>4</v>
    <v>Hambantota is the main town in Hambantota District, Southern Province, Sri Lanka. This underdeveloped area was hit hard by the 2004 Indian Ocean tsunami and is undergoing a number of major development projects including the construction of a new ...</v>
    <v>124</v>
    <v>125</v>
    <v>126</v>
    <v>127</v>
    <v>Hambantota</v>
    <v>128</v>
    <v>Hambantota</v>
    <v>mdp/vdpid/7486643457058930689</v>
  </rv>
  <rv s="0">
    <v>536870912</v>
    <v>Monaragala</v>
    <v>a037fb57-3864-c3cb-4f21-c800fcb67963</v>
    <v>en-US</v>
    <v>Map</v>
  </rv>
  <rv s="2">
    <v>10</v>
    <v>7</v>
    <v>68</v>
    <v>7</v>
    <v>0</v>
    <v>Image of Monaragala</v>
  </rv>
  <rv s="1">
    <fb>6.8713888888888999</fb>
    <v>10</v>
  </rv>
  <rv s="4">
    <v>https://www.bing.com/search?q=monaragala+moneragala+district&amp;form=skydnc</v>
    <v>Learn more on Bing</v>
  </rv>
  <rv s="1">
    <fb>81.348611111110998</fb>
    <v>10</v>
  </rv>
  <rv s="1">
    <fb>10123</fb>
    <v>9</v>
  </rv>
  <rv s="12">
    <v>#VALUE!</v>
    <v>en-US</v>
    <v>a037fb57-3864-c3cb-4f21-c800fcb67963</v>
    <v>536870912</v>
    <v>1</v>
    <v>70</v>
    <v>71</v>
    <v>Monaragala</v>
    <v>5</v>
    <v>6</v>
    <v>Map</v>
    <v>7</v>
    <v>72</v>
    <v>59</v>
    <v>4</v>
    <v>Monaragala is a town located in Monaragala District, Uva Province, Sri Lanka. It is the largest town in Monaragala District and is located 57.3 km southeast of Badulla, the capital city of Uva Province. Monaragala is situated about 151 m above ...</v>
    <v>131</v>
    <v>132</v>
    <v>133</v>
    <v>134</v>
    <v>Monaragala</v>
    <v>135</v>
    <v>Monaragala</v>
    <v>mdp/vdpid/7486576830858657793</v>
  </rv>
  <rv s="0">
    <v>536870912</v>
    <v>Galle</v>
    <v>98944960-2ab6-0580-7b9a-4d5c1152b2e2</v>
    <v>en-US</v>
    <v>Map</v>
  </rv>
  <rv s="1">
    <fb>16.52</fb>
    <v>9</v>
  </rv>
  <rv s="2">
    <v>11</v>
    <v>7</v>
    <v>74</v>
    <v>7</v>
    <v>0</v>
    <v>Image of Galle</v>
  </rv>
  <rv s="1">
    <fb>6.0327777777777802</fb>
    <v>10</v>
  </rv>
  <rv s="0">
    <v>805306368</v>
    <v>Priyantha G. Sahabandu (Mayor)</v>
    <v>2c2e47df-5a50-fe5e-270c-5915f538076e</v>
    <v>en-US</v>
    <v>Generic</v>
  </rv>
  <rv s="3">
    <v>7</v>
  </rv>
  <rv s="4">
    <v>https://www.bing.com/search?q=galle&amp;form=skydnc</v>
    <v>Learn more on Bing</v>
  </rv>
  <rv s="1">
    <fb>80.215555555555596</fb>
    <v>10</v>
  </rv>
  <rv s="1">
    <fb>93118</fb>
    <v>9</v>
  </rv>
  <rv s="13">
    <v>#VALUE!</v>
    <v>en-US</v>
    <v>98944960-2ab6-0580-7b9a-4d5c1152b2e2</v>
    <v>536870912</v>
    <v>1</v>
    <v>75</v>
    <v>76</v>
    <v>Galle</v>
    <v>5</v>
    <v>6</v>
    <v>Map</v>
    <v>7</v>
    <v>77</v>
    <v>58</v>
    <v>138</v>
    <v>4</v>
    <v>Galle is a major city in Sri Lanka, situated on the southwestern tip, 119 km from Colombo. Galle is the provincial capital and largest city of Southern Province, Sri Lanka and is the capital of Galle District.</v>
    <v>139</v>
    <v>140</v>
    <v>142</v>
    <v>143</v>
    <v>144</v>
    <v>Galle</v>
    <v>145</v>
    <v>Galle</v>
    <v>mdp/vdpid/7486605794138390529</v>
  </rv>
  <rv s="0">
    <v>536870912</v>
    <v>Northern Province, Sri Lanka</v>
    <v>3e13b253-8902-4cf0-d294-f3cf5c79b6db</v>
    <v>en-US</v>
    <v>Map</v>
  </rv>
  <rv s="0">
    <v>536870912</v>
    <v>Matale</v>
    <v>f92acb36-c9e4-7c54-0fcf-a13f0d552a48</v>
    <v>en-US</v>
    <v>Map</v>
  </rv>
  <rv s="0">
    <v>536870912</v>
    <v>Matale District</v>
    <v>14c2b60b-a8e6-bffe-5c38-8c2be7016b62</v>
    <v>en-US</v>
    <v>Map</v>
  </rv>
  <rv s="1">
    <fb>9</fb>
    <v>9</v>
  </rv>
  <rv s="2">
    <v>12</v>
    <v>7</v>
    <v>79</v>
    <v>7</v>
    <v>0</v>
    <v>Image of Matale</v>
  </rv>
  <rv s="1">
    <fb>7.4666666666666996</fb>
    <v>10</v>
  </rv>
  <rv s="0">
    <v>805306368</v>
    <v>Sandhanam Prakash (Mayor)</v>
    <v>6815b05b-3233-60f1-7aee-f383e913b52a</v>
    <v>en-US</v>
    <v>Generic</v>
  </rv>
  <rv s="3">
    <v>8</v>
  </rv>
  <rv s="4">
    <v>https://www.bing.com/search?q=matale+sri+lanka&amp;form=skydnc</v>
    <v>Learn more on Bing</v>
  </rv>
  <rv s="1">
    <fb>80.616666666667001</fb>
    <v>10</v>
  </rv>
  <rv s="14">
    <v>#VALUE!</v>
    <v>en-US</v>
    <v>f92acb36-c9e4-7c54-0fcf-a13f0d552a48</v>
    <v>536870912</v>
    <v>1</v>
    <v>80</v>
    <v>81</v>
    <v>Matale</v>
    <v>5</v>
    <v>6</v>
    <v>Map</v>
    <v>7</v>
    <v>63</v>
    <v>53</v>
    <v>149</v>
    <v>150</v>
    <v>4</v>
    <v>Matale is a major city in Central Province, Sri Lanka. It is the administrative capital and largest urbanised city of Matale District. Matale is also the second largest urbanised and populated city in Central Province. It is located at the heart ...</v>
    <v>151</v>
    <v>152</v>
    <v>154</v>
    <v>155</v>
    <v>156</v>
    <v>Matale</v>
    <v>Matale</v>
    <v>mdp/vdpid/7486333731951607809</v>
  </rv>
  <rv s="0">
    <v>536870912</v>
    <v>Matara, Sri Lanka</v>
    <v>b24fa9ef-e8a5-9c93-e58d-2009d4dde50e</v>
    <v>en-US</v>
    <v>Map</v>
  </rv>
  <rv s="2">
    <v>13</v>
    <v>7</v>
    <v>82</v>
    <v>7</v>
    <v>0</v>
    <v>Image of Matara, Sri Lanka</v>
  </rv>
  <rv s="1">
    <fb>5.95</fb>
    <v>10</v>
  </rv>
  <rv s="0">
    <v>805306368</v>
    <v>Ranjith Yasarathna (Mayor)</v>
    <v>80798375-ac16-cca6-a868-51548a6e42f7</v>
    <v>en-US</v>
    <v>Generic</v>
  </rv>
  <rv s="3">
    <v>9</v>
  </rv>
  <rv s="4">
    <v>https://www.bing.com/search?q=matara+sri+lanka&amp;form=skydnc</v>
    <v>Learn more on Bing</v>
  </rv>
  <rv s="1">
    <fb>80.533333333333005</fb>
    <v>10</v>
  </rv>
  <rv s="1">
    <fb>68244</fb>
    <v>9</v>
  </rv>
  <rv s="15">
    <v>#VALUE!</v>
    <v>en-US</v>
    <v>b24fa9ef-e8a5-9c93-e58d-2009d4dde50e</v>
    <v>536870912</v>
    <v>1</v>
    <v>83</v>
    <v>84</v>
    <v>Matara, Sri Lanka</v>
    <v>5</v>
    <v>6</v>
    <v>Map</v>
    <v>7</v>
    <v>85</v>
    <v>58</v>
    <v>4</v>
    <v>Matara is a major city in Sri Lanka, on the southern coast of Southern Province. It is the second largest city in Southern Province. It is 160 km from Colombo. It is a major commercial hub, and it is the administrative capital and largest city ...</v>
    <v>159</v>
    <v>160</v>
    <v>162</v>
    <v>163</v>
    <v>164</v>
    <v>Matara, Sri Lanka</v>
    <v>165</v>
    <v>Matara, Sri Lanka</v>
    <v>mdp/vdpid/7486627514610089985</v>
  </rv>
  <rv s="0">
    <v>536870912</v>
    <v>Nuwara Eliya</v>
    <v>8bd2b301-55ff-69fe-4e07-c4be4807ee56</v>
    <v>en-US</v>
    <v>Map</v>
  </rv>
  <rv s="1">
    <fb>13</fb>
    <v>9</v>
  </rv>
  <rv s="2">
    <v>14</v>
    <v>7</v>
    <v>86</v>
    <v>7</v>
    <v>0</v>
    <v>Image of Nuwara Eliya</v>
  </rv>
  <rv s="1">
    <fb>6.9666666666666996</fb>
    <v>10</v>
  </rv>
  <rv s="4">
    <v>https://www.bing.com/search?q=nuwara+eliya&amp;form=skydnc</v>
    <v>Learn more on Bing</v>
  </rv>
  <rv s="1">
    <fb>80.766666666667007</fb>
    <v>10</v>
  </rv>
  <rv s="1">
    <fb>27500</fb>
    <v>9</v>
  </rv>
  <rv s="9">
    <v>#VALUE!</v>
    <v>en-US</v>
    <v>8bd2b301-55ff-69fe-4e07-c4be4807ee56</v>
    <v>536870912</v>
    <v>1</v>
    <v>88</v>
    <v>54</v>
    <v>Nuwara Eliya</v>
    <v>5</v>
    <v>6</v>
    <v>Map</v>
    <v>7</v>
    <v>41</v>
    <v>53</v>
    <v>53</v>
    <v>168</v>
    <v>4</v>
    <v>Nuwara Eliya is a city in the hill country of the Central Province, Sri Lanka. Its name means "city on the plain " or "city of light". The city is the administrative capital of Nuwara Eliya District, with a picturesque landscape and temperate ...</v>
    <v>169</v>
    <v>170</v>
    <v>171</v>
    <v>172</v>
    <v>Nuwara Eliya</v>
    <v>173</v>
    <v>Nuwara Eliya</v>
    <v>mdp/vdpid/7486542981734858753</v>
  </rv>
  <rv s="0">
    <v>536870912</v>
    <v>Batticaloa</v>
    <v>2c54e891-aadd-b0e8-028d-8960fac260d1</v>
    <v>en-US</v>
    <v>Map</v>
  </rv>
  <rv s="0">
    <v>536870912</v>
    <v>Batticaloa District</v>
    <v>375d98d8-4ce8-6d07-6567-31dc8134093b</v>
    <v>en-US</v>
    <v>Map</v>
  </rv>
  <rv s="1">
    <fb>2854</fb>
    <v>9</v>
  </rv>
  <rv s="2">
    <v>15</v>
    <v>7</v>
    <v>90</v>
    <v>7</v>
    <v>0</v>
    <v>Image of Batticaloa</v>
  </rv>
  <rv s="1">
    <fb>7.7166666666666996</fb>
    <v>10</v>
  </rv>
  <rv s="0">
    <v>805306368</v>
    <v>Thiyagarajah Saravanapavan (Mayor)</v>
    <v>2ae0db31-9919-dcb7-1160-4bd71b4136b2</v>
    <v>en-US</v>
    <v>Generic</v>
  </rv>
  <rv s="3">
    <v>10</v>
  </rv>
  <rv s="4">
    <v>https://www.bing.com/search?q=batticaloa&amp;form=skydnc</v>
    <v>Learn more on Bing</v>
  </rv>
  <rv s="1">
    <fb>81.7</fb>
    <v>10</v>
  </rv>
  <rv s="1">
    <fb>95489</fb>
    <v>9</v>
  </rv>
  <rv s="5">
    <v>#VALUE!</v>
    <v>en-US</v>
    <v>2c54e891-aadd-b0e8-028d-8960fac260d1</v>
    <v>536870912</v>
    <v>1</v>
    <v>91</v>
    <v>3</v>
    <v>Batticaloa</v>
    <v>5</v>
    <v>6</v>
    <v>Map</v>
    <v>7</v>
    <v>41</v>
    <v>56</v>
    <v>176</v>
    <v>177</v>
    <v>4</v>
    <v>Batticaloa is a major city in the Eastern Province, Sri Lanka, and its former capital. It is the administrative capital of the Batticaloa District. The city is the seat of the Eastern University of Sri Lanka and is a major commercial centre. It ...</v>
    <v>178</v>
    <v>179</v>
    <v>181</v>
    <v>182</v>
    <v>183</v>
    <v>Batticaloa</v>
    <v>184</v>
    <v>Batticaloa</v>
    <v>mdp/vdpid/7486742477110509569</v>
  </rv>
  <rv s="2">
    <v>16</v>
    <v>7</v>
    <v>92</v>
    <v>7</v>
    <v>0</v>
    <v>Image of Batticaloa District</v>
  </rv>
  <rv s="4">
    <v>https://www.bing.com/search?q=batticaloa+district+sri+lanka&amp;form=skydnc</v>
    <v>Learn more on Bing</v>
  </rv>
  <rv s="1">
    <fb>525142</fb>
    <v>9</v>
  </rv>
  <rv s="8">
    <v>#VALUE!</v>
    <v>en-US</v>
    <v>375d98d8-4ce8-6d07-6567-31dc8134093b</v>
    <v>536870912</v>
    <v>1</v>
    <v>94</v>
    <v>49</v>
    <v>Batticaloa District</v>
    <v>5</v>
    <v>6</v>
    <v>Map</v>
    <v>7</v>
    <v>8</v>
    <v>56</v>
    <v>177</v>
    <v>4</v>
    <v>Batticaloa District is one of the 25 districts of Sri Lanka, the second level administrative division of the country. The district is administered by a District Secretariat headed by a District Secretary appointed by the central government of ...</v>
    <v>186</v>
    <v>175</v>
    <v>187</v>
    <v>Batticaloa District</v>
    <v>188</v>
    <v>Batticaloa District</v>
    <v>mdp/vdpid/-7965838347</v>
  </rv>
  <rv s="0">
    <v>536870912</v>
    <v>Anuradhapura District</v>
    <v>8e06a9b0-ac12-3dba-ffc6-ac97c37ba351</v>
    <v>en-US</v>
    <v>Map</v>
  </rv>
  <rv s="1">
    <fb>7179</fb>
    <v>9</v>
  </rv>
  <rv s="2">
    <v>17</v>
    <v>7</v>
    <v>95</v>
    <v>7</v>
    <v>0</v>
    <v>Image of Anuradhapura District</v>
  </rv>
  <rv s="0">
    <v>536870912</v>
    <v>Anuradhapura</v>
    <v>5a249c9d-63e4-5470-62dc-116ccf1d6b8d</v>
    <v>en-US</v>
    <v>Map</v>
  </rv>
  <rv s="4">
    <v>https://www.bing.com/search?q=anuradhapura+district+sri+lanka&amp;form=skydnc</v>
    <v>Learn more on Bing</v>
  </rv>
  <rv s="1">
    <fb>860575</fb>
    <v>9</v>
  </rv>
  <rv s="8">
    <v>#VALUE!</v>
    <v>en-US</v>
    <v>8e06a9b0-ac12-3dba-ffc6-ac97c37ba351</v>
    <v>536870912</v>
    <v>1</v>
    <v>96</v>
    <v>49</v>
    <v>Anuradhapura District</v>
    <v>5</v>
    <v>6</v>
    <v>Map</v>
    <v>7</v>
    <v>8</v>
    <v>54</v>
    <v>191</v>
    <v>4</v>
    <v>Anuradhapura is a district in North Central Province, Sri Lanka. Its area is 7,179 km².</v>
    <v>192</v>
    <v>193</v>
    <v>194</v>
    <v>Anuradhapura District</v>
    <v>195</v>
    <v>Anuradhapura District</v>
    <v>mdp/vdpid/-7965838341</v>
  </rv>
  <rv s="0">
    <v>536870912</v>
    <v>Kegalle District</v>
    <v>9d1e2c72-7673-0040-f890-11c5c67ad9f4</v>
    <v>en-US</v>
    <v>Map</v>
  </rv>
  <rv s="1">
    <fb>1693</fb>
    <v>9</v>
  </rv>
  <rv s="2">
    <v>18</v>
    <v>7</v>
    <v>97</v>
    <v>7</v>
    <v>0</v>
    <v>Image of Kegalle District</v>
  </rv>
  <rv s="0">
    <v>536870912</v>
    <v>Mawanella</v>
    <v>e96c03df-a603-de36-a7d8-5d33d0833387</v>
    <v>en-US</v>
    <v>Map</v>
  </rv>
  <rv s="4">
    <v>https://www.bing.com/search?q=kegalle+district+sri+lanka&amp;form=skydnc</v>
    <v>Learn more on Bing</v>
  </rv>
  <rv s="1">
    <fb>837179</fb>
    <v>9</v>
  </rv>
  <rv s="8">
    <v>#VALUE!</v>
    <v>en-US</v>
    <v>9d1e2c72-7673-0040-f890-11c5c67ad9f4</v>
    <v>536870912</v>
    <v>1</v>
    <v>99</v>
    <v>49</v>
    <v>Kegalle District</v>
    <v>5</v>
    <v>6</v>
    <v>Map</v>
    <v>7</v>
    <v>8</v>
    <v>1</v>
    <v>198</v>
    <v>4</v>
    <v>Kegalle is a district in Sabaragamuwa Province, Sri Lanka. It is one of 25 districts of Sri Lanka, the second level administrative division of the country. The district is administered by a District Secretariat headed by a District Secretary ...</v>
    <v>199</v>
    <v>200</v>
    <v>201</v>
    <v>Kegalle District</v>
    <v>202</v>
    <v>Kegalle District</v>
    <v>mdp/vdpid/-7965838353</v>
  </rv>
  <rv s="0">
    <v>536870912</v>
    <v>Ampara District</v>
    <v>4faca2c0-4d5a-89f1-a25b-e4845b68b3d8</v>
    <v>en-US</v>
    <v>Map</v>
  </rv>
  <rv s="1">
    <fb>4415</fb>
    <v>9</v>
  </rv>
  <rv s="2">
    <v>19</v>
    <v>7</v>
    <v>100</v>
    <v>7</v>
    <v>0</v>
    <v>Image of Ampara District</v>
  </rv>
  <rv s="0">
    <v>536870912</v>
    <v>Kalmunai</v>
    <v>3df0a03a-bca8-dbda-fc82-59b661b028b3</v>
    <v>en-US</v>
    <v>Map</v>
  </rv>
  <rv s="4">
    <v>https://www.bing.com/search?q=ampara+district+sri+lanka&amp;form=skydnc</v>
    <v>Learn more on Bing</v>
  </rv>
  <rv s="1">
    <fb>648057</fb>
    <v>9</v>
  </rv>
  <rv s="8">
    <v>#VALUE!</v>
    <v>en-US</v>
    <v>4faca2c0-4d5a-89f1-a25b-e4845b68b3d8</v>
    <v>536870912</v>
    <v>1</v>
    <v>102</v>
    <v>49</v>
    <v>Ampara District</v>
    <v>5</v>
    <v>6</v>
    <v>Map</v>
    <v>7</v>
    <v>8</v>
    <v>56</v>
    <v>205</v>
    <v>4</v>
    <v>Ampara District is one of the 25 districts of Sri Lanka, the second-level administrative divisions of the country. The district is administered by a District Secretariat headed by a District Secretary appointed by the central government of Sri ...</v>
    <v>206</v>
    <v>207</v>
    <v>208</v>
    <v>Ampara District</v>
    <v>209</v>
    <v>Ampara District</v>
    <v>mdp/vdpid/-7965838344</v>
  </rv>
  <rv s="0">
    <v>536870912</v>
    <v>Trincomalee</v>
    <v>f836c1cf-ddc7-5388-1332-abb3d18e06bf</v>
    <v>en-US</v>
    <v>Map</v>
  </rv>
  <rv s="0">
    <v>536870912</v>
    <v>Trincomalee District</v>
    <v>676384f8-b644-4d80-5595-3c734174f2fc</v>
    <v>en-US</v>
    <v>Map</v>
  </rv>
  <rv s="1">
    <fb>7.5</fb>
    <v>9</v>
  </rv>
  <rv s="2">
    <v>20</v>
    <v>7</v>
    <v>103</v>
    <v>7</v>
    <v>0</v>
    <v>Image of Trincomalee</v>
  </rv>
  <rv s="1">
    <fb>8.5666666666667002</fb>
    <v>10</v>
  </rv>
  <rv s="4">
    <v>https://www.bing.com/search?q=trincomalee&amp;form=skydnc</v>
    <v>Learn more on Bing</v>
  </rv>
  <rv s="1">
    <fb>81.233333333332993</fb>
    <v>10</v>
  </rv>
  <rv s="1">
    <fb>99135</fb>
    <v>9</v>
  </rv>
  <rv s="9">
    <v>#VALUE!</v>
    <v>en-US</v>
    <v>f836c1cf-ddc7-5388-1332-abb3d18e06bf</v>
    <v>536870912</v>
    <v>1</v>
    <v>104</v>
    <v>54</v>
    <v>Trincomalee</v>
    <v>5</v>
    <v>6</v>
    <v>Map</v>
    <v>7</v>
    <v>8</v>
    <v>56</v>
    <v>212</v>
    <v>213</v>
    <v>4</v>
    <v>Trincomalee, also known as Gokanna and Gokarna, is the administrative headquarters of the Trincomalee District and major resort port city of Eastern Province, Sri Lanka. Located on the east coast of the island overlooking the Trincomalee ...</v>
    <v>214</v>
    <v>215</v>
    <v>216</v>
    <v>217</v>
    <v>Trincomalee</v>
    <v>218</v>
    <v>Trincomalee</v>
    <v>mdp/vdpid/7485541498507755521</v>
  </rv>
  <rv s="1">
    <fb>2727</fb>
    <v>9</v>
  </rv>
  <rv s="2">
    <v>21</v>
    <v>7</v>
    <v>105</v>
    <v>7</v>
    <v>0</v>
    <v>Image of Trincomalee District</v>
  </rv>
  <rv s="4">
    <v>https://www.bing.com/search?q=trincomalee+district+sri+lanka&amp;form=skydnc</v>
    <v>Learn more on Bing</v>
  </rv>
  <rv s="1">
    <fb>378182</fb>
    <v>9</v>
  </rv>
  <rv s="8">
    <v>#VALUE!</v>
    <v>en-US</v>
    <v>676384f8-b644-4d80-5595-3c734174f2fc</v>
    <v>536870912</v>
    <v>1</v>
    <v>107</v>
    <v>49</v>
    <v>Trincomalee District</v>
    <v>5</v>
    <v>6</v>
    <v>Map</v>
    <v>7</v>
    <v>8</v>
    <v>56</v>
    <v>220</v>
    <v>4</v>
    <v>Trincomalee District is one of the 25 districts of Sri Lanka, the second level administrative division of the country. The district is administered by a District Secretariat headed by a District Secretary appointed by the central government of ...</v>
    <v>221</v>
    <v>211</v>
    <v>222</v>
    <v>Trincomalee District</v>
    <v>223</v>
    <v>Trincomalee District</v>
    <v>mdp/vdpid/-7965838349</v>
  </rv>
  <rv s="0">
    <v>536870912</v>
    <v>Kurunegala</v>
    <v>f0a9e577-d05e-eb66-ab91-c5b7f06c7461</v>
    <v>en-US</v>
    <v>Map</v>
  </rv>
  <rv s="1">
    <fb>11</fb>
    <v>9</v>
  </rv>
  <rv s="2">
    <v>22</v>
    <v>7</v>
    <v>108</v>
    <v>7</v>
    <v>0</v>
    <v>Image of Kurunegala</v>
  </rv>
  <rv s="1">
    <fb>7.4833333333332996</fb>
    <v>10</v>
  </rv>
  <rv s="0">
    <v>805306368</v>
    <v>Thushara Sanjeewa (Mayor)</v>
    <v>36bd64ab-0788-745c-6bd7-66d5a358fb0a</v>
    <v>en-US</v>
    <v>Generic</v>
  </rv>
  <rv s="3">
    <v>11</v>
  </rv>
  <rv s="4">
    <v>https://www.bing.com/search?q=kurunegala&amp;form=skydnc</v>
    <v>Learn more on Bing</v>
  </rv>
  <rv s="1">
    <fb>80.366666666667001</fb>
    <v>10</v>
  </rv>
  <rv s="1">
    <fb>30315</fb>
    <v>9</v>
  </rv>
  <rv s="13">
    <v>#VALUE!</v>
    <v>en-US</v>
    <v>f0a9e577-d05e-eb66-ab91-c5b7f06c7461</v>
    <v>536870912</v>
    <v>1</v>
    <v>110</v>
    <v>76</v>
    <v>Kurunegala</v>
    <v>5</v>
    <v>6</v>
    <v>Map</v>
    <v>7</v>
    <v>41</v>
    <v>57</v>
    <v>226</v>
    <v>4</v>
    <v>Kurunegala is a major city in Sri Lanka. It is the capital city of the North Western Province and the Kurunegala District. Kurunegala was an ancient royal capital for 50 years, from the end of the 13th century to the start of the 14th century. ...</v>
    <v>227</v>
    <v>228</v>
    <v>230</v>
    <v>231</v>
    <v>232</v>
    <v>Kurunegala</v>
    <v>233</v>
    <v>Kurunegala</v>
    <v>mdp/vdpid/7486326614083502081</v>
  </rv>
  <rv s="0">
    <v>536870912</v>
    <v>Gampaha</v>
    <v>3933fcae-673a-a9c6-9cba-91d63c61ff24</v>
    <v>en-US</v>
    <v>Map</v>
  </rv>
  <rv s="0">
    <v>536870912</v>
    <v>Gampaha District</v>
    <v>78c6d06d-1a3a-cd95-cd69-28d6819e40b2</v>
    <v>en-US</v>
    <v>Map</v>
  </rv>
  <rv s="1">
    <fb>64</fb>
    <v>9</v>
  </rv>
  <rv s="2">
    <v>23</v>
    <v>7</v>
    <v>112</v>
    <v>7</v>
    <v>0</v>
    <v>Image of Gampaha</v>
  </rv>
  <rv s="1">
    <fb>7.0916666666666996</fb>
    <v>10</v>
  </rv>
  <rv s="0">
    <v>805306368</v>
    <v>Eranga Senanyake (Mayor)</v>
    <v>1b8b56a4-2024-3b92-ea46-f0d67dbaf97d</v>
    <v>en-US</v>
    <v>Generic</v>
  </rv>
  <rv s="3">
    <v>12</v>
  </rv>
  <rv s="4">
    <v>https://www.bing.com/search?q=gampaha&amp;form=skydnc</v>
    <v>Learn more on Bing</v>
  </rv>
  <rv s="1">
    <fb>79.999722222222005</fb>
    <v>10</v>
  </rv>
  <rv s="1">
    <fb>191040</fb>
    <v>9</v>
  </rv>
  <rv s="5">
    <v>#VALUE!</v>
    <v>en-US</v>
    <v>3933fcae-673a-a9c6-9cba-91d63c61ff24</v>
    <v>536870912</v>
    <v>1</v>
    <v>113</v>
    <v>3</v>
    <v>Gampaha</v>
    <v>5</v>
    <v>6</v>
    <v>Map</v>
    <v>7</v>
    <v>114</v>
    <v>60</v>
    <v>236</v>
    <v>237</v>
    <v>4</v>
    <v>Gampaha is an urban city in Gampaha District, Western Province, Sri Lanka. It is situated to the north-east of the capital Colombo. It is the sixth largest urban area in Western Province, after Colombo, Negombo, Kalutara, Panadura and ...</v>
    <v>238</v>
    <v>239</v>
    <v>241</v>
    <v>242</v>
    <v>243</v>
    <v>Gampaha</v>
    <v>244</v>
    <v>Gampaha</v>
    <v>mdp/vdpid/7486248205194100737</v>
  </rv>
  <rv s="1">
    <fb>1387</fb>
    <v>9</v>
  </rv>
  <rv s="2">
    <v>24</v>
    <v>7</v>
    <v>115</v>
    <v>7</v>
    <v>0</v>
    <v>Image of Gampaha District</v>
  </rv>
  <rv s="0">
    <v>536870912</v>
    <v>Wattala</v>
    <v>9731a7ae-2257-dfce-0e65-05eba3036656</v>
    <v>en-US</v>
    <v>Map</v>
  </rv>
  <rv s="4">
    <v>https://www.bing.com/search?q=gampaha+district&amp;form=skydnc</v>
    <v>Learn more on Bing</v>
  </rv>
  <rv s="1">
    <fb>2294641</fb>
    <v>9</v>
  </rv>
  <rv s="8">
    <v>#VALUE!</v>
    <v>en-US</v>
    <v>78c6d06d-1a3a-cd95-cd69-28d6819e40b2</v>
    <v>536870912</v>
    <v>1</v>
    <v>117</v>
    <v>49</v>
    <v>Gampaha District</v>
    <v>5</v>
    <v>6</v>
    <v>Map</v>
    <v>7</v>
    <v>8</v>
    <v>60</v>
    <v>246</v>
    <v>4</v>
    <v>Gampaha District is one of the 25 districts of Sri Lanka, the second level administrative division of the country. It is the second most populous district of Sri Lanka after Colombo District. The district is administered by a District ...</v>
    <v>247</v>
    <v>248</v>
    <v>249</v>
    <v>Gampaha District</v>
    <v>250</v>
    <v>Gampaha District</v>
    <v>mdp/vdpid/-7965838354</v>
  </rv>
  <rv s="0">
    <v>536870912</v>
    <v>Puttalam</v>
    <v>b56d71f0-eb6e-06d8-dae2-399238fa6f7e</v>
    <v>en-US</v>
    <v>Map</v>
  </rv>
  <rv s="0">
    <v>536870912</v>
    <v>Puttalam District</v>
    <v>09679bbb-f39e-823e-0015-d304ab88eeba</v>
    <v>en-US</v>
    <v>Map</v>
  </rv>
  <rv s="1">
    <fb>25.6</fb>
    <v>9</v>
  </rv>
  <rv s="2">
    <v>25</v>
    <v>7</v>
    <v>119</v>
    <v>7</v>
    <v>0</v>
    <v>Image of Puttalam</v>
  </rv>
  <rv s="1">
    <fb>8.0341666666666995</fb>
    <v>10</v>
  </rv>
  <rv s="4">
    <v>https://www.bing.com/search?q=puttalam+sri+lanka&amp;form=skydnc</v>
    <v>Learn more on Bing</v>
  </rv>
  <rv s="1">
    <fb>79.835277777778003</fb>
    <v>10</v>
  </rv>
  <rv s="1">
    <fb>45511</fb>
    <v>9</v>
  </rv>
  <rv s="9">
    <v>#VALUE!</v>
    <v>en-US</v>
    <v>b56d71f0-eb6e-06d8-dae2-399238fa6f7e</v>
    <v>536870912</v>
    <v>1</v>
    <v>120</v>
    <v>54</v>
    <v>Puttalam</v>
    <v>5</v>
    <v>6</v>
    <v>Map</v>
    <v>7</v>
    <v>8</v>
    <v>57</v>
    <v>253</v>
    <v>254</v>
    <v>4</v>
    <v>Puttalam is the largest town in Puttalam District, North Western Province, Sri Lanka. Puttalam is the administrative capital of the Puttalam District and governed by an Urban Council.</v>
    <v>255</v>
    <v>256</v>
    <v>257</v>
    <v>258</v>
    <v>Puttalam</v>
    <v>259</v>
    <v>Puttalam</v>
    <v>mdp/vdpid/7486170392801837058</v>
  </rv>
  <rv s="1">
    <fb>3072</fb>
    <v>9</v>
  </rv>
  <rv s="2">
    <v>26</v>
    <v>7</v>
    <v>121</v>
    <v>7</v>
    <v>0</v>
    <v>Image of Puttalam District</v>
  </rv>
  <rv s="0">
    <v>536870912</v>
    <v>Kalpitiya</v>
    <v>a2dfbbe5-d081-eb00-fa45-d963366d9c7a</v>
    <v>en-US</v>
    <v>Map</v>
  </rv>
  <rv s="4">
    <v>https://www.bing.com/search?q=puttalam+district+sri+lanka&amp;form=skydnc</v>
    <v>Learn more on Bing</v>
  </rv>
  <rv s="1">
    <fb>760778</fb>
    <v>9</v>
  </rv>
  <rv s="8">
    <v>#VALUE!</v>
    <v>en-US</v>
    <v>09679bbb-f39e-823e-0015-d304ab88eeba</v>
    <v>536870912</v>
    <v>1</v>
    <v>122</v>
    <v>49</v>
    <v>Puttalam District</v>
    <v>5</v>
    <v>6</v>
    <v>Map</v>
    <v>7</v>
    <v>8</v>
    <v>57</v>
    <v>261</v>
    <v>4</v>
    <v>Puttalam is a district situated near to the west coast of Sri Lanka. It has an area of 3,072 km². Along with the Kurunegala District, it formulates the North Western Province of Sri Lanka. The district capital is Puttalam, which borders the Kala ...</v>
    <v>262</v>
    <v>263</v>
    <v>264</v>
    <v>Puttalam District</v>
    <v>265</v>
    <v>Puttalam District</v>
    <v>mdp/vdpid/-7965838346</v>
  </rv>
  <rv s="0">
    <v>536870912</v>
    <v>Badulla</v>
    <v>02dbefba-77c8-a606-3395-3e5c029b9b22</v>
    <v>en-US</v>
    <v>Map</v>
  </rv>
  <rv s="0">
    <v>536870912</v>
    <v>Badulla District</v>
    <v>4e93d3ac-0a63-8127-c4a5-872b746cb6ce</v>
    <v>en-US</v>
    <v>Map</v>
  </rv>
  <rv s="1">
    <fb>10</fb>
    <v>9</v>
  </rv>
  <rv s="2">
    <v>27</v>
    <v>7</v>
    <v>123</v>
    <v>7</v>
    <v>0</v>
    <v>Image of Badulla</v>
  </rv>
  <rv s="1">
    <fb>6.9847222222222003</fb>
    <v>10</v>
  </rv>
  <rv s="4">
    <v>https://www.bing.com/search?q=badulla+badulla+district+sri+lanka&amp;form=skydnc</v>
    <v>Learn more on Bing</v>
  </rv>
  <rv s="1">
    <fb>81.056388888889003</fb>
    <v>10</v>
  </rv>
  <rv s="1">
    <fb>42923</fb>
    <v>9</v>
  </rv>
  <rv s="9">
    <v>#VALUE!</v>
    <v>en-US</v>
    <v>02dbefba-77c8-a606-3395-3e5c029b9b22</v>
    <v>536870912</v>
    <v>1</v>
    <v>124</v>
    <v>54</v>
    <v>Badulla</v>
    <v>5</v>
    <v>6</v>
    <v>Map</v>
    <v>7</v>
    <v>55</v>
    <v>59</v>
    <v>268</v>
    <v>269</v>
    <v>4</v>
    <v>Badulla is the capital and the largest city of Uva Province situated in the lower central hills of Sri Lanka. It is the capital city of Uva Province and the Badulla District.</v>
    <v>270</v>
    <v>271</v>
    <v>272</v>
    <v>273</v>
    <v>Badulla</v>
    <v>274</v>
    <v>Badulla</v>
    <v>mdp/vdpid/7486568170325540865</v>
  </rv>
  <rv s="0">
    <v>536870912</v>
    <v>Kandy</v>
    <v>6c8722b0-b37f-d023-e401-254313a9702b</v>
    <v>en-US</v>
    <v>Map</v>
  </rv>
  <rv s="1">
    <fb>27</fb>
    <v>9</v>
  </rv>
  <rv s="2">
    <v>28</v>
    <v>7</v>
    <v>125</v>
    <v>7</v>
    <v>0</v>
    <v>Image of Kandy</v>
  </rv>
  <rv s="1">
    <fb>7.2969611111111004</fb>
    <v>10</v>
  </rv>
  <rv s="0">
    <v>805306368</v>
    <v>Kesera Senanayake (Mayor)</v>
    <v>fe13d795-5346-fa4e-2241-8a36f78efdb2</v>
    <v>en-US</v>
    <v>Generic</v>
  </rv>
  <rv s="3">
    <v>13</v>
  </rv>
  <rv s="4">
    <v>https://www.bing.com/search?q=kandy&amp;form=skydnc</v>
    <v>Learn more on Bing</v>
  </rv>
  <rv s="1">
    <fb>80.638452777777999</fb>
    <v>10</v>
  </rv>
  <rv s="1">
    <fb>120087</fb>
    <v>9</v>
  </rv>
  <rv s="5">
    <v>#VALUE!</v>
    <v>en-US</v>
    <v>6c8722b0-b37f-d023-e401-254313a9702b</v>
    <v>536870912</v>
    <v>1</v>
    <v>126</v>
    <v>3</v>
    <v>Kandy</v>
    <v>5</v>
    <v>6</v>
    <v>Map</v>
    <v>7</v>
    <v>127</v>
    <v>53</v>
    <v>53</v>
    <v>277</v>
    <v>4</v>
    <v>Kandy is a major city in Sri Lanka located in the Central Province. It was the last capital of the ancient kings' era of Sri Lanka. The city is situated in the midst of hills in the Kandy plateau, which crosses an area of tropical plantations, ...</v>
    <v>278</v>
    <v>279</v>
    <v>281</v>
    <v>282</v>
    <v>283</v>
    <v>Kandy</v>
    <v>284</v>
    <v>Kandy</v>
    <v>mdp/vdpid/7486346864300654595</v>
  </rv>
  <rv s="0">
    <v>536870912</v>
    <v>Kalutara</v>
    <v>4789c8f4-eb10-89ed-7c07-92de693857f7</v>
    <v>en-US</v>
    <v>Map</v>
  </rv>
  <rv s="2">
    <v>29</v>
    <v>7</v>
    <v>128</v>
    <v>7</v>
    <v>0</v>
    <v>Image of Kalutara</v>
  </rv>
  <rv s="1">
    <fb>6.5869444444444003</fb>
    <v>10</v>
  </rv>
  <rv s="4">
    <v>https://www.bing.com/search?q=kalutara+sri+lanka&amp;form=skydnc</v>
    <v>Learn more on Bing</v>
  </rv>
  <rv s="1">
    <fb>79.960277777778003</fb>
    <v>10</v>
  </rv>
  <rv s="16">
    <v>#VALUE!</v>
    <v>en-US</v>
    <v>4789c8f4-eb10-89ed-7c07-92de693857f7</v>
    <v>536870912</v>
    <v>1</v>
    <v>129</v>
    <v>130</v>
    <v>Kalutara</v>
    <v>5</v>
    <v>6</v>
    <v>Map</v>
    <v>7</v>
    <v>60</v>
    <v>4</v>
    <v>Kalutara or Kalutota is a major city in Kalutara District, Western Province, Sri Lanka. It is also the administrative capital of Kalutara District. It is located approximately 43 km south of the capital Colombo. The city holds a unique position ...</v>
    <v>287</v>
    <v>288</v>
    <v>289</v>
    <v>290</v>
    <v>Kalutara</v>
    <v>Kalutara</v>
    <v>mdp/vdpid/7486453378952724481</v>
  </rv>
</rvData>
</file>

<file path=xl/richData/rdrichvaluestructure.xml><?xml version="1.0" encoding="utf-8"?>
<rvStructures xmlns="http://schemas.microsoft.com/office/spreadsheetml/2017/richdata" count="1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Official language"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Country/region" t="r"/>
    <k n="Description" t="s"/>
    <k n="Image" t="r"/>
    <k n="Latitude" t="r"/>
    <k n="LearnMoreOnLink" t="r"/>
    <k n="Longitude" t="r"/>
    <k n="Name" t="s"/>
    <k n="UniqueName" t="s"/>
    <k n="VDPID/VSID" t="s"/>
  </s>
</rvStructures>
</file>

<file path=xl/richData/rdsupportingpropertybag.xml><?xml version="1.0" encoding="utf-8"?>
<supportingPropertyBags xmlns="http://schemas.microsoft.com/office/spreadsheetml/2017/richdata2">
  <spbArrays count="12">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Leader(s)</v>
      <v t="s">_SubLabel</v>
      <v t="s">Population</v>
      <v t="s">Latitude</v>
      <v t="s">Longitude</v>
      <v t="s">_Flags</v>
      <v t="s">VDPID/VSID</v>
      <v t="s">UniqueName</v>
      <v t="s">_DisplayString</v>
      <v t="s">LearnMoreOnLink</v>
      <v t="s">Image</v>
      <v t="s">Description</v>
    </a>
    <a count="21">
      <v t="s">%EntityServiceId</v>
      <v t="s">%IsRefreshable</v>
      <v t="s">%EntityCulture</v>
      <v t="s">%EntityId</v>
      <v t="s">_Icon</v>
      <v t="s">_Provider</v>
      <v t="s">_Attribution</v>
      <v t="s">_Display</v>
      <v t="s">Name</v>
      <v t="s">_Format</v>
      <v t="s">Admin Division 1 (State/province/other)</v>
      <v t="s">Country/region</v>
      <v t="s">Latitude</v>
      <v t="s">Longitude</v>
      <v t="s">_Flags</v>
      <v t="s">VDPID/VSID</v>
      <v t="s">UniqueName</v>
      <v t="s">_DisplayString</v>
      <v t="s">LearnMoreOnLink</v>
      <v t="s">Image</v>
      <v t="s">Description</v>
    </a>
  </spbArrays>
  <spbData count="131">
    <spb s="0">
      <v xml:space="preserve">Wikipedia	</v>
      <v xml:space="preserve">CC BY-SA 3.0	</v>
      <v xml:space="preserve">https://en.wikipedia.org/wiki/Ratnapura	</v>
      <v xml:space="preserve">https://creativecommons.org/licenses/by-sa/3.0	</v>
    </spb>
    <spb s="0">
      <v xml:space="preserve">Wikipedia	</v>
      <v xml:space="preserve">CC-BY-SA	</v>
      <v xml:space="preserve">http://en.wikipedia.org/wiki/Ratnapura	</v>
      <v xml:space="preserve">http://creativecommons.org/licenses/by-sa/3.0/	</v>
    </spb>
    <spb s="1">
      <v>0</v>
      <v>0</v>
      <v>0</v>
      <v>0</v>
      <v>1</v>
      <v>0</v>
      <v>0</v>
      <v>0</v>
      <v>0</v>
      <v>0</v>
    </spb>
    <spb s="2">
      <v>0</v>
      <v>Name</v>
      <v>LearnMoreOnLink</v>
    </spb>
    <spb s="3">
      <v>0</v>
      <v>0</v>
      <v>0</v>
    </spb>
    <spb s="4">
      <v>4</v>
      <v>4</v>
      <v>4</v>
    </spb>
    <spb s="5">
      <v>1</v>
      <v>2</v>
    </spb>
    <spb s="6">
      <v>https://www.bing.com</v>
      <v>https://www.bing.com/th?id=Ga%5Cbing_yt.png&amp;w=100&amp;h=40&amp;c=0&amp;pid=0.1</v>
      <v>Powered by Bing</v>
    </spb>
    <spb s="7">
      <v>square km</v>
      <v>2012</v>
    </spb>
    <spb s="8">
      <v>3</v>
    </spb>
    <spb s="8">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v>
      <v xml:space="preserve">CC BY-SA 3.0	</v>
      <v xml:space="preserve">https://en.wikipedia.org/wiki/Sri_Lanka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http://en.wikipedia.org/wiki/Sri_Lanka	</v>
      <v xml:space="preserve">http://creativecommons.org/licenses/by-sa/3.0/	</v>
    </spb>
    <spb s="0">
      <v xml:space="preserve">Cia	</v>
      <v xml:space="preserve">	</v>
      <v xml:space="preserve">https://www.cia.gov/library/publications/the-world-factbook/geos/ce.html?Transportation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9">
      <v>11</v>
      <v>12</v>
      <v>13</v>
      <v>13</v>
      <v>14</v>
      <v>13</v>
      <v>13</v>
      <v>13</v>
      <v>15</v>
      <v>13</v>
      <v>13</v>
      <v>15</v>
      <v>13</v>
      <v>13</v>
      <v>16</v>
      <v>17</v>
      <v>12</v>
      <v>16</v>
      <v>18</v>
      <v>13</v>
      <v>16</v>
      <v>19</v>
      <v>20</v>
      <v>21</v>
      <v>16</v>
      <v>16</v>
      <v>13</v>
      <v>16</v>
      <v>22</v>
      <v>23</v>
      <v>24</v>
      <v>25</v>
      <v>16</v>
      <v>12</v>
      <v>16</v>
      <v>16</v>
      <v>16</v>
      <v>16</v>
      <v>16</v>
      <v>16</v>
      <v>16</v>
      <v>16</v>
      <v>16</v>
      <v>16</v>
      <v>26</v>
    </spb>
    <spb s="2">
      <v>1</v>
      <v>Name</v>
      <v>LearnMoreOnLink</v>
    </spb>
    <spb s="10">
      <v>2019</v>
      <v>2019</v>
      <v>square km</v>
      <v>per thousand (2018)</v>
      <v>2022</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8">
      <v>5</v>
    </spb>
    <spb s="8">
      <v>6</v>
    </spb>
    <spb s="8">
      <v>7</v>
    </spb>
    <spb s="8">
      <v>8</v>
    </spb>
    <spb s="8">
      <v>9</v>
    </spb>
    <spb s="8">
      <v>10</v>
    </spb>
    <spb s="8">
      <v>11</v>
    </spb>
    <spb s="8">
      <v>12</v>
    </spb>
    <spb s="0">
      <v xml:space="preserve">Wikipedia	Wikipedia	Wikipedia	</v>
      <v xml:space="preserve">CC-BY-SA	CC-BY-SA	CC-BY-SA	</v>
      <v xml:space="preserve">http://en.wikipedia.org/wiki/Colombo	http://es.wikipedia.org/wiki/Colombo	http://fr.wikipedia.org/wiki/Colombo	</v>
      <v xml:space="preserve">http://creativecommons.org/licenses/by-sa/3.0/	http://creativecommons.org/licenses/by-sa/3.0/	http://creativecommons.org/licenses/by-sa/3.0/	</v>
    </spb>
    <spb s="0">
      <v xml:space="preserve">Wikipedia	</v>
      <v xml:space="preserve">CC BY-SA 3.0	</v>
      <v xml:space="preserve">https://en.wikipedia.org/wiki/Colombo	</v>
      <v xml:space="preserve">https://creativecommons.org/licenses/by-sa/3.0	</v>
    </spb>
    <spb s="1">
      <v>38</v>
      <v>39</v>
      <v>39</v>
      <v>39</v>
      <v>39</v>
      <v>39</v>
      <v>39</v>
      <v>39</v>
      <v>39</v>
      <v>39</v>
    </spb>
    <spb s="7">
      <v>square km</v>
      <v>2011</v>
    </spb>
    <spb s="0">
      <v xml:space="preserve">Wikipedia	</v>
      <v xml:space="preserve">CC BY-SA 3.0	</v>
      <v xml:space="preserve">https://en.wikipedia.org/wiki/Northern_Province,_Sri_Lanka	</v>
      <v xml:space="preserve">https://creativecommons.org/licenses/by-sa/3.0	</v>
    </spb>
    <spb s="0">
      <v xml:space="preserve">Wikipedia	</v>
      <v xml:space="preserve">CC-BY-SA	</v>
      <v xml:space="preserve">http://en.wikipedia.org/wiki/Northern_Province,_Sri_Lanka	</v>
      <v xml:space="preserve">http://creativecommons.org/licenses/by-sa/3.0/	</v>
    </spb>
    <spb s="11">
      <v>42</v>
      <v>42</v>
      <v>43</v>
      <v>42</v>
      <v>42</v>
      <v>43</v>
      <v>42</v>
      <v>42</v>
      <v>42</v>
    </spb>
    <spb s="2">
      <v>2</v>
      <v>Name</v>
      <v>LearnMoreOnLink</v>
    </spb>
    <spb s="0">
      <v xml:space="preserve">Wikipedia	</v>
      <v xml:space="preserve">CC BY-SA 3.0	</v>
      <v xml:space="preserve">https://en.wikipedia.org/wiki/Colombo_District	</v>
      <v xml:space="preserve">https://creativecommons.org/licenses/by-sa/3.0	</v>
    </spb>
    <spb s="0">
      <v xml:space="preserve">Wikipedia	</v>
      <v xml:space="preserve">CC-BY-SA	</v>
      <v xml:space="preserve">http://en.wikipedia.org/wiki/Colombo_District	</v>
      <v xml:space="preserve">http://creativecommons.org/licenses/by-sa/3.0/	</v>
    </spb>
    <spb s="12">
      <v>46</v>
      <v>46</v>
      <v>47</v>
      <v>46</v>
      <v>46</v>
      <v>46</v>
      <v>46</v>
      <v>46</v>
    </spb>
    <spb s="2">
      <v>3</v>
      <v>Name</v>
      <v>LearnMoreOnLink</v>
    </spb>
    <spb s="0">
      <v xml:space="preserve">Wikipedia	</v>
      <v xml:space="preserve">CC BY-SA 3.0	</v>
      <v xml:space="preserve">https://en.wikipedia.org/wiki/Jaffna	</v>
      <v xml:space="preserve">https://creativecommons.org/licenses/by-sa/3.0	</v>
    </spb>
    <spb s="1">
      <v>50</v>
      <v>50</v>
      <v>50</v>
      <v>50</v>
      <v>50</v>
      <v>50</v>
      <v>50</v>
      <v>50</v>
      <v>50</v>
      <v>50</v>
    </spb>
    <spb s="0">
      <v xml:space="preserve">Wikipedia	</v>
      <v xml:space="preserve">CC BY-SA 3.0	</v>
      <v xml:space="preserve">https://en.wikipedia.org/wiki/Vavuniya	</v>
      <v xml:space="preserve">https://creativecommons.org/licenses/by-sa/3.0	</v>
    </spb>
    <spb s="1">
      <v>52</v>
      <v>52</v>
      <v>52</v>
      <v>52</v>
      <v>52</v>
      <v>52</v>
      <v>52</v>
      <v>52</v>
      <v>52</v>
      <v>52</v>
    </spb>
    <spb s="2">
      <v>4</v>
      <v>Name</v>
      <v>LearnMoreOnLink</v>
    </spb>
    <spb s="7">
      <v>square km</v>
      <v>2007</v>
    </spb>
    <spb s="0">
      <v xml:space="preserve">Wikipedia	</v>
      <v xml:space="preserve">CC BY-SA 3.0	</v>
      <v xml:space="preserve">https://en.wikipedia.org/wiki/Jaffna_District	</v>
      <v xml:space="preserve">https://creativecommons.org/licenses/by-sa/3.0	</v>
    </spb>
    <spb s="0">
      <v xml:space="preserve">Wikipedia	</v>
      <v xml:space="preserve">CC-BY-SA	</v>
      <v xml:space="preserve">http://en.wikipedia.org/wiki/Jaffna_District	</v>
      <v xml:space="preserve">http://creativecommons.org/licenses/by-sa/3.0/	</v>
    </spb>
    <spb s="13">
      <v>56</v>
      <v>56</v>
      <v>57</v>
      <v>56</v>
      <v>56</v>
      <v>56</v>
      <v>56</v>
    </spb>
    <spb s="0">
      <v xml:space="preserve">Wikipedia	</v>
      <v xml:space="preserve">CC-BY-SA	</v>
      <v xml:space="preserve">http://en.wikipedia.org/wiki/Polonnaruwa	</v>
      <v xml:space="preserve">http://creativecommons.org/licenses/by-sa/3.0/	</v>
    </spb>
    <spb s="0">
      <v xml:space="preserve">Wikipedia	</v>
      <v xml:space="preserve">CC BY-SA 3.0	</v>
      <v xml:space="preserve">https://en.wikipedia.org/wiki/Polonnaruwa	</v>
      <v xml:space="preserve">https://creativecommons.org/licenses/by-sa/3.0	</v>
    </spb>
    <spb s="14">
      <v>59</v>
      <v>60</v>
      <v>60</v>
      <v>60</v>
      <v>60</v>
      <v>60</v>
      <v>60</v>
      <v>60</v>
    </spb>
    <spb s="2">
      <v>5</v>
      <v>Name</v>
      <v>LearnMoreOnLink</v>
    </spb>
    <spb s="15">
      <v>square km</v>
    </spb>
    <spb s="0">
      <v xml:space="preserve">Wikipedia	</v>
      <v xml:space="preserve">CC BY-SA 3.0	</v>
      <v xml:space="preserve">https://en.wikipedia.org/wiki/Hambantota	</v>
      <v xml:space="preserve">https://creativecommons.org/licenses/by-sa/3.0	</v>
    </spb>
    <spb s="16">
      <v>64</v>
      <v>64</v>
      <v>64</v>
      <v>64</v>
      <v>64</v>
      <v>64</v>
      <v>64</v>
      <v>64</v>
      <v>64</v>
    </spb>
    <spb s="2">
      <v>6</v>
      <v>Name</v>
      <v>LearnMoreOnLink</v>
    </spb>
    <spb s="17">
      <v>2001</v>
    </spb>
    <spb s="0">
      <v xml:space="preserve">Wikipedia	</v>
      <v xml:space="preserve">CC BY-SA 3.0	</v>
      <v xml:space="preserve">https://en.wikipedia.org/wiki/Monaragala	</v>
      <v xml:space="preserve">https://creativecommons.org/licenses/by-sa/3.0	</v>
    </spb>
    <spb s="0">
      <v xml:space="preserve">Wikipedia	</v>
      <v xml:space="preserve">CC-BY-SA	</v>
      <v xml:space="preserve">http://en.wikipedia.org/wiki/Monaragala	</v>
      <v xml:space="preserve">http://creativecommons.org/licenses/by-sa/3.0/	</v>
    </spb>
    <spb s="18">
      <v>68</v>
      <v>68</v>
      <v>68</v>
      <v>69</v>
      <v>68</v>
      <v>68</v>
      <v>68</v>
      <v>68</v>
    </spb>
    <spb s="2">
      <v>7</v>
      <v>Name</v>
      <v>LearnMoreOnLink</v>
    </spb>
    <spb s="17">
      <v>2012</v>
    </spb>
    <spb s="0">
      <v xml:space="preserve">Wikipedia	Wikipedia	</v>
      <v xml:space="preserve">CC-BY-SA	CC-BY-SA	</v>
      <v xml:space="preserve">http://en.wikipedia.org/wiki/Galle	http://fr.wikipedia.org/wiki/Galle_(Sri_Lanka)	</v>
      <v xml:space="preserve">http://creativecommons.org/licenses/by-sa/3.0/	http://creativecommons.org/licenses/by-sa/3.0/	</v>
    </spb>
    <spb s="0">
      <v xml:space="preserve">Wikipedia	</v>
      <v xml:space="preserve">CC BY-SA 3.0	</v>
      <v xml:space="preserve">https://en.wikipedia.org/wiki/Galle	</v>
      <v xml:space="preserve">https://creativecommons.org/licenses/by-sa/3.0	</v>
    </spb>
    <spb s="19">
      <v>73</v>
      <v>74</v>
      <v>74</v>
      <v>74</v>
      <v>74</v>
      <v>74</v>
      <v>74</v>
      <v>74</v>
      <v>74</v>
    </spb>
    <spb s="2">
      <v>8</v>
      <v>Name</v>
      <v>LearnMoreOnLink</v>
    </spb>
    <spb s="7">
      <v>square km</v>
      <v>2020</v>
    </spb>
    <spb s="0">
      <v xml:space="preserve">Wikipedia	</v>
      <v xml:space="preserve">CC-BY-SA	</v>
      <v xml:space="preserve">http://en.wikipedia.org/wiki/Matale	</v>
      <v xml:space="preserve">http://creativecommons.org/licenses/by-sa/3.0/	</v>
    </spb>
    <spb s="0">
      <v xml:space="preserve">Wikipedia	</v>
      <v xml:space="preserve">CC BY-SA 3.0	</v>
      <v xml:space="preserve">https://en.wikipedia.org/wiki/Matale	</v>
      <v xml:space="preserve">https://creativecommons.org/licenses/by-sa/3.0	</v>
    </spb>
    <spb s="20">
      <v>78</v>
      <v>79</v>
      <v>79</v>
      <v>79</v>
      <v>79</v>
      <v>79</v>
      <v>79</v>
      <v>79</v>
      <v>79</v>
    </spb>
    <spb s="2">
      <v>9</v>
      <v>Name</v>
      <v>LearnMoreOnLink</v>
    </spb>
    <spb s="0">
      <v xml:space="preserve">Wikipedia	</v>
      <v xml:space="preserve">CC BY-SA 3.0	</v>
      <v xml:space="preserve">https://en.wikipedia.org/wiki/Matara,_Sri_Lanka	</v>
      <v xml:space="preserve">https://creativecommons.org/licenses/by-sa/3.0	</v>
    </spb>
    <spb s="18">
      <v>82</v>
      <v>82</v>
      <v>82</v>
      <v>82</v>
      <v>82</v>
      <v>82</v>
      <v>82</v>
      <v>82</v>
    </spb>
    <spb s="2">
      <v>10</v>
      <v>Name</v>
      <v>LearnMoreOnLink</v>
    </spb>
    <spb s="17">
      <v>2011</v>
    </spb>
    <spb s="0">
      <v xml:space="preserve">Wikipedia	</v>
      <v xml:space="preserve">CC BY-SA 3.0	</v>
      <v xml:space="preserve">https://en.wikipedia.org/wiki/Nuwara_Eliya	</v>
      <v xml:space="preserve">https://creativecommons.org/licenses/by-sa/3.0	</v>
    </spb>
    <spb s="0">
      <v xml:space="preserve">Wikipedia	</v>
      <v xml:space="preserve">CC-BY-SA	</v>
      <v xml:space="preserve">http://en.wikipedia.org/wiki/Nuwara_Eliya	</v>
      <v xml:space="preserve">http://creativecommons.org/licenses/by-sa/3.0/	</v>
    </spb>
    <spb s="1">
      <v>86</v>
      <v>86</v>
      <v>86</v>
      <v>86</v>
      <v>87</v>
      <v>86</v>
      <v>86</v>
      <v>86</v>
      <v>86</v>
      <v>86</v>
    </spb>
    <spb s="0">
      <v xml:space="preserve">Wikipedia	</v>
      <v xml:space="preserve">CC-BY-SA	</v>
      <v xml:space="preserve">http://en.wikipedia.org/wiki/Batticaloa	</v>
      <v xml:space="preserve">http://creativecommons.org/licenses/by-sa/3.0/	</v>
    </spb>
    <spb s="0">
      <v xml:space="preserve">Wikipedia	</v>
      <v xml:space="preserve">CC BY-SA 3.0	</v>
      <v xml:space="preserve">https://en.wikipedia.org/wiki/Batticaloa	</v>
      <v xml:space="preserve">https://creativecommons.org/licenses/by-sa/3.0	</v>
    </spb>
    <spb s="1">
      <v>89</v>
      <v>90</v>
      <v>90</v>
      <v>90</v>
      <v>90</v>
      <v>90</v>
      <v>90</v>
      <v>90</v>
      <v>90</v>
      <v>90</v>
    </spb>
    <spb s="0">
      <v xml:space="preserve">Wikipedia	</v>
      <v xml:space="preserve">CC BY-SA 3.0	</v>
      <v xml:space="preserve">https://en.wikipedia.org/wiki/Batticaloa_District	</v>
      <v xml:space="preserve">https://creativecommons.org/licenses/by-sa/3.0	</v>
    </spb>
    <spb s="0">
      <v xml:space="preserve">Wikipedia	</v>
      <v xml:space="preserve">CC-BY-SA	</v>
      <v xml:space="preserve">http://en.wikipedia.org/wiki/Batticaloa_District	</v>
      <v xml:space="preserve">http://creativecommons.org/licenses/by-sa/3.0/	</v>
    </spb>
    <spb s="12">
      <v>92</v>
      <v>92</v>
      <v>93</v>
      <v>92</v>
      <v>92</v>
      <v>92</v>
      <v>92</v>
      <v>92</v>
    </spb>
    <spb s="0">
      <v xml:space="preserve">Wikipedia	</v>
      <v xml:space="preserve">CC BY-SA 3.0	</v>
      <v xml:space="preserve">https://en.wikipedia.org/wiki/Anuradhapura_District	</v>
      <v xml:space="preserve">https://creativecommons.org/licenses/by-sa/3.0	</v>
    </spb>
    <spb s="12">
      <v>95</v>
      <v>95</v>
      <v>95</v>
      <v>95</v>
      <v>95</v>
      <v>95</v>
      <v>95</v>
      <v>95</v>
    </spb>
    <spb s="0">
      <v xml:space="preserve">Wikipedia	</v>
      <v xml:space="preserve">CC BY-SA 3.0	</v>
      <v xml:space="preserve">https://en.wikipedia.org/wiki/Kegalle_District	</v>
      <v xml:space="preserve">https://creativecommons.org/licenses/by-sa/3.0	</v>
    </spb>
    <spb s="0">
      <v xml:space="preserve">Wikipedia	</v>
      <v xml:space="preserve">CC-BY-SA	</v>
      <v xml:space="preserve">http://en.wikipedia.org/wiki/Kegalle_District	</v>
      <v xml:space="preserve">http://creativecommons.org/licenses/by-sa/3.0/	</v>
    </spb>
    <spb s="13">
      <v>97</v>
      <v>97</v>
      <v>98</v>
      <v>97</v>
      <v>97</v>
      <v>97</v>
      <v>97</v>
    </spb>
    <spb s="0">
      <v xml:space="preserve">Wikipedia	</v>
      <v xml:space="preserve">CC BY-SA 3.0	</v>
      <v xml:space="preserve">https://en.wikipedia.org/wiki/Ampara_District	</v>
      <v xml:space="preserve">https://creativecommons.org/licenses/by-sa/3.0	</v>
    </spb>
    <spb s="0">
      <v xml:space="preserve">Wikipedia	</v>
      <v xml:space="preserve">CC-BY-SA	</v>
      <v xml:space="preserve">http://en.wikipedia.org/wiki/Ampara_District	</v>
      <v xml:space="preserve">http://creativecommons.org/licenses/by-sa/3.0/	</v>
    </spb>
    <spb s="12">
      <v>100</v>
      <v>100</v>
      <v>101</v>
      <v>100</v>
      <v>100</v>
      <v>100</v>
      <v>100</v>
      <v>100</v>
    </spb>
    <spb s="0">
      <v xml:space="preserve">Wikipedia	</v>
      <v xml:space="preserve">CC BY-SA 3.0	</v>
      <v xml:space="preserve">https://en.wikipedia.org/wiki/Trincomalee	</v>
      <v xml:space="preserve">https://creativecommons.org/licenses/by-sa/3.0	</v>
    </spb>
    <spb s="1">
      <v>103</v>
      <v>103</v>
      <v>103</v>
      <v>103</v>
      <v>103</v>
      <v>103</v>
      <v>103</v>
      <v>103</v>
      <v>103</v>
      <v>103</v>
    </spb>
    <spb s="0">
      <v xml:space="preserve">Wikipedia	</v>
      <v xml:space="preserve">CC BY-SA 3.0	</v>
      <v xml:space="preserve">https://en.wikipedia.org/wiki/Trincomalee_District	</v>
      <v xml:space="preserve">https://creativecommons.org/licenses/by-sa/3.0	</v>
    </spb>
    <spb s="0">
      <v xml:space="preserve">Wikipedia	</v>
      <v xml:space="preserve">CC-BY-SA	</v>
      <v xml:space="preserve">http://en.wikipedia.org/wiki/Trincomalee_District	</v>
      <v xml:space="preserve">http://creativecommons.org/licenses/by-sa/3.0/	</v>
    </spb>
    <spb s="12">
      <v>105</v>
      <v>105</v>
      <v>106</v>
      <v>105</v>
      <v>105</v>
      <v>105</v>
      <v>105</v>
      <v>105</v>
    </spb>
    <spb s="0">
      <v xml:space="preserve">Wikipedia	</v>
      <v xml:space="preserve">CC BY-SA 3.0	</v>
      <v xml:space="preserve">https://en.wikipedia.org/wiki/Kurunegala	</v>
      <v xml:space="preserve">https://creativecommons.org/licenses/by-sa/3.0	</v>
    </spb>
    <spb s="0">
      <v xml:space="preserve">Wikipedia	</v>
      <v xml:space="preserve">CC-BY-SA	</v>
      <v xml:space="preserve">http://en.wikipedia.org/wiki/Kurunegala	</v>
      <v xml:space="preserve">http://creativecommons.org/licenses/by-sa/3.0/	</v>
    </spb>
    <spb s="19">
      <v>108</v>
      <v>108</v>
      <v>108</v>
      <v>108</v>
      <v>109</v>
      <v>108</v>
      <v>108</v>
      <v>108</v>
      <v>108</v>
    </spb>
    <spb s="0">
      <v xml:space="preserve">Wikipedia	</v>
      <v xml:space="preserve">CC-BY-SA	</v>
      <v xml:space="preserve">http://en.wikipedia.org/wiki/Gampaha	</v>
      <v xml:space="preserve">http://creativecommons.org/licenses/by-sa/3.0/	</v>
    </spb>
    <spb s="0">
      <v xml:space="preserve">Wikipedia	</v>
      <v xml:space="preserve">CC BY-SA 3.0	</v>
      <v xml:space="preserve">https://en.wikipedia.org/wiki/Gampaha	</v>
      <v xml:space="preserve">https://creativecommons.org/licenses/by-sa/3.0	</v>
    </spb>
    <spb s="1">
      <v>111</v>
      <v>112</v>
      <v>112</v>
      <v>112</v>
      <v>112</v>
      <v>112</v>
      <v>112</v>
      <v>112</v>
      <v>112</v>
      <v>112</v>
    </spb>
    <spb s="7">
      <v>square km</v>
      <v>2001</v>
    </spb>
    <spb s="0">
      <v xml:space="preserve">Wikipedia	</v>
      <v xml:space="preserve">CC BY-SA 3.0	</v>
      <v xml:space="preserve">https://en.wikipedia.org/wiki/Gampaha_District	</v>
      <v xml:space="preserve">https://creativecommons.org/licenses/by-sa/3.0	</v>
    </spb>
    <spb s="0">
      <v xml:space="preserve">Wikipedia	</v>
      <v xml:space="preserve">CC-BY-SA	</v>
      <v xml:space="preserve">http://en.wikipedia.org/wiki/Gampaha_District	</v>
      <v xml:space="preserve">http://creativecommons.org/licenses/by-sa/3.0/	</v>
    </spb>
    <spb s="13">
      <v>115</v>
      <v>115</v>
      <v>116</v>
      <v>115</v>
      <v>115</v>
      <v>115</v>
      <v>115</v>
    </spb>
    <spb s="0">
      <v xml:space="preserve">Wikipedia	</v>
      <v xml:space="preserve">CC-BY-SA	</v>
      <v xml:space="preserve">http://en.wikipedia.org/wiki/Puttalam	</v>
      <v xml:space="preserve">http://creativecommons.org/licenses/by-sa/3.0/	</v>
    </spb>
    <spb s="0">
      <v xml:space="preserve">Wikipedia	</v>
      <v xml:space="preserve">CC BY-SA 3.0	</v>
      <v xml:space="preserve">https://en.wikipedia.org/wiki/Puttalam	</v>
      <v xml:space="preserve">https://creativecommons.org/licenses/by-sa/3.0	</v>
    </spb>
    <spb s="1">
      <v>118</v>
      <v>119</v>
      <v>119</v>
      <v>119</v>
      <v>118</v>
      <v>119</v>
      <v>119</v>
      <v>119</v>
      <v>119</v>
      <v>119</v>
    </spb>
    <spb s="0">
      <v xml:space="preserve">Wikipedia	</v>
      <v xml:space="preserve">CC BY-SA 3.0	</v>
      <v xml:space="preserve">https://en.wikipedia.org/wiki/Puttalam_District	</v>
      <v xml:space="preserve">https://creativecommons.org/licenses/by-sa/3.0	</v>
    </spb>
    <spb s="13">
      <v>121</v>
      <v>121</v>
      <v>121</v>
      <v>121</v>
      <v>121</v>
      <v>121</v>
      <v>121</v>
    </spb>
    <spb s="0">
      <v xml:space="preserve">Wikipedia	</v>
      <v xml:space="preserve">CC BY-SA 3.0	</v>
      <v xml:space="preserve">https://en.wikipedia.org/wiki/Badulla	</v>
      <v xml:space="preserve">https://creativecommons.org/licenses/by-sa/3.0	</v>
    </spb>
    <spb s="1">
      <v>123</v>
      <v>123</v>
      <v>123</v>
      <v>123</v>
      <v>123</v>
      <v>123</v>
      <v>123</v>
      <v>123</v>
      <v>123</v>
      <v>123</v>
    </spb>
    <spb s="0">
      <v xml:space="preserve">Wikipedia	</v>
      <v xml:space="preserve">CC BY-SA 3.0	</v>
      <v xml:space="preserve">https://en.wikipedia.org/wiki/Kandy	</v>
      <v xml:space="preserve">https://creativecommons.org/licenses/by-sa/3.0	</v>
    </spb>
    <spb s="1">
      <v>125</v>
      <v>125</v>
      <v>125</v>
      <v>125</v>
      <v>125</v>
      <v>125</v>
      <v>125</v>
      <v>125</v>
      <v>125</v>
      <v>125</v>
    </spb>
    <spb s="7">
      <v>square km</v>
      <v>2021</v>
    </spb>
    <spb s="0">
      <v xml:space="preserve">Wikipedia	</v>
      <v xml:space="preserve">CC BY-SA 3.0	</v>
      <v xml:space="preserve">https://en.wikipedia.org/wiki/Kalutara	</v>
      <v xml:space="preserve">https://creativecommons.org/licenses/by-sa/3.0	</v>
    </spb>
    <spb s="21">
      <v>128</v>
      <v>128</v>
      <v>128</v>
      <v>128</v>
      <v>128</v>
      <v>128</v>
      <v>128</v>
    </spb>
    <spb s="2">
      <v>11</v>
      <v>Name</v>
      <v>LearnMoreOnLink</v>
    </spb>
  </spbData>
</supportingPropertyBags>
</file>

<file path=xl/richData/rdsupportingpropertybagstructure.xml><?xml version="1.0" encoding="utf-8"?>
<spbStructures xmlns="http://schemas.microsoft.com/office/spreadsheetml/2017/richdata2" count="22">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Abbreviation" t="spb"/>
    <k n="Largest city" t="spb"/>
    <k n="Country/region" t="spb"/>
    <k n="Capital/Major City" t="spb"/>
  </s>
  <s>
    <k n="Area" t="spb"/>
    <k n="Name" t="spb"/>
    <k n="Population" t="spb"/>
    <k n="UniqueName" t="spb"/>
    <k n="Description" t="spb"/>
    <k n="Largest city" t="spb"/>
    <k n="Country/region" t="spb"/>
    <k n="Admin Division 1 (State/province/other)" t="spb"/>
  </s>
  <s>
    <k n="Area" t="spb"/>
    <k n="Name" t="spb"/>
    <k n="Population" t="spb"/>
    <k n="UniqueName" t="spb"/>
    <k n="Description" t="spb"/>
    <k n="Country/region" t="spb"/>
    <k n="Admin Division 1 (State/province/other)" t="spb"/>
  </s>
  <s>
    <k n="Area" t="spb"/>
    <k n="Name" t="spb"/>
    <k n="Latitude" t="spb"/>
    <k n="Longitude" t="spb"/>
    <k n="UniqueName" t="spb"/>
    <k n="Description" t="spb"/>
    <k n="Country/region" t="spb"/>
    <k n="Admin Division 1 (State/province/other)" t="spb"/>
  </s>
  <s>
    <k n="Area" t="s"/>
  </s>
  <s>
    <k n="Name" t="spb"/>
    <k n="Latitude" t="spb"/>
    <k n="Longitude" t="spb"/>
    <k n="Population" t="spb"/>
    <k n="UniqueName" t="spb"/>
    <k n="Description" t="spb"/>
    <k n="Country/region" t="spb"/>
    <k n="Admin Division 1 (State/province/other)" t="spb"/>
    <k n="Admin Division 2 (County/district/other)" t="spb"/>
  </s>
  <s>
    <k n="Population" t="s"/>
  </s>
  <s>
    <k n="Name" t="spb"/>
    <k n="Latitude" t="spb"/>
    <k n="Longitude" t="spb"/>
    <k n="Population" t="spb"/>
    <k n="UniqueName" t="spb"/>
    <k n="Description" t="spb"/>
    <k n="Country/region" t="spb"/>
    <k n="Admin Division 1 (State/province/other)" t="spb"/>
  </s>
  <s>
    <k n="Area" t="spb"/>
    <k n="Name" t="spb"/>
    <k n="Latitude" t="spb"/>
    <k n="Longitude" t="spb"/>
    <k n="Population" t="spb"/>
    <k n="UniqueName" t="spb"/>
    <k n="Description" t="spb"/>
    <k n="Country/region" t="spb"/>
    <k n="Admin Division 1 (State/province/other)" t="spb"/>
  </s>
  <s>
    <k n="Area" t="spb"/>
    <k n="Name" t="spb"/>
    <k n="Latitude" t="spb"/>
    <k n="Longitude" t="spb"/>
    <k n="UniqueName" t="spb"/>
    <k n="Description" t="spb"/>
    <k n="Country/region" t="spb"/>
    <k n="Admin Division 1 (State/province/other)" t="spb"/>
    <k n="Admin Division 2 (County/district/other)" t="spb"/>
  </s>
  <s>
    <k n="Name" t="spb"/>
    <k n="Latitude" t="spb"/>
    <k n="Longitude" t="spb"/>
    <k n="UniqueName" t="spb"/>
    <k n="Description"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0">
      <rpv i="2">#,##0</rpv>
    </rSty>
    <rSty dxfid="1">
      <rpv i="2">0.0000</rpv>
    </rSty>
    <rSty dxfid="3">
      <rpv i="2">0.0%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FFF66-4F29-48D5-A6F1-41C03FCF5751}">
  <dimension ref="A1:R161"/>
  <sheetViews>
    <sheetView workbookViewId="0">
      <pane ySplit="1" topLeftCell="A147" activePane="bottomLeft" state="frozen"/>
      <selection pane="bottomLeft" activeCell="M156" sqref="M156"/>
    </sheetView>
  </sheetViews>
  <sheetFormatPr defaultRowHeight="14.5" x14ac:dyDescent="0.35"/>
  <cols>
    <col min="1" max="1" width="3.81640625" bestFit="1" customWidth="1"/>
    <col min="2" max="2" width="11.90625" bestFit="1" customWidth="1"/>
    <col min="3" max="4" width="10.08984375" bestFit="1" customWidth="1"/>
    <col min="5" max="5" width="11.08984375" bestFit="1" customWidth="1"/>
    <col min="6" max="6" width="9.08984375" bestFit="1" customWidth="1"/>
    <col min="7" max="7" width="8.81640625" customWidth="1"/>
    <col min="13" max="15" width="10" bestFit="1" customWidth="1"/>
    <col min="16" max="16" width="9.7265625" customWidth="1"/>
    <col min="18" max="18" width="11" bestFit="1" customWidth="1"/>
  </cols>
  <sheetData>
    <row r="1" spans="1:18" x14ac:dyDescent="0.35">
      <c r="C1" t="s">
        <v>0</v>
      </c>
      <c r="D1" t="s">
        <v>1</v>
      </c>
      <c r="E1" t="s">
        <v>2</v>
      </c>
      <c r="F1" t="s">
        <v>3</v>
      </c>
      <c r="G1" t="s">
        <v>11</v>
      </c>
      <c r="H1" t="s">
        <v>6</v>
      </c>
      <c r="I1" t="s">
        <v>7</v>
      </c>
      <c r="M1" t="s">
        <v>0</v>
      </c>
      <c r="N1" t="s">
        <v>1</v>
      </c>
      <c r="O1" t="s">
        <v>2</v>
      </c>
      <c r="P1" t="s">
        <v>3</v>
      </c>
      <c r="Q1" t="s">
        <v>11</v>
      </c>
    </row>
    <row r="2" spans="1:18" x14ac:dyDescent="0.35">
      <c r="A2" s="7">
        <v>1</v>
      </c>
      <c r="B2" t="s">
        <v>9</v>
      </c>
      <c r="C2" s="1">
        <v>3835</v>
      </c>
      <c r="D2" s="1">
        <v>8804</v>
      </c>
      <c r="E2" s="1">
        <v>7464</v>
      </c>
      <c r="F2" s="1">
        <v>76</v>
      </c>
      <c r="G2" s="1">
        <v>11347</v>
      </c>
      <c r="H2" s="4">
        <f>SUM(C2:G2)</f>
        <v>31526</v>
      </c>
      <c r="I2" s="5">
        <f>H2/SUM($H$2:$H$160)</f>
        <v>2.5036385986644139E-3</v>
      </c>
      <c r="L2" t="s">
        <v>4</v>
      </c>
      <c r="M2" s="1">
        <f>SUM(C$2:C$180)</f>
        <v>5245118</v>
      </c>
      <c r="N2" s="1">
        <f>SUM(D$2:D$180)</f>
        <v>2160368</v>
      </c>
      <c r="O2" s="1">
        <f>SUM(E$2:E$180)</f>
        <v>4234428</v>
      </c>
      <c r="P2" s="1">
        <f>SUM(F$2:F$180)</f>
        <v>331770</v>
      </c>
      <c r="Q2" s="4">
        <f>SUM(G2:G180)</f>
        <v>660319</v>
      </c>
      <c r="R2" s="4">
        <f>SUM(M2:Q2)</f>
        <v>12632003</v>
      </c>
    </row>
    <row r="3" spans="1:18" x14ac:dyDescent="0.35">
      <c r="A3">
        <v>2</v>
      </c>
      <c r="B3" t="s">
        <v>8</v>
      </c>
      <c r="C3" s="1">
        <v>43827</v>
      </c>
      <c r="D3" s="1">
        <v>9661</v>
      </c>
      <c r="E3" s="1">
        <v>16822</v>
      </c>
      <c r="F3" s="1">
        <v>1489</v>
      </c>
      <c r="G3" s="1">
        <v>1992</v>
      </c>
      <c r="H3" s="4">
        <f>SUM(C3:G3)</f>
        <v>73791</v>
      </c>
      <c r="I3" s="5">
        <f t="shared" ref="I3:I59" si="0">H3/SUM($H$2:$H$160)</f>
        <v>5.860115328111583E-3</v>
      </c>
      <c r="L3" t="s">
        <v>5</v>
      </c>
      <c r="M3" s="3">
        <f>M$2/SUM($M$2:$P$2)</f>
        <v>0.43812700034514779</v>
      </c>
      <c r="N3" s="3">
        <f>N$2/SUM($M$2:$P$2)</f>
        <v>0.18045648381631188</v>
      </c>
      <c r="O3" s="3">
        <f>O$2/SUM($M$2:$P$2)</f>
        <v>0.35370362264824229</v>
      </c>
      <c r="P3" s="3">
        <f>P$2/SUM($M$2:$P$2)</f>
        <v>2.771289319029804E-2</v>
      </c>
      <c r="Q3" s="3">
        <f>Q2/SUM(M2:Q2)</f>
        <v>5.2273499301733861E-2</v>
      </c>
    </row>
    <row r="4" spans="1:18" x14ac:dyDescent="0.35">
      <c r="A4">
        <v>3</v>
      </c>
      <c r="B4" t="s">
        <v>12</v>
      </c>
      <c r="C4" s="1">
        <v>33026</v>
      </c>
      <c r="D4" s="1">
        <v>7428</v>
      </c>
      <c r="E4" s="1">
        <v>17453</v>
      </c>
      <c r="F4" s="1">
        <v>2245</v>
      </c>
      <c r="G4" s="1">
        <v>2162</v>
      </c>
      <c r="H4" s="4">
        <f>SUM(C4:G4)</f>
        <v>62314</v>
      </c>
      <c r="I4" s="5">
        <f t="shared" si="0"/>
        <v>4.9486688966939758E-3</v>
      </c>
    </row>
    <row r="5" spans="1:18" x14ac:dyDescent="0.35">
      <c r="A5">
        <v>4</v>
      </c>
      <c r="B5" t="s">
        <v>13</v>
      </c>
      <c r="C5" s="1">
        <v>2186</v>
      </c>
      <c r="D5" s="1">
        <v>7080</v>
      </c>
      <c r="E5" s="1">
        <v>7058</v>
      </c>
      <c r="F5" s="1">
        <v>43</v>
      </c>
      <c r="G5" s="1">
        <v>8419</v>
      </c>
      <c r="H5" s="4">
        <f>SUM(C5:G5)</f>
        <v>24786</v>
      </c>
      <c r="I5" s="5">
        <f t="shared" si="0"/>
        <v>1.9683812188827049E-3</v>
      </c>
    </row>
    <row r="6" spans="1:18" x14ac:dyDescent="0.35">
      <c r="A6">
        <v>5</v>
      </c>
      <c r="B6" t="s">
        <v>14</v>
      </c>
      <c r="C6" s="1">
        <v>20096</v>
      </c>
      <c r="D6" s="1">
        <v>5345</v>
      </c>
      <c r="E6" s="1">
        <v>12339</v>
      </c>
      <c r="F6" s="1">
        <v>1689</v>
      </c>
      <c r="G6" s="1">
        <v>1352</v>
      </c>
      <c r="H6" s="4">
        <f>SUM(C6:G6)</f>
        <v>40821</v>
      </c>
      <c r="I6" s="5">
        <f t="shared" si="0"/>
        <v>3.2418014095058059E-3</v>
      </c>
      <c r="K6" s="4"/>
    </row>
    <row r="7" spans="1:18" x14ac:dyDescent="0.35">
      <c r="A7">
        <v>6</v>
      </c>
      <c r="B7" t="s">
        <v>15</v>
      </c>
      <c r="C7" s="1">
        <v>17983</v>
      </c>
      <c r="D7" s="1">
        <v>10729</v>
      </c>
      <c r="E7" s="1">
        <v>14309</v>
      </c>
      <c r="F7" s="1">
        <v>806</v>
      </c>
      <c r="G7" s="1">
        <v>1597</v>
      </c>
      <c r="H7" s="4">
        <f>SUM(C7:G7)</f>
        <v>45424</v>
      </c>
      <c r="I7" s="5">
        <f t="shared" si="0"/>
        <v>3.6073488455792783E-3</v>
      </c>
    </row>
    <row r="8" spans="1:18" x14ac:dyDescent="0.35">
      <c r="A8">
        <v>7</v>
      </c>
      <c r="B8" t="s">
        <v>16</v>
      </c>
      <c r="C8" s="1">
        <v>42182</v>
      </c>
      <c r="D8" s="1">
        <v>10628</v>
      </c>
      <c r="E8" s="1">
        <v>21248</v>
      </c>
      <c r="F8" s="1">
        <v>1969</v>
      </c>
      <c r="G8" s="1">
        <v>2522</v>
      </c>
      <c r="H8" s="4">
        <f>SUM(C8:G8)</f>
        <v>78549</v>
      </c>
      <c r="I8" s="5">
        <f t="shared" si="0"/>
        <v>6.237972095619204E-3</v>
      </c>
      <c r="K8" s="4"/>
      <c r="O8" s="4"/>
    </row>
    <row r="9" spans="1:18" x14ac:dyDescent="0.35">
      <c r="A9">
        <v>8</v>
      </c>
      <c r="B9" t="s">
        <v>17</v>
      </c>
      <c r="C9" s="1">
        <v>34321</v>
      </c>
      <c r="D9" s="1">
        <v>5460</v>
      </c>
      <c r="E9" s="1">
        <v>16820</v>
      </c>
      <c r="F9" s="1">
        <v>5385</v>
      </c>
      <c r="G9" s="1">
        <v>2253</v>
      </c>
      <c r="H9" s="4">
        <f>SUM(C9:G9)</f>
        <v>64239</v>
      </c>
      <c r="I9" s="5">
        <f t="shared" si="0"/>
        <v>5.1015428516019562E-3</v>
      </c>
    </row>
    <row r="10" spans="1:18" x14ac:dyDescent="0.35">
      <c r="A10">
        <v>9</v>
      </c>
      <c r="B10" t="s">
        <v>18</v>
      </c>
      <c r="C10" s="1">
        <v>18232</v>
      </c>
      <c r="D10" s="1">
        <v>5982</v>
      </c>
      <c r="E10" s="1">
        <v>15568</v>
      </c>
      <c r="F10" s="1">
        <v>1224</v>
      </c>
      <c r="G10" s="1">
        <v>1597</v>
      </c>
      <c r="H10" s="4">
        <f>SUM(C10:G10)</f>
        <v>42603</v>
      </c>
      <c r="I10" s="5">
        <f t="shared" si="0"/>
        <v>3.383319013477765E-3</v>
      </c>
    </row>
    <row r="11" spans="1:18" x14ac:dyDescent="0.35">
      <c r="A11">
        <v>10</v>
      </c>
      <c r="B11" t="s">
        <v>19</v>
      </c>
      <c r="C11" s="1">
        <v>41086</v>
      </c>
      <c r="D11" s="1">
        <v>9192</v>
      </c>
      <c r="E11" s="1">
        <v>26614</v>
      </c>
      <c r="F11" s="1">
        <v>6250</v>
      </c>
      <c r="G11" s="1">
        <v>3384</v>
      </c>
      <c r="H11" s="4">
        <f>SUM(C11:G11)</f>
        <v>86526</v>
      </c>
      <c r="I11" s="5">
        <f t="shared" si="0"/>
        <v>6.8714658817495737E-3</v>
      </c>
      <c r="O11" s="4"/>
    </row>
    <row r="12" spans="1:18" x14ac:dyDescent="0.35">
      <c r="A12">
        <v>11</v>
      </c>
      <c r="B12" t="s">
        <v>20</v>
      </c>
      <c r="C12" s="1">
        <v>13336</v>
      </c>
      <c r="D12" s="1">
        <v>6361</v>
      </c>
      <c r="E12" s="1">
        <v>9083</v>
      </c>
      <c r="F12" s="1">
        <v>380</v>
      </c>
      <c r="G12" s="1">
        <v>949</v>
      </c>
      <c r="H12" s="4">
        <f>SUM(C12:G12)</f>
        <v>30109</v>
      </c>
      <c r="I12" s="5">
        <f t="shared" si="0"/>
        <v>2.3911074848438378E-3</v>
      </c>
      <c r="K12" s="4"/>
    </row>
    <row r="13" spans="1:18" x14ac:dyDescent="0.35">
      <c r="A13">
        <v>12</v>
      </c>
      <c r="B13" t="s">
        <v>21</v>
      </c>
      <c r="C13" s="1">
        <v>30323</v>
      </c>
      <c r="D13" s="1">
        <v>8004</v>
      </c>
      <c r="E13" s="1">
        <v>17157</v>
      </c>
      <c r="F13" s="1">
        <v>3236</v>
      </c>
      <c r="G13" s="1">
        <v>2035</v>
      </c>
      <c r="H13" s="4">
        <f>SUM(C13:G13)</f>
        <v>60755</v>
      </c>
      <c r="I13" s="5">
        <f t="shared" si="0"/>
        <v>4.8248608469788892E-3</v>
      </c>
      <c r="K13" s="4"/>
      <c r="M13" s="4"/>
      <c r="N13" s="4"/>
      <c r="O13" s="4"/>
      <c r="P13" s="4"/>
    </row>
    <row r="14" spans="1:18" x14ac:dyDescent="0.35">
      <c r="A14">
        <v>13</v>
      </c>
      <c r="B14" t="s">
        <v>22</v>
      </c>
      <c r="C14" s="1">
        <v>59117</v>
      </c>
      <c r="D14" s="1">
        <v>9056</v>
      </c>
      <c r="E14" s="1">
        <v>28857</v>
      </c>
      <c r="F14" s="1">
        <v>5964</v>
      </c>
      <c r="G14" s="1">
        <v>3543</v>
      </c>
      <c r="H14" s="4">
        <f>SUM(C14:G14)</f>
        <v>106537</v>
      </c>
      <c r="I14" s="5">
        <f t="shared" si="0"/>
        <v>8.4606402774189769E-3</v>
      </c>
      <c r="K14" s="4"/>
      <c r="L14" s="4"/>
      <c r="M14" s="2"/>
      <c r="N14" s="2"/>
      <c r="O14" s="2"/>
    </row>
    <row r="15" spans="1:18" x14ac:dyDescent="0.35">
      <c r="A15">
        <v>14</v>
      </c>
      <c r="B15" t="s">
        <v>23</v>
      </c>
      <c r="C15" s="1">
        <v>3453</v>
      </c>
      <c r="D15" s="1">
        <v>7117</v>
      </c>
      <c r="E15" s="1">
        <v>28301</v>
      </c>
      <c r="F15" s="1">
        <v>215</v>
      </c>
      <c r="G15" s="1">
        <v>16199</v>
      </c>
      <c r="H15" s="4">
        <f>SUM(C15:G15)</f>
        <v>55285</v>
      </c>
      <c r="I15" s="5">
        <f t="shared" si="0"/>
        <v>4.3904605699156924E-3</v>
      </c>
      <c r="K15" s="4"/>
      <c r="M15" s="4"/>
    </row>
    <row r="16" spans="1:18" x14ac:dyDescent="0.35">
      <c r="A16">
        <v>15</v>
      </c>
      <c r="B16" s="7" t="s">
        <v>25</v>
      </c>
      <c r="C16" s="1">
        <v>35612</v>
      </c>
      <c r="D16" s="1">
        <v>11595</v>
      </c>
      <c r="E16" s="1">
        <v>19733</v>
      </c>
      <c r="F16" s="1">
        <v>2571</v>
      </c>
      <c r="G16" s="1">
        <v>2626</v>
      </c>
      <c r="H16" s="4">
        <f>SUM(C16:G16)</f>
        <v>72137</v>
      </c>
      <c r="I16" s="5">
        <f t="shared" si="0"/>
        <v>5.7287628494529855E-3</v>
      </c>
    </row>
    <row r="17" spans="1:12" x14ac:dyDescent="0.35">
      <c r="A17">
        <v>16</v>
      </c>
      <c r="B17" t="s">
        <v>24</v>
      </c>
      <c r="C17" s="1">
        <v>30118</v>
      </c>
      <c r="D17" s="1">
        <v>7672</v>
      </c>
      <c r="E17" s="1">
        <v>30877</v>
      </c>
      <c r="F17" s="1">
        <v>2867</v>
      </c>
      <c r="G17" s="1">
        <v>2558</v>
      </c>
      <c r="H17" s="4">
        <f>SUM(C17:G17)</f>
        <v>74092</v>
      </c>
      <c r="I17" s="5">
        <f t="shared" si="0"/>
        <v>5.8840192556062852E-3</v>
      </c>
      <c r="L17" s="4"/>
    </row>
    <row r="18" spans="1:12" x14ac:dyDescent="0.35">
      <c r="A18">
        <v>17</v>
      </c>
      <c r="B18" t="s">
        <v>26</v>
      </c>
      <c r="C18" s="1">
        <v>2805</v>
      </c>
      <c r="D18" s="1">
        <v>7182</v>
      </c>
      <c r="E18" s="1">
        <v>30571</v>
      </c>
      <c r="F18" s="1">
        <v>102</v>
      </c>
      <c r="G18" s="1">
        <v>23925</v>
      </c>
      <c r="H18" s="4">
        <f>SUM(C18:G18)</f>
        <v>64585</v>
      </c>
      <c r="I18" s="5">
        <f t="shared" si="0"/>
        <v>5.1290204559646373E-3</v>
      </c>
      <c r="K18" s="4"/>
      <c r="L18" s="4"/>
    </row>
    <row r="19" spans="1:12" x14ac:dyDescent="0.35">
      <c r="A19">
        <v>18</v>
      </c>
      <c r="B19" t="s">
        <v>27</v>
      </c>
      <c r="C19" s="1">
        <v>34088</v>
      </c>
      <c r="D19" s="1">
        <v>9177</v>
      </c>
      <c r="E19" s="1">
        <v>22991</v>
      </c>
      <c r="F19" s="1">
        <v>1635</v>
      </c>
      <c r="G19" s="1">
        <v>2675</v>
      </c>
      <c r="H19" s="4">
        <f>SUM(C19:G19)</f>
        <v>70566</v>
      </c>
      <c r="I19" s="5">
        <f t="shared" si="0"/>
        <v>5.6040018192397706E-3</v>
      </c>
      <c r="K19" s="4"/>
    </row>
    <row r="20" spans="1:12" x14ac:dyDescent="0.35">
      <c r="A20">
        <v>19</v>
      </c>
      <c r="B20" t="s">
        <v>28</v>
      </c>
      <c r="C20" s="1">
        <v>35076</v>
      </c>
      <c r="D20" s="1">
        <v>8265</v>
      </c>
      <c r="E20" s="1">
        <v>18548</v>
      </c>
      <c r="F20" s="1">
        <v>1802</v>
      </c>
      <c r="G20" s="1">
        <v>2189</v>
      </c>
      <c r="H20" s="4">
        <f>SUM(C20:G20)</f>
        <v>65880</v>
      </c>
      <c r="I20" s="5">
        <f t="shared" si="0"/>
        <v>5.2318629347209156E-3</v>
      </c>
      <c r="K20" s="4"/>
    </row>
    <row r="21" spans="1:12" x14ac:dyDescent="0.35">
      <c r="A21">
        <v>20</v>
      </c>
      <c r="B21" t="s">
        <v>29</v>
      </c>
      <c r="C21" s="1">
        <v>2692</v>
      </c>
      <c r="D21" s="1">
        <v>6160</v>
      </c>
      <c r="E21" s="1">
        <v>10956</v>
      </c>
      <c r="F21" s="1">
        <v>75</v>
      </c>
      <c r="G21" s="1">
        <v>11303</v>
      </c>
      <c r="H21" s="4">
        <f>SUM(C21:G21)</f>
        <v>31186</v>
      </c>
      <c r="I21" s="5">
        <f t="shared" si="0"/>
        <v>2.4766374845507965E-3</v>
      </c>
      <c r="K21" s="4"/>
    </row>
    <row r="22" spans="1:12" x14ac:dyDescent="0.35">
      <c r="A22">
        <v>21</v>
      </c>
      <c r="B22" t="s">
        <v>30</v>
      </c>
      <c r="C22" s="1">
        <v>72907</v>
      </c>
      <c r="D22" s="1">
        <v>7007</v>
      </c>
      <c r="E22" s="1">
        <v>55815</v>
      </c>
      <c r="F22" s="1">
        <v>8289</v>
      </c>
      <c r="G22" s="1">
        <v>4193</v>
      </c>
      <c r="H22" s="4">
        <f>SUM(C22:G22)</f>
        <v>148211</v>
      </c>
      <c r="I22" s="5">
        <f t="shared" si="0"/>
        <v>1.1770182717333356E-2</v>
      </c>
    </row>
    <row r="23" spans="1:12" x14ac:dyDescent="0.35">
      <c r="A23">
        <v>22</v>
      </c>
      <c r="B23" t="s">
        <v>31</v>
      </c>
      <c r="C23" s="1">
        <v>32895</v>
      </c>
      <c r="D23" s="1">
        <v>7032</v>
      </c>
      <c r="E23" s="1">
        <v>15110</v>
      </c>
      <c r="F23" s="1">
        <v>2310</v>
      </c>
      <c r="G23" s="1">
        <v>2216</v>
      </c>
      <c r="H23" s="4">
        <f>SUM(C23:G23)</f>
        <v>59563</v>
      </c>
      <c r="I23" s="5">
        <f t="shared" si="0"/>
        <v>4.730198117498207E-3</v>
      </c>
    </row>
    <row r="24" spans="1:12" x14ac:dyDescent="0.35">
      <c r="A24">
        <v>23</v>
      </c>
      <c r="B24" t="s">
        <v>32</v>
      </c>
      <c r="C24" s="1">
        <v>1935</v>
      </c>
      <c r="D24" s="1">
        <v>6587</v>
      </c>
      <c r="E24" s="1">
        <v>8708</v>
      </c>
      <c r="F24" s="1">
        <v>66</v>
      </c>
      <c r="G24" s="1">
        <v>10297</v>
      </c>
      <c r="H24" s="4">
        <f>SUM(C24:G24)</f>
        <v>27593</v>
      </c>
      <c r="I24" s="5">
        <f t="shared" si="0"/>
        <v>2.1912992404030693E-3</v>
      </c>
      <c r="K24" s="4"/>
      <c r="L24" s="4"/>
    </row>
    <row r="25" spans="1:12" x14ac:dyDescent="0.35">
      <c r="A25">
        <v>24</v>
      </c>
      <c r="B25" t="s">
        <v>33</v>
      </c>
      <c r="C25" s="1">
        <v>38452</v>
      </c>
      <c r="D25" s="1">
        <v>11628</v>
      </c>
      <c r="E25" s="1">
        <v>27999</v>
      </c>
      <c r="F25" s="1">
        <v>1933</v>
      </c>
      <c r="G25" s="1">
        <v>2756</v>
      </c>
      <c r="H25" s="4">
        <f>SUM(C25:G25)</f>
        <v>82768</v>
      </c>
      <c r="I25" s="5">
        <f t="shared" si="0"/>
        <v>6.5730241557525916E-3</v>
      </c>
      <c r="K25" s="4"/>
    </row>
    <row r="26" spans="1:12" x14ac:dyDescent="0.35">
      <c r="A26">
        <v>25</v>
      </c>
      <c r="B26" t="s">
        <v>34</v>
      </c>
      <c r="C26" s="1">
        <v>34690</v>
      </c>
      <c r="D26" s="1">
        <v>5701</v>
      </c>
      <c r="E26" s="1">
        <v>19516</v>
      </c>
      <c r="F26" s="1">
        <v>1775</v>
      </c>
      <c r="G26" s="1">
        <v>1780</v>
      </c>
      <c r="H26" s="4">
        <f>SUM(C26:G26)</f>
        <v>63462</v>
      </c>
      <c r="I26" s="5">
        <f t="shared" si="0"/>
        <v>5.0398373643481898E-3</v>
      </c>
      <c r="K26" s="4"/>
    </row>
    <row r="27" spans="1:12" x14ac:dyDescent="0.35">
      <c r="A27">
        <v>26</v>
      </c>
      <c r="B27" t="s">
        <v>35</v>
      </c>
      <c r="C27" s="1">
        <v>35677</v>
      </c>
      <c r="D27" s="1">
        <v>14741</v>
      </c>
      <c r="E27" s="1">
        <v>25388</v>
      </c>
      <c r="F27" s="1">
        <v>3013</v>
      </c>
      <c r="G27" s="1">
        <v>3437</v>
      </c>
      <c r="H27" s="4">
        <f>SUM(C27:G27)</f>
        <v>82256</v>
      </c>
      <c r="I27" s="5">
        <f t="shared" si="0"/>
        <v>6.5323636544991443E-3</v>
      </c>
      <c r="K27" s="4"/>
      <c r="L27" s="4"/>
    </row>
    <row r="28" spans="1:12" x14ac:dyDescent="0.35">
      <c r="A28">
        <v>27</v>
      </c>
      <c r="B28" t="s">
        <v>36</v>
      </c>
      <c r="C28" s="1">
        <v>37301</v>
      </c>
      <c r="D28" s="1">
        <v>12963</v>
      </c>
      <c r="E28" s="1">
        <v>23442</v>
      </c>
      <c r="F28" s="1">
        <v>3204</v>
      </c>
      <c r="G28" s="1">
        <v>3021</v>
      </c>
      <c r="H28" s="4">
        <f>SUM(C28:G28)</f>
        <v>79931</v>
      </c>
      <c r="I28" s="5">
        <f t="shared" si="0"/>
        <v>6.3477236829869079E-3</v>
      </c>
      <c r="J28" s="4"/>
    </row>
    <row r="29" spans="1:12" x14ac:dyDescent="0.35">
      <c r="A29">
        <v>28</v>
      </c>
      <c r="B29" t="s">
        <v>37</v>
      </c>
      <c r="C29" s="1">
        <v>45632</v>
      </c>
      <c r="D29" s="1">
        <v>12922</v>
      </c>
      <c r="E29" s="1">
        <v>18731</v>
      </c>
      <c r="F29" s="1">
        <v>1990</v>
      </c>
      <c r="G29" s="1">
        <v>2730</v>
      </c>
      <c r="H29" s="4">
        <f>SUM(C29:G29)</f>
        <v>82005</v>
      </c>
      <c r="I29" s="5">
        <f t="shared" si="0"/>
        <v>6.5124304790799732E-3</v>
      </c>
      <c r="J29" s="4"/>
    </row>
    <row r="30" spans="1:12" x14ac:dyDescent="0.35">
      <c r="A30">
        <v>29</v>
      </c>
      <c r="B30" t="s">
        <v>38</v>
      </c>
      <c r="C30" s="1">
        <v>1806</v>
      </c>
      <c r="D30" s="1">
        <v>5162</v>
      </c>
      <c r="E30" s="1">
        <v>6100</v>
      </c>
      <c r="F30" s="1">
        <v>47</v>
      </c>
      <c r="G30" s="1">
        <v>9873</v>
      </c>
      <c r="H30" s="4">
        <f>SUM(C30:G30)</f>
        <v>22988</v>
      </c>
      <c r="I30" s="5">
        <f t="shared" si="0"/>
        <v>1.8255929742465756E-3</v>
      </c>
    </row>
    <row r="31" spans="1:12" x14ac:dyDescent="0.35">
      <c r="A31">
        <v>30</v>
      </c>
      <c r="B31" t="s">
        <v>39</v>
      </c>
      <c r="C31" s="1">
        <v>26788</v>
      </c>
      <c r="D31" s="1">
        <v>10539</v>
      </c>
      <c r="E31" s="1">
        <v>29760</v>
      </c>
      <c r="F31" s="1">
        <v>1367</v>
      </c>
      <c r="G31" s="1">
        <v>2883</v>
      </c>
      <c r="H31" s="4">
        <f>SUM(C31:G31)</f>
        <v>71337</v>
      </c>
      <c r="I31" s="5">
        <f t="shared" si="0"/>
        <v>5.6652308162444742E-3</v>
      </c>
      <c r="J31" s="4"/>
      <c r="K31" s="4"/>
    </row>
    <row r="32" spans="1:12" x14ac:dyDescent="0.35">
      <c r="A32">
        <v>31</v>
      </c>
      <c r="B32" t="s">
        <v>40</v>
      </c>
      <c r="C32" s="1">
        <v>31859</v>
      </c>
      <c r="D32" s="1">
        <v>8272</v>
      </c>
      <c r="E32" s="1">
        <v>19876</v>
      </c>
      <c r="F32" s="1">
        <v>1837</v>
      </c>
      <c r="G32" s="1">
        <v>1586</v>
      </c>
      <c r="H32" s="4">
        <f>SUM(C32:G32)</f>
        <v>63430</v>
      </c>
      <c r="I32" s="5">
        <f t="shared" si="0"/>
        <v>5.0372960830198489E-3</v>
      </c>
      <c r="K32" s="4"/>
    </row>
    <row r="33" spans="1:12" x14ac:dyDescent="0.35">
      <c r="A33">
        <v>32</v>
      </c>
      <c r="B33" t="s">
        <v>41</v>
      </c>
      <c r="C33" s="1">
        <v>4276</v>
      </c>
      <c r="D33" s="1">
        <v>17181</v>
      </c>
      <c r="E33" s="1">
        <v>28491</v>
      </c>
      <c r="F33" s="1">
        <v>125</v>
      </c>
      <c r="G33" s="1">
        <v>13339</v>
      </c>
      <c r="H33" s="4">
        <f>SUM(C33:G33)</f>
        <v>63412</v>
      </c>
      <c r="I33" s="5">
        <f t="shared" si="0"/>
        <v>5.0358666122726579E-3</v>
      </c>
      <c r="K33" s="4"/>
    </row>
    <row r="34" spans="1:12" x14ac:dyDescent="0.35">
      <c r="A34">
        <v>33</v>
      </c>
      <c r="B34" t="s">
        <v>42</v>
      </c>
      <c r="C34" s="1">
        <v>41067</v>
      </c>
      <c r="D34" s="1">
        <v>12154</v>
      </c>
      <c r="E34" s="1">
        <v>21265</v>
      </c>
      <c r="F34" s="1">
        <v>1678</v>
      </c>
      <c r="G34" s="1">
        <v>2961</v>
      </c>
      <c r="H34" s="4">
        <f>SUM(C34:G34)</f>
        <v>79125</v>
      </c>
      <c r="I34" s="5">
        <f t="shared" si="0"/>
        <v>6.2837151595293321E-3</v>
      </c>
      <c r="K34" s="4"/>
    </row>
    <row r="35" spans="1:12" x14ac:dyDescent="0.35">
      <c r="A35">
        <v>34</v>
      </c>
      <c r="B35" t="s">
        <v>43</v>
      </c>
      <c r="C35" s="1">
        <v>30655</v>
      </c>
      <c r="D35" s="1">
        <v>13139</v>
      </c>
      <c r="E35" s="1">
        <v>17851</v>
      </c>
      <c r="F35" s="1">
        <v>1018</v>
      </c>
      <c r="G35" s="1">
        <v>1972</v>
      </c>
      <c r="H35" s="4">
        <f>SUM(C35:G35)</f>
        <v>64635</v>
      </c>
      <c r="I35" s="5">
        <f t="shared" si="0"/>
        <v>5.1329912080401692E-3</v>
      </c>
      <c r="J35" s="4"/>
      <c r="L35" s="4"/>
    </row>
    <row r="36" spans="1:12" x14ac:dyDescent="0.35">
      <c r="A36">
        <v>35</v>
      </c>
      <c r="B36" t="s">
        <v>44</v>
      </c>
      <c r="C36" s="1">
        <v>11591</v>
      </c>
      <c r="D36" s="1">
        <v>24018</v>
      </c>
      <c r="E36" s="1">
        <v>33731</v>
      </c>
      <c r="F36" s="1">
        <v>671</v>
      </c>
      <c r="G36" s="1">
        <v>15797</v>
      </c>
      <c r="H36" s="4">
        <f>SUM(C36:G36)</f>
        <v>85808</v>
      </c>
      <c r="I36" s="5">
        <f t="shared" si="0"/>
        <v>6.8144458819449343E-3</v>
      </c>
      <c r="K36" s="4"/>
      <c r="L36" s="4"/>
    </row>
    <row r="37" spans="1:12" x14ac:dyDescent="0.35">
      <c r="A37">
        <v>36</v>
      </c>
      <c r="B37" t="s">
        <v>45</v>
      </c>
      <c r="C37" s="1">
        <v>35428</v>
      </c>
      <c r="D37" s="1">
        <v>10602</v>
      </c>
      <c r="E37" s="1">
        <v>16929</v>
      </c>
      <c r="F37" s="1">
        <v>2041</v>
      </c>
      <c r="G37" s="1">
        <v>2678</v>
      </c>
      <c r="H37" s="4">
        <f>SUM(C37:G37)</f>
        <v>67678</v>
      </c>
      <c r="I37" s="5">
        <f t="shared" si="0"/>
        <v>5.3746511793570451E-3</v>
      </c>
    </row>
    <row r="38" spans="1:12" x14ac:dyDescent="0.35">
      <c r="A38">
        <v>37</v>
      </c>
      <c r="B38" t="s">
        <v>46</v>
      </c>
      <c r="C38" s="1">
        <v>28592</v>
      </c>
      <c r="D38" s="1">
        <v>7897</v>
      </c>
      <c r="E38" s="1">
        <v>25666</v>
      </c>
      <c r="F38" s="1">
        <v>1624</v>
      </c>
      <c r="G38" s="1">
        <v>2152</v>
      </c>
      <c r="H38" s="4">
        <f>SUM(C38:G38)</f>
        <v>65931</v>
      </c>
      <c r="I38" s="5">
        <f t="shared" si="0"/>
        <v>5.2359131018379582E-3</v>
      </c>
      <c r="J38" s="4"/>
    </row>
    <row r="39" spans="1:12" x14ac:dyDescent="0.35">
      <c r="A39">
        <v>38</v>
      </c>
      <c r="B39" t="s">
        <v>47</v>
      </c>
      <c r="C39" s="1">
        <v>39348</v>
      </c>
      <c r="D39" s="1">
        <v>12231</v>
      </c>
      <c r="E39" s="1">
        <v>32058</v>
      </c>
      <c r="F39" s="1">
        <v>2776</v>
      </c>
      <c r="G39" s="1">
        <v>2830</v>
      </c>
      <c r="H39" s="4">
        <f>SUM(C39:G39)</f>
        <v>89243</v>
      </c>
      <c r="I39" s="5">
        <f t="shared" si="0"/>
        <v>7.0872365495339811E-3</v>
      </c>
      <c r="J39" s="4"/>
    </row>
    <row r="40" spans="1:12" x14ac:dyDescent="0.35">
      <c r="A40">
        <v>39</v>
      </c>
      <c r="B40" t="s">
        <v>48</v>
      </c>
      <c r="C40" s="1">
        <v>12976</v>
      </c>
      <c r="D40" s="1">
        <v>15403</v>
      </c>
      <c r="E40" s="1">
        <v>31371</v>
      </c>
      <c r="F40" s="1">
        <v>466</v>
      </c>
      <c r="G40" s="1">
        <v>13703</v>
      </c>
      <c r="H40" s="4">
        <f>SUM(C40:G40)</f>
        <v>73919</v>
      </c>
      <c r="I40" s="5">
        <f t="shared" si="0"/>
        <v>5.8702804534249446E-3</v>
      </c>
      <c r="J40" s="4"/>
    </row>
    <row r="41" spans="1:12" x14ac:dyDescent="0.35">
      <c r="A41">
        <v>40</v>
      </c>
      <c r="B41" t="s">
        <v>49</v>
      </c>
      <c r="C41" s="1">
        <v>22724</v>
      </c>
      <c r="D41" s="1">
        <v>8603</v>
      </c>
      <c r="E41" s="1">
        <v>26527</v>
      </c>
      <c r="F41" s="1">
        <v>1283</v>
      </c>
      <c r="G41" s="1">
        <v>5122</v>
      </c>
      <c r="H41" s="4">
        <f>SUM(C41:G41)</f>
        <v>64259</v>
      </c>
      <c r="I41" s="5">
        <f t="shared" si="0"/>
        <v>5.1031311524321688E-3</v>
      </c>
      <c r="K41" s="4"/>
    </row>
    <row r="42" spans="1:12" x14ac:dyDescent="0.35">
      <c r="A42">
        <v>41</v>
      </c>
      <c r="B42" t="s">
        <v>50</v>
      </c>
      <c r="C42" s="1">
        <v>31632</v>
      </c>
      <c r="D42" s="1">
        <v>10263</v>
      </c>
      <c r="E42" s="1">
        <v>24241</v>
      </c>
      <c r="F42" s="1">
        <v>1659</v>
      </c>
      <c r="G42" s="1">
        <v>2436</v>
      </c>
      <c r="H42" s="4">
        <f>SUM(C42:G42)</f>
        <v>70231</v>
      </c>
      <c r="I42" s="5">
        <f t="shared" si="0"/>
        <v>5.5773977803337069E-3</v>
      </c>
      <c r="L42" s="4"/>
    </row>
    <row r="43" spans="1:12" x14ac:dyDescent="0.35">
      <c r="A43">
        <v>42</v>
      </c>
      <c r="B43" t="s">
        <v>51</v>
      </c>
      <c r="C43" s="1">
        <v>593</v>
      </c>
      <c r="D43" s="1">
        <v>5155</v>
      </c>
      <c r="E43" s="1">
        <v>3687</v>
      </c>
      <c r="F43" s="1">
        <v>31</v>
      </c>
      <c r="G43" s="1">
        <v>6708</v>
      </c>
      <c r="H43" s="4">
        <f>SUM(C43:G43)</f>
        <v>16174</v>
      </c>
      <c r="I43" s="5">
        <f t="shared" si="0"/>
        <v>1.2844588813930797E-3</v>
      </c>
      <c r="K43" s="4"/>
    </row>
    <row r="44" spans="1:12" x14ac:dyDescent="0.35">
      <c r="A44">
        <v>43</v>
      </c>
      <c r="B44" t="s">
        <v>52</v>
      </c>
      <c r="C44" s="1">
        <v>26034</v>
      </c>
      <c r="D44" s="1">
        <v>7888</v>
      </c>
      <c r="E44" s="1">
        <v>18836</v>
      </c>
      <c r="F44" s="1">
        <v>1071</v>
      </c>
      <c r="G44" s="1">
        <v>1792</v>
      </c>
      <c r="H44" s="4">
        <f>SUM(C44:G44)</f>
        <v>55621</v>
      </c>
      <c r="I44" s="5">
        <f t="shared" si="0"/>
        <v>4.4171440238632668E-3</v>
      </c>
    </row>
    <row r="45" spans="1:12" x14ac:dyDescent="0.35">
      <c r="A45">
        <v>44</v>
      </c>
      <c r="B45" t="s">
        <v>53</v>
      </c>
      <c r="C45" s="1">
        <v>17226</v>
      </c>
      <c r="D45" s="1">
        <v>6280</v>
      </c>
      <c r="E45" s="1">
        <v>22336</v>
      </c>
      <c r="F45" s="1">
        <v>2386</v>
      </c>
      <c r="G45" s="1">
        <v>1794</v>
      </c>
      <c r="H45" s="4">
        <f>SUM(C45:G45)</f>
        <v>50022</v>
      </c>
      <c r="I45" s="5">
        <f t="shared" si="0"/>
        <v>3.9724992064451977E-3</v>
      </c>
    </row>
    <row r="46" spans="1:12" x14ac:dyDescent="0.35">
      <c r="A46">
        <v>45</v>
      </c>
      <c r="B46" t="s">
        <v>54</v>
      </c>
      <c r="C46" s="1">
        <v>34839</v>
      </c>
      <c r="D46" s="1">
        <v>9478</v>
      </c>
      <c r="E46" s="1">
        <v>17935</v>
      </c>
      <c r="F46" s="1">
        <v>1220</v>
      </c>
      <c r="G46" s="1">
        <v>1748</v>
      </c>
      <c r="H46" s="4">
        <f>SUM(C46:G46)</f>
        <v>65220</v>
      </c>
      <c r="I46" s="5">
        <f t="shared" si="0"/>
        <v>5.1794490073238933E-3</v>
      </c>
    </row>
    <row r="47" spans="1:12" x14ac:dyDescent="0.35">
      <c r="A47">
        <v>46</v>
      </c>
      <c r="B47" t="s">
        <v>55</v>
      </c>
      <c r="C47" s="1">
        <v>1887</v>
      </c>
      <c r="D47" s="1">
        <v>7367</v>
      </c>
      <c r="E47" s="1">
        <v>8749</v>
      </c>
      <c r="F47" s="1">
        <v>80</v>
      </c>
      <c r="G47" s="1">
        <v>13506</v>
      </c>
      <c r="H47" s="4">
        <f>SUM(C47:G47)</f>
        <v>31589</v>
      </c>
      <c r="I47" s="5">
        <f t="shared" si="0"/>
        <v>2.508641746279584E-3</v>
      </c>
      <c r="K47" s="4"/>
    </row>
    <row r="48" spans="1:12" x14ac:dyDescent="0.35">
      <c r="A48">
        <v>47</v>
      </c>
      <c r="B48" t="s">
        <v>56</v>
      </c>
      <c r="C48" s="1">
        <v>2886</v>
      </c>
      <c r="D48" s="1">
        <v>8871</v>
      </c>
      <c r="E48" s="1">
        <v>11609</v>
      </c>
      <c r="F48" s="1">
        <v>84</v>
      </c>
      <c r="G48" s="1">
        <v>13880</v>
      </c>
      <c r="H48" s="4">
        <f>SUM(C48:G48)</f>
        <v>37330</v>
      </c>
      <c r="I48" s="5">
        <f t="shared" si="0"/>
        <v>2.964563499592164E-3</v>
      </c>
      <c r="K48" s="4"/>
      <c r="L48" s="4"/>
    </row>
    <row r="49" spans="1:12" x14ac:dyDescent="0.35">
      <c r="A49">
        <v>48</v>
      </c>
      <c r="B49" t="s">
        <v>57</v>
      </c>
      <c r="C49" s="1">
        <v>1670</v>
      </c>
      <c r="D49" s="1">
        <v>5259</v>
      </c>
      <c r="E49" s="1">
        <v>5996</v>
      </c>
      <c r="F49" s="1">
        <v>36</v>
      </c>
      <c r="G49" s="1">
        <v>9622</v>
      </c>
      <c r="H49" s="4">
        <f>SUM(C49:G49)</f>
        <v>22583</v>
      </c>
      <c r="I49" s="5">
        <f t="shared" si="0"/>
        <v>1.7934298824347668E-3</v>
      </c>
    </row>
    <row r="50" spans="1:12" x14ac:dyDescent="0.35">
      <c r="A50">
        <v>49</v>
      </c>
      <c r="B50" t="s">
        <v>58</v>
      </c>
      <c r="C50" s="1">
        <v>28750</v>
      </c>
      <c r="D50" s="1">
        <v>21991</v>
      </c>
      <c r="E50" s="1">
        <v>31503</v>
      </c>
      <c r="F50" s="1">
        <v>1652</v>
      </c>
      <c r="G50" s="1">
        <v>3302</v>
      </c>
      <c r="H50" s="4">
        <f>SUM(C50:G50)</f>
        <v>87198</v>
      </c>
      <c r="I50" s="5">
        <f t="shared" si="0"/>
        <v>6.9248327896447234E-3</v>
      </c>
      <c r="K50" s="4"/>
    </row>
    <row r="51" spans="1:12" x14ac:dyDescent="0.35">
      <c r="A51">
        <v>50</v>
      </c>
      <c r="B51" t="s">
        <v>59</v>
      </c>
      <c r="C51" s="1">
        <v>2541</v>
      </c>
      <c r="D51" s="1">
        <v>7654</v>
      </c>
      <c r="E51" s="1">
        <v>12639</v>
      </c>
      <c r="F51" s="1">
        <v>81</v>
      </c>
      <c r="G51" s="1">
        <v>14372</v>
      </c>
      <c r="H51" s="4">
        <f>SUM(C51:G51)</f>
        <v>37287</v>
      </c>
      <c r="I51" s="5">
        <f t="shared" si="0"/>
        <v>2.9611486528072065E-3</v>
      </c>
      <c r="L51" s="4"/>
    </row>
    <row r="52" spans="1:12" x14ac:dyDescent="0.35">
      <c r="A52">
        <v>51</v>
      </c>
      <c r="B52" t="s">
        <v>60</v>
      </c>
      <c r="C52" s="1">
        <v>25573</v>
      </c>
      <c r="D52" s="1">
        <v>16826</v>
      </c>
      <c r="E52" s="1">
        <v>27599</v>
      </c>
      <c r="F52" s="1">
        <v>1706</v>
      </c>
      <c r="G52" s="1">
        <v>2770</v>
      </c>
      <c r="H52" s="4">
        <f>SUM(C52:G52)</f>
        <v>74474</v>
      </c>
      <c r="I52" s="5">
        <f t="shared" si="0"/>
        <v>5.9143558014633493E-3</v>
      </c>
    </row>
    <row r="53" spans="1:12" x14ac:dyDescent="0.35">
      <c r="A53">
        <v>52</v>
      </c>
      <c r="B53" t="s">
        <v>61</v>
      </c>
      <c r="C53" s="1">
        <v>10937</v>
      </c>
      <c r="D53" s="1">
        <v>15686</v>
      </c>
      <c r="E53" s="1">
        <v>26873</v>
      </c>
      <c r="F53" s="1">
        <v>93</v>
      </c>
      <c r="G53" s="1">
        <v>3611</v>
      </c>
      <c r="H53" s="4">
        <f>SUM(C53:G53)</f>
        <v>57200</v>
      </c>
      <c r="I53" s="5">
        <f t="shared" si="0"/>
        <v>4.5425403744085661E-3</v>
      </c>
    </row>
    <row r="54" spans="1:12" x14ac:dyDescent="0.35">
      <c r="A54">
        <v>53</v>
      </c>
      <c r="B54" t="s">
        <v>62</v>
      </c>
      <c r="C54" s="1">
        <v>8569</v>
      </c>
      <c r="D54" s="1">
        <v>15344</v>
      </c>
      <c r="E54" s="1">
        <v>41791</v>
      </c>
      <c r="F54" s="1">
        <v>132</v>
      </c>
      <c r="G54" s="1">
        <v>3628</v>
      </c>
      <c r="H54" s="4">
        <f>SUM(C54:G54)</f>
        <v>69464</v>
      </c>
      <c r="I54" s="5">
        <f t="shared" si="0"/>
        <v>5.5164864434950464E-3</v>
      </c>
      <c r="J54" s="4"/>
    </row>
    <row r="55" spans="1:12" x14ac:dyDescent="0.35">
      <c r="A55">
        <v>54</v>
      </c>
      <c r="B55" t="s">
        <v>63</v>
      </c>
      <c r="C55" s="1">
        <v>34829</v>
      </c>
      <c r="D55" s="1">
        <v>17477</v>
      </c>
      <c r="E55" s="1">
        <v>24209</v>
      </c>
      <c r="F55" s="1">
        <v>1814</v>
      </c>
      <c r="G55" s="1">
        <v>3197</v>
      </c>
      <c r="H55" s="4">
        <f>SUM(C55:G55)</f>
        <v>81526</v>
      </c>
      <c r="I55" s="5">
        <f t="shared" si="0"/>
        <v>6.4743906741963776E-3</v>
      </c>
      <c r="J55" s="4"/>
      <c r="K55" s="4"/>
      <c r="L55" s="4"/>
    </row>
    <row r="56" spans="1:12" x14ac:dyDescent="0.35">
      <c r="A56">
        <v>55</v>
      </c>
      <c r="B56" t="s">
        <v>64</v>
      </c>
      <c r="C56" s="1">
        <v>17290</v>
      </c>
      <c r="D56" s="1">
        <v>10188</v>
      </c>
      <c r="E56" s="1">
        <v>15497</v>
      </c>
      <c r="F56" s="1">
        <v>1101</v>
      </c>
      <c r="G56" s="1">
        <v>1410</v>
      </c>
      <c r="H56" s="4">
        <f>SUM(C56:G56)</f>
        <v>45486</v>
      </c>
      <c r="I56" s="5">
        <f t="shared" si="0"/>
        <v>3.612272578152938E-3</v>
      </c>
      <c r="L56" s="4"/>
    </row>
    <row r="57" spans="1:12" x14ac:dyDescent="0.35">
      <c r="A57">
        <v>56</v>
      </c>
      <c r="B57" t="s">
        <v>65</v>
      </c>
      <c r="C57" s="1">
        <v>28929</v>
      </c>
      <c r="D57" s="1">
        <v>19470</v>
      </c>
      <c r="E57" s="1">
        <v>28535</v>
      </c>
      <c r="F57" s="1">
        <v>969</v>
      </c>
      <c r="G57" s="1">
        <v>3167</v>
      </c>
      <c r="H57" s="4">
        <f>SUM(C57:G57)</f>
        <v>81070</v>
      </c>
      <c r="I57" s="5">
        <f t="shared" si="0"/>
        <v>6.4381774152675259E-3</v>
      </c>
      <c r="J57" s="4"/>
    </row>
    <row r="58" spans="1:12" x14ac:dyDescent="0.35">
      <c r="A58">
        <v>57</v>
      </c>
      <c r="B58" t="s">
        <v>68</v>
      </c>
      <c r="C58" s="1">
        <v>56432</v>
      </c>
      <c r="D58" s="1">
        <v>17072</v>
      </c>
      <c r="E58" s="1">
        <v>47953</v>
      </c>
      <c r="F58" s="1">
        <v>2147</v>
      </c>
      <c r="G58" s="1">
        <v>4489</v>
      </c>
      <c r="H58" s="4">
        <f>SUM(C58:G58)</f>
        <v>128093</v>
      </c>
      <c r="I58" s="5">
        <f t="shared" si="0"/>
        <v>1.0172510912222316E-2</v>
      </c>
      <c r="J58" s="4"/>
    </row>
    <row r="59" spans="1:12" x14ac:dyDescent="0.35">
      <c r="A59">
        <v>58</v>
      </c>
      <c r="B59" t="s">
        <v>69</v>
      </c>
      <c r="C59" s="1">
        <v>36999</v>
      </c>
      <c r="D59" s="1">
        <v>14265</v>
      </c>
      <c r="E59" s="1">
        <v>36834</v>
      </c>
      <c r="F59" s="1">
        <v>2492</v>
      </c>
      <c r="G59" s="1">
        <v>3271</v>
      </c>
      <c r="H59" s="4">
        <f>SUM(C59:G59)</f>
        <v>93861</v>
      </c>
      <c r="I59" s="5">
        <f>H59/SUM($H$2:$H$160)</f>
        <v>7.4539752112301131E-3</v>
      </c>
      <c r="L59" s="4"/>
    </row>
    <row r="60" spans="1:12" x14ac:dyDescent="0.35">
      <c r="A60">
        <v>59</v>
      </c>
      <c r="B60" t="s">
        <v>70</v>
      </c>
      <c r="C60" s="1">
        <v>41075</v>
      </c>
      <c r="D60" s="1">
        <v>25589</v>
      </c>
      <c r="E60" s="1">
        <v>32133</v>
      </c>
      <c r="F60" s="1">
        <v>2678</v>
      </c>
      <c r="G60" s="1">
        <v>3737</v>
      </c>
      <c r="H60" s="4">
        <f>SUM(C60:G60)</f>
        <v>105212</v>
      </c>
      <c r="I60" s="5">
        <f>H60/SUM($H$2:$H$160)</f>
        <v>8.3554153474173793E-3</v>
      </c>
    </row>
    <row r="61" spans="1:12" x14ac:dyDescent="0.35">
      <c r="A61">
        <v>60</v>
      </c>
      <c r="B61" t="s">
        <v>71</v>
      </c>
      <c r="C61" s="1">
        <v>28580</v>
      </c>
      <c r="D61" s="1">
        <v>7395</v>
      </c>
      <c r="E61" s="1">
        <v>30838</v>
      </c>
      <c r="F61" s="1">
        <v>1631</v>
      </c>
      <c r="G61" s="1">
        <v>2202</v>
      </c>
      <c r="H61" s="4">
        <f>SUM(C61:G61)</f>
        <v>70646</v>
      </c>
      <c r="I61" s="5">
        <f>H61/SUM($H$2:$H$160)</f>
        <v>5.6103550225606218E-3</v>
      </c>
      <c r="K61" s="4"/>
    </row>
    <row r="62" spans="1:12" x14ac:dyDescent="0.35">
      <c r="A62">
        <v>61</v>
      </c>
      <c r="B62" t="s">
        <v>72</v>
      </c>
      <c r="C62" s="1">
        <v>19850</v>
      </c>
      <c r="D62" s="1">
        <v>11972</v>
      </c>
      <c r="E62" s="1">
        <v>19683</v>
      </c>
      <c r="F62" s="1">
        <v>1985</v>
      </c>
      <c r="G62" s="1">
        <v>2488</v>
      </c>
      <c r="H62" s="4">
        <f>SUM(C62:G62)</f>
        <v>55978</v>
      </c>
      <c r="I62" s="5">
        <f>H62/SUM($H$2:$H$160)</f>
        <v>4.4454951936825655E-3</v>
      </c>
      <c r="K62" s="4"/>
    </row>
    <row r="63" spans="1:12" x14ac:dyDescent="0.35">
      <c r="A63">
        <v>62</v>
      </c>
      <c r="B63" t="s">
        <v>73</v>
      </c>
      <c r="C63" s="1">
        <v>30908</v>
      </c>
      <c r="D63" s="1">
        <v>15474</v>
      </c>
      <c r="E63" s="1">
        <v>37151</v>
      </c>
      <c r="F63" s="1">
        <v>2526</v>
      </c>
      <c r="G63" s="1">
        <v>3160</v>
      </c>
      <c r="H63" s="4">
        <f>SUM(C63:G63)</f>
        <v>89219</v>
      </c>
      <c r="I63" s="5">
        <f>H63/SUM($H$2:$H$160)</f>
        <v>7.0853305885377254E-3</v>
      </c>
      <c r="K63" s="4"/>
    </row>
    <row r="64" spans="1:12" x14ac:dyDescent="0.35">
      <c r="A64">
        <v>63</v>
      </c>
      <c r="B64" t="s">
        <v>74</v>
      </c>
      <c r="C64" s="1">
        <v>24168</v>
      </c>
      <c r="D64" s="1">
        <v>41538</v>
      </c>
      <c r="E64" s="1">
        <v>64068</v>
      </c>
      <c r="F64" s="1">
        <v>247</v>
      </c>
      <c r="G64" s="1">
        <v>17717</v>
      </c>
      <c r="H64" s="4">
        <f>SUM(C64:G64)</f>
        <v>147738</v>
      </c>
      <c r="I64" s="5">
        <f>H64/SUM($H$2:$H$160)</f>
        <v>1.1732619402698825E-2</v>
      </c>
      <c r="J64" s="4"/>
    </row>
    <row r="65" spans="1:11" x14ac:dyDescent="0.35">
      <c r="A65">
        <v>64</v>
      </c>
      <c r="B65" t="s">
        <v>75</v>
      </c>
      <c r="C65" s="1">
        <v>7504</v>
      </c>
      <c r="D65" s="1">
        <v>24782</v>
      </c>
      <c r="E65" s="1">
        <v>45325</v>
      </c>
      <c r="F65" s="1">
        <v>165</v>
      </c>
      <c r="G65" s="1">
        <v>14662</v>
      </c>
      <c r="H65" s="4">
        <f>SUM(C65:G65)</f>
        <v>92438</v>
      </c>
      <c r="I65" s="5">
        <f>H65/SUM($H$2:$H$160)</f>
        <v>7.3409676071604733E-3</v>
      </c>
      <c r="K65" s="4"/>
    </row>
    <row r="66" spans="1:11" x14ac:dyDescent="0.35">
      <c r="A66">
        <v>65</v>
      </c>
      <c r="B66" t="s">
        <v>76</v>
      </c>
      <c r="C66" s="1">
        <v>60292</v>
      </c>
      <c r="D66" s="1">
        <v>18577</v>
      </c>
      <c r="E66" s="1">
        <v>53410</v>
      </c>
      <c r="F66" s="1">
        <v>5630</v>
      </c>
      <c r="G66" s="1">
        <v>4385</v>
      </c>
      <c r="H66" s="4">
        <f>SUM(C66:G66)</f>
        <v>142294</v>
      </c>
      <c r="I66" s="5">
        <f>H66/SUM($H$2:$H$160)</f>
        <v>1.1300283916714905E-2</v>
      </c>
      <c r="K66" s="4"/>
    </row>
    <row r="67" spans="1:11" x14ac:dyDescent="0.35">
      <c r="A67">
        <v>66</v>
      </c>
      <c r="B67" t="s">
        <v>77</v>
      </c>
      <c r="C67" s="1">
        <v>17978</v>
      </c>
      <c r="D67" s="1">
        <v>15692</v>
      </c>
      <c r="E67" s="1">
        <v>32289</v>
      </c>
      <c r="F67" s="1">
        <v>954</v>
      </c>
      <c r="G67" s="1">
        <v>2330</v>
      </c>
      <c r="H67" s="4">
        <f>SUM(C67:G67)</f>
        <v>69243</v>
      </c>
      <c r="I67" s="5">
        <f>H67/SUM($H$2:$H$160)</f>
        <v>5.4989357193211954E-3</v>
      </c>
      <c r="K67" s="4"/>
    </row>
    <row r="68" spans="1:11" x14ac:dyDescent="0.35">
      <c r="A68">
        <v>67</v>
      </c>
      <c r="B68" t="s">
        <v>78</v>
      </c>
      <c r="C68" s="1">
        <v>59456</v>
      </c>
      <c r="D68" s="1">
        <v>17182</v>
      </c>
      <c r="E68" s="1">
        <v>50539</v>
      </c>
      <c r="F68" s="1">
        <v>2732</v>
      </c>
      <c r="G68" s="1">
        <v>4702</v>
      </c>
      <c r="H68" s="4">
        <f>SUM(C68:G68)</f>
        <v>134611</v>
      </c>
      <c r="I68" s="5">
        <f>H68/SUM($H$2:$H$160)</f>
        <v>1.0690138152788664E-2</v>
      </c>
      <c r="K68" s="4"/>
    </row>
    <row r="69" spans="1:11" x14ac:dyDescent="0.35">
      <c r="A69">
        <v>68</v>
      </c>
      <c r="B69" t="s">
        <v>79</v>
      </c>
      <c r="C69" s="1">
        <v>18523</v>
      </c>
      <c r="D69" s="1">
        <v>12566</v>
      </c>
      <c r="E69" s="1">
        <v>13637</v>
      </c>
      <c r="F69" s="1">
        <v>825</v>
      </c>
      <c r="G69" s="1">
        <v>1962</v>
      </c>
      <c r="H69" s="4">
        <f>SUM(C69:G69)</f>
        <v>47513</v>
      </c>
      <c r="I69" s="5">
        <f>H69/SUM($H$2:$H$160)</f>
        <v>3.7732468672950037E-3</v>
      </c>
      <c r="K69" s="4"/>
    </row>
    <row r="70" spans="1:11" x14ac:dyDescent="0.35">
      <c r="A70">
        <v>69</v>
      </c>
      <c r="B70" t="s">
        <v>80</v>
      </c>
      <c r="C70" s="1">
        <v>32527</v>
      </c>
      <c r="D70" s="1">
        <v>7591</v>
      </c>
      <c r="E70" s="1">
        <v>20648</v>
      </c>
      <c r="F70" s="1">
        <v>1745</v>
      </c>
      <c r="G70" s="1">
        <v>1645</v>
      </c>
      <c r="H70" s="4">
        <f>SUM(C70:G70)</f>
        <v>64156</v>
      </c>
      <c r="I70" s="5">
        <f>H70/SUM($H$2:$H$160)</f>
        <v>5.0949514031565736E-3</v>
      </c>
      <c r="J70" s="4"/>
    </row>
    <row r="71" spans="1:11" x14ac:dyDescent="0.35">
      <c r="A71">
        <v>70</v>
      </c>
      <c r="B71" t="s">
        <v>81</v>
      </c>
      <c r="C71" s="1">
        <v>7778</v>
      </c>
      <c r="D71" s="1">
        <v>8382</v>
      </c>
      <c r="E71" s="1">
        <v>9697</v>
      </c>
      <c r="F71" s="1">
        <v>348</v>
      </c>
      <c r="G71" s="1">
        <v>1353</v>
      </c>
      <c r="H71" s="4">
        <f>SUM(C71:G71)</f>
        <v>27558</v>
      </c>
      <c r="I71" s="5">
        <f>H71/SUM($H$2:$H$160)</f>
        <v>2.188519713950197E-3</v>
      </c>
      <c r="K71" s="4"/>
    </row>
    <row r="72" spans="1:11" x14ac:dyDescent="0.35">
      <c r="A72">
        <v>71</v>
      </c>
      <c r="B72" t="s">
        <v>82</v>
      </c>
      <c r="C72" s="1">
        <v>33232</v>
      </c>
      <c r="D72" s="1">
        <v>10383</v>
      </c>
      <c r="E72" s="1">
        <v>23326</v>
      </c>
      <c r="F72" s="1">
        <v>1367</v>
      </c>
      <c r="G72" s="1">
        <v>2519</v>
      </c>
      <c r="H72" s="4">
        <f>SUM(C72:G72)</f>
        <v>70827</v>
      </c>
      <c r="I72" s="5">
        <f>H72/SUM($H$2:$H$160)</f>
        <v>5.6247291450740476E-3</v>
      </c>
      <c r="J72" s="4"/>
    </row>
    <row r="73" spans="1:11" x14ac:dyDescent="0.35">
      <c r="A73">
        <v>72</v>
      </c>
      <c r="B73" t="s">
        <v>83</v>
      </c>
      <c r="C73" s="1">
        <v>8706</v>
      </c>
      <c r="D73" s="1">
        <v>12860</v>
      </c>
      <c r="E73" s="1">
        <v>58153</v>
      </c>
      <c r="F73" s="1">
        <v>305</v>
      </c>
      <c r="G73" s="1">
        <v>6796</v>
      </c>
      <c r="H73" s="4">
        <f>SUM(C73:G73)</f>
        <v>86820</v>
      </c>
      <c r="I73" s="5">
        <f>H73/SUM($H$2:$H$160)</f>
        <v>6.8948139039537015E-3</v>
      </c>
    </row>
    <row r="74" spans="1:11" x14ac:dyDescent="0.35">
      <c r="A74">
        <v>73</v>
      </c>
      <c r="B74" t="s">
        <v>84</v>
      </c>
      <c r="C74" s="1">
        <v>23282</v>
      </c>
      <c r="D74" s="1">
        <v>11091</v>
      </c>
      <c r="E74" s="1">
        <v>12212</v>
      </c>
      <c r="F74" s="1">
        <v>1422</v>
      </c>
      <c r="G74" s="1">
        <v>1920</v>
      </c>
      <c r="H74" s="4">
        <f>SUM(C74:G74)</f>
        <v>49927</v>
      </c>
      <c r="I74" s="5">
        <f>H74/SUM($H$2:$H$160)</f>
        <v>3.9649547775016869E-3</v>
      </c>
      <c r="K74" s="4"/>
    </row>
    <row r="75" spans="1:11" x14ac:dyDescent="0.35">
      <c r="A75">
        <v>74</v>
      </c>
      <c r="B75" t="s">
        <v>85</v>
      </c>
      <c r="C75" s="1">
        <v>19338</v>
      </c>
      <c r="D75" s="1">
        <v>11565</v>
      </c>
      <c r="E75" s="1">
        <v>12505</v>
      </c>
      <c r="F75" s="1">
        <v>1163</v>
      </c>
      <c r="G75" s="1">
        <v>1771</v>
      </c>
      <c r="H75" s="4">
        <f>SUM(C75:G75)</f>
        <v>46342</v>
      </c>
      <c r="I75" s="5">
        <f>H75/SUM($H$2:$H$160)</f>
        <v>3.6802518536860453E-3</v>
      </c>
      <c r="J75" s="4"/>
    </row>
    <row r="76" spans="1:11" x14ac:dyDescent="0.35">
      <c r="A76">
        <v>75</v>
      </c>
      <c r="B76" t="s">
        <v>86</v>
      </c>
      <c r="C76" s="1">
        <v>49239</v>
      </c>
      <c r="D76" s="1">
        <v>20069</v>
      </c>
      <c r="E76" s="1">
        <v>33127</v>
      </c>
      <c r="F76" s="1">
        <v>2350</v>
      </c>
      <c r="G76" s="1">
        <v>3457</v>
      </c>
      <c r="H76" s="4">
        <f>SUM(C76:G76)</f>
        <v>108242</v>
      </c>
      <c r="I76" s="5">
        <f>H76/SUM($H$2:$H$160)</f>
        <v>8.5960429231946162E-3</v>
      </c>
    </row>
    <row r="77" spans="1:11" x14ac:dyDescent="0.35">
      <c r="A77">
        <v>76</v>
      </c>
      <c r="B77" t="s">
        <v>87</v>
      </c>
      <c r="C77" s="1">
        <v>32909</v>
      </c>
      <c r="D77" s="1">
        <v>11196</v>
      </c>
      <c r="E77" s="1">
        <v>19374</v>
      </c>
      <c r="F77" s="1">
        <v>1409</v>
      </c>
      <c r="G77" s="1">
        <v>2304</v>
      </c>
      <c r="H77" s="4">
        <f>SUM(C77:G77)</f>
        <v>67192</v>
      </c>
      <c r="I77" s="5">
        <f>H77/SUM($H$2:$H$160)</f>
        <v>5.3360554691828741E-3</v>
      </c>
      <c r="K77" s="4"/>
    </row>
    <row r="78" spans="1:11" x14ac:dyDescent="0.35">
      <c r="A78">
        <v>77</v>
      </c>
      <c r="B78" t="s">
        <v>88</v>
      </c>
      <c r="C78" s="1">
        <v>19457</v>
      </c>
      <c r="D78" s="1">
        <v>10729</v>
      </c>
      <c r="E78" s="1">
        <v>23658</v>
      </c>
      <c r="F78" s="1">
        <v>1469</v>
      </c>
      <c r="G78" s="1">
        <v>2201</v>
      </c>
      <c r="H78" s="4">
        <f>SUM(C78:G78)</f>
        <v>57514</v>
      </c>
      <c r="I78" s="5">
        <f>H78/SUM($H$2:$H$160)</f>
        <v>4.5674766974429072E-3</v>
      </c>
      <c r="K78" s="4"/>
    </row>
    <row r="79" spans="1:11" x14ac:dyDescent="0.35">
      <c r="A79">
        <v>78</v>
      </c>
      <c r="B79" t="s">
        <v>89</v>
      </c>
      <c r="C79" s="1">
        <v>18053</v>
      </c>
      <c r="D79" s="1">
        <v>30263</v>
      </c>
      <c r="E79" s="1">
        <v>70942</v>
      </c>
      <c r="F79" s="1">
        <v>1397</v>
      </c>
      <c r="G79" s="1">
        <v>7718</v>
      </c>
      <c r="H79" s="4">
        <f>SUM(C79:G79)</f>
        <v>128373</v>
      </c>
      <c r="I79" s="5">
        <f>H79/SUM($H$2:$H$160)</f>
        <v>1.0194747123845296E-2</v>
      </c>
      <c r="K79" s="4"/>
    </row>
    <row r="80" spans="1:11" x14ac:dyDescent="0.35">
      <c r="A80">
        <v>79</v>
      </c>
      <c r="B80" t="s">
        <v>90</v>
      </c>
      <c r="C80" s="1">
        <v>20220</v>
      </c>
      <c r="D80" s="1">
        <v>19397</v>
      </c>
      <c r="E80" s="1">
        <v>46063</v>
      </c>
      <c r="F80" s="1">
        <v>1123</v>
      </c>
      <c r="G80" s="1">
        <v>2179</v>
      </c>
      <c r="H80" s="4">
        <f>SUM(C80:G80)</f>
        <v>88982</v>
      </c>
      <c r="I80" s="5">
        <f>H80/SUM($H$2:$H$160)</f>
        <v>7.0665092236997041E-3</v>
      </c>
      <c r="J80" s="4"/>
    </row>
    <row r="81" spans="1:12" x14ac:dyDescent="0.35">
      <c r="A81">
        <v>80</v>
      </c>
      <c r="B81" t="s">
        <v>91</v>
      </c>
      <c r="C81" s="1">
        <v>39512</v>
      </c>
      <c r="D81" s="1">
        <v>9520</v>
      </c>
      <c r="E81" s="1">
        <v>22988</v>
      </c>
      <c r="F81" s="1">
        <v>1817</v>
      </c>
      <c r="G81" s="1">
        <v>1812</v>
      </c>
      <c r="H81" s="4">
        <f>SUM(C81:G81)</f>
        <v>75649</v>
      </c>
      <c r="I81" s="5">
        <f>H81/SUM($H$2:$H$160)</f>
        <v>6.0076684752383503E-3</v>
      </c>
      <c r="J81" s="4"/>
    </row>
    <row r="82" spans="1:12" x14ac:dyDescent="0.35">
      <c r="A82">
        <v>81</v>
      </c>
      <c r="B82" t="s">
        <v>92</v>
      </c>
      <c r="C82" s="1">
        <v>17074</v>
      </c>
      <c r="D82" s="1">
        <v>15140</v>
      </c>
      <c r="E82" s="1">
        <v>29896</v>
      </c>
      <c r="F82" s="1">
        <v>3008</v>
      </c>
      <c r="G82" s="1">
        <v>3289</v>
      </c>
      <c r="H82" s="4">
        <f>SUM(C82:G82)</f>
        <v>68407</v>
      </c>
      <c r="I82" s="5">
        <f>H82/SUM($H$2:$H$160)</f>
        <v>5.4325447446183011E-3</v>
      </c>
      <c r="J82" s="4"/>
    </row>
    <row r="83" spans="1:12" x14ac:dyDescent="0.35">
      <c r="A83">
        <v>82</v>
      </c>
      <c r="B83" t="s">
        <v>93</v>
      </c>
      <c r="C83" s="1">
        <v>36736</v>
      </c>
      <c r="D83" s="1">
        <v>9625</v>
      </c>
      <c r="E83" s="1">
        <v>42111</v>
      </c>
      <c r="F83" s="1">
        <v>4264</v>
      </c>
      <c r="G83" s="1">
        <v>4055</v>
      </c>
      <c r="H83" s="4">
        <f>SUM(C83:G83)</f>
        <v>96791</v>
      </c>
      <c r="I83" s="5">
        <f>H83/SUM($H$2:$H$160)</f>
        <v>7.6866612828562862E-3</v>
      </c>
      <c r="K83" s="4"/>
    </row>
    <row r="84" spans="1:12" x14ac:dyDescent="0.35">
      <c r="A84">
        <v>83</v>
      </c>
      <c r="B84" t="s">
        <v>94</v>
      </c>
      <c r="C84" s="1">
        <v>28639</v>
      </c>
      <c r="D84" s="1">
        <v>9461</v>
      </c>
      <c r="E84" s="1">
        <v>29952</v>
      </c>
      <c r="F84" s="1">
        <v>2432</v>
      </c>
      <c r="G84" s="1">
        <v>2752</v>
      </c>
      <c r="H84" s="4">
        <f>SUM(C84:G84)</f>
        <v>73236</v>
      </c>
      <c r="I84" s="5">
        <f>H84/SUM($H$2:$H$160)</f>
        <v>5.8160399800731774E-3</v>
      </c>
      <c r="K84" s="4"/>
    </row>
    <row r="85" spans="1:12" x14ac:dyDescent="0.35">
      <c r="A85">
        <v>84</v>
      </c>
      <c r="B85" t="s">
        <v>95</v>
      </c>
      <c r="C85" s="1">
        <v>28994</v>
      </c>
      <c r="D85" s="1">
        <v>11067</v>
      </c>
      <c r="E85" s="1">
        <v>14755</v>
      </c>
      <c r="F85" s="1">
        <v>1176</v>
      </c>
      <c r="G85" s="1">
        <v>1770</v>
      </c>
      <c r="H85" s="4">
        <f>SUM(C85:G85)</f>
        <v>57762</v>
      </c>
      <c r="I85" s="5">
        <f>H85/SUM($H$2:$H$160)</f>
        <v>4.5871716277375461E-3</v>
      </c>
      <c r="J85" s="4"/>
    </row>
    <row r="86" spans="1:12" x14ac:dyDescent="0.35">
      <c r="A86">
        <v>85</v>
      </c>
      <c r="B86" t="s">
        <v>96</v>
      </c>
      <c r="C86" s="1">
        <v>27501</v>
      </c>
      <c r="D86" s="1">
        <v>21556</v>
      </c>
      <c r="E86" s="1">
        <v>30363</v>
      </c>
      <c r="F86" s="1">
        <v>2573</v>
      </c>
      <c r="G86" s="1">
        <v>3217</v>
      </c>
      <c r="H86" s="4">
        <f>SUM(C86:G86)</f>
        <v>85210</v>
      </c>
      <c r="I86" s="5">
        <f>H86/SUM($H$2:$H$160)</f>
        <v>6.7669556871215722E-3</v>
      </c>
      <c r="K86" s="4"/>
    </row>
    <row r="87" spans="1:12" x14ac:dyDescent="0.35">
      <c r="A87">
        <v>86</v>
      </c>
      <c r="B87" t="s">
        <v>97</v>
      </c>
      <c r="C87" s="1">
        <v>55788</v>
      </c>
      <c r="D87" s="1">
        <v>15238</v>
      </c>
      <c r="E87" s="1">
        <v>45074</v>
      </c>
      <c r="F87" s="1">
        <v>4301</v>
      </c>
      <c r="G87" s="1">
        <v>4480</v>
      </c>
      <c r="H87" s="4">
        <f>SUM(C87:G87)</f>
        <v>124881</v>
      </c>
      <c r="I87" s="5">
        <f>H87/SUM($H$2:$H$160)</f>
        <v>9.9174297988901434E-3</v>
      </c>
      <c r="K87" s="4"/>
    </row>
    <row r="88" spans="1:12" x14ac:dyDescent="0.35">
      <c r="A88">
        <v>87</v>
      </c>
      <c r="B88" t="s">
        <v>98</v>
      </c>
      <c r="C88" s="1">
        <v>52380</v>
      </c>
      <c r="D88" s="1">
        <v>16136</v>
      </c>
      <c r="E88" s="1">
        <v>31603</v>
      </c>
      <c r="F88" s="1">
        <v>2390</v>
      </c>
      <c r="G88" s="1">
        <v>3263</v>
      </c>
      <c r="H88" s="4">
        <f>SUM(C88:G88)</f>
        <v>105772</v>
      </c>
      <c r="I88" s="5">
        <f>H88/SUM($H$2:$H$160)</f>
        <v>8.3998877706633369E-3</v>
      </c>
      <c r="J88" s="4"/>
    </row>
    <row r="89" spans="1:12" x14ac:dyDescent="0.35">
      <c r="A89">
        <v>88</v>
      </c>
      <c r="B89" t="s">
        <v>99</v>
      </c>
      <c r="C89" s="1">
        <v>19482</v>
      </c>
      <c r="D89" s="1">
        <v>14893</v>
      </c>
      <c r="E89" s="1">
        <v>23891</v>
      </c>
      <c r="F89" s="1">
        <v>1335</v>
      </c>
      <c r="G89" s="1">
        <v>2282</v>
      </c>
      <c r="H89" s="4">
        <f>SUM(C89:G89)</f>
        <v>61883</v>
      </c>
      <c r="I89" s="5">
        <f>H89/SUM($H$2:$H$160)</f>
        <v>4.9144410138028905E-3</v>
      </c>
      <c r="J89" s="4"/>
    </row>
    <row r="90" spans="1:12" x14ac:dyDescent="0.35">
      <c r="A90">
        <v>89</v>
      </c>
      <c r="B90" t="s">
        <v>100</v>
      </c>
      <c r="C90" s="1">
        <v>20838</v>
      </c>
      <c r="D90" s="1">
        <v>9022</v>
      </c>
      <c r="E90" s="1">
        <v>24828</v>
      </c>
      <c r="F90" s="1">
        <v>2756</v>
      </c>
      <c r="G90" s="1">
        <v>2495</v>
      </c>
      <c r="H90" s="4">
        <f>SUM(C90:G90)</f>
        <v>59939</v>
      </c>
      <c r="I90" s="5">
        <f>H90/SUM($H$2:$H$160)</f>
        <v>4.7600581731062075E-3</v>
      </c>
      <c r="K90" s="4"/>
    </row>
    <row r="91" spans="1:12" x14ac:dyDescent="0.35">
      <c r="A91">
        <v>90</v>
      </c>
      <c r="B91" t="s">
        <v>101</v>
      </c>
      <c r="C91" s="1">
        <v>17727</v>
      </c>
      <c r="D91" s="1">
        <v>18250</v>
      </c>
      <c r="E91" s="1">
        <v>27043</v>
      </c>
      <c r="F91" s="1">
        <v>1458</v>
      </c>
      <c r="G91" s="1">
        <v>2637</v>
      </c>
      <c r="H91" s="4">
        <f>SUM(C91:G91)</f>
        <v>67115</v>
      </c>
      <c r="I91" s="5">
        <f>H91/SUM($H$2:$H$160)</f>
        <v>5.3299405109865552E-3</v>
      </c>
      <c r="J91" s="4"/>
    </row>
    <row r="92" spans="1:12" x14ac:dyDescent="0.35">
      <c r="A92">
        <v>91</v>
      </c>
      <c r="B92" t="s">
        <v>102</v>
      </c>
      <c r="C92" s="1">
        <v>23348</v>
      </c>
      <c r="D92" s="1">
        <v>9974</v>
      </c>
      <c r="E92" s="1">
        <v>17713</v>
      </c>
      <c r="F92" s="1">
        <v>1036</v>
      </c>
      <c r="G92" s="1">
        <v>1717</v>
      </c>
      <c r="H92" s="4">
        <f>SUM(C92:G92)</f>
        <v>53788</v>
      </c>
      <c r="I92" s="5">
        <f>H92/SUM($H$2:$H$160)</f>
        <v>4.2715762527742651E-3</v>
      </c>
      <c r="J92" s="4"/>
      <c r="L92" s="4"/>
    </row>
    <row r="93" spans="1:12" x14ac:dyDescent="0.35">
      <c r="A93">
        <v>92</v>
      </c>
      <c r="B93" t="s">
        <v>103</v>
      </c>
      <c r="C93" s="1">
        <v>60844</v>
      </c>
      <c r="D93" s="1">
        <v>13241</v>
      </c>
      <c r="E93" s="1">
        <v>56442</v>
      </c>
      <c r="F93" s="1">
        <v>5666</v>
      </c>
      <c r="G93" s="1">
        <v>4873</v>
      </c>
      <c r="H93" s="4">
        <f>SUM(C93:G93)</f>
        <v>141066</v>
      </c>
      <c r="I93" s="5">
        <f>H93/SUM($H$2:$H$160)</f>
        <v>1.120276224573984E-2</v>
      </c>
    </row>
    <row r="94" spans="1:12" x14ac:dyDescent="0.35">
      <c r="A94">
        <v>93</v>
      </c>
      <c r="B94" t="s">
        <v>104</v>
      </c>
      <c r="C94" s="1">
        <v>58692</v>
      </c>
      <c r="D94" s="1">
        <v>22782</v>
      </c>
      <c r="E94" s="1">
        <v>17174</v>
      </c>
      <c r="F94" s="1">
        <v>2424</v>
      </c>
      <c r="G94" s="1">
        <v>4603</v>
      </c>
      <c r="H94" s="4">
        <f>SUM(C94:G94)</f>
        <v>105675</v>
      </c>
      <c r="I94" s="5">
        <f>H94/SUM($H$2:$H$160)</f>
        <v>8.3921845116368046E-3</v>
      </c>
      <c r="K94" s="4"/>
    </row>
    <row r="95" spans="1:12" x14ac:dyDescent="0.35">
      <c r="A95">
        <v>94</v>
      </c>
      <c r="B95" t="s">
        <v>105</v>
      </c>
      <c r="C95" s="1">
        <v>25123</v>
      </c>
      <c r="D95" s="1">
        <v>13725</v>
      </c>
      <c r="E95" s="1">
        <v>11979</v>
      </c>
      <c r="F95" s="1">
        <v>1239</v>
      </c>
      <c r="G95" s="1">
        <v>2192</v>
      </c>
      <c r="H95" s="4">
        <f>SUM(C95:G95)</f>
        <v>54258</v>
      </c>
      <c r="I95" s="5">
        <f>H95/SUM($H$2:$H$160)</f>
        <v>4.3089013222842656E-3</v>
      </c>
      <c r="J95" s="4"/>
    </row>
    <row r="96" spans="1:12" x14ac:dyDescent="0.35">
      <c r="A96">
        <v>95</v>
      </c>
      <c r="B96" t="s">
        <v>106</v>
      </c>
      <c r="C96" s="1">
        <v>45102</v>
      </c>
      <c r="D96" s="1">
        <v>12349</v>
      </c>
      <c r="E96" s="1">
        <v>22880</v>
      </c>
      <c r="F96" s="1">
        <v>1852</v>
      </c>
      <c r="G96" s="1">
        <v>2414</v>
      </c>
      <c r="H96" s="4">
        <f>SUM(C96:G96)</f>
        <v>84597</v>
      </c>
      <c r="I96" s="5">
        <f>H96/SUM($H$2:$H$160)</f>
        <v>6.7182742666755503E-3</v>
      </c>
      <c r="L96" s="4"/>
    </row>
    <row r="97" spans="1:13" x14ac:dyDescent="0.35">
      <c r="A97">
        <v>96</v>
      </c>
      <c r="B97" t="s">
        <v>107</v>
      </c>
      <c r="C97" s="1">
        <v>27693</v>
      </c>
      <c r="D97" s="1">
        <v>11712</v>
      </c>
      <c r="E97" s="1">
        <v>25117</v>
      </c>
      <c r="F97" s="1">
        <v>1691</v>
      </c>
      <c r="G97" s="1">
        <v>2644</v>
      </c>
      <c r="H97" s="4">
        <f>SUM(C97:G97)</f>
        <v>68857</v>
      </c>
      <c r="I97" s="5">
        <f>H97/SUM($H$2:$H$160)</f>
        <v>5.4682815132980882E-3</v>
      </c>
      <c r="K97" s="4"/>
    </row>
    <row r="98" spans="1:13" x14ac:dyDescent="0.35">
      <c r="A98">
        <v>97</v>
      </c>
      <c r="B98" t="s">
        <v>108</v>
      </c>
      <c r="C98" s="1">
        <v>45299</v>
      </c>
      <c r="D98" s="1">
        <v>19025</v>
      </c>
      <c r="E98" s="1">
        <v>24319</v>
      </c>
      <c r="F98" s="1">
        <v>2843</v>
      </c>
      <c r="G98" s="1">
        <v>3304</v>
      </c>
      <c r="H98" s="4">
        <f>SUM(C98:G98)</f>
        <v>94790</v>
      </c>
      <c r="I98" s="5">
        <f>H98/SUM($H$2:$H$160)</f>
        <v>7.5277517847934967E-3</v>
      </c>
      <c r="K98" s="4"/>
    </row>
    <row r="99" spans="1:13" x14ac:dyDescent="0.35">
      <c r="A99">
        <v>98</v>
      </c>
      <c r="B99" t="s">
        <v>109</v>
      </c>
      <c r="C99" s="1">
        <v>91770</v>
      </c>
      <c r="D99" s="1">
        <v>29348</v>
      </c>
      <c r="E99" s="1">
        <v>29912</v>
      </c>
      <c r="F99" s="1">
        <v>3979</v>
      </c>
      <c r="G99" s="1">
        <v>6719</v>
      </c>
      <c r="H99" s="4">
        <f>SUM(C99:G99)</f>
        <v>161728</v>
      </c>
      <c r="I99" s="5">
        <f>H99/SUM($H$2:$H$160)</f>
        <v>1.2843635833432669E-2</v>
      </c>
      <c r="K99" s="4"/>
      <c r="L99" s="4"/>
    </row>
    <row r="100" spans="1:13" x14ac:dyDescent="0.35">
      <c r="A100">
        <v>99</v>
      </c>
      <c r="B100" t="s">
        <v>110</v>
      </c>
      <c r="C100" s="1">
        <v>36007</v>
      </c>
      <c r="D100" s="1">
        <v>14479</v>
      </c>
      <c r="E100" s="1">
        <v>24580</v>
      </c>
      <c r="F100" s="1">
        <v>3098</v>
      </c>
      <c r="G100" s="1">
        <v>3804</v>
      </c>
      <c r="H100" s="4">
        <f>SUM(C100:G100)</f>
        <v>81968</v>
      </c>
      <c r="I100" s="5">
        <f>H100/SUM($H$2:$H$160)</f>
        <v>6.5094921225440803E-3</v>
      </c>
      <c r="L100" s="4"/>
    </row>
    <row r="101" spans="1:13" x14ac:dyDescent="0.35">
      <c r="A101">
        <v>100</v>
      </c>
      <c r="B101" t="s">
        <v>111</v>
      </c>
      <c r="C101" s="1">
        <v>28051</v>
      </c>
      <c r="D101" s="1">
        <v>6059</v>
      </c>
      <c r="E101" s="1">
        <v>19469</v>
      </c>
      <c r="F101" s="1">
        <v>2092</v>
      </c>
      <c r="G101" s="1">
        <v>1949</v>
      </c>
      <c r="H101" s="4">
        <f>SUM(C101:G101)</f>
        <v>57620</v>
      </c>
      <c r="I101" s="5">
        <f>H101/SUM($H$2:$H$160)</f>
        <v>4.5758946918430347E-3</v>
      </c>
      <c r="L101" s="4"/>
    </row>
    <row r="102" spans="1:13" x14ac:dyDescent="0.35">
      <c r="A102">
        <v>101</v>
      </c>
      <c r="B102" t="s">
        <v>112</v>
      </c>
      <c r="C102" s="1">
        <v>83049</v>
      </c>
      <c r="D102" s="1">
        <v>29622</v>
      </c>
      <c r="E102" s="1">
        <v>24312</v>
      </c>
      <c r="F102" s="1">
        <v>4076</v>
      </c>
      <c r="G102" s="1">
        <v>6101</v>
      </c>
      <c r="H102" s="4">
        <f>SUM(C102:G102)</f>
        <v>147160</v>
      </c>
      <c r="I102" s="5">
        <f>H102/SUM($H$2:$H$160)</f>
        <v>1.1686717508705676E-2</v>
      </c>
      <c r="K102" s="4"/>
    </row>
    <row r="103" spans="1:13" x14ac:dyDescent="0.35">
      <c r="A103">
        <v>102</v>
      </c>
      <c r="B103" t="s">
        <v>113</v>
      </c>
      <c r="C103" s="1">
        <v>84299</v>
      </c>
      <c r="D103" s="1">
        <v>30670</v>
      </c>
      <c r="E103" s="1">
        <v>26538</v>
      </c>
      <c r="F103" s="1">
        <v>3095</v>
      </c>
      <c r="G103" s="1">
        <v>6090</v>
      </c>
      <c r="H103" s="4">
        <f>SUM(C103:G103)</f>
        <v>150692</v>
      </c>
      <c r="I103" s="5">
        <f>H103/SUM($H$2:$H$160)</f>
        <v>1.1967211435321253E-2</v>
      </c>
    </row>
    <row r="104" spans="1:13" x14ac:dyDescent="0.35">
      <c r="A104">
        <v>103</v>
      </c>
      <c r="B104" t="s">
        <v>114</v>
      </c>
      <c r="C104" s="1">
        <v>19084</v>
      </c>
      <c r="D104" s="1">
        <v>11608</v>
      </c>
      <c r="E104" s="1">
        <v>21939</v>
      </c>
      <c r="F104" s="1">
        <v>1383</v>
      </c>
      <c r="G104" s="1">
        <v>2641</v>
      </c>
      <c r="H104" s="4">
        <f>SUM(C104:G104)</f>
        <v>56655</v>
      </c>
      <c r="I104" s="5">
        <f>H104/SUM($H$2:$H$160)</f>
        <v>4.4992591767852681E-3</v>
      </c>
      <c r="J104" s="4"/>
      <c r="L104" s="4"/>
      <c r="M104" s="4"/>
    </row>
    <row r="105" spans="1:13" x14ac:dyDescent="0.35">
      <c r="A105">
        <v>104</v>
      </c>
      <c r="B105" t="s">
        <v>115</v>
      </c>
      <c r="C105" s="1">
        <v>33226</v>
      </c>
      <c r="D105" s="1">
        <v>12842</v>
      </c>
      <c r="E105" s="1">
        <v>21854</v>
      </c>
      <c r="F105" s="1">
        <v>1704</v>
      </c>
      <c r="G105" s="1">
        <v>2087</v>
      </c>
      <c r="H105" s="4">
        <f>SUM(C105:G105)</f>
        <v>71713</v>
      </c>
      <c r="I105" s="5">
        <f>H105/SUM($H$2:$H$160)</f>
        <v>5.6950908718524738E-3</v>
      </c>
    </row>
    <row r="106" spans="1:13" x14ac:dyDescent="0.35">
      <c r="A106">
        <v>105</v>
      </c>
      <c r="B106" t="s">
        <v>116</v>
      </c>
      <c r="C106" s="1">
        <v>36963</v>
      </c>
      <c r="D106" s="1">
        <v>7922</v>
      </c>
      <c r="E106" s="1">
        <v>18623</v>
      </c>
      <c r="F106" s="1">
        <v>1713</v>
      </c>
      <c r="G106" s="1">
        <v>2001</v>
      </c>
      <c r="H106" s="4">
        <f>SUM(C106:G106)</f>
        <v>67222</v>
      </c>
      <c r="I106" s="5">
        <f>H106/SUM($H$2:$H$160)</f>
        <v>5.3384379204281934E-3</v>
      </c>
      <c r="K106" s="4"/>
    </row>
    <row r="107" spans="1:13" x14ac:dyDescent="0.35">
      <c r="A107">
        <v>106</v>
      </c>
      <c r="B107" t="s">
        <v>117</v>
      </c>
      <c r="C107" s="1">
        <v>33447</v>
      </c>
      <c r="D107" s="1">
        <v>11610</v>
      </c>
      <c r="E107" s="1">
        <v>27161</v>
      </c>
      <c r="F107" s="1">
        <v>1418</v>
      </c>
      <c r="G107" s="1">
        <v>2061</v>
      </c>
      <c r="H107" s="4">
        <f>SUM(C107:G107)</f>
        <v>75697</v>
      </c>
      <c r="I107" s="5">
        <f>H107/SUM($H$2:$H$160)</f>
        <v>6.0114803972308607E-3</v>
      </c>
    </row>
    <row r="108" spans="1:13" x14ac:dyDescent="0.35">
      <c r="A108">
        <v>107</v>
      </c>
      <c r="B108" t="s">
        <v>118</v>
      </c>
      <c r="C108" s="1">
        <v>26528</v>
      </c>
      <c r="D108" s="1">
        <v>12567</v>
      </c>
      <c r="E108" s="1">
        <v>31358</v>
      </c>
      <c r="F108" s="1">
        <v>2245</v>
      </c>
      <c r="G108" s="1">
        <v>3408</v>
      </c>
      <c r="H108" s="4">
        <f>SUM(C108:G108)</f>
        <v>76106</v>
      </c>
      <c r="I108" s="5">
        <f>H108/SUM($H$2:$H$160)</f>
        <v>6.0439611492087127E-3</v>
      </c>
      <c r="L108" s="4"/>
    </row>
    <row r="109" spans="1:13" x14ac:dyDescent="0.35">
      <c r="A109">
        <v>108</v>
      </c>
      <c r="B109" t="s">
        <v>119</v>
      </c>
      <c r="C109" s="1">
        <v>26012</v>
      </c>
      <c r="D109" s="1">
        <v>9374</v>
      </c>
      <c r="E109" s="1">
        <v>15848</v>
      </c>
      <c r="F109" s="1">
        <v>1086</v>
      </c>
      <c r="G109" s="1">
        <v>1532</v>
      </c>
      <c r="H109" s="4">
        <f>SUM(C109:G109)</f>
        <v>53852</v>
      </c>
      <c r="I109" s="5">
        <f>H109/SUM($H$2:$H$160)</f>
        <v>4.2766588154309459E-3</v>
      </c>
      <c r="J109" s="4"/>
    </row>
    <row r="110" spans="1:13" x14ac:dyDescent="0.35">
      <c r="A110">
        <v>109</v>
      </c>
      <c r="B110" t="s">
        <v>120</v>
      </c>
      <c r="C110" s="1">
        <v>22894</v>
      </c>
      <c r="D110" s="1">
        <v>9137</v>
      </c>
      <c r="E110" s="1">
        <v>23309</v>
      </c>
      <c r="F110" s="1">
        <v>1358</v>
      </c>
      <c r="G110" s="1">
        <v>2467</v>
      </c>
      <c r="H110" s="4">
        <f>SUM(C110:G110)</f>
        <v>59165</v>
      </c>
      <c r="I110" s="5">
        <f>H110/SUM($H$2:$H$160)</f>
        <v>4.6985909309769725E-3</v>
      </c>
      <c r="J110" s="4"/>
    </row>
    <row r="111" spans="1:13" x14ac:dyDescent="0.35">
      <c r="A111">
        <v>110</v>
      </c>
      <c r="B111" t="s">
        <v>121</v>
      </c>
      <c r="C111" s="1">
        <v>47219</v>
      </c>
      <c r="D111" s="1">
        <v>19669</v>
      </c>
      <c r="E111" s="1">
        <v>28767</v>
      </c>
      <c r="F111" s="1">
        <v>2929</v>
      </c>
      <c r="G111" s="1">
        <v>4020</v>
      </c>
      <c r="H111" s="4">
        <f>SUM(C111:G111)</f>
        <v>102604</v>
      </c>
      <c r="I111" s="5">
        <f>H111/SUM($H$2:$H$160)</f>
        <v>8.1483009191576326E-3</v>
      </c>
      <c r="J111" s="4"/>
    </row>
    <row r="112" spans="1:13" x14ac:dyDescent="0.35">
      <c r="A112">
        <v>111</v>
      </c>
      <c r="B112" t="s">
        <v>122</v>
      </c>
      <c r="C112" s="1">
        <v>4681</v>
      </c>
      <c r="D112" s="1">
        <v>18845</v>
      </c>
      <c r="E112" s="1">
        <v>26512</v>
      </c>
      <c r="F112" s="1">
        <v>128</v>
      </c>
      <c r="G112" s="1">
        <v>15602</v>
      </c>
      <c r="H112" s="4">
        <f>SUM(C112:G112)</f>
        <v>65768</v>
      </c>
      <c r="I112" s="5">
        <f>H112/SUM($H$2:$H$160)</f>
        <v>5.2229684500717235E-3</v>
      </c>
      <c r="J112" s="4"/>
    </row>
    <row r="113" spans="1:13" x14ac:dyDescent="0.35">
      <c r="A113">
        <v>112</v>
      </c>
      <c r="B113" t="s">
        <v>123</v>
      </c>
      <c r="C113" s="1">
        <v>35101</v>
      </c>
      <c r="D113" s="1">
        <v>13273</v>
      </c>
      <c r="E113" s="1">
        <v>21442</v>
      </c>
      <c r="F113" s="1">
        <v>2608</v>
      </c>
      <c r="G113" s="1">
        <v>3226</v>
      </c>
      <c r="H113" s="4">
        <f>SUM(C113:G113)</f>
        <v>75650</v>
      </c>
      <c r="I113" s="5">
        <f>H113/SUM($H$2:$H$160)</f>
        <v>6.007747890279861E-3</v>
      </c>
      <c r="J113" s="4"/>
    </row>
    <row r="114" spans="1:13" x14ac:dyDescent="0.35">
      <c r="A114">
        <v>113</v>
      </c>
      <c r="B114" t="s">
        <v>124</v>
      </c>
      <c r="C114" s="1">
        <v>38416</v>
      </c>
      <c r="D114" s="1">
        <v>91005</v>
      </c>
      <c r="E114" s="1">
        <v>117232</v>
      </c>
      <c r="F114" s="1">
        <v>2689</v>
      </c>
      <c r="G114" s="1">
        <v>10931</v>
      </c>
      <c r="H114" s="4">
        <f>SUM(C114:G114)</f>
        <v>260273</v>
      </c>
      <c r="I114" s="5">
        <f>H114/SUM($H$2:$H$160)</f>
        <v>2.0669591099098616E-2</v>
      </c>
      <c r="M114" s="4"/>
    </row>
    <row r="115" spans="1:13" x14ac:dyDescent="0.35">
      <c r="A115">
        <v>114</v>
      </c>
      <c r="B115" t="s">
        <v>125</v>
      </c>
      <c r="C115" s="1">
        <v>40414</v>
      </c>
      <c r="D115" s="1">
        <v>10480</v>
      </c>
      <c r="E115" s="1">
        <v>20384</v>
      </c>
      <c r="F115" s="1">
        <v>2443</v>
      </c>
      <c r="G115" s="1">
        <v>2172</v>
      </c>
      <c r="H115" s="4">
        <f>SUM(C115:G115)</f>
        <v>75893</v>
      </c>
      <c r="I115" s="5">
        <f>H115/SUM($H$2:$H$160)</f>
        <v>6.0270457453669461E-3</v>
      </c>
      <c r="L115" s="4"/>
    </row>
    <row r="116" spans="1:13" x14ac:dyDescent="0.35">
      <c r="A116">
        <v>115</v>
      </c>
      <c r="B116" t="s">
        <v>126</v>
      </c>
      <c r="C116" s="1">
        <v>42455</v>
      </c>
      <c r="D116" s="1">
        <v>12462</v>
      </c>
      <c r="E116" s="1">
        <v>33749</v>
      </c>
      <c r="F116" s="1">
        <v>4262</v>
      </c>
      <c r="G116" s="1">
        <v>3778</v>
      </c>
      <c r="H116" s="4">
        <f>SUM(C116:G116)</f>
        <v>96706</v>
      </c>
      <c r="I116" s="5">
        <f>H116/SUM($H$2:$H$160)</f>
        <v>7.6799110043278811E-3</v>
      </c>
    </row>
    <row r="117" spans="1:13" x14ac:dyDescent="0.35">
      <c r="A117">
        <v>116</v>
      </c>
      <c r="B117" t="s">
        <v>127</v>
      </c>
      <c r="C117" s="1">
        <v>47231</v>
      </c>
      <c r="D117" s="1">
        <v>11650</v>
      </c>
      <c r="E117" s="1">
        <v>29179</v>
      </c>
      <c r="F117" s="1">
        <v>3172</v>
      </c>
      <c r="G117" s="1">
        <v>3015</v>
      </c>
      <c r="H117" s="4">
        <f>SUM(C117:G117)</f>
        <v>94247</v>
      </c>
      <c r="I117" s="5">
        <f>H117/SUM($H$2:$H$160)</f>
        <v>7.4846294172532194E-3</v>
      </c>
      <c r="M117" s="4"/>
    </row>
    <row r="118" spans="1:13" x14ac:dyDescent="0.35">
      <c r="A118">
        <v>117</v>
      </c>
      <c r="B118" t="s">
        <v>128</v>
      </c>
      <c r="C118" s="1">
        <v>16853</v>
      </c>
      <c r="D118" s="1">
        <v>7465</v>
      </c>
      <c r="E118" s="1">
        <v>15165</v>
      </c>
      <c r="F118" s="1">
        <v>689</v>
      </c>
      <c r="G118" s="1">
        <v>1472</v>
      </c>
      <c r="H118" s="4">
        <f>SUM(C118:G118)</f>
        <v>41644</v>
      </c>
      <c r="I118" s="5">
        <f>H118/SUM($H$2:$H$160)</f>
        <v>3.307159988669062E-3</v>
      </c>
      <c r="K118" s="4"/>
    </row>
    <row r="119" spans="1:13" x14ac:dyDescent="0.35">
      <c r="A119">
        <v>118</v>
      </c>
      <c r="B119" t="s">
        <v>129</v>
      </c>
      <c r="C119" s="1">
        <v>31197</v>
      </c>
      <c r="D119" s="1">
        <v>11282</v>
      </c>
      <c r="E119" s="1">
        <v>38564</v>
      </c>
      <c r="F119" s="1">
        <v>2891</v>
      </c>
      <c r="G119" s="1">
        <v>3306</v>
      </c>
      <c r="H119" s="4">
        <f>SUM(C119:G119)</f>
        <v>87240</v>
      </c>
      <c r="I119" s="5">
        <f>H119/SUM($H$2:$H$160)</f>
        <v>6.9281682213881701E-3</v>
      </c>
      <c r="J119" s="4"/>
    </row>
    <row r="120" spans="1:13" x14ac:dyDescent="0.35">
      <c r="A120">
        <v>119</v>
      </c>
      <c r="B120" t="s">
        <v>130</v>
      </c>
      <c r="C120" s="1">
        <v>10093</v>
      </c>
      <c r="D120" s="1">
        <v>14288</v>
      </c>
      <c r="E120" s="1">
        <v>23031</v>
      </c>
      <c r="F120" s="1">
        <v>1183</v>
      </c>
      <c r="G120" s="1">
        <v>3006</v>
      </c>
      <c r="H120" s="4">
        <f>SUM(C120:G120)</f>
        <v>51601</v>
      </c>
      <c r="I120" s="5">
        <f>H120/SUM($H$2:$H$160)</f>
        <v>4.097895556990497E-3</v>
      </c>
      <c r="L120" s="4"/>
    </row>
    <row r="121" spans="1:13" x14ac:dyDescent="0.35">
      <c r="A121">
        <v>120</v>
      </c>
      <c r="B121" t="s">
        <v>131</v>
      </c>
      <c r="C121" s="1">
        <v>31457</v>
      </c>
      <c r="D121" s="1">
        <v>15870</v>
      </c>
      <c r="E121" s="1">
        <v>68403</v>
      </c>
      <c r="F121" s="1">
        <v>1476</v>
      </c>
      <c r="G121" s="1">
        <v>4398</v>
      </c>
      <c r="H121" s="4">
        <f>SUM(C121:G121)</f>
        <v>121604</v>
      </c>
      <c r="I121" s="5">
        <f>H121/SUM($H$2:$H$160)</f>
        <v>9.6571867078597776E-3</v>
      </c>
      <c r="L121" s="4"/>
    </row>
    <row r="122" spans="1:13" x14ac:dyDescent="0.35">
      <c r="A122">
        <v>121</v>
      </c>
      <c r="B122" t="s">
        <v>132</v>
      </c>
      <c r="C122" s="1">
        <v>24434</v>
      </c>
      <c r="D122" s="1">
        <v>9274</v>
      </c>
      <c r="E122" s="1">
        <v>27039</v>
      </c>
      <c r="F122" s="1">
        <v>1629</v>
      </c>
      <c r="G122" s="1">
        <v>2158</v>
      </c>
      <c r="H122" s="4">
        <f>SUM(C122:G122)</f>
        <v>64534</v>
      </c>
      <c r="I122" s="5">
        <f>H122/SUM($H$2:$H$160)</f>
        <v>5.1249702888475947E-3</v>
      </c>
      <c r="J122" s="4"/>
    </row>
    <row r="123" spans="1:13" x14ac:dyDescent="0.35">
      <c r="A123">
        <v>122</v>
      </c>
      <c r="B123" t="s">
        <v>133</v>
      </c>
      <c r="C123" s="1">
        <v>36555</v>
      </c>
      <c r="D123" s="1">
        <v>14217</v>
      </c>
      <c r="E123" s="1">
        <v>26879</v>
      </c>
      <c r="F123" s="1">
        <v>3142</v>
      </c>
      <c r="G123" s="1">
        <v>2411</v>
      </c>
      <c r="H123" s="4">
        <f>SUM(C123:G123)</f>
        <v>83204</v>
      </c>
      <c r="I123" s="5">
        <f>H123/SUM($H$2:$H$160)</f>
        <v>6.6076491138512298E-3</v>
      </c>
      <c r="K123" s="4"/>
    </row>
    <row r="124" spans="1:13" x14ac:dyDescent="0.35">
      <c r="A124">
        <v>123</v>
      </c>
      <c r="B124" t="s">
        <v>134</v>
      </c>
      <c r="C124" s="1">
        <v>37049</v>
      </c>
      <c r="D124" s="1">
        <v>12452</v>
      </c>
      <c r="E124" s="1">
        <v>17042</v>
      </c>
      <c r="F124" s="1">
        <v>2347</v>
      </c>
      <c r="G124" s="1">
        <v>2379</v>
      </c>
      <c r="H124" s="4">
        <f>SUM(C124:G124)</f>
        <v>71269</v>
      </c>
      <c r="I124" s="5">
        <f>H124/SUM($H$2:$H$160)</f>
        <v>5.6598305934217503E-3</v>
      </c>
      <c r="J124" s="4"/>
    </row>
    <row r="125" spans="1:13" x14ac:dyDescent="0.35">
      <c r="A125">
        <v>124</v>
      </c>
      <c r="B125" t="s">
        <v>135</v>
      </c>
      <c r="C125" s="1">
        <v>36650</v>
      </c>
      <c r="D125" s="1">
        <v>13444</v>
      </c>
      <c r="E125" s="1">
        <v>22434</v>
      </c>
      <c r="F125" s="1">
        <v>2301</v>
      </c>
      <c r="G125" s="1">
        <v>2153</v>
      </c>
      <c r="H125" s="4">
        <f>SUM(C125:G125)</f>
        <v>76982</v>
      </c>
      <c r="I125" s="5">
        <f>H125/SUM($H$2:$H$160)</f>
        <v>6.1135287255720322E-3</v>
      </c>
    </row>
    <row r="126" spans="1:13" x14ac:dyDescent="0.35">
      <c r="A126">
        <v>125</v>
      </c>
      <c r="B126" t="s">
        <v>136</v>
      </c>
      <c r="C126" s="1">
        <v>18275</v>
      </c>
      <c r="D126" s="1">
        <v>14033</v>
      </c>
      <c r="E126" s="1">
        <v>22562</v>
      </c>
      <c r="F126" s="1">
        <v>1076</v>
      </c>
      <c r="G126" s="1">
        <v>2742</v>
      </c>
      <c r="H126" s="4">
        <f>SUM(C126:G126)</f>
        <v>58688</v>
      </c>
      <c r="I126" s="5">
        <f>H126/SUM($H$2:$H$160)</f>
        <v>4.6607099561763975E-3</v>
      </c>
      <c r="J126" s="4"/>
    </row>
    <row r="127" spans="1:13" x14ac:dyDescent="0.35">
      <c r="A127">
        <v>126</v>
      </c>
      <c r="B127" t="s">
        <v>137</v>
      </c>
      <c r="C127" s="1">
        <v>38221</v>
      </c>
      <c r="D127" s="1">
        <v>9083</v>
      </c>
      <c r="E127" s="1">
        <v>24760</v>
      </c>
      <c r="F127" s="1">
        <v>2615</v>
      </c>
      <c r="G127" s="1">
        <v>2201</v>
      </c>
      <c r="H127" s="4">
        <f>SUM(C127:G127)</f>
        <v>76880</v>
      </c>
      <c r="I127" s="5">
        <f>H127/SUM($H$2:$H$160)</f>
        <v>6.1054283913379477E-3</v>
      </c>
      <c r="J127" s="4"/>
      <c r="K127" s="4"/>
    </row>
    <row r="128" spans="1:13" x14ac:dyDescent="0.35">
      <c r="A128">
        <v>127</v>
      </c>
      <c r="B128" t="s">
        <v>138</v>
      </c>
      <c r="C128" s="1">
        <v>48586</v>
      </c>
      <c r="D128" s="1">
        <v>17641</v>
      </c>
      <c r="E128" s="1">
        <v>25032</v>
      </c>
      <c r="F128" s="1">
        <v>2666</v>
      </c>
      <c r="G128" s="1">
        <v>3553</v>
      </c>
      <c r="H128" s="4">
        <f>SUM(C128:G128)</f>
        <v>97478</v>
      </c>
      <c r="I128" s="5">
        <f>H128/SUM($H$2:$H$160)</f>
        <v>7.7412194163740946E-3</v>
      </c>
      <c r="J128" s="4"/>
    </row>
    <row r="129" spans="1:13" x14ac:dyDescent="0.35">
      <c r="A129">
        <v>128</v>
      </c>
      <c r="B129" t="s">
        <v>139</v>
      </c>
      <c r="C129" s="1">
        <v>61452</v>
      </c>
      <c r="D129" s="1">
        <v>20314</v>
      </c>
      <c r="E129" s="1">
        <v>20439</v>
      </c>
      <c r="F129" s="1">
        <v>3212</v>
      </c>
      <c r="G129" s="1">
        <v>3628</v>
      </c>
      <c r="H129" s="4">
        <f>SUM(C129:G129)</f>
        <v>109045</v>
      </c>
      <c r="I129" s="5">
        <f>H129/SUM($H$2:$H$160)</f>
        <v>8.6598132015276597E-3</v>
      </c>
      <c r="J129" s="4"/>
      <c r="K129" s="4"/>
    </row>
    <row r="130" spans="1:13" x14ac:dyDescent="0.35">
      <c r="A130">
        <v>129</v>
      </c>
      <c r="B130" t="s">
        <v>140</v>
      </c>
      <c r="C130" s="1">
        <v>54322</v>
      </c>
      <c r="D130" s="1">
        <v>23064</v>
      </c>
      <c r="E130" s="1">
        <v>27090</v>
      </c>
      <c r="F130" s="1">
        <v>3024</v>
      </c>
      <c r="G130" s="1">
        <v>4016</v>
      </c>
      <c r="H130" s="4">
        <f>SUM(C130:G130)</f>
        <v>111516</v>
      </c>
      <c r="I130" s="5">
        <f>H130/SUM($H$2:$H$160)</f>
        <v>8.8560477691004488E-3</v>
      </c>
      <c r="M130" s="4"/>
    </row>
    <row r="131" spans="1:13" x14ac:dyDescent="0.35">
      <c r="A131">
        <v>130</v>
      </c>
      <c r="B131" t="s">
        <v>141</v>
      </c>
      <c r="C131" s="1">
        <v>53299</v>
      </c>
      <c r="D131" s="1">
        <v>16285</v>
      </c>
      <c r="E131" s="1">
        <v>36684</v>
      </c>
      <c r="F131" s="1">
        <v>3263</v>
      </c>
      <c r="G131" s="1">
        <v>4373</v>
      </c>
      <c r="H131" s="4">
        <f>SUM(C131:G131)</f>
        <v>113904</v>
      </c>
      <c r="I131" s="5">
        <f>H131/SUM($H$2:$H$160)</f>
        <v>9.0456908882278562E-3</v>
      </c>
      <c r="J131" s="4"/>
    </row>
    <row r="132" spans="1:13" x14ac:dyDescent="0.35">
      <c r="A132">
        <v>131</v>
      </c>
      <c r="B132" t="s">
        <v>142</v>
      </c>
      <c r="C132" s="1">
        <v>66829</v>
      </c>
      <c r="D132" s="1">
        <v>16480</v>
      </c>
      <c r="E132" s="1">
        <v>28968</v>
      </c>
      <c r="F132" s="1">
        <v>2761</v>
      </c>
      <c r="G132" s="1">
        <v>3190</v>
      </c>
      <c r="H132" s="4">
        <f>SUM(C132:G132)</f>
        <v>118228</v>
      </c>
      <c r="I132" s="5">
        <f>H132/SUM($H$2:$H$160)</f>
        <v>9.3890815277198596E-3</v>
      </c>
    </row>
    <row r="133" spans="1:13" x14ac:dyDescent="0.35">
      <c r="A133">
        <v>132</v>
      </c>
      <c r="B133" t="s">
        <v>143</v>
      </c>
      <c r="C133" s="1">
        <v>63916</v>
      </c>
      <c r="D133" s="1">
        <v>16223</v>
      </c>
      <c r="E133" s="1">
        <v>28714</v>
      </c>
      <c r="F133" s="1">
        <v>2840</v>
      </c>
      <c r="G133" s="1">
        <v>3281</v>
      </c>
      <c r="H133" s="4">
        <f>SUM(C133:G133)</f>
        <v>114974</v>
      </c>
      <c r="I133" s="5">
        <f>H133/SUM($H$2:$H$160)</f>
        <v>9.1306649826442404E-3</v>
      </c>
      <c r="J133" s="4"/>
    </row>
    <row r="134" spans="1:13" x14ac:dyDescent="0.35">
      <c r="A134">
        <v>133</v>
      </c>
      <c r="B134" t="s">
        <v>144</v>
      </c>
      <c r="C134" s="1">
        <v>14533</v>
      </c>
      <c r="D134" s="1">
        <v>12455</v>
      </c>
      <c r="E134" s="1">
        <v>23993</v>
      </c>
      <c r="F134" s="1">
        <v>1061</v>
      </c>
      <c r="G134" s="1">
        <v>2456</v>
      </c>
      <c r="H134" s="4">
        <f>SUM(C134:G134)</f>
        <v>54498</v>
      </c>
      <c r="I134" s="5">
        <f>H134/SUM($H$2:$H$160)</f>
        <v>4.3279609322468193E-3</v>
      </c>
      <c r="J134" s="4"/>
    </row>
    <row r="135" spans="1:13" x14ac:dyDescent="0.35">
      <c r="A135">
        <v>134</v>
      </c>
      <c r="B135" t="s">
        <v>145</v>
      </c>
      <c r="C135" s="1">
        <v>31750</v>
      </c>
      <c r="D135" s="1">
        <v>10108</v>
      </c>
      <c r="E135" s="1">
        <v>25745</v>
      </c>
      <c r="F135" s="1">
        <v>3267</v>
      </c>
      <c r="G135" s="1">
        <v>2326</v>
      </c>
      <c r="H135" s="4">
        <f>SUM(C135:G135)</f>
        <v>73196</v>
      </c>
      <c r="I135" s="5">
        <f>H135/SUM($H$2:$H$160)</f>
        <v>5.8128633784127522E-3</v>
      </c>
      <c r="J135" s="4"/>
    </row>
    <row r="136" spans="1:13" x14ac:dyDescent="0.35">
      <c r="A136">
        <v>135</v>
      </c>
      <c r="B136" t="s">
        <v>146</v>
      </c>
      <c r="C136" s="1">
        <v>39180</v>
      </c>
      <c r="D136" s="1">
        <v>7972</v>
      </c>
      <c r="E136" s="1">
        <v>32418</v>
      </c>
      <c r="F136" s="1">
        <v>3915</v>
      </c>
      <c r="G136" s="1">
        <v>2665</v>
      </c>
      <c r="H136" s="4">
        <f>SUM(C136:G136)</f>
        <v>86150</v>
      </c>
      <c r="I136" s="5">
        <f>H136/SUM($H$2:$H$160)</f>
        <v>6.8416058261415733E-3</v>
      </c>
      <c r="K136" s="4"/>
    </row>
    <row r="137" spans="1:13" x14ac:dyDescent="0.35">
      <c r="A137">
        <v>136</v>
      </c>
      <c r="B137" t="s">
        <v>147</v>
      </c>
      <c r="C137" s="1">
        <v>34275</v>
      </c>
      <c r="D137" s="1">
        <v>8400</v>
      </c>
      <c r="E137" s="1">
        <v>30228</v>
      </c>
      <c r="F137" s="1">
        <v>3776</v>
      </c>
      <c r="G137" s="1">
        <v>2485</v>
      </c>
      <c r="H137" s="4">
        <f>SUM(C137:G137)</f>
        <v>79164</v>
      </c>
      <c r="I137" s="5">
        <f>H137/SUM($H$2:$H$160)</f>
        <v>6.2868123461482473E-3</v>
      </c>
      <c r="J137" s="4"/>
    </row>
    <row r="138" spans="1:13" x14ac:dyDescent="0.35">
      <c r="A138">
        <v>137</v>
      </c>
      <c r="B138" t="s">
        <v>148</v>
      </c>
      <c r="C138" s="1">
        <v>27883</v>
      </c>
      <c r="D138" s="1">
        <v>7746</v>
      </c>
      <c r="E138" s="1">
        <v>22328</v>
      </c>
      <c r="F138" s="1">
        <v>2316</v>
      </c>
      <c r="G138" s="1">
        <v>1732</v>
      </c>
      <c r="H138" s="4">
        <f>SUM(C138:G138)</f>
        <v>62005</v>
      </c>
      <c r="I138" s="5">
        <f>H138/SUM($H$2:$H$160)</f>
        <v>4.9241296488671885E-3</v>
      </c>
      <c r="K138" s="4"/>
    </row>
    <row r="139" spans="1:13" x14ac:dyDescent="0.35">
      <c r="A139">
        <v>138</v>
      </c>
      <c r="B139" t="s">
        <v>149</v>
      </c>
      <c r="C139" s="1">
        <v>26671</v>
      </c>
      <c r="D139" s="1">
        <v>10448</v>
      </c>
      <c r="E139" s="1">
        <v>22000</v>
      </c>
      <c r="F139" s="1">
        <v>1413</v>
      </c>
      <c r="G139" s="1">
        <v>2249</v>
      </c>
      <c r="H139" s="4">
        <f>SUM(C139:G139)</f>
        <v>62781</v>
      </c>
      <c r="I139" s="5">
        <f>H139/SUM($H$2:$H$160)</f>
        <v>4.9857557210794441E-3</v>
      </c>
      <c r="J139" s="4"/>
    </row>
    <row r="140" spans="1:13" x14ac:dyDescent="0.35">
      <c r="A140">
        <v>139</v>
      </c>
      <c r="B140" t="s">
        <v>150</v>
      </c>
      <c r="C140" s="1">
        <v>43766</v>
      </c>
      <c r="D140" s="1">
        <v>10219</v>
      </c>
      <c r="E140" s="1">
        <v>34181</v>
      </c>
      <c r="F140" s="1">
        <v>3025</v>
      </c>
      <c r="G140" s="1">
        <v>3188</v>
      </c>
      <c r="H140" s="4">
        <f>SUM(C140:G140)</f>
        <v>94379</v>
      </c>
      <c r="I140" s="5">
        <f>H140/SUM($H$2:$H$160)</f>
        <v>7.495112202732624E-3</v>
      </c>
      <c r="K140" s="4"/>
    </row>
    <row r="141" spans="1:13" x14ac:dyDescent="0.35">
      <c r="A141">
        <v>140</v>
      </c>
      <c r="B141" t="s">
        <v>151</v>
      </c>
      <c r="C141" s="1">
        <v>25962</v>
      </c>
      <c r="D141" s="1">
        <v>17248</v>
      </c>
      <c r="E141" s="1">
        <v>23481</v>
      </c>
      <c r="F141" s="1">
        <v>1282</v>
      </c>
      <c r="G141" s="1">
        <v>2694</v>
      </c>
      <c r="H141" s="4">
        <f>SUM(C141:G141)</f>
        <v>70667</v>
      </c>
      <c r="I141" s="5">
        <f>H141/SUM($H$2:$H$160)</f>
        <v>5.6120227384323451E-3</v>
      </c>
      <c r="K141" s="4"/>
    </row>
    <row r="142" spans="1:13" x14ac:dyDescent="0.35">
      <c r="A142">
        <v>141</v>
      </c>
      <c r="B142" t="s">
        <v>152</v>
      </c>
      <c r="C142" s="1">
        <v>60752</v>
      </c>
      <c r="D142" s="1">
        <v>21996</v>
      </c>
      <c r="E142" s="1">
        <v>33363</v>
      </c>
      <c r="F142" s="1">
        <v>3573</v>
      </c>
      <c r="G142" s="1">
        <v>4333</v>
      </c>
      <c r="H142" s="4">
        <f>SUM(C142:G142)</f>
        <v>124017</v>
      </c>
      <c r="I142" s="5">
        <f>H142/SUM($H$2:$H$160)</f>
        <v>9.8488152030249514E-3</v>
      </c>
      <c r="J142" s="4"/>
    </row>
    <row r="143" spans="1:13" x14ac:dyDescent="0.35">
      <c r="A143">
        <v>142</v>
      </c>
      <c r="B143" t="s">
        <v>153</v>
      </c>
      <c r="C143" s="1">
        <v>56245</v>
      </c>
      <c r="D143" s="1">
        <v>14455</v>
      </c>
      <c r="E143" s="1">
        <v>28642</v>
      </c>
      <c r="F143" s="1">
        <v>2975</v>
      </c>
      <c r="G143" s="1">
        <v>2971</v>
      </c>
      <c r="H143" s="4">
        <f>SUM(C143:G143)</f>
        <v>105288</v>
      </c>
      <c r="I143" s="5">
        <f>H143/SUM($H$2:$H$160)</f>
        <v>8.3614508905721883E-3</v>
      </c>
      <c r="J143" s="4"/>
    </row>
    <row r="144" spans="1:13" x14ac:dyDescent="0.35">
      <c r="A144">
        <v>143</v>
      </c>
      <c r="B144" t="s">
        <v>154</v>
      </c>
      <c r="C144" s="1">
        <v>40870</v>
      </c>
      <c r="D144" s="1">
        <v>7757</v>
      </c>
      <c r="E144" s="1">
        <v>28608</v>
      </c>
      <c r="F144" s="1">
        <v>2773</v>
      </c>
      <c r="G144" s="1">
        <v>2463</v>
      </c>
      <c r="H144" s="4">
        <f>SUM(C144:G144)</f>
        <v>82471</v>
      </c>
      <c r="I144" s="5">
        <f>H144/SUM($H$2:$H$160)</f>
        <v>6.5494378884239316E-3</v>
      </c>
      <c r="J144" s="4"/>
    </row>
    <row r="145" spans="1:12" x14ac:dyDescent="0.35">
      <c r="A145">
        <v>144</v>
      </c>
      <c r="B145" t="s">
        <v>155</v>
      </c>
      <c r="C145" s="1">
        <v>36538</v>
      </c>
      <c r="D145" s="1">
        <v>14134</v>
      </c>
      <c r="E145" s="1">
        <v>24647</v>
      </c>
      <c r="F145" s="1">
        <v>2725</v>
      </c>
      <c r="G145" s="1">
        <v>2380</v>
      </c>
      <c r="H145" s="4">
        <f>SUM(C145:G145)</f>
        <v>80424</v>
      </c>
      <c r="I145" s="5">
        <f>H145/SUM($H$2:$H$160)</f>
        <v>6.3868752984516525E-3</v>
      </c>
      <c r="J145" s="4"/>
    </row>
    <row r="146" spans="1:12" x14ac:dyDescent="0.35">
      <c r="A146">
        <v>145</v>
      </c>
      <c r="B146" t="s">
        <v>156</v>
      </c>
      <c r="C146" s="1">
        <v>43598</v>
      </c>
      <c r="D146" s="1">
        <v>16046</v>
      </c>
      <c r="E146" s="1">
        <v>27738</v>
      </c>
      <c r="F146" s="1">
        <v>2580</v>
      </c>
      <c r="G146" s="1">
        <v>3158</v>
      </c>
      <c r="H146" s="4">
        <f>SUM(C146:G146)</f>
        <v>93120</v>
      </c>
      <c r="I146" s="5">
        <f>H146/SUM($H$2:$H$160)</f>
        <v>7.3951286654707288E-3</v>
      </c>
      <c r="J146" s="4"/>
    </row>
    <row r="147" spans="1:12" x14ac:dyDescent="0.35">
      <c r="A147">
        <v>146</v>
      </c>
      <c r="B147" t="s">
        <v>157</v>
      </c>
      <c r="C147" s="1">
        <v>12969</v>
      </c>
      <c r="D147" s="1">
        <v>9335</v>
      </c>
      <c r="E147" s="1">
        <v>16866</v>
      </c>
      <c r="F147" s="1">
        <v>1565</v>
      </c>
      <c r="G147" s="1">
        <v>2446</v>
      </c>
      <c r="H147" s="4">
        <f>SUM(C147:G147)</f>
        <v>43181</v>
      </c>
      <c r="I147" s="5">
        <f>H147/SUM($H$2:$H$160)</f>
        <v>3.4292209074709146E-3</v>
      </c>
      <c r="K147" s="4"/>
    </row>
    <row r="148" spans="1:12" x14ac:dyDescent="0.35">
      <c r="A148">
        <v>147</v>
      </c>
      <c r="B148" t="s">
        <v>158</v>
      </c>
      <c r="C148" s="1">
        <v>18208</v>
      </c>
      <c r="D148" s="1">
        <v>8527</v>
      </c>
      <c r="E148" s="1">
        <v>22072</v>
      </c>
      <c r="F148" s="1">
        <v>1778</v>
      </c>
      <c r="G148" s="1">
        <v>2018</v>
      </c>
      <c r="H148" s="4">
        <f>SUM(C148:G148)</f>
        <v>52603</v>
      </c>
      <c r="I148" s="5">
        <f>H148/SUM($H$2:$H$160)</f>
        <v>4.1774694285841574E-3</v>
      </c>
      <c r="J148" s="4"/>
    </row>
    <row r="149" spans="1:12" x14ac:dyDescent="0.35">
      <c r="A149">
        <v>148</v>
      </c>
      <c r="B149" t="s">
        <v>159</v>
      </c>
      <c r="C149" s="1">
        <v>44146</v>
      </c>
      <c r="D149" s="1">
        <v>14583</v>
      </c>
      <c r="E149" s="1">
        <v>39007</v>
      </c>
      <c r="F149" s="1">
        <v>2414</v>
      </c>
      <c r="G149" s="1">
        <v>2654</v>
      </c>
      <c r="H149" s="4">
        <f>SUM(C149:G149)</f>
        <v>102804</v>
      </c>
      <c r="I149" s="5">
        <f>H149/SUM($H$2:$H$160)</f>
        <v>8.1641839274597602E-3</v>
      </c>
      <c r="K149" s="4"/>
    </row>
    <row r="150" spans="1:12" x14ac:dyDescent="0.35">
      <c r="A150">
        <v>149</v>
      </c>
      <c r="B150" t="s">
        <v>160</v>
      </c>
      <c r="C150" s="1">
        <v>45206</v>
      </c>
      <c r="D150" s="1">
        <v>9284</v>
      </c>
      <c r="E150" s="1">
        <v>24484</v>
      </c>
      <c r="F150" s="1">
        <v>1112</v>
      </c>
      <c r="G150" s="1">
        <v>2220</v>
      </c>
      <c r="H150" s="4">
        <f>SUM(C150:G150)</f>
        <v>82306</v>
      </c>
      <c r="I150" s="5">
        <f>H150/SUM($H$2:$H$160)</f>
        <v>6.5363344065746763E-3</v>
      </c>
      <c r="K150" s="4"/>
    </row>
    <row r="151" spans="1:12" x14ac:dyDescent="0.35">
      <c r="A151">
        <v>150</v>
      </c>
      <c r="B151" t="s">
        <v>161</v>
      </c>
      <c r="C151" s="1">
        <v>46362</v>
      </c>
      <c r="D151" s="1">
        <v>11013</v>
      </c>
      <c r="E151" s="1">
        <v>28540</v>
      </c>
      <c r="F151" s="1">
        <v>5485</v>
      </c>
      <c r="G151" s="1">
        <v>2727</v>
      </c>
      <c r="H151" s="4">
        <f>SUM(C151:G151)</f>
        <v>94127</v>
      </c>
      <c r="I151" s="5">
        <f>H151/SUM($H$2:$H$160)</f>
        <v>7.475099612271943E-3</v>
      </c>
      <c r="J151" s="4"/>
    </row>
    <row r="152" spans="1:12" x14ac:dyDescent="0.35">
      <c r="A152">
        <v>151</v>
      </c>
      <c r="B152" t="s">
        <v>162</v>
      </c>
      <c r="C152" s="1">
        <v>28025</v>
      </c>
      <c r="D152" s="1">
        <v>11903</v>
      </c>
      <c r="E152" s="1">
        <v>23773</v>
      </c>
      <c r="F152" s="1">
        <v>2693</v>
      </c>
      <c r="G152" s="1">
        <v>2704</v>
      </c>
      <c r="H152" s="4">
        <f>SUM(C152:G152)</f>
        <v>69098</v>
      </c>
      <c r="I152" s="5">
        <f>H152/SUM($H$2:$H$160)</f>
        <v>5.4874205383021527E-3</v>
      </c>
    </row>
    <row r="153" spans="1:12" x14ac:dyDescent="0.35">
      <c r="A153">
        <v>152</v>
      </c>
      <c r="B153" t="s">
        <v>163</v>
      </c>
      <c r="C153" s="1">
        <v>55130</v>
      </c>
      <c r="D153" s="1">
        <v>16750</v>
      </c>
      <c r="E153" s="1">
        <v>24009</v>
      </c>
      <c r="F153" s="1">
        <v>3595</v>
      </c>
      <c r="G153" s="1">
        <v>3185</v>
      </c>
      <c r="H153" s="4">
        <f>SUM(C153:G153)</f>
        <v>102669</v>
      </c>
      <c r="I153" s="5">
        <f>H153/SUM($H$2:$H$160)</f>
        <v>8.1534628968558242E-3</v>
      </c>
      <c r="K153" s="4"/>
    </row>
    <row r="154" spans="1:12" x14ac:dyDescent="0.35">
      <c r="A154">
        <v>153</v>
      </c>
      <c r="B154" t="s">
        <v>164</v>
      </c>
      <c r="C154" s="1">
        <v>34139</v>
      </c>
      <c r="D154" s="1">
        <v>13518</v>
      </c>
      <c r="E154" s="1">
        <v>29833</v>
      </c>
      <c r="F154" s="1">
        <v>3117</v>
      </c>
      <c r="G154" s="1">
        <v>3121</v>
      </c>
      <c r="H154" s="4">
        <f>SUM(C154:G154)</f>
        <v>83728</v>
      </c>
      <c r="I154" s="5">
        <f>H154/SUM($H$2:$H$160)</f>
        <v>6.6492625956028053E-3</v>
      </c>
      <c r="J154" s="4"/>
      <c r="L154" s="4"/>
    </row>
    <row r="155" spans="1:12" x14ac:dyDescent="0.35">
      <c r="A155">
        <v>154</v>
      </c>
      <c r="B155" t="s">
        <v>165</v>
      </c>
      <c r="C155" s="1">
        <v>71351</v>
      </c>
      <c r="D155" s="1">
        <v>16907</v>
      </c>
      <c r="E155" s="1">
        <v>27567</v>
      </c>
      <c r="F155" s="1">
        <v>2917</v>
      </c>
      <c r="G155" s="1">
        <v>3248</v>
      </c>
      <c r="H155" s="4">
        <f>SUM(C155:G155)</f>
        <v>121990</v>
      </c>
      <c r="I155" s="5">
        <f>H155/SUM($H$2:$H$160)</f>
        <v>9.6878409138828857E-3</v>
      </c>
      <c r="J155" s="4"/>
    </row>
    <row r="156" spans="1:12" x14ac:dyDescent="0.35">
      <c r="A156">
        <v>155</v>
      </c>
      <c r="B156" t="s">
        <v>166</v>
      </c>
      <c r="C156" s="1">
        <v>47505</v>
      </c>
      <c r="D156" s="1">
        <v>18094</v>
      </c>
      <c r="E156" s="1">
        <v>32391</v>
      </c>
      <c r="F156" s="1">
        <v>1719</v>
      </c>
      <c r="G156" s="1">
        <v>3065</v>
      </c>
      <c r="H156" s="4">
        <f>SUM(C156:G156)</f>
        <v>102774</v>
      </c>
      <c r="I156" s="5">
        <f>H156/SUM($H$2:$H$160)</f>
        <v>8.1618014762144409E-3</v>
      </c>
      <c r="J156" s="4"/>
    </row>
    <row r="157" spans="1:12" x14ac:dyDescent="0.35">
      <c r="A157">
        <v>156</v>
      </c>
      <c r="B157" t="s">
        <v>167</v>
      </c>
      <c r="C157" s="1">
        <v>76417</v>
      </c>
      <c r="D157" s="1">
        <v>20818</v>
      </c>
      <c r="E157" s="1">
        <v>26979</v>
      </c>
      <c r="F157" s="1">
        <v>3548</v>
      </c>
      <c r="G157" s="1">
        <v>3979</v>
      </c>
      <c r="H157" s="4">
        <f>SUM(C157:G157)</f>
        <v>131741</v>
      </c>
      <c r="I157" s="5">
        <f>H157/SUM($H$2:$H$160)</f>
        <v>1.0462216983653128E-2</v>
      </c>
      <c r="J157" s="4"/>
    </row>
    <row r="158" spans="1:12" x14ac:dyDescent="0.35">
      <c r="A158">
        <v>157</v>
      </c>
      <c r="B158" t="s">
        <v>168</v>
      </c>
      <c r="C158" s="1">
        <v>52607</v>
      </c>
      <c r="D158" s="1">
        <v>17078</v>
      </c>
      <c r="E158" s="1">
        <v>25006</v>
      </c>
      <c r="F158" s="1">
        <v>1997</v>
      </c>
      <c r="G158" s="1">
        <v>3110</v>
      </c>
      <c r="H158" s="4">
        <f>SUM(C158:G158)</f>
        <v>99798</v>
      </c>
      <c r="I158" s="5">
        <f>H158/SUM($H$2:$H$160)</f>
        <v>7.9254623126787781E-3</v>
      </c>
      <c r="J158" s="4"/>
    </row>
    <row r="159" spans="1:12" x14ac:dyDescent="0.35">
      <c r="A159">
        <v>158</v>
      </c>
      <c r="B159" t="s">
        <v>169</v>
      </c>
      <c r="C159" s="1">
        <v>69944</v>
      </c>
      <c r="D159" s="1">
        <v>15984</v>
      </c>
      <c r="E159" s="1">
        <v>33262</v>
      </c>
      <c r="F159" s="1">
        <v>4030</v>
      </c>
      <c r="G159" s="1">
        <v>3379</v>
      </c>
      <c r="H159" s="4">
        <f>SUM(C159:G159)</f>
        <v>126599</v>
      </c>
      <c r="I159" s="5">
        <f>H159/SUM($H$2:$H$160)</f>
        <v>1.0053864840205422E-2</v>
      </c>
      <c r="J159" s="4"/>
    </row>
    <row r="160" spans="1:12" x14ac:dyDescent="0.35">
      <c r="A160">
        <v>159</v>
      </c>
      <c r="B160" t="s">
        <v>170</v>
      </c>
      <c r="C160" s="1">
        <v>78778</v>
      </c>
      <c r="D160" s="1">
        <v>18138</v>
      </c>
      <c r="E160" s="1">
        <v>22130</v>
      </c>
      <c r="F160" s="1">
        <v>3709</v>
      </c>
      <c r="G160" s="1">
        <v>4035</v>
      </c>
      <c r="H160" s="4">
        <f>SUM(C160:G160)</f>
        <v>126790</v>
      </c>
      <c r="I160" s="5">
        <f>H160/SUM($H$2:$H$160)</f>
        <v>1.0069033113133953E-2</v>
      </c>
      <c r="K160" s="4"/>
    </row>
    <row r="161" spans="1:11" x14ac:dyDescent="0.35">
      <c r="A161">
        <v>160</v>
      </c>
      <c r="B161" t="s">
        <v>171</v>
      </c>
      <c r="C161" s="1">
        <v>14817</v>
      </c>
      <c r="D161" s="1">
        <v>7192</v>
      </c>
      <c r="E161" s="1">
        <v>15332</v>
      </c>
      <c r="F161" s="1">
        <v>795</v>
      </c>
      <c r="G161" s="1">
        <v>1794</v>
      </c>
      <c r="H161" s="4">
        <f>SUM(C161:G161)</f>
        <v>39930</v>
      </c>
      <c r="I161" s="5">
        <f>H161/SUM($H$2:$H$160)</f>
        <v>3.1710426075198263E-3</v>
      </c>
      <c r="K16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workbookViewId="0">
      <pane ySplit="1" topLeftCell="A8" activePane="bottomLeft" state="frozen"/>
      <selection pane="bottomLeft" activeCell="M20" sqref="M20"/>
    </sheetView>
  </sheetViews>
  <sheetFormatPr defaultRowHeight="14.5" x14ac:dyDescent="0.35"/>
  <cols>
    <col min="1" max="1" width="2.81640625" style="7" bestFit="1" customWidth="1"/>
    <col min="2" max="2" width="11.90625" bestFit="1" customWidth="1"/>
    <col min="3" max="3" width="10.08984375" bestFit="1" customWidth="1"/>
    <col min="4" max="5" width="9.08984375" bestFit="1" customWidth="1"/>
    <col min="6" max="6" width="8.81640625" bestFit="1" customWidth="1"/>
    <col min="7" max="7" width="8.81640625" customWidth="1"/>
    <col min="13" max="13" width="8.453125" customWidth="1"/>
    <col min="14" max="14" width="8.81640625" customWidth="1"/>
    <col min="15" max="15" width="9.08984375" customWidth="1"/>
    <col min="16" max="16" width="9.7265625" customWidth="1"/>
  </cols>
  <sheetData>
    <row r="1" spans="1:18" x14ac:dyDescent="0.35">
      <c r="C1" t="s">
        <v>0</v>
      </c>
      <c r="D1" t="s">
        <v>1</v>
      </c>
      <c r="E1" t="s">
        <v>2</v>
      </c>
      <c r="F1" t="s">
        <v>3</v>
      </c>
      <c r="G1" t="s">
        <v>10</v>
      </c>
      <c r="H1" t="s">
        <v>6</v>
      </c>
      <c r="I1" t="s">
        <v>7</v>
      </c>
      <c r="M1" t="s">
        <v>0</v>
      </c>
      <c r="N1" t="s">
        <v>1</v>
      </c>
      <c r="O1" t="s">
        <v>2</v>
      </c>
      <c r="P1" t="s">
        <v>3</v>
      </c>
      <c r="Q1" t="s">
        <v>10</v>
      </c>
    </row>
    <row r="2" spans="1:18" x14ac:dyDescent="0.35">
      <c r="A2" s="7">
        <v>1</v>
      </c>
      <c r="B2" t="e" vm="1">
        <v>#VALUE!</v>
      </c>
      <c r="C2" s="1">
        <v>19185</v>
      </c>
      <c r="D2" s="1">
        <v>6641</v>
      </c>
      <c r="E2" s="1">
        <v>4675</v>
      </c>
      <c r="F2" s="1">
        <v>500</v>
      </c>
      <c r="G2" s="1">
        <v>538</v>
      </c>
      <c r="H2" s="4">
        <f>SUM(C2:G2)</f>
        <v>31539</v>
      </c>
      <c r="I2" s="5">
        <f>H2/SUM($H$2:$H$26)</f>
        <v>4.5867370163158637E-2</v>
      </c>
      <c r="J2" s="4"/>
      <c r="L2" t="s">
        <v>4</v>
      </c>
      <c r="M2" s="1">
        <f>SUM(C$2:C$26)</f>
        <v>389797</v>
      </c>
      <c r="N2" s="1">
        <f>SUM(D$2:D$26)</f>
        <v>139399</v>
      </c>
      <c r="O2" s="1">
        <f>SUM(E$2:E$26)</f>
        <v>128607</v>
      </c>
      <c r="P2" s="1">
        <f t="shared" ref="N2:P2" si="0">SUM(F$2:F$26)</f>
        <v>11011</v>
      </c>
      <c r="Q2" s="4">
        <f>SUM(G2:G26)</f>
        <v>18799</v>
      </c>
      <c r="R2" s="4">
        <f>SUM(M2:Q2)</f>
        <v>687613</v>
      </c>
    </row>
    <row r="3" spans="1:18" x14ac:dyDescent="0.35">
      <c r="A3" s="7">
        <v>2</v>
      </c>
      <c r="B3" t="e" vm="2">
        <v>#VALUE!</v>
      </c>
      <c r="C3" s="1">
        <v>11768</v>
      </c>
      <c r="D3" s="1">
        <v>2762</v>
      </c>
      <c r="E3" s="1">
        <v>4120</v>
      </c>
      <c r="F3" s="1">
        <v>188</v>
      </c>
      <c r="G3" s="1">
        <v>373</v>
      </c>
      <c r="H3" s="4">
        <f t="shared" ref="H3:H23" si="1">SUM(C3:G3)</f>
        <v>19211</v>
      </c>
      <c r="I3" s="5">
        <f t="shared" ref="I3:I23" si="2">H3/SUM($H$2:$H$26)</f>
        <v>2.7938680624130144E-2</v>
      </c>
      <c r="J3" s="4"/>
      <c r="L3" t="s">
        <v>5</v>
      </c>
      <c r="M3" s="3">
        <f>M$2/SUM($M$2:$Q$2)</f>
        <v>0.56688427938389763</v>
      </c>
      <c r="N3" s="3">
        <f>N$2/SUM($M$2:$Q$2)</f>
        <v>0.20272886056546341</v>
      </c>
      <c r="O3" s="3">
        <f>O$2/SUM($M$2:$Q$2)</f>
        <v>0.18703398568671623</v>
      </c>
      <c r="P3" s="3">
        <f>P$2/SUM(M2:Q2)</f>
        <v>1.6013367984607622E-2</v>
      </c>
      <c r="Q3" s="3">
        <f>Q2/SUM(M2:Q2)</f>
        <v>2.733950637931511E-2</v>
      </c>
    </row>
    <row r="4" spans="1:18" x14ac:dyDescent="0.35">
      <c r="A4" s="7">
        <v>3</v>
      </c>
      <c r="B4" t="e" vm="3">
        <v>#VALUE!</v>
      </c>
      <c r="C4" s="1">
        <v>14482</v>
      </c>
      <c r="D4" s="1">
        <v>2502</v>
      </c>
      <c r="E4" s="1">
        <v>3397</v>
      </c>
      <c r="F4" s="1">
        <v>819</v>
      </c>
      <c r="G4" s="1">
        <v>349</v>
      </c>
      <c r="H4" s="4">
        <f t="shared" si="1"/>
        <v>21549</v>
      </c>
      <c r="I4" s="5">
        <f t="shared" si="2"/>
        <v>3.1338849032813518E-2</v>
      </c>
    </row>
    <row r="5" spans="1:18" x14ac:dyDescent="0.35">
      <c r="A5" s="7">
        <v>4</v>
      </c>
      <c r="B5" t="e" vm="4">
        <v>#VALUE!</v>
      </c>
      <c r="C5" s="1">
        <v>14050</v>
      </c>
      <c r="D5" s="1">
        <v>3401</v>
      </c>
      <c r="E5" s="1">
        <v>5733</v>
      </c>
      <c r="F5" s="1">
        <v>470</v>
      </c>
      <c r="G5" s="1">
        <v>335</v>
      </c>
      <c r="H5" s="4">
        <f t="shared" si="1"/>
        <v>23989</v>
      </c>
      <c r="I5" s="5">
        <f t="shared" si="2"/>
        <v>3.4887356696281194E-2</v>
      </c>
      <c r="J5" s="4"/>
    </row>
    <row r="6" spans="1:18" x14ac:dyDescent="0.35">
      <c r="A6" s="7">
        <v>5</v>
      </c>
      <c r="B6" t="e" vm="5">
        <v>#VALUE!</v>
      </c>
      <c r="C6" s="1">
        <v>25892</v>
      </c>
      <c r="D6" s="1">
        <v>7226</v>
      </c>
      <c r="E6" s="1">
        <v>5338</v>
      </c>
      <c r="F6" s="1">
        <v>863</v>
      </c>
      <c r="G6" s="1">
        <v>821</v>
      </c>
      <c r="H6" s="4">
        <f t="shared" si="1"/>
        <v>40140</v>
      </c>
      <c r="I6" s="5">
        <f t="shared" si="2"/>
        <v>5.8375859676882198E-2</v>
      </c>
    </row>
    <row r="7" spans="1:18" x14ac:dyDescent="0.35">
      <c r="A7" s="7">
        <v>6</v>
      </c>
      <c r="B7" t="e" vm="6">
        <v>#VALUE!</v>
      </c>
      <c r="C7" s="1">
        <v>2092</v>
      </c>
      <c r="D7" s="1">
        <v>4257</v>
      </c>
      <c r="E7" s="1">
        <v>4899</v>
      </c>
      <c r="F7" s="1">
        <v>68</v>
      </c>
      <c r="G7" s="1">
        <v>1448</v>
      </c>
      <c r="H7" s="4">
        <f t="shared" si="1"/>
        <v>12764</v>
      </c>
      <c r="I7" s="5">
        <f t="shared" si="2"/>
        <v>1.8562767137910424E-2</v>
      </c>
      <c r="J7" s="4"/>
    </row>
    <row r="8" spans="1:18" x14ac:dyDescent="0.35">
      <c r="A8" s="7">
        <v>7</v>
      </c>
      <c r="B8" t="e" vm="7">
        <v>#VALUE!</v>
      </c>
      <c r="C8" s="1">
        <v>12186</v>
      </c>
      <c r="D8" s="1">
        <v>4243</v>
      </c>
      <c r="E8" s="1">
        <v>3816</v>
      </c>
      <c r="F8" s="1">
        <v>372</v>
      </c>
      <c r="G8" s="1">
        <v>311</v>
      </c>
      <c r="H8" s="4">
        <f t="shared" si="1"/>
        <v>20928</v>
      </c>
      <c r="I8" s="5">
        <f t="shared" si="2"/>
        <v>3.0435724746332604E-2</v>
      </c>
      <c r="K8" s="4"/>
      <c r="O8" s="4"/>
    </row>
    <row r="9" spans="1:18" x14ac:dyDescent="0.35">
      <c r="A9" s="7">
        <v>8</v>
      </c>
      <c r="B9" t="e" vm="8">
        <v>#VALUE!</v>
      </c>
      <c r="C9" s="1">
        <v>20864</v>
      </c>
      <c r="D9" s="1">
        <v>7645</v>
      </c>
      <c r="E9" s="1">
        <v>4080</v>
      </c>
      <c r="F9" s="1">
        <v>561</v>
      </c>
      <c r="G9" s="1">
        <v>1040</v>
      </c>
      <c r="H9" s="4">
        <f t="shared" si="1"/>
        <v>34190</v>
      </c>
      <c r="I9" s="5">
        <f t="shared" si="2"/>
        <v>4.9722736481131104E-2</v>
      </c>
    </row>
    <row r="10" spans="1:18" x14ac:dyDescent="0.35">
      <c r="A10" s="7">
        <v>9</v>
      </c>
      <c r="B10" t="e" vm="9">
        <v>#VALUE!</v>
      </c>
      <c r="C10" s="1">
        <v>19712</v>
      </c>
      <c r="D10" s="1">
        <v>5088</v>
      </c>
      <c r="E10" s="1">
        <v>4041</v>
      </c>
      <c r="F10" s="1">
        <v>543</v>
      </c>
      <c r="G10" s="1">
        <v>520</v>
      </c>
      <c r="H10" s="4">
        <f t="shared" si="1"/>
        <v>29904</v>
      </c>
      <c r="I10" s="5">
        <f t="shared" si="2"/>
        <v>4.3489579167351404E-2</v>
      </c>
      <c r="K10" s="4"/>
    </row>
    <row r="11" spans="1:18" x14ac:dyDescent="0.35">
      <c r="A11" s="7">
        <v>10</v>
      </c>
      <c r="B11" t="e" vm="10">
        <v>#VALUE!</v>
      </c>
      <c r="C11" s="1">
        <v>8946</v>
      </c>
      <c r="D11" s="1">
        <v>5087</v>
      </c>
      <c r="E11" s="1">
        <v>4334</v>
      </c>
      <c r="F11" s="1">
        <v>308</v>
      </c>
      <c r="G11" s="1">
        <v>300</v>
      </c>
      <c r="H11" s="4">
        <f t="shared" si="1"/>
        <v>18975</v>
      </c>
      <c r="I11" s="5">
        <f t="shared" si="2"/>
        <v>2.7595464309139006E-2</v>
      </c>
      <c r="J11" s="4"/>
      <c r="K11" s="4"/>
      <c r="O11" s="4"/>
    </row>
    <row r="12" spans="1:18" x14ac:dyDescent="0.35">
      <c r="A12" s="7">
        <v>11</v>
      </c>
      <c r="B12" t="e" vm="11">
        <v>#VALUE!</v>
      </c>
      <c r="C12" s="1">
        <v>2479</v>
      </c>
      <c r="D12" s="1">
        <v>5967</v>
      </c>
      <c r="E12" s="1">
        <v>3205</v>
      </c>
      <c r="F12" s="1">
        <v>19</v>
      </c>
      <c r="G12" s="1">
        <v>1034</v>
      </c>
      <c r="H12" s="4">
        <f t="shared" si="1"/>
        <v>12704</v>
      </c>
      <c r="I12" s="5">
        <f t="shared" si="2"/>
        <v>1.8475508752743185E-2</v>
      </c>
      <c r="K12" s="1"/>
    </row>
    <row r="13" spans="1:18" x14ac:dyDescent="0.35">
      <c r="A13" s="7">
        <v>12</v>
      </c>
      <c r="B13" t="e" vm="12">
        <v>#VALUE!</v>
      </c>
      <c r="C13" s="1">
        <v>32750</v>
      </c>
      <c r="D13" s="1">
        <v>8218</v>
      </c>
      <c r="E13" s="1">
        <v>10956</v>
      </c>
      <c r="F13" s="1">
        <v>783</v>
      </c>
      <c r="G13" s="1">
        <v>777</v>
      </c>
      <c r="H13" s="4">
        <f t="shared" si="1"/>
        <v>53484</v>
      </c>
      <c r="I13" s="5">
        <f t="shared" si="2"/>
        <v>7.7782124538075925E-2</v>
      </c>
      <c r="M13" s="4"/>
      <c r="N13" s="4"/>
      <c r="O13" s="4"/>
      <c r="P13" s="4"/>
    </row>
    <row r="14" spans="1:18" x14ac:dyDescent="0.35">
      <c r="A14" s="7">
        <v>13</v>
      </c>
      <c r="B14" t="e" vm="13">
        <v>#VALUE!</v>
      </c>
      <c r="C14" s="1">
        <v>20062</v>
      </c>
      <c r="D14" s="1">
        <v>7229</v>
      </c>
      <c r="E14" s="1">
        <v>5604</v>
      </c>
      <c r="F14" s="1">
        <v>482</v>
      </c>
      <c r="G14" s="1">
        <v>527</v>
      </c>
      <c r="H14" s="4">
        <f t="shared" si="1"/>
        <v>33904</v>
      </c>
      <c r="I14" s="5">
        <f t="shared" si="2"/>
        <v>4.9306804845167265E-2</v>
      </c>
      <c r="M14" s="2"/>
      <c r="N14" s="2"/>
      <c r="O14" s="2"/>
    </row>
    <row r="15" spans="1:18" x14ac:dyDescent="0.35">
      <c r="A15" s="7">
        <v>14</v>
      </c>
      <c r="B15" t="e" vm="14">
        <v>#VALUE!</v>
      </c>
      <c r="C15" s="1">
        <v>11120</v>
      </c>
      <c r="D15" s="1">
        <v>6719</v>
      </c>
      <c r="E15" s="1">
        <v>7368</v>
      </c>
      <c r="F15" s="1">
        <v>318</v>
      </c>
      <c r="G15" s="1">
        <v>541</v>
      </c>
      <c r="H15" s="4">
        <f t="shared" si="1"/>
        <v>26066</v>
      </c>
      <c r="I15" s="5">
        <f t="shared" si="2"/>
        <v>3.7907951129487083E-2</v>
      </c>
    </row>
    <row r="16" spans="1:18" x14ac:dyDescent="0.35">
      <c r="A16" s="7">
        <v>15</v>
      </c>
      <c r="B16" t="e" vm="15">
        <v>#VALUE!</v>
      </c>
      <c r="C16" s="1">
        <v>5480</v>
      </c>
      <c r="D16" s="1">
        <v>3630</v>
      </c>
      <c r="E16" s="1">
        <v>4537</v>
      </c>
      <c r="F16" s="1">
        <v>129</v>
      </c>
      <c r="G16" s="1">
        <v>687</v>
      </c>
      <c r="H16" s="4">
        <f t="shared" si="1"/>
        <v>14463</v>
      </c>
      <c r="I16" s="5">
        <f t="shared" si="2"/>
        <v>2.1033633744562713E-2</v>
      </c>
      <c r="J16" s="4"/>
      <c r="K16" s="4"/>
    </row>
    <row r="17" spans="1:12" x14ac:dyDescent="0.35">
      <c r="A17" s="7">
        <v>16</v>
      </c>
      <c r="B17" t="e" vm="16">
        <v>#VALUE!</v>
      </c>
      <c r="C17" s="1">
        <v>47126</v>
      </c>
      <c r="D17" s="1">
        <v>11998</v>
      </c>
      <c r="E17" s="1">
        <v>13081</v>
      </c>
      <c r="F17" s="1">
        <v>1384</v>
      </c>
      <c r="G17" s="1">
        <v>994</v>
      </c>
      <c r="H17" s="4">
        <f t="shared" si="1"/>
        <v>74583</v>
      </c>
      <c r="I17" s="5">
        <f t="shared" si="2"/>
        <v>0.10846653568213516</v>
      </c>
    </row>
    <row r="18" spans="1:12" x14ac:dyDescent="0.35">
      <c r="A18" s="7">
        <v>17</v>
      </c>
      <c r="B18" t="e" vm="17">
        <v>#VALUE!</v>
      </c>
      <c r="C18" s="1">
        <v>2250</v>
      </c>
      <c r="D18" s="1">
        <v>9277</v>
      </c>
      <c r="E18" s="1">
        <v>7640</v>
      </c>
      <c r="F18" s="1">
        <v>79</v>
      </c>
      <c r="G18" s="1">
        <v>4815</v>
      </c>
      <c r="H18" s="4">
        <f t="shared" si="1"/>
        <v>24061</v>
      </c>
      <c r="I18" s="5">
        <f t="shared" si="2"/>
        <v>3.4992066758481877E-2</v>
      </c>
      <c r="K18" s="4"/>
    </row>
    <row r="19" spans="1:12" x14ac:dyDescent="0.35">
      <c r="A19" s="7">
        <v>18</v>
      </c>
      <c r="B19" t="e" vm="18">
        <v>#VALUE!</v>
      </c>
      <c r="C19" s="1">
        <v>33226</v>
      </c>
      <c r="D19" s="1">
        <v>9116</v>
      </c>
      <c r="E19" s="1">
        <v>6383</v>
      </c>
      <c r="F19" s="1">
        <v>943</v>
      </c>
      <c r="G19" s="1">
        <v>921</v>
      </c>
      <c r="H19" s="4">
        <f t="shared" si="1"/>
        <v>50589</v>
      </c>
      <c r="I19" s="5">
        <f t="shared" si="2"/>
        <v>7.3571907453756691E-2</v>
      </c>
      <c r="J19" s="4"/>
    </row>
    <row r="20" spans="1:12" x14ac:dyDescent="0.35">
      <c r="A20" s="7">
        <v>19</v>
      </c>
      <c r="B20" t="e" vm="19">
        <v>#VALUE!</v>
      </c>
      <c r="C20" s="1">
        <v>8614</v>
      </c>
      <c r="D20" s="1">
        <v>2335</v>
      </c>
      <c r="E20" s="1">
        <v>3044</v>
      </c>
      <c r="F20" s="1">
        <v>219</v>
      </c>
      <c r="G20" s="1">
        <v>211</v>
      </c>
      <c r="H20" s="4">
        <f t="shared" si="1"/>
        <v>14423</v>
      </c>
      <c r="I20" s="5">
        <f t="shared" si="2"/>
        <v>2.0975461487784553E-2</v>
      </c>
    </row>
    <row r="21" spans="1:12" x14ac:dyDescent="0.35">
      <c r="A21" s="7">
        <v>20</v>
      </c>
      <c r="B21" t="e" vm="20">
        <v>#VALUE!</v>
      </c>
      <c r="C21" s="1">
        <v>23629</v>
      </c>
      <c r="D21" s="1">
        <v>7967</v>
      </c>
      <c r="E21" s="1">
        <v>7757</v>
      </c>
      <c r="F21" s="1">
        <v>598</v>
      </c>
      <c r="G21" s="1">
        <v>537</v>
      </c>
      <c r="H21" s="4">
        <f t="shared" si="1"/>
        <v>40488</v>
      </c>
      <c r="I21" s="5">
        <f t="shared" si="2"/>
        <v>5.8881958310852182E-2</v>
      </c>
      <c r="K21" s="4"/>
    </row>
    <row r="22" spans="1:12" x14ac:dyDescent="0.35">
      <c r="A22" s="7">
        <v>21</v>
      </c>
      <c r="B22" t="e" vm="21">
        <v>#VALUE!</v>
      </c>
      <c r="C22" s="1">
        <v>32295</v>
      </c>
      <c r="D22" s="1">
        <v>10635</v>
      </c>
      <c r="E22" s="1">
        <v>9134</v>
      </c>
      <c r="F22" s="1">
        <v>702</v>
      </c>
      <c r="G22" s="1">
        <v>934</v>
      </c>
      <c r="H22" s="4">
        <f t="shared" si="1"/>
        <v>53700</v>
      </c>
      <c r="I22" s="5">
        <f t="shared" si="2"/>
        <v>7.8096254724677974E-2</v>
      </c>
      <c r="K22" s="4"/>
    </row>
    <row r="23" spans="1:12" x14ac:dyDescent="0.35">
      <c r="A23" s="7">
        <v>22</v>
      </c>
      <c r="B23" t="e" vm="22">
        <v>#VALUE!</v>
      </c>
      <c r="C23" s="1">
        <v>21589</v>
      </c>
      <c r="D23" s="1">
        <v>7456</v>
      </c>
      <c r="E23" s="1">
        <v>5465</v>
      </c>
      <c r="F23" s="1">
        <v>663</v>
      </c>
      <c r="G23" s="1">
        <v>786</v>
      </c>
      <c r="H23" s="4">
        <f t="shared" si="1"/>
        <v>35959</v>
      </c>
      <c r="I23" s="5">
        <f t="shared" si="2"/>
        <v>5.2295404537145165E-2</v>
      </c>
      <c r="K23" s="4"/>
      <c r="L23" s="4"/>
    </row>
    <row r="24" spans="1:12" x14ac:dyDescent="0.35">
      <c r="C24" s="1"/>
      <c r="D24" s="1"/>
      <c r="E24" s="1"/>
      <c r="F24" s="1"/>
      <c r="G24" s="1"/>
    </row>
    <row r="25" spans="1:12" x14ac:dyDescent="0.35">
      <c r="C25" s="1"/>
      <c r="D25" s="1"/>
      <c r="E25" s="1"/>
      <c r="F25" s="1"/>
      <c r="G25" s="1"/>
      <c r="J25" s="4"/>
    </row>
    <row r="26" spans="1:12" x14ac:dyDescent="0.35">
      <c r="C26" s="1"/>
      <c r="D26" s="1"/>
      <c r="E26" s="1"/>
      <c r="F26" s="1"/>
      <c r="G2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8056A-6143-4472-A3D0-E68DF9D4E1FF}">
  <dimension ref="B2:N16"/>
  <sheetViews>
    <sheetView tabSelected="1" workbookViewId="0">
      <selection activeCell="J8" sqref="J8"/>
    </sheetView>
  </sheetViews>
  <sheetFormatPr defaultRowHeight="14.5" x14ac:dyDescent="0.35"/>
  <cols>
    <col min="3" max="5" width="10" bestFit="1" customWidth="1"/>
    <col min="8" max="8" width="11" bestFit="1" customWidth="1"/>
    <col min="11" max="11" width="13.90625" bestFit="1" customWidth="1"/>
    <col min="14" max="14" width="10" bestFit="1" customWidth="1"/>
  </cols>
  <sheetData>
    <row r="2" spans="2:14" x14ac:dyDescent="0.35">
      <c r="C2" t="s">
        <v>0</v>
      </c>
      <c r="D2" t="s">
        <v>1</v>
      </c>
      <c r="E2" t="s">
        <v>2</v>
      </c>
      <c r="F2" t="s">
        <v>3</v>
      </c>
      <c r="G2" t="s">
        <v>11</v>
      </c>
    </row>
    <row r="3" spans="2:14" x14ac:dyDescent="0.35">
      <c r="B3" t="s">
        <v>4</v>
      </c>
      <c r="C3" s="1">
        <f>SUM('Postal Votes'!M2,'Divisio Votes'!M2)</f>
        <v>5634915</v>
      </c>
      <c r="D3" s="1">
        <f>SUM('Postal Votes'!N2,'Divisio Votes'!N2)</f>
        <v>2299767</v>
      </c>
      <c r="E3" s="1">
        <f>SUM('Postal Votes'!O2,'Divisio Votes'!O2)</f>
        <v>4363035</v>
      </c>
      <c r="F3" s="1">
        <f>SUM('Postal Votes'!P2,'Divisio Votes'!P2)</f>
        <v>342781</v>
      </c>
      <c r="G3" s="6">
        <f>SUM('Postal Votes'!Q2,'Divisio Votes'!Q2)</f>
        <v>679118</v>
      </c>
      <c r="H3" s="4">
        <f>SUM(C3:G3)</f>
        <v>13319616</v>
      </c>
      <c r="K3" t="s">
        <v>66</v>
      </c>
      <c r="N3" t="s">
        <v>67</v>
      </c>
    </row>
    <row r="4" spans="2:14" x14ac:dyDescent="0.35">
      <c r="B4" t="s">
        <v>5</v>
      </c>
      <c r="C4" s="5">
        <f>C3/$H$3</f>
        <v>0.4230538628140631</v>
      </c>
      <c r="D4" s="5">
        <f>D3/$H$3</f>
        <v>0.1726601577703141</v>
      </c>
      <c r="E4" s="5">
        <f>E3/$H$3</f>
        <v>0.32756462348464099</v>
      </c>
      <c r="F4" s="5">
        <f>F3/$H$3</f>
        <v>2.5735051220695852E-2</v>
      </c>
      <c r="G4" s="5">
        <f>G3/$H$3</f>
        <v>5.0986304710285944E-2</v>
      </c>
      <c r="K4" s="4">
        <f>C3-E3</f>
        <v>1271880</v>
      </c>
      <c r="N4" s="4">
        <f>E3-D3</f>
        <v>2063268</v>
      </c>
    </row>
    <row r="9" spans="2:14" x14ac:dyDescent="0.35">
      <c r="N9" s="4"/>
    </row>
    <row r="10" spans="2:14" x14ac:dyDescent="0.35">
      <c r="M10" s="4"/>
    </row>
    <row r="11" spans="2:14" x14ac:dyDescent="0.35">
      <c r="J11" s="4"/>
    </row>
    <row r="15" spans="2:14" x14ac:dyDescent="0.35">
      <c r="K15" s="4"/>
    </row>
    <row r="16" spans="2:14" x14ac:dyDescent="0.35">
      <c r="H16" s="4"/>
      <c r="K1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Divisio Votes</vt:lpstr>
      <vt:lpstr>Postal Votes</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Kisara</dc:creator>
  <cp:lastModifiedBy>Kisara 20210586</cp:lastModifiedBy>
  <dcterms:created xsi:type="dcterms:W3CDTF">2015-06-05T18:17:20Z</dcterms:created>
  <dcterms:modified xsi:type="dcterms:W3CDTF">2024-09-22T11:49:39Z</dcterms:modified>
</cp:coreProperties>
</file>