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36" i="1" l="1"/>
  <c r="E27" i="1"/>
  <c r="E35" i="1"/>
  <c r="E34" i="1"/>
  <c r="E33" i="1"/>
  <c r="E31" i="1"/>
  <c r="E30" i="1"/>
  <c r="E29" i="1"/>
  <c r="E21" i="1"/>
  <c r="E20" i="1"/>
  <c r="E19" i="1"/>
  <c r="E18" i="1"/>
  <c r="E17" i="1"/>
  <c r="E15" i="1"/>
  <c r="E14" i="1"/>
  <c r="E13" i="1"/>
  <c r="E12" i="1"/>
  <c r="E11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<sst xmlns="http://schemas.openxmlformats.org/spreadsheetml/2006/main" count="62" uniqueCount="33">
  <si>
    <t>Окончательная смета ул. тверская 34</t>
  </si>
  <si>
    <t>Наименование работ</t>
  </si>
  <si>
    <t>Едизм</t>
  </si>
  <si>
    <t>Кол-во</t>
  </si>
  <si>
    <t>Цена</t>
  </si>
  <si>
    <t>Сумма</t>
  </si>
  <si>
    <t>Стены</t>
  </si>
  <si>
    <t>Грунтовка</t>
  </si>
  <si>
    <t>мкв</t>
  </si>
  <si>
    <t>Шпаклевка</t>
  </si>
  <si>
    <t>Подготовка основания к шпаклевке</t>
  </si>
  <si>
    <t>Штукатурка без маяков</t>
  </si>
  <si>
    <t>Укладка фартука</t>
  </si>
  <si>
    <t>пм</t>
  </si>
  <si>
    <t>Отверстие в плитке</t>
  </si>
  <si>
    <t>шт</t>
  </si>
  <si>
    <t>Откосы</t>
  </si>
  <si>
    <t>Установка малярных углов</t>
  </si>
  <si>
    <t>Штукатурка по маякам</t>
  </si>
  <si>
    <t>Другие виды работ</t>
  </si>
  <si>
    <t>Демонтаж/монтаж батарей</t>
  </si>
  <si>
    <t>Электрика</t>
  </si>
  <si>
    <t>Штробы под провод</t>
  </si>
  <si>
    <t>Монтаж провода</t>
  </si>
  <si>
    <t>Демонтаж/монтаж розеток, выключателей</t>
  </si>
  <si>
    <t>Демонтаж/монтаж домофона</t>
  </si>
  <si>
    <t>Отделка порога на балкон</t>
  </si>
  <si>
    <t>Заусовка плитки внеш.угла фартука</t>
  </si>
  <si>
    <t>Демонтаж вентиляции</t>
  </si>
  <si>
    <t>Доставка и подъем материалов</t>
  </si>
  <si>
    <t>Шкуровка</t>
  </si>
  <si>
    <t>Покраска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</si>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</sst>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37" sqref="E37"/>
    </sheetView>
  </sheetViews>
  <sheetFormatPr defaultRowHeight="14.4" x14ac:dyDescent="0.3"/>
  <cols>
    <col min="1" max="1" width="38" customWidth="1"/>
    <col min="2" max="2" width="13" style="1" customWidth="1"/>
  </cols>
  <sheetData>
    <row r="1" spans="1:5" ht="21" x14ac:dyDescent="0.4">
      <c r="A1" s="7" t="s">
        <v>0</v>
      </c>
      <c r="B1" s="8"/>
      <c r="C1" s="8"/>
      <c r="D1" s="8"/>
      <c r="E1" s="9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10" t="s">
        <v>6</v>
      </c>
      <c r="B3" s="8"/>
      <c r="C3" s="8"/>
      <c r="D3" s="8"/>
      <c r="E3" s="9"/>
    </row>
    <row r="4" spans="1:5" x14ac:dyDescent="0.3">
      <c r="A4" s="3" t="s">
        <v>7</v>
      </c>
      <c r="B4" s="4" t="s">
        <v>8</v>
      </c>
      <c r="C4" s="4">
        <v>176</v>
      </c>
      <c r="D4" s="4">
        <v>50</v>
      </c>
      <c r="E4" s="5">
        <f t="shared" ref="E4:E9" si="0">C4*D4</f>
        <v>8800</v>
      </c>
    </row>
    <row r="5" spans="1:5" x14ac:dyDescent="0.3">
      <c r="A5" s="3" t="s">
        <v>9</v>
      </c>
      <c r="B5" s="4" t="s">
        <v>8</v>
      </c>
      <c r="C5" s="4">
        <v>131</v>
      </c>
      <c r="D5" s="4">
        <v>300</v>
      </c>
      <c r="E5" s="5">
        <f t="shared" si="0"/>
        <v>39300</v>
      </c>
    </row>
    <row r="6" spans="1:5" x14ac:dyDescent="0.3">
      <c r="A6" s="3" t="s">
        <v>10</v>
      </c>
      <c r="B6" s="4" t="s">
        <v>8</v>
      </c>
      <c r="C6" s="4">
        <v>131</v>
      </c>
      <c r="D6" s="4">
        <v>50</v>
      </c>
      <c r="E6" s="5">
        <f t="shared" si="0"/>
        <v>6550</v>
      </c>
    </row>
    <row r="7" spans="1:5" x14ac:dyDescent="0.3">
      <c r="A7" s="3" t="s">
        <v>11</v>
      </c>
      <c r="B7" s="4" t="s">
        <v>8</v>
      </c>
      <c r="C7" s="4">
        <v>45</v>
      </c>
      <c r="D7" s="4">
        <v>300</v>
      </c>
      <c r="E7" s="5">
        <f t="shared" si="0"/>
        <v>13500</v>
      </c>
    </row>
    <row r="8" spans="1:5" x14ac:dyDescent="0.3">
      <c r="A8" s="3" t="s">
        <v>12</v>
      </c>
      <c r="B8" s="4" t="s">
        <v>13</v>
      </c>
      <c r="C8" s="4">
        <v>5.5</v>
      </c>
      <c r="D8" s="4">
        <v>1500</v>
      </c>
      <c r="E8" s="5">
        <f t="shared" si="0"/>
        <v>8250</v>
      </c>
    </row>
    <row r="9" spans="1:5" x14ac:dyDescent="0.3">
      <c r="A9" s="3" t="s">
        <v>14</v>
      </c>
      <c r="B9" s="4" t="s">
        <v>15</v>
      </c>
      <c r="C9" s="4">
        <v>2</v>
      </c>
      <c r="D9" s="4">
        <v>500</v>
      </c>
      <c r="E9" s="5">
        <f t="shared" si="0"/>
        <v>1000</v>
      </c>
    </row>
    <row r="10" spans="1:5" x14ac:dyDescent="0.3">
      <c r="A10" s="10" t="s">
        <v>16</v>
      </c>
      <c r="B10" s="8"/>
      <c r="C10" s="8"/>
      <c r="D10" s="8"/>
      <c r="E10" s="9"/>
    </row>
    <row r="11" spans="1:5" x14ac:dyDescent="0.3">
      <c r="A11" s="3" t="s">
        <v>17</v>
      </c>
      <c r="B11" s="4" t="s">
        <v>13</v>
      </c>
      <c r="C11" s="4">
        <v>61</v>
      </c>
      <c r="D11" s="4">
        <v>150</v>
      </c>
      <c r="E11" s="5">
        <f>C11*D11</f>
        <v>9150</v>
      </c>
    </row>
    <row r="12" spans="1:5" x14ac:dyDescent="0.3">
      <c r="A12" s="3" t="s">
        <v>18</v>
      </c>
      <c r="B12" s="4" t="s">
        <v>13</v>
      </c>
      <c r="C12" s="4">
        <v>18</v>
      </c>
      <c r="D12" s="4">
        <v>400</v>
      </c>
      <c r="E12" s="5">
        <f>C12*D12</f>
        <v>7200</v>
      </c>
    </row>
    <row r="13" spans="1:5" x14ac:dyDescent="0.3">
      <c r="A13" s="3" t="s">
        <v>11</v>
      </c>
      <c r="B13" s="4" t="s">
        <v>13</v>
      </c>
      <c r="C13" s="4">
        <v>19.3</v>
      </c>
      <c r="D13" s="4">
        <v>300</v>
      </c>
      <c r="E13" s="5">
        <f>C13*D13</f>
        <v>5790</v>
      </c>
    </row>
    <row r="14" spans="1:5" x14ac:dyDescent="0.3">
      <c r="A14" s="3" t="s">
        <v>7</v>
      </c>
      <c r="B14" s="4" t="s">
        <v>13</v>
      </c>
      <c r="C14" s="4">
        <v>37</v>
      </c>
      <c r="D14" s="4">
        <v>50</v>
      </c>
      <c r="E14" s="5">
        <f>C14*D14</f>
        <v>1850</v>
      </c>
    </row>
    <row r="15" spans="1:5" x14ac:dyDescent="0.3">
      <c r="A15" s="3" t="s">
        <v>9</v>
      </c>
      <c r="B15" s="4" t="s">
        <v>8</v>
      </c>
      <c r="C15" s="4">
        <v>19.3</v>
      </c>
      <c r="D15" s="4">
        <v>300</v>
      </c>
      <c r="E15" s="5">
        <f>C15*D15</f>
        <v>5790</v>
      </c>
    </row>
    <row r="16" spans="1:5" x14ac:dyDescent="0.3">
      <c r="A16" s="10" t="s">
        <v>19</v>
      </c>
      <c r="B16" s="8"/>
      <c r="C16" s="8"/>
      <c r="D16" s="8"/>
      <c r="E16" s="9"/>
    </row>
    <row r="17" spans="1:5" x14ac:dyDescent="0.3">
      <c r="A17" s="3" t="s">
        <v>20</v>
      </c>
      <c r="B17" s="4" t="s">
        <v>15</v>
      </c>
      <c r="C17" s="4">
        <v>3</v>
      </c>
      <c r="D17" s="4">
        <v>500</v>
      </c>
      <c r="E17" s="5">
        <f>C17*D17</f>
        <v>1500</v>
      </c>
    </row>
    <row r="18" spans="1:5" x14ac:dyDescent="0.3">
      <c r="A18" s="3" t="s">
        <v>21</v>
      </c>
      <c r="B18" s="4" t="s">
        <v>15</v>
      </c>
      <c r="C18" s="4">
        <v>6</v>
      </c>
      <c r="D18" s="4">
        <v>800</v>
      </c>
      <c r="E18" s="5">
        <f>C18*D18</f>
        <v>4800</v>
      </c>
    </row>
    <row r="19" spans="1:5" x14ac:dyDescent="0.3">
      <c r="A19" s="3" t="s">
        <v>22</v>
      </c>
      <c r="B19" s="4" t="s">
        <v>13</v>
      </c>
      <c r="C19" s="4">
        <v>4.5</v>
      </c>
      <c r="D19" s="4">
        <v>200</v>
      </c>
      <c r="E19" s="5">
        <f>C19*D19</f>
        <v>900</v>
      </c>
    </row>
    <row r="20" spans="1:5" x14ac:dyDescent="0.3">
      <c r="A20" s="3" t="s">
        <v>23</v>
      </c>
      <c r="B20" s="4" t="s">
        <v>13</v>
      </c>
      <c r="C20" s="4">
        <v>6.5</v>
      </c>
      <c r="D20" s="4">
        <v>70</v>
      </c>
      <c r="E20" s="5">
        <f>C20*D20</f>
        <v>455</v>
      </c>
    </row>
    <row r="21" spans="1:5" x14ac:dyDescent="0.3">
      <c r="A21" s="3" t="s">
        <v>24</v>
      </c>
      <c r="B21" s="4" t="s">
        <v>15</v>
      </c>
      <c r="C21" s="4">
        <v>18</v>
      </c>
      <c r="D21" s="4">
        <v>100</v>
      </c>
      <c r="E21" s="5">
        <f>C21*D21</f>
        <v>1800</v>
      </c>
    </row>
    <row r="22" spans="1:5" x14ac:dyDescent="0.3">
      <c r="A22" s="3" t="s">
        <v>25</v>
      </c>
      <c r="B22" s="4"/>
      <c r="C22" s="4"/>
      <c r="D22" s="4"/>
      <c r="E22" s="5">
        <v>300</v>
      </c>
    </row>
    <row r="23" spans="1:5" x14ac:dyDescent="0.3">
      <c r="A23" s="3" t="s">
        <v>26</v>
      </c>
      <c r="B23" s="4"/>
      <c r="C23" s="4"/>
      <c r="D23" s="4"/>
      <c r="E23" s="5">
        <v>2000</v>
      </c>
    </row>
    <row r="24" spans="1:5" x14ac:dyDescent="0.3">
      <c r="A24" s="3" t="s">
        <v>27</v>
      </c>
      <c r="B24" s="4"/>
      <c r="C24" s="4"/>
      <c r="D24" s="4"/>
      <c r="E24" s="5">
        <v>1000</v>
      </c>
    </row>
    <row r="25" spans="1:5" x14ac:dyDescent="0.3">
      <c r="A25" s="3" t="s">
        <v>28</v>
      </c>
      <c r="B25" s="4"/>
      <c r="C25" s="4"/>
      <c r="D25" s="4"/>
      <c r="E25" s="5">
        <v>500</v>
      </c>
    </row>
    <row r="26" spans="1:5" x14ac:dyDescent="0.3">
      <c r="A26" s="3" t="s">
        <v>29</v>
      </c>
      <c r="B26" s="4"/>
      <c r="C26" s="4"/>
      <c r="D26" s="4"/>
      <c r="E26" s="5">
        <v>1000</v>
      </c>
    </row>
    <row r="27" spans="1:5" x14ac:dyDescent="0.3">
      <c r="A27" s="11" t="s">
        <v>32</v>
      </c>
      <c r="B27" s="8"/>
      <c r="C27" s="8"/>
      <c r="D27" s="9"/>
      <c r="E27" s="6">
        <f>SUM(E4:E9)+SUM(E11:E15)+SUM(E17:E26)</f>
        <v>121435</v>
      </c>
    </row>
    <row r="28" spans="1:5" x14ac:dyDescent="0.3">
      <c r="A28" s="10" t="s">
        <v>6</v>
      </c>
      <c r="B28" s="8"/>
      <c r="C28" s="8"/>
      <c r="D28" s="8"/>
      <c r="E28" s="9"/>
    </row>
    <row r="29" spans="1:5" x14ac:dyDescent="0.3">
      <c r="A29" s="3" t="s">
        <v>30</v>
      </c>
      <c r="B29" s="4" t="s">
        <v>8</v>
      </c>
      <c r="C29" s="4">
        <v>131</v>
      </c>
      <c r="D29" s="4">
        <v>150</v>
      </c>
      <c r="E29" s="5">
        <f>C29*D29</f>
        <v>19650</v>
      </c>
    </row>
    <row r="30" spans="1:5" x14ac:dyDescent="0.3">
      <c r="A30" s="3" t="s">
        <v>7</v>
      </c>
      <c r="B30" s="4" t="s">
        <v>8</v>
      </c>
      <c r="C30" s="4">
        <v>131</v>
      </c>
      <c r="D30" s="4">
        <v>50</v>
      </c>
      <c r="E30" s="5">
        <f>C30*D30</f>
        <v>6550</v>
      </c>
    </row>
    <row r="31" spans="1:5" x14ac:dyDescent="0.3">
      <c r="A31" s="3" t="s">
        <v>31</v>
      </c>
      <c r="B31" s="4" t="s">
        <v>8</v>
      </c>
      <c r="C31" s="4">
        <v>59</v>
      </c>
      <c r="D31" s="4">
        <v>200</v>
      </c>
      <c r="E31" s="5">
        <f>C31*D31</f>
        <v>11800</v>
      </c>
    </row>
    <row r="32" spans="1:5" x14ac:dyDescent="0.3">
      <c r="A32" s="10" t="s">
        <v>16</v>
      </c>
      <c r="B32" s="8"/>
      <c r="C32" s="8"/>
      <c r="D32" s="8"/>
      <c r="E32" s="9"/>
    </row>
    <row r="33" spans="1:5" x14ac:dyDescent="0.3">
      <c r="A33" s="3" t="s">
        <v>30</v>
      </c>
      <c r="B33" s="4" t="s">
        <v>13</v>
      </c>
      <c r="C33" s="4">
        <v>30</v>
      </c>
      <c r="D33" s="4">
        <v>100</v>
      </c>
      <c r="E33" s="5">
        <f>C33*D33</f>
        <v>3000</v>
      </c>
    </row>
    <row r="34" spans="1:5" x14ac:dyDescent="0.3">
      <c r="A34" s="3" t="s">
        <v>7</v>
      </c>
      <c r="B34" s="4" t="s">
        <v>13</v>
      </c>
      <c r="C34" s="4">
        <v>30</v>
      </c>
      <c r="D34" s="4">
        <v>50</v>
      </c>
      <c r="E34" s="5">
        <f>C34*D34</f>
        <v>1500</v>
      </c>
    </row>
    <row r="35" spans="1:5" x14ac:dyDescent="0.3">
      <c r="A35" s="3" t="s">
        <v>31</v>
      </c>
      <c r="B35" s="4" t="s">
        <v>13</v>
      </c>
      <c r="C35" s="4">
        <v>19.3</v>
      </c>
      <c r="D35" s="4">
        <v>200</v>
      </c>
      <c r="E35" s="5">
        <f>C35*D35</f>
        <v>3860</v>
      </c>
    </row>
    <row r="36" spans="1:5" x14ac:dyDescent="0.3">
      <c r="A36" s="11" t="s">
        <v>32</v>
      </c>
      <c r="B36" s="8"/>
      <c r="C36" s="8"/>
      <c r="D36" s="9"/>
      <c r="E36" s="6">
        <f>SUM(E29:E31)+SUM(E33:E35)</f>
        <v>46360</v>
      </c>
    </row>
  </sheetData>
  <mergeCells count="8">
    <mergeCell ref="A32:E32"/>
    <mergeCell ref="A36:D36"/>
    <mergeCell ref="A27:D27"/>
    <mergeCell ref="A1:E1"/>
    <mergeCell ref="A3:E3"/>
    <mergeCell ref="A10:E10"/>
    <mergeCell ref="A16:E16"/>
    <mergeCell ref="A28:E28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2022-02-08T18:50:13Z</cp:lastPrinted>
  <dcterms:created xsi:type="dcterms:W3CDTF">2022-02-09T02:48:00Z</dcterms:created>
  <dcterms:modified xsi:type="dcterms:W3CDTF">2022-02-08T18:50:14Z</dcterms:modified>
</cp:coreProperties>
</file>