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345" windowHeight="17145"/>
  </bookViews>
  <sheets>
    <sheet name="Time for func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1" i="1" l="1"/>
  <c r="AA22" i="1"/>
  <c r="AA23" i="1"/>
  <c r="AA24" i="1"/>
  <c r="AA25" i="1"/>
  <c r="AA26" i="1"/>
  <c r="AA27" i="1"/>
  <c r="AA20" i="1"/>
  <c r="I13" i="1" l="1"/>
  <c r="S74" i="1" l="1"/>
  <c r="S73" i="1"/>
  <c r="S72" i="1"/>
  <c r="S71" i="1"/>
  <c r="S70" i="1"/>
  <c r="S69" i="1"/>
  <c r="S68" i="1"/>
  <c r="S67" i="1"/>
  <c r="S66" i="1"/>
  <c r="S58" i="1"/>
  <c r="S57" i="1"/>
  <c r="S56" i="1"/>
  <c r="S55" i="1"/>
  <c r="S54" i="1"/>
  <c r="S53" i="1"/>
  <c r="S52" i="1"/>
  <c r="S51" i="1"/>
  <c r="S50" i="1"/>
  <c r="S44" i="1"/>
  <c r="S43" i="1"/>
  <c r="S42" i="1"/>
  <c r="S41" i="1"/>
  <c r="S40" i="1"/>
  <c r="S39" i="1"/>
  <c r="S38" i="1"/>
  <c r="S37" i="1"/>
  <c r="S36" i="1"/>
  <c r="S29" i="1"/>
  <c r="S28" i="1"/>
  <c r="S27" i="1"/>
  <c r="S26" i="1"/>
  <c r="S25" i="1"/>
  <c r="S24" i="1"/>
  <c r="S23" i="1"/>
  <c r="S22" i="1"/>
  <c r="S21" i="1"/>
  <c r="I74" i="1"/>
  <c r="I73" i="1"/>
  <c r="I72" i="1"/>
  <c r="I71" i="1"/>
  <c r="I70" i="1"/>
  <c r="I69" i="1"/>
  <c r="I68" i="1"/>
  <c r="I67" i="1"/>
  <c r="I66" i="1"/>
  <c r="I58" i="1"/>
  <c r="I57" i="1"/>
  <c r="I56" i="1"/>
  <c r="I55" i="1"/>
  <c r="I54" i="1"/>
  <c r="I53" i="1"/>
  <c r="I52" i="1"/>
  <c r="I51" i="1"/>
  <c r="I50" i="1"/>
  <c r="I44" i="1"/>
  <c r="I43" i="1"/>
  <c r="I42" i="1"/>
  <c r="I41" i="1"/>
  <c r="I40" i="1"/>
  <c r="I39" i="1"/>
  <c r="I38" i="1"/>
  <c r="I37" i="1"/>
  <c r="I36" i="1"/>
  <c r="I30" i="1"/>
  <c r="I29" i="1"/>
  <c r="I28" i="1"/>
  <c r="I27" i="1"/>
  <c r="I26" i="1"/>
  <c r="I25" i="1"/>
  <c r="I24" i="1"/>
  <c r="I23" i="1"/>
  <c r="I22" i="1"/>
  <c r="I12" i="1" l="1"/>
  <c r="I6" i="1" l="1"/>
  <c r="I7" i="1"/>
  <c r="I8" i="1"/>
  <c r="I9" i="1"/>
  <c r="I10" i="1"/>
  <c r="I11" i="1"/>
  <c r="I5" i="1"/>
</calcChain>
</file>

<file path=xl/sharedStrings.xml><?xml version="1.0" encoding="utf-8"?>
<sst xmlns="http://schemas.openxmlformats.org/spreadsheetml/2006/main" count="167" uniqueCount="41">
  <si>
    <t>Function Name</t>
  </si>
  <si>
    <t>Test1</t>
  </si>
  <si>
    <t>Test2</t>
  </si>
  <si>
    <t>Test3</t>
  </si>
  <si>
    <t>Test5</t>
  </si>
  <si>
    <t>Test4</t>
  </si>
  <si>
    <t>LOADWAVE</t>
  </si>
  <si>
    <t>freq domain</t>
  </si>
  <si>
    <t>sheet music</t>
  </si>
  <si>
    <t>onsetdetection</t>
  </si>
  <si>
    <t>load image</t>
  </si>
  <si>
    <t>load histogram</t>
  </si>
  <si>
    <t>playback</t>
  </si>
  <si>
    <t>check.start()</t>
  </si>
  <si>
    <t>loadwave</t>
  </si>
  <si>
    <t>Average time</t>
  </si>
  <si>
    <t>whole application</t>
  </si>
  <si>
    <t>whole program</t>
  </si>
  <si>
    <r>
      <rPr>
        <b/>
        <sz val="11"/>
        <color theme="1"/>
        <rFont val="Calibri"/>
        <family val="2"/>
        <scheme val="minor"/>
      </rPr>
      <t>Time by functions</t>
    </r>
    <r>
      <rPr>
        <sz val="11"/>
        <color theme="1"/>
        <rFont val="Calibri"/>
        <family val="2"/>
        <scheme val="minor"/>
      </rPr>
      <t xml:space="preserve"> (Time in ms) For parallel App for 8 logical cores </t>
    </r>
  </si>
  <si>
    <r>
      <rPr>
        <b/>
        <sz val="11"/>
        <color theme="1"/>
        <rFont val="Calibri"/>
        <family val="2"/>
        <scheme val="minor"/>
      </rPr>
      <t>Time by functions</t>
    </r>
    <r>
      <rPr>
        <sz val="11"/>
        <color theme="1"/>
        <rFont val="Calibri"/>
        <family val="2"/>
        <scheme val="minor"/>
      </rPr>
      <t xml:space="preserve"> (Time in ms) For parallel App for 7 logical cores </t>
    </r>
  </si>
  <si>
    <r>
      <rPr>
        <b/>
        <sz val="11"/>
        <color theme="1"/>
        <rFont val="Calibri"/>
        <family val="2"/>
        <scheme val="minor"/>
      </rPr>
      <t>Time by functions</t>
    </r>
    <r>
      <rPr>
        <sz val="11"/>
        <color theme="1"/>
        <rFont val="Calibri"/>
        <family val="2"/>
        <scheme val="minor"/>
      </rPr>
      <t xml:space="preserve"> (Time in ms) For parallel App for 6 logical cores </t>
    </r>
  </si>
  <si>
    <r>
      <rPr>
        <b/>
        <sz val="11"/>
        <color theme="1"/>
        <rFont val="Calibri"/>
        <family val="2"/>
        <scheme val="minor"/>
      </rPr>
      <t>Time by functions</t>
    </r>
    <r>
      <rPr>
        <sz val="11"/>
        <color theme="1"/>
        <rFont val="Calibri"/>
        <family val="2"/>
        <scheme val="minor"/>
      </rPr>
      <t xml:space="preserve"> (Time in ms) For parallel App for 5 logical cores </t>
    </r>
  </si>
  <si>
    <t xml:space="preserve">Parallel program results on different cores </t>
  </si>
  <si>
    <r>
      <rPr>
        <b/>
        <sz val="11"/>
        <color theme="1"/>
        <rFont val="Calibri"/>
        <family val="2"/>
        <scheme val="minor"/>
      </rPr>
      <t>Time by functions</t>
    </r>
    <r>
      <rPr>
        <sz val="11"/>
        <color theme="1"/>
        <rFont val="Calibri"/>
        <family val="2"/>
        <scheme val="minor"/>
      </rPr>
      <t xml:space="preserve"> (Time in ms) For parallel App for 3 logical cores </t>
    </r>
  </si>
  <si>
    <r>
      <rPr>
        <b/>
        <sz val="11"/>
        <color theme="1"/>
        <rFont val="Calibri"/>
        <family val="2"/>
        <scheme val="minor"/>
      </rPr>
      <t>Time by functions</t>
    </r>
    <r>
      <rPr>
        <sz val="11"/>
        <color theme="1"/>
        <rFont val="Calibri"/>
        <family val="2"/>
        <scheme val="minor"/>
      </rPr>
      <t xml:space="preserve"> (Time in ms) For parallel App for 1 logical cores </t>
    </r>
  </si>
  <si>
    <r>
      <rPr>
        <b/>
        <sz val="11"/>
        <color theme="1"/>
        <rFont val="Calibri"/>
        <family val="2"/>
        <scheme val="minor"/>
      </rPr>
      <t>Time by functions</t>
    </r>
    <r>
      <rPr>
        <sz val="11"/>
        <color theme="1"/>
        <rFont val="Calibri"/>
        <family val="2"/>
        <scheme val="minor"/>
      </rPr>
      <t xml:space="preserve"> (Time in ms) For parallel App for 4 logical cores </t>
    </r>
  </si>
  <si>
    <r>
      <rPr>
        <b/>
        <sz val="11"/>
        <color theme="1"/>
        <rFont val="Calibri"/>
        <family val="2"/>
        <scheme val="minor"/>
      </rPr>
      <t>Time by functions</t>
    </r>
    <r>
      <rPr>
        <sz val="11"/>
        <color theme="1"/>
        <rFont val="Calibri"/>
        <family val="2"/>
        <scheme val="minor"/>
      </rPr>
      <t xml:space="preserve"> (Time in ms) For parallel App for 2 logical cores </t>
    </r>
  </si>
  <si>
    <t xml:space="preserve">program version </t>
  </si>
  <si>
    <t xml:space="preserve">sequantial </t>
  </si>
  <si>
    <t xml:space="preserve">core = 1 </t>
  </si>
  <si>
    <t>core = 2</t>
  </si>
  <si>
    <t>core = 3</t>
  </si>
  <si>
    <t>core = 4</t>
  </si>
  <si>
    <t>core = 5</t>
  </si>
  <si>
    <t>core = 6</t>
  </si>
  <si>
    <t>core = 7</t>
  </si>
  <si>
    <t>core = 8</t>
  </si>
  <si>
    <t>parallel (average of 5 tests)</t>
  </si>
  <si>
    <r>
      <rPr>
        <b/>
        <sz val="11"/>
        <color theme="1"/>
        <rFont val="Calibri"/>
        <family val="2"/>
        <scheme val="minor"/>
      </rPr>
      <t>Time by functions</t>
    </r>
    <r>
      <rPr>
        <sz val="11"/>
        <color theme="1"/>
        <rFont val="Calibri"/>
        <family val="2"/>
        <scheme val="minor"/>
      </rPr>
      <t xml:space="preserve"> (Time in ms) For original</t>
    </r>
  </si>
  <si>
    <t>Parallel speedup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</si>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</sst>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6"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7" xfId="0" applyBorder="1"/>
    <xf numFmtId="0" fontId="0" fillId="0" borderId="10" xfId="0" applyBorder="1" applyAlignment="1">
      <alignment wrapText="1"/>
    </xf>
    <xf numFmtId="0" fontId="0" fillId="0" borderId="10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1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0" xfId="0" applyNumberFormat="1" applyBorder="1"/>
    <xf numFmtId="0" fontId="0" fillId="0" borderId="12" xfId="0" applyBorder="1"/>
    <xf numFmtId="0" fontId="0" fillId="0" borderId="0" xfId="0" applyBorder="1" applyAlignment="1">
      <alignment wrapText="1"/>
    </xf>
    <xf numFmtId="164" fontId="0" fillId="0" borderId="0" xfId="0" applyNumberFormat="1"/>
    <xf numFmtId="164" fontId="0" fillId="0" borderId="0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</a:t>
            </a:r>
            <a:r>
              <a:rPr lang="en-AU" baseline="0"/>
              <a:t> </a:t>
            </a:r>
            <a:r>
              <a:rPr lang="en-AU" b="0" baseline="0"/>
              <a:t>Comparision</a:t>
            </a:r>
            <a:endParaRPr lang="en-AU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for functions'!$X$19</c:f>
              <c:strCache>
                <c:ptCount val="1"/>
                <c:pt idx="0">
                  <c:v>parallel (average of 5 tests)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for functions'!$W$20:$W$27</c:f>
              <c:strCache>
                <c:ptCount val="8"/>
                <c:pt idx="0">
                  <c:v>core = 1 </c:v>
                </c:pt>
                <c:pt idx="1">
                  <c:v>core = 2</c:v>
                </c:pt>
                <c:pt idx="2">
                  <c:v>core = 3</c:v>
                </c:pt>
                <c:pt idx="3">
                  <c:v>core = 4</c:v>
                </c:pt>
                <c:pt idx="4">
                  <c:v>core = 5</c:v>
                </c:pt>
                <c:pt idx="5">
                  <c:v>core = 6</c:v>
                </c:pt>
                <c:pt idx="6">
                  <c:v>core = 7</c:v>
                </c:pt>
                <c:pt idx="7">
                  <c:v>core = 8</c:v>
                </c:pt>
              </c:strCache>
            </c:strRef>
          </c:cat>
          <c:val>
            <c:numRef>
              <c:f>'Time for functions'!$X$20:$X$27</c:f>
              <c:numCache>
                <c:formatCode>0.0</c:formatCode>
                <c:ptCount val="8"/>
                <c:pt idx="0">
                  <c:v>5679.2</c:v>
                </c:pt>
                <c:pt idx="1">
                  <c:v>4456.8</c:v>
                </c:pt>
                <c:pt idx="2">
                  <c:v>4182.8</c:v>
                </c:pt>
                <c:pt idx="3">
                  <c:v>3980.4</c:v>
                </c:pt>
                <c:pt idx="4">
                  <c:v>3860.4</c:v>
                </c:pt>
                <c:pt idx="5">
                  <c:v>3857.8</c:v>
                </c:pt>
                <c:pt idx="6">
                  <c:v>3844.6</c:v>
                </c:pt>
                <c:pt idx="7">
                  <c:v>3762.2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8-4024-A4A7-8F2FCA16CF07}"/>
            </c:ext>
          </c:extLst>
        </c:ser>
        <c:ser>
          <c:idx val="1"/>
          <c:order val="1"/>
          <c:tx>
            <c:strRef>
              <c:f>'Time for functions'!$Y$19</c:f>
              <c:strCache>
                <c:ptCount val="1"/>
                <c:pt idx="0">
                  <c:v>sequantial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 for functions'!$W$20:$W$27</c:f>
              <c:strCache>
                <c:ptCount val="8"/>
                <c:pt idx="0">
                  <c:v>core = 1 </c:v>
                </c:pt>
                <c:pt idx="1">
                  <c:v>core = 2</c:v>
                </c:pt>
                <c:pt idx="2">
                  <c:v>core = 3</c:v>
                </c:pt>
                <c:pt idx="3">
                  <c:v>core = 4</c:v>
                </c:pt>
                <c:pt idx="4">
                  <c:v>core = 5</c:v>
                </c:pt>
                <c:pt idx="5">
                  <c:v>core = 6</c:v>
                </c:pt>
                <c:pt idx="6">
                  <c:v>core = 7</c:v>
                </c:pt>
                <c:pt idx="7">
                  <c:v>core = 8</c:v>
                </c:pt>
              </c:strCache>
            </c:strRef>
          </c:cat>
          <c:val>
            <c:numRef>
              <c:f>'Time for functions'!$Y$20:$Y$27</c:f>
              <c:numCache>
                <c:formatCode>0.0</c:formatCode>
                <c:ptCount val="8"/>
                <c:pt idx="0">
                  <c:v>5542.2</c:v>
                </c:pt>
                <c:pt idx="1">
                  <c:v>5542.2</c:v>
                </c:pt>
                <c:pt idx="2">
                  <c:v>5542.2</c:v>
                </c:pt>
                <c:pt idx="3">
                  <c:v>5542.2</c:v>
                </c:pt>
                <c:pt idx="4">
                  <c:v>5542.2</c:v>
                </c:pt>
                <c:pt idx="5">
                  <c:v>5542.2</c:v>
                </c:pt>
                <c:pt idx="6">
                  <c:v>5542.2</c:v>
                </c:pt>
                <c:pt idx="7">
                  <c:v>5542.2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8-4024-A4A7-8F2FCA16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144680"/>
        <c:axId val="608144024"/>
      </c:lineChart>
      <c:catAx>
        <c:axId val="60814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44024"/>
        <c:crosses val="autoZero"/>
        <c:auto val="1"/>
        <c:lblAlgn val="ctr"/>
        <c:lblOffset val="100"/>
        <c:noMultiLvlLbl val="0"/>
      </c:catAx>
      <c:valAx>
        <c:axId val="6081440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4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Speed</a:t>
            </a:r>
            <a:r>
              <a:rPr lang="en-AU" baseline="0"/>
              <a:t> </a:t>
            </a:r>
            <a:r>
              <a:rPr lang="en-AU" i="0" baseline="0"/>
              <a:t>Up</a:t>
            </a:r>
            <a:r>
              <a:rPr lang="en-AU" baseline="0"/>
              <a:t> </a:t>
            </a:r>
            <a:endParaRPr lang="en-AU"/>
          </a:p>
        </c:rich>
      </c:tx>
      <c:layout/>
      <c:overlay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 for functions'!$AA$20:$AA$27</c:f>
              <c:numCache>
                <c:formatCode>General</c:formatCode>
                <c:ptCount val="8"/>
                <c:pt idx="0">
                  <c:v>-2.4123115931821384</c:v>
                </c:pt>
                <c:pt idx="1">
                  <c:v>24.353796445880445</c:v>
                </c:pt>
                <c:pt idx="2">
                  <c:v>32.499760925695696</c:v>
                </c:pt>
                <c:pt idx="3">
                  <c:v>39.237262586674696</c:v>
                </c:pt>
                <c:pt idx="4">
                  <c:v>43.565433633820319</c:v>
                </c:pt>
                <c:pt idx="5">
                  <c:v>43.662190885997191</c:v>
                </c:pt>
                <c:pt idx="6">
                  <c:v>44.155438797274101</c:v>
                </c:pt>
                <c:pt idx="7">
                  <c:v>47.312742544256018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8-48CD-8D5E-738A943FAE29}"/>
            </c:ext>
          </c:extLst>
        </c:ser>
        <c:ser>
          <c:idx val="1"/>
          <c:order val="1"/>
          <c:tx>
            <c:v>sequantial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 for functions'!$AB$20:$AB$27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8-48CD-8D5E-738A943F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857984"/>
        <c:axId val="546858312"/>
      </c:lineChart>
      <c:catAx>
        <c:axId val="54685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58312"/>
        <c:crossesAt val="-10"/>
        <c:auto val="1"/>
        <c:lblAlgn val="ctr"/>
        <c:lblOffset val="100"/>
        <c:noMultiLvlLbl val="0"/>
      </c:catAx>
      <c:valAx>
        <c:axId val="54685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5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366712</xdr:colOff>
      <xdr:row>30</xdr:row>
      <xdr:rowOff>171450</xdr:rowOff>
    </xdr:from>
    <xdr:to>
      <xdr:col>26</xdr:col>
      <xdr:colOff>233362</xdr:colOff>
      <xdr:row>45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481012</xdr:colOff>
      <xdr:row>30</xdr:row>
      <xdr:rowOff>104775</xdr:rowOff>
    </xdr:from>
    <xdr:to>
      <xdr:col>34</xdr:col>
      <xdr:colOff>328612</xdr:colOff>
      <xdr:row>44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4"/>
  <sheetViews>
    <sheetView tabSelected="1" topLeftCell="O16" workbookViewId="0">
      <selection activeCell="AA26" sqref="AA26"/>
    </sheetView>
  </sheetViews>
  <sheetFormatPr defaultColWidth="8.85546875" defaultRowHeight="15" x14ac:dyDescent="0.25"/>
  <cols>
    <col min="3" max="3" width="17" bestFit="1" customWidth="1"/>
    <col min="4" max="7" width="5.7109375" bestFit="1" customWidth="1"/>
    <col min="8" max="8" width="5.7109375" customWidth="1"/>
    <col min="9" max="9" width="12.85546875" bestFit="1" customWidth="1"/>
    <col min="10" max="10" width="5.7109375" customWidth="1"/>
    <col min="11" max="12" width="15.85546875" bestFit="1" customWidth="1"/>
    <col min="13" max="13" width="14.7109375" bestFit="1" customWidth="1"/>
    <col min="14" max="18" width="5.7109375" bestFit="1" customWidth="1"/>
    <col min="19" max="19" width="12.85546875" bestFit="1" customWidth="1"/>
    <col min="20" max="21" width="5.7109375" bestFit="1" customWidth="1"/>
    <col min="23" max="23" width="16" bestFit="1" customWidth="1"/>
    <col min="24" max="24" width="25.42578125" bestFit="1" customWidth="1"/>
    <col min="25" max="25" width="10.7109375" bestFit="1" customWidth="1"/>
    <col min="27" max="27" width="16" bestFit="1" customWidth="1"/>
    <col min="28" max="28" width="10.28515625" bestFit="1" customWidth="1"/>
  </cols>
  <sheetData>
    <row r="2" spans="1:26" ht="15.75" thickBot="1" x14ac:dyDescent="0.3">
      <c r="O2" s="11"/>
      <c r="P2" s="24"/>
      <c r="Q2" s="24"/>
      <c r="R2" s="24"/>
      <c r="S2" s="24"/>
      <c r="T2" s="24"/>
      <c r="U2" s="24"/>
    </row>
    <row r="3" spans="1:26" ht="15.75" thickBot="1" x14ac:dyDescent="0.3">
      <c r="C3" s="21" t="s">
        <v>38</v>
      </c>
      <c r="D3" s="22"/>
      <c r="E3" s="22"/>
      <c r="F3" s="22"/>
      <c r="G3" s="22"/>
      <c r="H3" s="22"/>
      <c r="I3" s="23"/>
      <c r="J3" s="11"/>
      <c r="O3" s="11"/>
      <c r="P3" s="11"/>
      <c r="Q3" s="11"/>
      <c r="R3" s="11"/>
      <c r="S3" s="11"/>
      <c r="T3" s="11"/>
      <c r="U3" s="11"/>
    </row>
    <row r="4" spans="1:26" ht="15.75" thickBot="1" x14ac:dyDescent="0.3">
      <c r="C4" s="4" t="s">
        <v>0</v>
      </c>
      <c r="D4" s="4" t="s">
        <v>1</v>
      </c>
      <c r="E4" s="4" t="s">
        <v>2</v>
      </c>
      <c r="F4" s="5" t="s">
        <v>3</v>
      </c>
      <c r="G4" s="5" t="s">
        <v>5</v>
      </c>
      <c r="H4" s="1" t="s">
        <v>4</v>
      </c>
      <c r="I4" s="1" t="s">
        <v>15</v>
      </c>
      <c r="J4" s="11"/>
      <c r="O4" s="11"/>
      <c r="P4" s="11"/>
      <c r="Q4" s="16"/>
      <c r="R4" s="16"/>
      <c r="S4" s="16"/>
      <c r="T4" s="16"/>
      <c r="U4" s="16"/>
    </row>
    <row r="5" spans="1:26" ht="31.5" customHeight="1" x14ac:dyDescent="0.25">
      <c r="C5" s="2" t="s">
        <v>14</v>
      </c>
      <c r="D5" s="7">
        <v>54</v>
      </c>
      <c r="E5" s="9">
        <v>58</v>
      </c>
      <c r="F5" s="8">
        <v>54</v>
      </c>
      <c r="G5" s="8">
        <v>55</v>
      </c>
      <c r="H5" s="10">
        <v>55</v>
      </c>
      <c r="I5" s="10">
        <f t="shared" ref="I5:I11" si="0">AVERAGE(D5:H5)</f>
        <v>55.2</v>
      </c>
      <c r="J5" s="16"/>
      <c r="O5" s="11"/>
      <c r="P5" s="18"/>
      <c r="Q5" s="16"/>
      <c r="R5" s="16"/>
      <c r="S5" s="16"/>
      <c r="T5" s="16"/>
      <c r="U5" s="16"/>
    </row>
    <row r="6" spans="1:26" x14ac:dyDescent="0.25">
      <c r="C6" s="6" t="s">
        <v>7</v>
      </c>
      <c r="D6" s="7">
        <v>2618</v>
      </c>
      <c r="E6" s="9">
        <v>2718</v>
      </c>
      <c r="F6" s="7">
        <v>2661</v>
      </c>
      <c r="G6" s="7">
        <v>2685</v>
      </c>
      <c r="H6" s="10">
        <v>2604</v>
      </c>
      <c r="I6" s="10">
        <f t="shared" si="0"/>
        <v>2657.2</v>
      </c>
      <c r="J6" s="16"/>
      <c r="O6" s="11"/>
      <c r="P6" s="11"/>
      <c r="Q6" s="16"/>
      <c r="R6" s="16"/>
      <c r="S6" s="16"/>
      <c r="T6" s="16"/>
      <c r="U6" s="16"/>
    </row>
    <row r="7" spans="1:26" x14ac:dyDescent="0.25">
      <c r="C7" s="2" t="s">
        <v>8</v>
      </c>
      <c r="D7" s="7">
        <v>3</v>
      </c>
      <c r="E7" s="9">
        <v>4</v>
      </c>
      <c r="F7" s="7">
        <v>3</v>
      </c>
      <c r="G7" s="7">
        <v>3</v>
      </c>
      <c r="H7" s="10">
        <v>9</v>
      </c>
      <c r="I7" s="10">
        <f t="shared" si="0"/>
        <v>4.4000000000000004</v>
      </c>
      <c r="J7" s="16"/>
      <c r="O7" s="11"/>
      <c r="P7" s="11"/>
      <c r="Q7" s="16"/>
      <c r="R7" s="16"/>
      <c r="S7" s="16"/>
      <c r="T7" s="16"/>
      <c r="U7" s="16"/>
    </row>
    <row r="8" spans="1:26" x14ac:dyDescent="0.25">
      <c r="C8" s="2" t="s">
        <v>9</v>
      </c>
      <c r="D8" s="7">
        <v>2755</v>
      </c>
      <c r="E8" s="9">
        <v>2744</v>
      </c>
      <c r="F8" s="7">
        <v>2679</v>
      </c>
      <c r="G8" s="7">
        <v>2719</v>
      </c>
      <c r="H8" s="10">
        <v>2766</v>
      </c>
      <c r="I8" s="10">
        <f t="shared" si="0"/>
        <v>2732.6</v>
      </c>
      <c r="J8" s="16"/>
      <c r="O8" s="11"/>
      <c r="P8" s="11"/>
      <c r="Q8" s="16"/>
      <c r="R8" s="16"/>
      <c r="S8" s="16"/>
      <c r="T8" s="16"/>
      <c r="U8" s="16"/>
    </row>
    <row r="9" spans="1:26" x14ac:dyDescent="0.25">
      <c r="C9" s="2" t="s">
        <v>10</v>
      </c>
      <c r="D9" s="7">
        <v>5</v>
      </c>
      <c r="E9" s="9">
        <v>5</v>
      </c>
      <c r="F9" s="7">
        <v>6</v>
      </c>
      <c r="G9" s="7">
        <v>5</v>
      </c>
      <c r="H9" s="10">
        <v>5</v>
      </c>
      <c r="I9" s="10">
        <f t="shared" si="0"/>
        <v>5.2</v>
      </c>
      <c r="J9" s="16"/>
      <c r="O9" s="11"/>
      <c r="P9" s="11"/>
      <c r="Q9" s="16"/>
      <c r="R9" s="16"/>
      <c r="S9" s="16"/>
      <c r="T9" s="16"/>
      <c r="U9" s="16"/>
    </row>
    <row r="10" spans="1:26" x14ac:dyDescent="0.25">
      <c r="C10" s="2" t="s">
        <v>11</v>
      </c>
      <c r="D10" s="7">
        <v>3</v>
      </c>
      <c r="E10" s="9">
        <v>3</v>
      </c>
      <c r="F10" s="7">
        <v>5</v>
      </c>
      <c r="G10" s="7">
        <v>3</v>
      </c>
      <c r="H10" s="10">
        <v>3</v>
      </c>
      <c r="I10" s="10">
        <f t="shared" si="0"/>
        <v>3.4</v>
      </c>
      <c r="J10" s="16"/>
      <c r="O10" s="11"/>
      <c r="P10" s="11"/>
      <c r="Q10" s="16"/>
      <c r="R10" s="16"/>
      <c r="S10" s="16"/>
      <c r="T10" s="16"/>
      <c r="U10" s="16"/>
    </row>
    <row r="11" spans="1:26" x14ac:dyDescent="0.25">
      <c r="C11" s="2" t="s">
        <v>12</v>
      </c>
      <c r="D11" s="7">
        <v>79</v>
      </c>
      <c r="E11" s="9">
        <v>84</v>
      </c>
      <c r="F11" s="7">
        <v>92</v>
      </c>
      <c r="G11" s="7">
        <v>84</v>
      </c>
      <c r="H11" s="10">
        <v>89</v>
      </c>
      <c r="I11" s="10">
        <f t="shared" si="0"/>
        <v>85.6</v>
      </c>
      <c r="J11" s="16"/>
      <c r="O11" s="11"/>
      <c r="P11" s="11"/>
      <c r="Q11" s="16"/>
      <c r="R11" s="16"/>
      <c r="S11" s="16"/>
      <c r="T11" s="16"/>
      <c r="U11" s="16"/>
    </row>
    <row r="12" spans="1:26" ht="15.75" thickBot="1" x14ac:dyDescent="0.3">
      <c r="C12" s="3" t="s">
        <v>13</v>
      </c>
      <c r="D12" s="13">
        <v>0</v>
      </c>
      <c r="E12" s="14">
        <v>0</v>
      </c>
      <c r="F12" s="13">
        <v>0</v>
      </c>
      <c r="G12" s="13">
        <v>0</v>
      </c>
      <c r="H12" s="15">
        <v>0</v>
      </c>
      <c r="I12" s="13">
        <f t="shared" ref="I12" si="1">AVERAGE(D12:H12)</f>
        <v>0</v>
      </c>
      <c r="J12" s="16"/>
      <c r="O12" s="11"/>
      <c r="P12" s="11"/>
      <c r="Q12" s="16"/>
      <c r="R12" s="16"/>
      <c r="S12" s="16"/>
      <c r="T12" s="16"/>
      <c r="U12" s="16"/>
    </row>
    <row r="13" spans="1:26" ht="15.75" thickBot="1" x14ac:dyDescent="0.3">
      <c r="C13" s="3" t="s">
        <v>16</v>
      </c>
      <c r="D13" s="13">
        <v>5522</v>
      </c>
      <c r="E13" s="14">
        <v>5620</v>
      </c>
      <c r="F13" s="13">
        <v>5505</v>
      </c>
      <c r="G13" s="13">
        <v>5557</v>
      </c>
      <c r="H13" s="15">
        <v>5507</v>
      </c>
      <c r="I13" s="13">
        <f>AVERAGE(D13:H13)</f>
        <v>5542.2</v>
      </c>
      <c r="J13" s="16"/>
      <c r="P13" s="11"/>
      <c r="Q13" s="12"/>
      <c r="R13" s="12"/>
      <c r="S13" s="12"/>
      <c r="T13" s="12"/>
      <c r="U13" s="12"/>
    </row>
    <row r="14" spans="1:26" x14ac:dyDescent="0.25">
      <c r="P14" s="11"/>
      <c r="Q14" s="12"/>
      <c r="R14" s="12"/>
      <c r="S14" s="12"/>
      <c r="T14" s="12"/>
      <c r="U14" s="12"/>
    </row>
    <row r="15" spans="1:26" x14ac:dyDescent="0.25">
      <c r="P15" s="11"/>
      <c r="Q15" s="12"/>
      <c r="R15" s="12"/>
      <c r="S15" s="12"/>
      <c r="T15" s="12"/>
      <c r="U15" s="12"/>
    </row>
    <row r="16" spans="1:26" x14ac:dyDescent="0.25">
      <c r="A16" s="25" t="s">
        <v>22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8" spans="3:28" ht="15.75" thickBot="1" x14ac:dyDescent="0.3"/>
    <row r="19" spans="3:28" ht="15.75" thickBot="1" x14ac:dyDescent="0.3">
      <c r="G19" s="17"/>
      <c r="H19" s="17"/>
      <c r="I19" s="17"/>
      <c r="M19" s="21" t="s">
        <v>19</v>
      </c>
      <c r="N19" s="22"/>
      <c r="O19" s="22"/>
      <c r="P19" s="22"/>
      <c r="Q19" s="22"/>
      <c r="R19" s="22"/>
      <c r="S19" s="23"/>
      <c r="W19" t="s">
        <v>27</v>
      </c>
      <c r="X19" t="s">
        <v>37</v>
      </c>
      <c r="Y19" t="s">
        <v>28</v>
      </c>
      <c r="AA19" t="s">
        <v>39</v>
      </c>
      <c r="AB19" t="s">
        <v>40</v>
      </c>
    </row>
    <row r="20" spans="3:28" ht="15.75" thickBot="1" x14ac:dyDescent="0.3">
      <c r="C20" s="21" t="s">
        <v>18</v>
      </c>
      <c r="D20" s="22"/>
      <c r="E20" s="22"/>
      <c r="F20" s="22"/>
      <c r="G20" s="22"/>
      <c r="H20" s="22"/>
      <c r="I20" s="23"/>
      <c r="M20" s="4" t="s">
        <v>0</v>
      </c>
      <c r="N20" s="4" t="s">
        <v>1</v>
      </c>
      <c r="O20" s="4" t="s">
        <v>2</v>
      </c>
      <c r="P20" s="5" t="s">
        <v>3</v>
      </c>
      <c r="Q20" s="5" t="s">
        <v>5</v>
      </c>
      <c r="R20" s="1" t="s">
        <v>4</v>
      </c>
      <c r="S20" s="1" t="s">
        <v>15</v>
      </c>
      <c r="W20" t="s">
        <v>29</v>
      </c>
      <c r="X20" s="19">
        <v>5679.2</v>
      </c>
      <c r="Y20" s="20">
        <v>5542.2</v>
      </c>
      <c r="AA20">
        <f>(Y20-X20)/X20*100</f>
        <v>-2.4123115931821384</v>
      </c>
      <c r="AB20">
        <v>0</v>
      </c>
    </row>
    <row r="21" spans="3:28" ht="15.75" thickBot="1" x14ac:dyDescent="0.3">
      <c r="C21" s="4" t="s">
        <v>0</v>
      </c>
      <c r="D21" s="4" t="s">
        <v>1</v>
      </c>
      <c r="E21" s="4" t="s">
        <v>2</v>
      </c>
      <c r="F21" s="5" t="s">
        <v>3</v>
      </c>
      <c r="G21" s="5" t="s">
        <v>5</v>
      </c>
      <c r="H21" s="1" t="s">
        <v>4</v>
      </c>
      <c r="I21" s="1" t="s">
        <v>15</v>
      </c>
      <c r="M21" s="2" t="s">
        <v>6</v>
      </c>
      <c r="N21" s="7">
        <v>48</v>
      </c>
      <c r="O21" s="9">
        <v>53</v>
      </c>
      <c r="P21" s="8">
        <v>55</v>
      </c>
      <c r="Q21" s="8">
        <v>50</v>
      </c>
      <c r="R21" s="10">
        <v>47</v>
      </c>
      <c r="S21" s="10">
        <f t="shared" ref="S21:S27" si="2">AVERAGE(N21:R21)</f>
        <v>50.6</v>
      </c>
      <c r="W21" t="s">
        <v>30</v>
      </c>
      <c r="X21" s="19">
        <v>4456.8</v>
      </c>
      <c r="Y21" s="20">
        <v>5542.2</v>
      </c>
      <c r="AA21">
        <f t="shared" ref="AA21:AA27" si="3">(Y21-X21)/X21*100</f>
        <v>24.353796445880445</v>
      </c>
      <c r="AB21">
        <v>0</v>
      </c>
    </row>
    <row r="22" spans="3:28" x14ac:dyDescent="0.25">
      <c r="C22" s="2" t="s">
        <v>6</v>
      </c>
      <c r="D22" s="7">
        <v>56</v>
      </c>
      <c r="E22" s="9">
        <v>54</v>
      </c>
      <c r="F22" s="8">
        <v>53</v>
      </c>
      <c r="G22" s="8">
        <v>53</v>
      </c>
      <c r="H22" s="10">
        <v>50</v>
      </c>
      <c r="I22" s="10">
        <f t="shared" ref="I22:I28" si="4">AVERAGE(D22:H22)</f>
        <v>53.2</v>
      </c>
      <c r="M22" s="6" t="s">
        <v>7</v>
      </c>
      <c r="N22" s="7">
        <v>1323</v>
      </c>
      <c r="O22" s="9">
        <v>1232</v>
      </c>
      <c r="P22" s="7">
        <v>1347</v>
      </c>
      <c r="Q22" s="7">
        <v>1274</v>
      </c>
      <c r="R22" s="10">
        <v>1227</v>
      </c>
      <c r="S22" s="10">
        <f t="shared" si="2"/>
        <v>1280.5999999999999</v>
      </c>
      <c r="W22" t="s">
        <v>31</v>
      </c>
      <c r="X22" s="19">
        <v>4182.8</v>
      </c>
      <c r="Y22" s="20">
        <v>5542.2</v>
      </c>
      <c r="AA22">
        <f t="shared" si="3"/>
        <v>32.499760925695696</v>
      </c>
      <c r="AB22">
        <v>0</v>
      </c>
    </row>
    <row r="23" spans="3:28" x14ac:dyDescent="0.25">
      <c r="C23" s="6" t="s">
        <v>7</v>
      </c>
      <c r="D23" s="7">
        <v>1313</v>
      </c>
      <c r="E23" s="9">
        <v>1379</v>
      </c>
      <c r="F23" s="7">
        <v>1291</v>
      </c>
      <c r="G23" s="7">
        <v>1258</v>
      </c>
      <c r="H23" s="10">
        <v>1407</v>
      </c>
      <c r="I23" s="10">
        <f t="shared" si="4"/>
        <v>1329.6</v>
      </c>
      <c r="M23" s="2" t="s">
        <v>8</v>
      </c>
      <c r="N23" s="7">
        <v>3</v>
      </c>
      <c r="O23" s="9">
        <v>3</v>
      </c>
      <c r="P23" s="7">
        <v>2</v>
      </c>
      <c r="Q23" s="7">
        <v>3</v>
      </c>
      <c r="R23" s="10">
        <v>3</v>
      </c>
      <c r="S23" s="10">
        <f t="shared" si="2"/>
        <v>2.8</v>
      </c>
      <c r="W23" t="s">
        <v>32</v>
      </c>
      <c r="X23" s="19">
        <v>3980.4</v>
      </c>
      <c r="Y23" s="20">
        <v>5542.2</v>
      </c>
      <c r="AA23">
        <f t="shared" si="3"/>
        <v>39.237262586674696</v>
      </c>
      <c r="AB23">
        <v>0</v>
      </c>
    </row>
    <row r="24" spans="3:28" x14ac:dyDescent="0.25">
      <c r="C24" s="2" t="s">
        <v>8</v>
      </c>
      <c r="D24" s="7">
        <v>3</v>
      </c>
      <c r="E24" s="9">
        <v>3</v>
      </c>
      <c r="F24" s="7">
        <v>4</v>
      </c>
      <c r="G24" s="7">
        <v>3</v>
      </c>
      <c r="H24" s="10">
        <v>3</v>
      </c>
      <c r="I24" s="10">
        <f t="shared" si="4"/>
        <v>3.2</v>
      </c>
      <c r="M24" s="2" t="s">
        <v>9</v>
      </c>
      <c r="N24" s="7">
        <v>2338</v>
      </c>
      <c r="O24" s="9">
        <v>2384</v>
      </c>
      <c r="P24" s="7">
        <v>2346</v>
      </c>
      <c r="Q24" s="7">
        <v>2311</v>
      </c>
      <c r="R24" s="10">
        <v>2309</v>
      </c>
      <c r="S24" s="10">
        <f t="shared" si="2"/>
        <v>2337.6</v>
      </c>
      <c r="W24" t="s">
        <v>33</v>
      </c>
      <c r="X24" s="19">
        <v>3860.4</v>
      </c>
      <c r="Y24" s="20">
        <v>5542.2</v>
      </c>
      <c r="AA24">
        <f t="shared" si="3"/>
        <v>43.565433633820319</v>
      </c>
      <c r="AB24">
        <v>0</v>
      </c>
    </row>
    <row r="25" spans="3:28" x14ac:dyDescent="0.25">
      <c r="C25" s="2" t="s">
        <v>9</v>
      </c>
      <c r="D25" s="7">
        <v>2283</v>
      </c>
      <c r="E25" s="9">
        <v>2271</v>
      </c>
      <c r="F25" s="7">
        <v>2245</v>
      </c>
      <c r="G25" s="7">
        <v>2193</v>
      </c>
      <c r="H25" s="10">
        <v>2311</v>
      </c>
      <c r="I25" s="10">
        <f t="shared" si="4"/>
        <v>2260.6</v>
      </c>
      <c r="M25" s="2" t="s">
        <v>10</v>
      </c>
      <c r="N25" s="7">
        <v>6</v>
      </c>
      <c r="O25" s="9">
        <v>5</v>
      </c>
      <c r="P25" s="7">
        <v>5</v>
      </c>
      <c r="Q25" s="7">
        <v>9</v>
      </c>
      <c r="R25" s="10">
        <v>5</v>
      </c>
      <c r="S25" s="10">
        <f t="shared" si="2"/>
        <v>6</v>
      </c>
      <c r="W25" t="s">
        <v>34</v>
      </c>
      <c r="X25" s="19">
        <v>3857.8</v>
      </c>
      <c r="Y25" s="20">
        <v>5542.2</v>
      </c>
      <c r="AA25">
        <f t="shared" si="3"/>
        <v>43.662190885997191</v>
      </c>
      <c r="AB25">
        <v>0</v>
      </c>
    </row>
    <row r="26" spans="3:28" x14ac:dyDescent="0.25">
      <c r="C26" s="2" t="s">
        <v>10</v>
      </c>
      <c r="D26" s="7">
        <v>5</v>
      </c>
      <c r="E26" s="9">
        <v>5</v>
      </c>
      <c r="F26" s="7">
        <v>5</v>
      </c>
      <c r="G26" s="7">
        <v>5</v>
      </c>
      <c r="H26" s="10">
        <v>5</v>
      </c>
      <c r="I26" s="10">
        <f t="shared" si="4"/>
        <v>5</v>
      </c>
      <c r="M26" s="2" t="s">
        <v>11</v>
      </c>
      <c r="N26" s="7">
        <v>5</v>
      </c>
      <c r="O26" s="9">
        <v>3</v>
      </c>
      <c r="P26" s="7">
        <v>3</v>
      </c>
      <c r="Q26" s="7">
        <v>6</v>
      </c>
      <c r="R26" s="10">
        <v>3</v>
      </c>
      <c r="S26" s="10">
        <f t="shared" si="2"/>
        <v>4</v>
      </c>
      <c r="W26" t="s">
        <v>35</v>
      </c>
      <c r="X26" s="19">
        <v>3844.6</v>
      </c>
      <c r="Y26" s="20">
        <v>5542.2</v>
      </c>
      <c r="AA26">
        <f t="shared" si="3"/>
        <v>44.155438797274101</v>
      </c>
      <c r="AB26">
        <v>0</v>
      </c>
    </row>
    <row r="27" spans="3:28" x14ac:dyDescent="0.25">
      <c r="C27" s="2" t="s">
        <v>11</v>
      </c>
      <c r="D27" s="7">
        <v>5</v>
      </c>
      <c r="E27" s="9">
        <v>3</v>
      </c>
      <c r="F27" s="7">
        <v>3</v>
      </c>
      <c r="G27" s="7">
        <v>3</v>
      </c>
      <c r="H27" s="10">
        <v>3</v>
      </c>
      <c r="I27" s="10">
        <f t="shared" si="4"/>
        <v>3.4</v>
      </c>
      <c r="M27" s="2" t="s">
        <v>12</v>
      </c>
      <c r="N27" s="7">
        <v>43</v>
      </c>
      <c r="O27" s="9">
        <v>43</v>
      </c>
      <c r="P27" s="7">
        <v>46</v>
      </c>
      <c r="Q27" s="7">
        <v>49</v>
      </c>
      <c r="R27" s="10">
        <v>44</v>
      </c>
      <c r="S27" s="10">
        <f t="shared" si="2"/>
        <v>45</v>
      </c>
      <c r="W27" t="s">
        <v>36</v>
      </c>
      <c r="X27" s="19">
        <v>3762.2</v>
      </c>
      <c r="Y27" s="20">
        <v>5542.2</v>
      </c>
      <c r="AA27">
        <f t="shared" si="3"/>
        <v>47.312742544256018</v>
      </c>
      <c r="AB27">
        <v>0</v>
      </c>
    </row>
    <row r="28" spans="3:28" ht="15.75" thickBot="1" x14ac:dyDescent="0.3">
      <c r="C28" s="2" t="s">
        <v>12</v>
      </c>
      <c r="D28" s="7">
        <v>90</v>
      </c>
      <c r="E28" s="9">
        <v>91</v>
      </c>
      <c r="F28" s="7">
        <v>88</v>
      </c>
      <c r="G28" s="7">
        <v>85</v>
      </c>
      <c r="H28" s="10">
        <v>91</v>
      </c>
      <c r="I28" s="10">
        <f t="shared" si="4"/>
        <v>89</v>
      </c>
      <c r="M28" s="3" t="s">
        <v>13</v>
      </c>
      <c r="N28" s="13">
        <v>0</v>
      </c>
      <c r="O28" s="14">
        <v>0</v>
      </c>
      <c r="P28" s="13">
        <v>0</v>
      </c>
      <c r="Q28" s="13">
        <v>0</v>
      </c>
      <c r="R28" s="15">
        <v>0</v>
      </c>
      <c r="S28" s="13">
        <f t="shared" ref="S28" si="5">AVERAGE(N28:R28)</f>
        <v>0</v>
      </c>
    </row>
    <row r="29" spans="3:28" ht="15.75" thickBot="1" x14ac:dyDescent="0.3">
      <c r="C29" s="3" t="s">
        <v>13</v>
      </c>
      <c r="D29" s="13">
        <v>0</v>
      </c>
      <c r="E29" s="14">
        <v>0</v>
      </c>
      <c r="F29" s="13">
        <v>0</v>
      </c>
      <c r="G29" s="13">
        <v>0</v>
      </c>
      <c r="H29" s="15">
        <v>0</v>
      </c>
      <c r="I29" s="13">
        <f t="shared" ref="I29" si="6">AVERAGE(D29:H29)</f>
        <v>0</v>
      </c>
      <c r="M29" s="3" t="s">
        <v>17</v>
      </c>
      <c r="N29" s="13">
        <v>3925</v>
      </c>
      <c r="O29" s="14">
        <v>3905</v>
      </c>
      <c r="P29" s="13">
        <v>3781</v>
      </c>
      <c r="Q29" s="13">
        <v>3878</v>
      </c>
      <c r="R29" s="15">
        <v>3734</v>
      </c>
      <c r="S29" s="13">
        <f>AVERAGE(N29:R29)</f>
        <v>3844.6</v>
      </c>
    </row>
    <row r="30" spans="3:28" ht="15.75" thickBot="1" x14ac:dyDescent="0.3">
      <c r="C30" s="3" t="s">
        <v>17</v>
      </c>
      <c r="D30" s="13">
        <v>3857</v>
      </c>
      <c r="E30" s="14">
        <v>3809</v>
      </c>
      <c r="F30" s="13">
        <v>3689</v>
      </c>
      <c r="G30" s="13">
        <v>3603</v>
      </c>
      <c r="H30" s="15">
        <v>3853</v>
      </c>
      <c r="I30" s="13">
        <f>AVERAGE(D30:H30)</f>
        <v>3762.2</v>
      </c>
    </row>
    <row r="33" spans="3:19" ht="15.75" thickBot="1" x14ac:dyDescent="0.3"/>
    <row r="34" spans="3:19" ht="15.75" thickBot="1" x14ac:dyDescent="0.3">
      <c r="C34" s="21" t="s">
        <v>20</v>
      </c>
      <c r="D34" s="22"/>
      <c r="E34" s="22"/>
      <c r="F34" s="22"/>
      <c r="G34" s="22"/>
      <c r="H34" s="22"/>
      <c r="I34" s="23"/>
      <c r="M34" s="21" t="s">
        <v>21</v>
      </c>
      <c r="N34" s="22"/>
      <c r="O34" s="22"/>
      <c r="P34" s="22"/>
      <c r="Q34" s="22"/>
      <c r="R34" s="22"/>
      <c r="S34" s="23"/>
    </row>
    <row r="35" spans="3:19" ht="15.75" thickBot="1" x14ac:dyDescent="0.3">
      <c r="C35" s="4" t="s">
        <v>0</v>
      </c>
      <c r="D35" s="4" t="s">
        <v>1</v>
      </c>
      <c r="E35" s="4" t="s">
        <v>2</v>
      </c>
      <c r="F35" s="5" t="s">
        <v>3</v>
      </c>
      <c r="G35" s="5" t="s">
        <v>5</v>
      </c>
      <c r="H35" s="1" t="s">
        <v>4</v>
      </c>
      <c r="I35" s="1" t="s">
        <v>15</v>
      </c>
      <c r="M35" s="4" t="s">
        <v>0</v>
      </c>
      <c r="N35" s="4" t="s">
        <v>1</v>
      </c>
      <c r="O35" s="4" t="s">
        <v>2</v>
      </c>
      <c r="P35" s="5" t="s">
        <v>3</v>
      </c>
      <c r="Q35" s="5" t="s">
        <v>5</v>
      </c>
      <c r="R35" s="1" t="s">
        <v>4</v>
      </c>
      <c r="S35" s="1" t="s">
        <v>15</v>
      </c>
    </row>
    <row r="36" spans="3:19" x14ac:dyDescent="0.25">
      <c r="C36" s="2" t="s">
        <v>6</v>
      </c>
      <c r="D36" s="7">
        <v>61</v>
      </c>
      <c r="E36" s="9">
        <v>52</v>
      </c>
      <c r="F36" s="8">
        <v>56</v>
      </c>
      <c r="G36" s="8">
        <v>53</v>
      </c>
      <c r="H36" s="10">
        <v>50</v>
      </c>
      <c r="I36" s="10">
        <f t="shared" ref="I36:I42" si="7">AVERAGE(D36:H36)</f>
        <v>54.4</v>
      </c>
      <c r="M36" s="2" t="s">
        <v>6</v>
      </c>
      <c r="N36" s="7">
        <v>56</v>
      </c>
      <c r="O36" s="9">
        <v>59</v>
      </c>
      <c r="P36" s="8">
        <v>54</v>
      </c>
      <c r="Q36" s="8">
        <v>59</v>
      </c>
      <c r="R36" s="10">
        <v>50</v>
      </c>
      <c r="S36" s="10">
        <f t="shared" ref="S36:S42" si="8">AVERAGE(N36:R36)</f>
        <v>55.6</v>
      </c>
    </row>
    <row r="37" spans="3:19" x14ac:dyDescent="0.25">
      <c r="C37" s="6" t="s">
        <v>7</v>
      </c>
      <c r="D37" s="7">
        <v>1346</v>
      </c>
      <c r="E37" s="9">
        <v>1370</v>
      </c>
      <c r="F37" s="7">
        <v>1337</v>
      </c>
      <c r="G37" s="7">
        <v>1354</v>
      </c>
      <c r="H37" s="10">
        <v>1377</v>
      </c>
      <c r="I37" s="10">
        <f t="shared" si="7"/>
        <v>1356.8</v>
      </c>
      <c r="M37" s="6" t="s">
        <v>7</v>
      </c>
      <c r="N37" s="7">
        <v>1340</v>
      </c>
      <c r="O37" s="9">
        <v>1327</v>
      </c>
      <c r="P37" s="7">
        <v>1349</v>
      </c>
      <c r="Q37" s="7">
        <v>1398</v>
      </c>
      <c r="R37" s="10">
        <v>1338</v>
      </c>
      <c r="S37" s="10">
        <f t="shared" si="8"/>
        <v>1350.4</v>
      </c>
    </row>
    <row r="38" spans="3:19" x14ac:dyDescent="0.25">
      <c r="C38" s="2" t="s">
        <v>8</v>
      </c>
      <c r="D38" s="7">
        <v>3</v>
      </c>
      <c r="E38" s="9">
        <v>3</v>
      </c>
      <c r="F38" s="7">
        <v>3</v>
      </c>
      <c r="G38" s="7">
        <v>3</v>
      </c>
      <c r="H38" s="10">
        <v>7</v>
      </c>
      <c r="I38" s="10">
        <f t="shared" si="7"/>
        <v>3.8</v>
      </c>
      <c r="M38" s="2" t="s">
        <v>8</v>
      </c>
      <c r="N38" s="7">
        <v>3</v>
      </c>
      <c r="O38" s="9">
        <v>3</v>
      </c>
      <c r="P38" s="7">
        <v>3</v>
      </c>
      <c r="Q38" s="7">
        <v>3</v>
      </c>
      <c r="R38" s="10">
        <v>3</v>
      </c>
      <c r="S38" s="10">
        <f t="shared" si="8"/>
        <v>3</v>
      </c>
    </row>
    <row r="39" spans="3:19" x14ac:dyDescent="0.25">
      <c r="C39" s="2" t="s">
        <v>9</v>
      </c>
      <c r="D39" s="7">
        <v>2360</v>
      </c>
      <c r="E39" s="9">
        <v>2402</v>
      </c>
      <c r="F39" s="7">
        <v>2464</v>
      </c>
      <c r="G39" s="7">
        <v>2354</v>
      </c>
      <c r="H39" s="10">
        <v>2250</v>
      </c>
      <c r="I39" s="10">
        <f t="shared" si="7"/>
        <v>2366</v>
      </c>
      <c r="M39" s="2" t="s">
        <v>9</v>
      </c>
      <c r="N39" s="7">
        <v>2379</v>
      </c>
      <c r="O39" s="9">
        <v>2266</v>
      </c>
      <c r="P39" s="7">
        <v>2455</v>
      </c>
      <c r="Q39" s="7">
        <v>2274</v>
      </c>
      <c r="R39" s="10">
        <v>2401</v>
      </c>
      <c r="S39" s="10">
        <f t="shared" si="8"/>
        <v>2355</v>
      </c>
    </row>
    <row r="40" spans="3:19" x14ac:dyDescent="0.25">
      <c r="C40" s="2" t="s">
        <v>10</v>
      </c>
      <c r="D40" s="7">
        <v>7</v>
      </c>
      <c r="E40" s="9">
        <v>5</v>
      </c>
      <c r="F40" s="7">
        <v>6</v>
      </c>
      <c r="G40" s="7">
        <v>6</v>
      </c>
      <c r="H40" s="10">
        <v>5</v>
      </c>
      <c r="I40" s="10">
        <f t="shared" si="7"/>
        <v>5.8</v>
      </c>
      <c r="M40" s="2" t="s">
        <v>10</v>
      </c>
      <c r="N40" s="7">
        <v>6</v>
      </c>
      <c r="O40" s="9">
        <v>5</v>
      </c>
      <c r="P40" s="7">
        <v>5</v>
      </c>
      <c r="Q40" s="7">
        <v>5</v>
      </c>
      <c r="R40" s="10">
        <v>5</v>
      </c>
      <c r="S40" s="10">
        <f t="shared" si="8"/>
        <v>5.2</v>
      </c>
    </row>
    <row r="41" spans="3:19" x14ac:dyDescent="0.25">
      <c r="C41" s="2" t="s">
        <v>11</v>
      </c>
      <c r="D41" s="7">
        <v>3</v>
      </c>
      <c r="E41" s="9">
        <v>3</v>
      </c>
      <c r="F41" s="7">
        <v>3</v>
      </c>
      <c r="G41" s="7">
        <v>3</v>
      </c>
      <c r="H41" s="10">
        <v>4</v>
      </c>
      <c r="I41" s="10">
        <f t="shared" si="7"/>
        <v>3.2</v>
      </c>
      <c r="M41" s="2" t="s">
        <v>11</v>
      </c>
      <c r="N41" s="7">
        <v>3</v>
      </c>
      <c r="O41" s="9">
        <v>3</v>
      </c>
      <c r="P41" s="7">
        <v>3</v>
      </c>
      <c r="Q41" s="7">
        <v>3</v>
      </c>
      <c r="R41" s="10">
        <v>3</v>
      </c>
      <c r="S41" s="10">
        <f t="shared" si="8"/>
        <v>3</v>
      </c>
    </row>
    <row r="42" spans="3:19" x14ac:dyDescent="0.25">
      <c r="C42" s="2" t="s">
        <v>12</v>
      </c>
      <c r="D42" s="7">
        <v>47</v>
      </c>
      <c r="E42" s="9">
        <v>42</v>
      </c>
      <c r="F42" s="7">
        <v>43</v>
      </c>
      <c r="G42" s="7">
        <v>45</v>
      </c>
      <c r="H42" s="10">
        <v>49</v>
      </c>
      <c r="I42" s="10">
        <f t="shared" si="7"/>
        <v>45.2</v>
      </c>
      <c r="M42" s="2" t="s">
        <v>12</v>
      </c>
      <c r="N42" s="7">
        <v>48</v>
      </c>
      <c r="O42" s="9">
        <v>56</v>
      </c>
      <c r="P42" s="7">
        <v>43</v>
      </c>
      <c r="Q42" s="7">
        <v>46</v>
      </c>
      <c r="R42" s="10">
        <v>45</v>
      </c>
      <c r="S42" s="10">
        <f t="shared" si="8"/>
        <v>47.6</v>
      </c>
    </row>
    <row r="43" spans="3:19" ht="15.75" thickBot="1" x14ac:dyDescent="0.3">
      <c r="C43" s="3" t="s">
        <v>13</v>
      </c>
      <c r="D43" s="13">
        <v>0</v>
      </c>
      <c r="E43" s="14">
        <v>0</v>
      </c>
      <c r="F43" s="13">
        <v>0</v>
      </c>
      <c r="G43" s="13">
        <v>0</v>
      </c>
      <c r="H43" s="15">
        <v>0</v>
      </c>
      <c r="I43" s="13">
        <f t="shared" ref="I43" si="9">AVERAGE(D43:H43)</f>
        <v>0</v>
      </c>
      <c r="M43" s="3" t="s">
        <v>13</v>
      </c>
      <c r="N43" s="13">
        <v>0</v>
      </c>
      <c r="O43" s="14">
        <v>0</v>
      </c>
      <c r="P43" s="13">
        <v>0</v>
      </c>
      <c r="Q43" s="13">
        <v>0</v>
      </c>
      <c r="R43" s="15">
        <v>0</v>
      </c>
      <c r="S43" s="13">
        <f t="shared" ref="S43" si="10">AVERAGE(N43:R43)</f>
        <v>0</v>
      </c>
    </row>
    <row r="44" spans="3:19" ht="15.75" thickBot="1" x14ac:dyDescent="0.3">
      <c r="C44" s="3" t="s">
        <v>17</v>
      </c>
      <c r="D44" s="13">
        <v>3988</v>
      </c>
      <c r="E44" s="14">
        <v>3854</v>
      </c>
      <c r="F44" s="13">
        <v>3914</v>
      </c>
      <c r="G44" s="13">
        <v>3794</v>
      </c>
      <c r="H44" s="15">
        <v>3739</v>
      </c>
      <c r="I44" s="13">
        <f>AVERAGE(D44:H44)</f>
        <v>3857.8</v>
      </c>
      <c r="M44" s="3" t="s">
        <v>17</v>
      </c>
      <c r="N44" s="13">
        <v>3851</v>
      </c>
      <c r="O44" s="14">
        <v>3859</v>
      </c>
      <c r="P44" s="13">
        <v>3903</v>
      </c>
      <c r="Q44" s="13">
        <v>3823</v>
      </c>
      <c r="R44" s="15">
        <v>3866</v>
      </c>
      <c r="S44" s="13">
        <f>AVERAGE(N44:R44)</f>
        <v>3860.4</v>
      </c>
    </row>
    <row r="47" spans="3:19" ht="15.75" thickBot="1" x14ac:dyDescent="0.3"/>
    <row r="48" spans="3:19" ht="15.75" thickBot="1" x14ac:dyDescent="0.3">
      <c r="C48" s="21" t="s">
        <v>25</v>
      </c>
      <c r="D48" s="22"/>
      <c r="E48" s="22"/>
      <c r="F48" s="22"/>
      <c r="G48" s="22"/>
      <c r="H48" s="22"/>
      <c r="I48" s="23"/>
      <c r="M48" s="21" t="s">
        <v>23</v>
      </c>
      <c r="N48" s="22"/>
      <c r="O48" s="22"/>
      <c r="P48" s="22"/>
      <c r="Q48" s="22"/>
      <c r="R48" s="22"/>
      <c r="S48" s="23"/>
    </row>
    <row r="49" spans="3:24" ht="15.75" thickBot="1" x14ac:dyDescent="0.3">
      <c r="C49" s="4" t="s">
        <v>0</v>
      </c>
      <c r="D49" s="4" t="s">
        <v>1</v>
      </c>
      <c r="E49" s="4" t="s">
        <v>2</v>
      </c>
      <c r="F49" s="5" t="s">
        <v>3</v>
      </c>
      <c r="G49" s="5" t="s">
        <v>5</v>
      </c>
      <c r="H49" s="1" t="s">
        <v>4</v>
      </c>
      <c r="I49" s="1" t="s">
        <v>15</v>
      </c>
      <c r="M49" s="4" t="s">
        <v>0</v>
      </c>
      <c r="N49" s="4" t="s">
        <v>1</v>
      </c>
      <c r="O49" s="4" t="s">
        <v>2</v>
      </c>
      <c r="P49" s="5" t="s">
        <v>3</v>
      </c>
      <c r="Q49" s="5" t="s">
        <v>5</v>
      </c>
      <c r="R49" s="1" t="s">
        <v>4</v>
      </c>
      <c r="S49" s="1" t="s">
        <v>15</v>
      </c>
    </row>
    <row r="50" spans="3:24" x14ac:dyDescent="0.25">
      <c r="C50" s="2" t="s">
        <v>6</v>
      </c>
      <c r="D50" s="7">
        <v>56</v>
      </c>
      <c r="E50" s="9">
        <v>24</v>
      </c>
      <c r="F50" s="8">
        <v>34</v>
      </c>
      <c r="G50" s="8">
        <v>58</v>
      </c>
      <c r="H50" s="10">
        <v>30</v>
      </c>
      <c r="I50" s="10">
        <f t="shared" ref="I50:I56" si="11">AVERAGE(D50:H50)</f>
        <v>40.4</v>
      </c>
      <c r="M50" s="2" t="s">
        <v>6</v>
      </c>
      <c r="N50" s="7">
        <v>50</v>
      </c>
      <c r="O50" s="9">
        <v>30</v>
      </c>
      <c r="P50" s="8">
        <v>31</v>
      </c>
      <c r="Q50" s="8">
        <v>32</v>
      </c>
      <c r="R50" s="10">
        <v>28</v>
      </c>
      <c r="S50" s="10">
        <f t="shared" ref="S50:S56" si="12">AVERAGE(N50:R50)</f>
        <v>34.200000000000003</v>
      </c>
    </row>
    <row r="51" spans="3:24" x14ac:dyDescent="0.25">
      <c r="C51" s="6" t="s">
        <v>7</v>
      </c>
      <c r="D51" s="7">
        <v>1427</v>
      </c>
      <c r="E51" s="9">
        <v>1371</v>
      </c>
      <c r="F51" s="7">
        <v>1421</v>
      </c>
      <c r="G51" s="7">
        <v>1494</v>
      </c>
      <c r="H51" s="10">
        <v>1483</v>
      </c>
      <c r="I51" s="10">
        <f t="shared" si="11"/>
        <v>1439.2</v>
      </c>
      <c r="M51" s="6" t="s">
        <v>7</v>
      </c>
      <c r="N51" s="7">
        <v>1597</v>
      </c>
      <c r="O51" s="9">
        <v>1503</v>
      </c>
      <c r="P51" s="7">
        <v>1481</v>
      </c>
      <c r="Q51" s="7">
        <v>1568</v>
      </c>
      <c r="R51" s="10">
        <v>1653</v>
      </c>
      <c r="S51" s="10">
        <f t="shared" si="12"/>
        <v>1560.4</v>
      </c>
    </row>
    <row r="52" spans="3:24" x14ac:dyDescent="0.25">
      <c r="C52" s="2" t="s">
        <v>8</v>
      </c>
      <c r="D52" s="7">
        <v>3</v>
      </c>
      <c r="E52" s="9">
        <v>3</v>
      </c>
      <c r="F52" s="7">
        <v>3</v>
      </c>
      <c r="G52" s="7">
        <v>2</v>
      </c>
      <c r="H52" s="10">
        <v>2</v>
      </c>
      <c r="I52" s="10">
        <f t="shared" si="11"/>
        <v>2.6</v>
      </c>
      <c r="M52" s="2" t="s">
        <v>8</v>
      </c>
      <c r="N52" s="7">
        <v>4</v>
      </c>
      <c r="O52" s="9">
        <v>3</v>
      </c>
      <c r="P52" s="7">
        <v>3</v>
      </c>
      <c r="Q52" s="7">
        <v>3</v>
      </c>
      <c r="R52" s="10">
        <v>9</v>
      </c>
      <c r="S52" s="10">
        <f t="shared" si="12"/>
        <v>4.4000000000000004</v>
      </c>
    </row>
    <row r="53" spans="3:24" x14ac:dyDescent="0.25">
      <c r="C53" s="2" t="s">
        <v>9</v>
      </c>
      <c r="D53" s="7">
        <v>2383</v>
      </c>
      <c r="E53" s="9">
        <v>2435</v>
      </c>
      <c r="F53" s="7">
        <v>2426</v>
      </c>
      <c r="G53" s="7">
        <v>2485</v>
      </c>
      <c r="H53" s="10">
        <v>2477</v>
      </c>
      <c r="I53" s="10">
        <f t="shared" si="11"/>
        <v>2441.1999999999998</v>
      </c>
      <c r="M53" s="2" t="s">
        <v>9</v>
      </c>
      <c r="N53" s="7">
        <v>2546</v>
      </c>
      <c r="O53" s="9">
        <v>2473</v>
      </c>
      <c r="P53" s="7">
        <v>2520</v>
      </c>
      <c r="Q53" s="7">
        <v>2490</v>
      </c>
      <c r="R53" s="10">
        <v>2589</v>
      </c>
      <c r="S53" s="10">
        <f t="shared" si="12"/>
        <v>2523.6</v>
      </c>
    </row>
    <row r="54" spans="3:24" x14ac:dyDescent="0.25">
      <c r="C54" s="2" t="s">
        <v>10</v>
      </c>
      <c r="D54" s="7">
        <v>6</v>
      </c>
      <c r="E54" s="9">
        <v>5</v>
      </c>
      <c r="F54" s="7">
        <v>5</v>
      </c>
      <c r="G54" s="7">
        <v>6</v>
      </c>
      <c r="H54" s="10">
        <v>5</v>
      </c>
      <c r="I54" s="10">
        <f t="shared" si="11"/>
        <v>5.4</v>
      </c>
      <c r="M54" s="2" t="s">
        <v>10</v>
      </c>
      <c r="N54" s="7">
        <v>5</v>
      </c>
      <c r="O54" s="9">
        <v>8</v>
      </c>
      <c r="P54" s="7">
        <v>7</v>
      </c>
      <c r="Q54" s="7">
        <v>5</v>
      </c>
      <c r="R54" s="10">
        <v>6</v>
      </c>
      <c r="S54" s="10">
        <f t="shared" si="12"/>
        <v>6.2</v>
      </c>
    </row>
    <row r="55" spans="3:24" x14ac:dyDescent="0.25">
      <c r="C55" s="2" t="s">
        <v>11</v>
      </c>
      <c r="D55" s="7">
        <v>5</v>
      </c>
      <c r="E55" s="9">
        <v>3</v>
      </c>
      <c r="F55" s="7">
        <v>3</v>
      </c>
      <c r="G55" s="7">
        <v>4</v>
      </c>
      <c r="H55" s="10">
        <v>4</v>
      </c>
      <c r="I55" s="10">
        <f t="shared" si="11"/>
        <v>3.8</v>
      </c>
      <c r="M55" s="2" t="s">
        <v>11</v>
      </c>
      <c r="N55" s="7">
        <v>3</v>
      </c>
      <c r="O55" s="9">
        <v>4</v>
      </c>
      <c r="P55" s="7">
        <v>8</v>
      </c>
      <c r="Q55" s="7">
        <v>3</v>
      </c>
      <c r="R55" s="10">
        <v>3</v>
      </c>
      <c r="S55" s="10">
        <f t="shared" si="12"/>
        <v>4.2</v>
      </c>
    </row>
    <row r="56" spans="3:24" x14ac:dyDescent="0.25">
      <c r="C56" s="2" t="s">
        <v>12</v>
      </c>
      <c r="D56" s="7">
        <v>43</v>
      </c>
      <c r="E56" s="9">
        <v>42</v>
      </c>
      <c r="F56" s="7">
        <v>46</v>
      </c>
      <c r="G56" s="7">
        <v>44</v>
      </c>
      <c r="H56" s="10">
        <v>45</v>
      </c>
      <c r="I56" s="10">
        <f t="shared" si="11"/>
        <v>44</v>
      </c>
      <c r="M56" s="2" t="s">
        <v>12</v>
      </c>
      <c r="N56" s="7">
        <v>48</v>
      </c>
      <c r="O56" s="9">
        <v>51</v>
      </c>
      <c r="P56" s="7">
        <v>50</v>
      </c>
      <c r="Q56" s="7">
        <v>42</v>
      </c>
      <c r="R56" s="10">
        <v>46</v>
      </c>
      <c r="S56" s="10">
        <f t="shared" si="12"/>
        <v>47.4</v>
      </c>
    </row>
    <row r="57" spans="3:24" ht="15.75" thickBot="1" x14ac:dyDescent="0.3">
      <c r="C57" s="3" t="s">
        <v>13</v>
      </c>
      <c r="D57" s="13">
        <v>0</v>
      </c>
      <c r="E57" s="14">
        <v>0</v>
      </c>
      <c r="F57" s="13">
        <v>0</v>
      </c>
      <c r="G57" s="13">
        <v>0</v>
      </c>
      <c r="H57" s="15">
        <v>0</v>
      </c>
      <c r="I57" s="13">
        <f t="shared" ref="I57" si="13">AVERAGE(D57:H57)</f>
        <v>0</v>
      </c>
      <c r="M57" s="3" t="s">
        <v>13</v>
      </c>
      <c r="N57" s="13">
        <v>0</v>
      </c>
      <c r="O57" s="14">
        <v>0</v>
      </c>
      <c r="P57" s="13">
        <v>0</v>
      </c>
      <c r="Q57" s="13">
        <v>0</v>
      </c>
      <c r="R57" s="15">
        <v>0</v>
      </c>
      <c r="S57" s="13">
        <f t="shared" ref="S57" si="14">AVERAGE(N57:R57)</f>
        <v>0</v>
      </c>
      <c r="X57" s="19"/>
    </row>
    <row r="58" spans="3:24" ht="15.75" thickBot="1" x14ac:dyDescent="0.3">
      <c r="C58" s="3" t="s">
        <v>17</v>
      </c>
      <c r="D58" s="13">
        <v>3926</v>
      </c>
      <c r="E58" s="14">
        <v>3887</v>
      </c>
      <c r="F58" s="13">
        <v>3941</v>
      </c>
      <c r="G58" s="13">
        <v>4098</v>
      </c>
      <c r="H58" s="15">
        <v>4050</v>
      </c>
      <c r="I58" s="13">
        <f>AVERAGE(D58:H58)</f>
        <v>3980.4</v>
      </c>
      <c r="M58" s="3" t="s">
        <v>17</v>
      </c>
      <c r="N58" s="13">
        <v>4252</v>
      </c>
      <c r="O58" s="14">
        <v>4074</v>
      </c>
      <c r="P58" s="13">
        <v>4104</v>
      </c>
      <c r="Q58" s="13">
        <v>4147</v>
      </c>
      <c r="R58" s="15">
        <v>4337</v>
      </c>
      <c r="S58" s="13">
        <f>AVERAGE(N58:R58)</f>
        <v>4182.8</v>
      </c>
    </row>
    <row r="63" spans="3:24" ht="15.75" thickBot="1" x14ac:dyDescent="0.3"/>
    <row r="64" spans="3:24" ht="15.75" thickBot="1" x14ac:dyDescent="0.3">
      <c r="C64" s="21" t="s">
        <v>26</v>
      </c>
      <c r="D64" s="22"/>
      <c r="E64" s="22"/>
      <c r="F64" s="22"/>
      <c r="G64" s="22"/>
      <c r="H64" s="22"/>
      <c r="I64" s="23"/>
      <c r="M64" s="21" t="s">
        <v>24</v>
      </c>
      <c r="N64" s="22"/>
      <c r="O64" s="22"/>
      <c r="P64" s="22"/>
      <c r="Q64" s="22"/>
      <c r="R64" s="22"/>
      <c r="S64" s="23"/>
    </row>
    <row r="65" spans="3:19" ht="15.75" thickBot="1" x14ac:dyDescent="0.3">
      <c r="C65" s="4" t="s">
        <v>0</v>
      </c>
      <c r="D65" s="4" t="s">
        <v>1</v>
      </c>
      <c r="E65" s="4" t="s">
        <v>2</v>
      </c>
      <c r="F65" s="5" t="s">
        <v>3</v>
      </c>
      <c r="G65" s="5" t="s">
        <v>5</v>
      </c>
      <c r="H65" s="1" t="s">
        <v>4</v>
      </c>
      <c r="I65" s="1" t="s">
        <v>15</v>
      </c>
      <c r="M65" s="4" t="s">
        <v>0</v>
      </c>
      <c r="N65" s="4" t="s">
        <v>1</v>
      </c>
      <c r="O65" s="4" t="s">
        <v>2</v>
      </c>
      <c r="P65" s="5" t="s">
        <v>3</v>
      </c>
      <c r="Q65" s="5" t="s">
        <v>5</v>
      </c>
      <c r="R65" s="1" t="s">
        <v>4</v>
      </c>
      <c r="S65" s="1" t="s">
        <v>15</v>
      </c>
    </row>
    <row r="66" spans="3:19" x14ac:dyDescent="0.25">
      <c r="C66" s="2" t="s">
        <v>6</v>
      </c>
      <c r="D66" s="7">
        <v>54</v>
      </c>
      <c r="E66" s="9">
        <v>34</v>
      </c>
      <c r="F66" s="8">
        <v>28</v>
      </c>
      <c r="G66" s="8">
        <v>88</v>
      </c>
      <c r="H66" s="10">
        <v>32</v>
      </c>
      <c r="I66" s="10">
        <f t="shared" ref="I66:I72" si="15">AVERAGE(D66:H66)</f>
        <v>47.2</v>
      </c>
      <c r="M66" s="2" t="s">
        <v>6</v>
      </c>
      <c r="N66" s="7">
        <v>57</v>
      </c>
      <c r="O66" s="9">
        <v>27</v>
      </c>
      <c r="P66" s="8">
        <v>32</v>
      </c>
      <c r="Q66" s="8">
        <v>28</v>
      </c>
      <c r="R66" s="10">
        <v>25</v>
      </c>
      <c r="S66" s="10">
        <f t="shared" ref="S66:S72" si="16">AVERAGE(N66:R66)</f>
        <v>33.799999999999997</v>
      </c>
    </row>
    <row r="67" spans="3:19" x14ac:dyDescent="0.25">
      <c r="C67" s="6" t="s">
        <v>7</v>
      </c>
      <c r="D67" s="7">
        <v>1741</v>
      </c>
      <c r="E67" s="9">
        <v>1710</v>
      </c>
      <c r="F67" s="7">
        <v>1757</v>
      </c>
      <c r="G67" s="7">
        <v>1785</v>
      </c>
      <c r="H67" s="10">
        <v>1696</v>
      </c>
      <c r="I67" s="10">
        <f t="shared" si="15"/>
        <v>1737.8</v>
      </c>
      <c r="M67" s="6" t="s">
        <v>7</v>
      </c>
      <c r="N67" s="7">
        <v>2839</v>
      </c>
      <c r="O67" s="9">
        <v>2766</v>
      </c>
      <c r="P67" s="7">
        <v>2801</v>
      </c>
      <c r="Q67" s="7">
        <v>2743</v>
      </c>
      <c r="R67" s="10">
        <v>2792</v>
      </c>
      <c r="S67" s="10">
        <f t="shared" si="16"/>
        <v>2788.2</v>
      </c>
    </row>
    <row r="68" spans="3:19" x14ac:dyDescent="0.25">
      <c r="C68" s="2" t="s">
        <v>8</v>
      </c>
      <c r="D68" s="7">
        <v>3</v>
      </c>
      <c r="E68" s="9">
        <v>12</v>
      </c>
      <c r="F68" s="7">
        <v>3</v>
      </c>
      <c r="G68" s="7">
        <v>3</v>
      </c>
      <c r="H68" s="10">
        <v>3</v>
      </c>
      <c r="I68" s="10">
        <f t="shared" si="15"/>
        <v>4.8</v>
      </c>
      <c r="M68" s="2" t="s">
        <v>8</v>
      </c>
      <c r="N68" s="7">
        <v>3</v>
      </c>
      <c r="O68" s="9">
        <v>3</v>
      </c>
      <c r="P68" s="7">
        <v>3</v>
      </c>
      <c r="Q68" s="7">
        <v>3</v>
      </c>
      <c r="R68" s="10">
        <v>3</v>
      </c>
      <c r="S68" s="10">
        <f t="shared" si="16"/>
        <v>3</v>
      </c>
    </row>
    <row r="69" spans="3:19" x14ac:dyDescent="0.25">
      <c r="C69" s="2" t="s">
        <v>9</v>
      </c>
      <c r="D69" s="7">
        <v>2684</v>
      </c>
      <c r="E69" s="9">
        <v>2650</v>
      </c>
      <c r="F69" s="7">
        <v>2578</v>
      </c>
      <c r="G69" s="7">
        <v>2657</v>
      </c>
      <c r="H69" s="10">
        <v>2540</v>
      </c>
      <c r="I69" s="10">
        <f t="shared" si="15"/>
        <v>2621.8</v>
      </c>
      <c r="M69" s="2" t="s">
        <v>9</v>
      </c>
      <c r="N69" s="7">
        <v>2888</v>
      </c>
      <c r="O69" s="9">
        <v>2750</v>
      </c>
      <c r="P69" s="7">
        <v>2709</v>
      </c>
      <c r="Q69" s="7">
        <v>2861</v>
      </c>
      <c r="R69" s="10">
        <v>2780</v>
      </c>
      <c r="S69" s="10">
        <f t="shared" si="16"/>
        <v>2797.6</v>
      </c>
    </row>
    <row r="70" spans="3:19" x14ac:dyDescent="0.25">
      <c r="C70" s="2" t="s">
        <v>10</v>
      </c>
      <c r="D70" s="7">
        <v>6</v>
      </c>
      <c r="E70" s="9">
        <v>5</v>
      </c>
      <c r="F70" s="7">
        <v>6</v>
      </c>
      <c r="G70" s="7">
        <v>5</v>
      </c>
      <c r="H70" s="10">
        <v>5</v>
      </c>
      <c r="I70" s="10">
        <f t="shared" si="15"/>
        <v>5.4</v>
      </c>
      <c r="M70" s="2" t="s">
        <v>10</v>
      </c>
      <c r="N70" s="7">
        <v>5</v>
      </c>
      <c r="O70" s="9">
        <v>5</v>
      </c>
      <c r="P70" s="7">
        <v>5</v>
      </c>
      <c r="Q70" s="7">
        <v>5</v>
      </c>
      <c r="R70" s="10">
        <v>5</v>
      </c>
      <c r="S70" s="10">
        <f t="shared" si="16"/>
        <v>5</v>
      </c>
    </row>
    <row r="71" spans="3:19" x14ac:dyDescent="0.25">
      <c r="C71" s="2" t="s">
        <v>11</v>
      </c>
      <c r="D71" s="7">
        <v>4</v>
      </c>
      <c r="E71" s="9">
        <v>3</v>
      </c>
      <c r="F71" s="7">
        <v>3</v>
      </c>
      <c r="G71" s="7">
        <v>3</v>
      </c>
      <c r="H71" s="10">
        <v>3</v>
      </c>
      <c r="I71" s="10">
        <f t="shared" si="15"/>
        <v>3.2</v>
      </c>
      <c r="M71" s="2" t="s">
        <v>11</v>
      </c>
      <c r="N71" s="7">
        <v>3</v>
      </c>
      <c r="O71" s="9">
        <v>3</v>
      </c>
      <c r="P71" s="7">
        <v>4</v>
      </c>
      <c r="Q71" s="7">
        <v>3</v>
      </c>
      <c r="R71" s="10">
        <v>3</v>
      </c>
      <c r="S71" s="10">
        <f t="shared" si="16"/>
        <v>3.2</v>
      </c>
    </row>
    <row r="72" spans="3:19" x14ac:dyDescent="0.25">
      <c r="C72" s="2" t="s">
        <v>12</v>
      </c>
      <c r="D72" s="7">
        <v>42</v>
      </c>
      <c r="E72" s="9">
        <v>41</v>
      </c>
      <c r="F72" s="7">
        <v>45</v>
      </c>
      <c r="G72" s="7">
        <v>43</v>
      </c>
      <c r="H72" s="10">
        <v>42</v>
      </c>
      <c r="I72" s="10">
        <f t="shared" si="15"/>
        <v>42.6</v>
      </c>
      <c r="M72" s="2" t="s">
        <v>12</v>
      </c>
      <c r="N72" s="7">
        <v>43</v>
      </c>
      <c r="O72" s="9">
        <v>46</v>
      </c>
      <c r="P72" s="7">
        <v>45</v>
      </c>
      <c r="Q72" s="7">
        <v>45</v>
      </c>
      <c r="R72" s="10">
        <v>44</v>
      </c>
      <c r="S72" s="10">
        <f t="shared" si="16"/>
        <v>44.6</v>
      </c>
    </row>
    <row r="73" spans="3:19" ht="15.75" thickBot="1" x14ac:dyDescent="0.3">
      <c r="C73" s="3" t="s">
        <v>13</v>
      </c>
      <c r="D73" s="13">
        <v>0</v>
      </c>
      <c r="E73" s="14">
        <v>0</v>
      </c>
      <c r="F73" s="13">
        <v>0</v>
      </c>
      <c r="G73" s="13">
        <v>0</v>
      </c>
      <c r="H73" s="15">
        <v>0</v>
      </c>
      <c r="I73" s="13">
        <f t="shared" ref="I73" si="17">AVERAGE(D73:H73)</f>
        <v>0</v>
      </c>
      <c r="M73" s="3" t="s">
        <v>13</v>
      </c>
      <c r="N73" s="13">
        <v>0</v>
      </c>
      <c r="O73" s="14">
        <v>0</v>
      </c>
      <c r="P73" s="13">
        <v>0</v>
      </c>
      <c r="Q73" s="13">
        <v>0</v>
      </c>
      <c r="R73" s="15">
        <v>0</v>
      </c>
      <c r="S73" s="13">
        <f t="shared" ref="S73" si="18">AVERAGE(N73:R73)</f>
        <v>0</v>
      </c>
    </row>
    <row r="74" spans="3:19" ht="15.75" thickBot="1" x14ac:dyDescent="0.3">
      <c r="C74" s="3" t="s">
        <v>17</v>
      </c>
      <c r="D74" s="13">
        <v>4537</v>
      </c>
      <c r="E74" s="14">
        <v>4459</v>
      </c>
      <c r="F74" s="13">
        <v>4422</v>
      </c>
      <c r="G74" s="13">
        <v>4587</v>
      </c>
      <c r="H74" s="15">
        <v>4324</v>
      </c>
      <c r="I74" s="13">
        <f>AVERAGE(D74:H74)</f>
        <v>4465.8</v>
      </c>
      <c r="M74" s="3" t="s">
        <v>17</v>
      </c>
      <c r="N74" s="13">
        <v>5842</v>
      </c>
      <c r="O74" s="14">
        <v>5603</v>
      </c>
      <c r="P74" s="13">
        <v>5603</v>
      </c>
      <c r="Q74" s="13">
        <v>5692</v>
      </c>
      <c r="R74" s="15">
        <v>5656</v>
      </c>
      <c r="S74" s="13">
        <f>AVERAGE(N74:R74)</f>
        <v>5679.2</v>
      </c>
    </row>
  </sheetData>
  <mergeCells count="11">
    <mergeCell ref="C64:I64"/>
    <mergeCell ref="A16:Z16"/>
    <mergeCell ref="M19:S19"/>
    <mergeCell ref="M34:S34"/>
    <mergeCell ref="M48:S48"/>
    <mergeCell ref="M64:S64"/>
    <mergeCell ref="C3:I3"/>
    <mergeCell ref="P2:U2"/>
    <mergeCell ref="C20:I20"/>
    <mergeCell ref="C34:I34"/>
    <mergeCell ref="C48:I4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for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2018-10-28T05:10:29Z</dcterms:modified>
</cp:coreProperties>
</file>