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\Desktop\"/>
    </mc:Choice>
  </mc:AlternateContent>
  <xr:revisionPtr revIDLastSave="0" documentId="13_ncr:1_{390B37AE-C247-47E5-B42E-178C9633FAB6}" xr6:coauthVersionLast="47" xr6:coauthVersionMax="47" xr10:uidLastSave="{00000000-0000-0000-0000-000000000000}"/>
  <bookViews>
    <workbookView xWindow="-120" yWindow="-120" windowWidth="20730" windowHeight="11160" activeTab="1" xr2:uid="{5D5B5609-F99A-423A-B1EC-B9C3E5A9DB61}"/>
  </bookViews>
  <sheets>
    <sheet name="KM vs Earning" sheetId="1" r:id="rId1"/>
    <sheet name="Expens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J5" i="1"/>
  <c r="J6" i="1"/>
  <c r="J7" i="1"/>
  <c r="J8" i="1"/>
  <c r="J9" i="1"/>
  <c r="J10" i="1"/>
  <c r="J11" i="1"/>
  <c r="J12" i="1"/>
  <c r="J13" i="1"/>
  <c r="J14" i="1"/>
  <c r="J15" i="1"/>
  <c r="K4" i="1"/>
  <c r="D4" i="1"/>
  <c r="G4" i="1"/>
  <c r="F4" i="1"/>
  <c r="J4" i="1" l="1"/>
</calcChain>
</file>

<file path=xl/sharedStrings.xml><?xml version="1.0" encoding="utf-8"?>
<sst xmlns="http://schemas.openxmlformats.org/spreadsheetml/2006/main" count="51" uniqueCount="35">
  <si>
    <t>Record of KMs Vs Earning</t>
  </si>
  <si>
    <t>Date</t>
  </si>
  <si>
    <t>Start</t>
  </si>
  <si>
    <t>End</t>
  </si>
  <si>
    <t>Total</t>
  </si>
  <si>
    <t>Fare</t>
  </si>
  <si>
    <t xml:space="preserve">Month </t>
  </si>
  <si>
    <t>Year</t>
  </si>
  <si>
    <t>March</t>
  </si>
  <si>
    <t>June</t>
  </si>
  <si>
    <t>Total KMs</t>
  </si>
  <si>
    <t>Month</t>
  </si>
  <si>
    <t>Total Earning</t>
  </si>
  <si>
    <t>January</t>
  </si>
  <si>
    <t>February</t>
  </si>
  <si>
    <t>April</t>
  </si>
  <si>
    <t>May</t>
  </si>
  <si>
    <t>November</t>
  </si>
  <si>
    <t>October</t>
  </si>
  <si>
    <t>September</t>
  </si>
  <si>
    <t>August</t>
  </si>
  <si>
    <t>July</t>
  </si>
  <si>
    <t>December</t>
  </si>
  <si>
    <t>Expense Sheet</t>
  </si>
  <si>
    <t>Category</t>
  </si>
  <si>
    <t xml:space="preserve">Amount </t>
  </si>
  <si>
    <t>Petrol</t>
  </si>
  <si>
    <t>Oil</t>
  </si>
  <si>
    <t>Service</t>
  </si>
  <si>
    <t>Food</t>
  </si>
  <si>
    <t>Tolls</t>
  </si>
  <si>
    <t>Accounts</t>
  </si>
  <si>
    <t>Miscellaneous</t>
  </si>
  <si>
    <t>Descriptions</t>
  </si>
  <si>
    <t>Other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</si>
</sst>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yy"/>
    <numFmt numFmtId="165" formatCode="dd/mm/yyyy"/>
    <numFmt numFmtId="169" formatCode="[$₹-4009]\ #,##0;[Red][$₹-4009]\ #,##0"/>
    <numFmt numFmtId="170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169" fontId="0" fillId="0" borderId="0" xfId="0" applyNumberFormat="1"/>
    <xf numFmtId="0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dd/mm/yyyy;@"/>
    </dxf>
    <dxf>
      <numFmt numFmtId="169" formatCode="[$₹-4009]\ #,##0;[Red][$₹-4009]\ #,##0"/>
    </dxf>
    <dxf>
      <numFmt numFmtId="0" formatCode="General"/>
    </dxf>
    <dxf>
      <numFmt numFmtId="0" formatCode="General"/>
    </dxf>
    <dxf>
      <numFmt numFmtId="169" formatCode="[$₹-4009]\ #,##0;[Red][$₹-4009]\ #,##0"/>
    </dxf>
    <dxf>
      <numFmt numFmtId="0" formatCode="General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5079C-B254-4468-8F5B-1C3F1B4B8367}" name="Table1" displayName="Table1" ref="A3:G18" totalsRowShown="0">
  <autoFilter ref="A3:G18" xr:uid="{5F65079C-B254-4468-8F5B-1C3F1B4B8367}"/>
  <tableColumns count="7">
    <tableColumn id="1" xr3:uid="{845A98C3-11CA-464F-81AB-D6D503A2C780}" name="Date" dataDxfId="21"/>
    <tableColumn id="2" xr3:uid="{A37E6CE3-146A-4A5D-A4C1-0913FC031A44}" name="Start"/>
    <tableColumn id="3" xr3:uid="{8E9ADC42-B5F8-4D91-BE35-2F1F03AD5B7F}" name="End"/>
    <tableColumn id="4" xr3:uid="{D05112F3-A9A3-4C2F-AD76-5A0B453E21CF}" name="Total" dataDxfId="20">
      <calculatedColumnFormula>Table1[[#This Row],[End]]-Table1[[#This Row],[Start]]</calculatedColumnFormula>
    </tableColumn>
    <tableColumn id="5" xr3:uid="{96F44C40-BBA8-488B-A47C-28C5776F99DD}" name="Fare" dataDxfId="19"/>
    <tableColumn id="6" xr3:uid="{2311484F-0ED8-4B0D-8BA4-0395F9A3646B}" name="Month " dataDxfId="18">
      <calculatedColumnFormula>TEXT(Table1[[#This Row],[Date]],"MMMM")</calculatedColumnFormula>
    </tableColumn>
    <tableColumn id="7" xr3:uid="{81F8977C-9D20-419D-8361-7FA89ADC18D6}" name="Year" dataDxfId="17">
      <calculatedColumnFormula>YEAR(Table1[[#This Row],[Date]])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7D9E6-0197-4F32-86CC-D25F0768548D}" name="Table2" displayName="Table2" ref="I3:K15" totalsRowShown="0">
  <autoFilter ref="I3:K15" xr:uid="{E1F7D9E6-0197-4F32-86CC-D25F0768548D}"/>
  <tableColumns count="3">
    <tableColumn id="1" xr3:uid="{578793EF-125E-48D2-85C8-1A757712FA51}" name="Month"/>
    <tableColumn id="2" xr3:uid="{46ABADE0-993A-4C55-8441-DC621C03EE74}" name="Total KMs">
      <calculatedColumnFormula>SUMIF(Table1[[Month ]],I4,Table1[Total])</calculatedColumnFormula>
    </tableColumn>
    <tableColumn id="3" xr3:uid="{A7AAAEE9-55E3-4AF2-8D4A-53255A7F5471}" name="Total Earning" dataDxfId="16">
      <calculatedColumnFormula>SUMIF(Table1[[Month ]],I4,Table1[Fare])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F8225-02F6-4397-9679-0ED28DB8E826}" name="Table3" displayName="Table3" ref="A3:F4" totalsRowShown="0">
  <autoFilter ref="A3:F4" xr:uid="{AB9F8225-02F6-4397-9679-0ED28DB8E826}"/>
  <tableColumns count="6">
    <tableColumn id="1" xr3:uid="{8DAA9746-31B7-42F2-9A2F-D6D100E89211}" name="Date" dataDxfId="15"/>
    <tableColumn id="2" xr3:uid="{D5023382-D99B-43D8-856B-3AD96F7B4722}" name="Category"/>
    <tableColumn id="3" xr3:uid="{B703677C-5131-443B-A271-23A32A1B645C}" name="Descriptions"/>
    <tableColumn id="4" xr3:uid="{8A241D74-6689-4E8E-A261-2E6A7B6BFA44}" name="Amount "/>
    <tableColumn id="5" xr3:uid="{9B67E3CC-3E4A-4794-A680-914F5B0BFD2A}" name="Month"/>
    <tableColumn id="6" xr3:uid="{2B689FA3-3FF6-4A3B-873C-EB69CA440DA5}" name="Year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1334BD-1F98-434B-A973-24F91A52905E}" name="Table4" displayName="Table4" ref="I3:U11" totalsRowShown="0" headerRowDxfId="1" dataDxfId="0">
  <tableColumns count="13">
    <tableColumn id="1" xr3:uid="{453326BE-E383-469A-943A-D4B6F6E92663}" name="Category" dataDxfId="14"/>
    <tableColumn id="2" xr3:uid="{7BF18611-9A5C-4B16-87F2-308D531F43AE}" name="January" dataDxfId="13"/>
    <tableColumn id="3" xr3:uid="{59095D0A-0AE2-4C8F-9F7D-55126258D16E}" name="February" dataDxfId="12"/>
    <tableColumn id="4" xr3:uid="{3DA4A155-D62D-479B-80D5-D25122D40FD6}" name="March" dataDxfId="11"/>
    <tableColumn id="5" xr3:uid="{9E27718E-5F0C-41B1-A222-44369773FD5A}" name="April" dataDxfId="10"/>
    <tableColumn id="6" xr3:uid="{E63BC9A5-4CFF-42E1-8877-E723755A1892}" name="May" dataDxfId="9"/>
    <tableColumn id="7" xr3:uid="{21768703-17B6-4A8D-BDC4-FC53A1A587E9}" name="June" dataDxfId="8"/>
    <tableColumn id="8" xr3:uid="{81FEB6FB-A18C-4DCC-861B-D228D3F11BAA}" name="July" dataDxfId="7"/>
    <tableColumn id="9" xr3:uid="{7391594E-6BB9-4BD7-80FA-4EEE2FB7DBBF}" name="August" dataDxfId="6"/>
    <tableColumn id="10" xr3:uid="{64675E45-3A3E-4148-9C24-ED25FED1661D}" name="September" dataDxfId="5"/>
    <tableColumn id="11" xr3:uid="{18023693-4A54-4D28-824C-F20A5DB461E2}" name="October" dataDxfId="4"/>
    <tableColumn id="12" xr3:uid="{710C0945-496C-4075-B7D2-036CFAD0AD74}" name="November" dataDxfId="3"/>
    <tableColumn id="13" xr3:uid="{72C37C74-2702-4D4B-88AC-94A5B8138D7A}" name="Decemb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3A6F-6B2C-4078-8455-675D57A026BF}">
  <dimension ref="A1:K18"/>
  <sheetViews>
    <sheetView workbookViewId="0"/>
  </sheetViews>
  <sheetFormatPr defaultRowHeight="15" x14ac:dyDescent="0.25"/>
  <cols>
    <col min="1" max="7" width="11" customWidth="1"/>
    <col min="9" max="9" width="10.85546875" bestFit="1" customWidth="1"/>
    <col min="10" max="10" width="13.140625" bestFit="1" customWidth="1"/>
    <col min="11" max="11" width="14.5703125" customWidth="1"/>
    <col min="12" max="12" width="9.7109375" bestFit="1" customWidth="1"/>
    <col min="13" max="13" width="11.28515625" bestFit="1" customWidth="1"/>
  </cols>
  <sheetData>
    <row r="1" spans="1:11" ht="18.75" x14ac:dyDescent="0.3">
      <c r="A1" s="1" t="s">
        <v>0</v>
      </c>
    </row>
    <row r="3" spans="1:11" x14ac:dyDescent="0.25">
      <c r="A3" s="2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10</v>
      </c>
      <c r="K3" t="s">
        <v>12</v>
      </c>
    </row>
    <row r="4" spans="1:11" x14ac:dyDescent="0.25">
      <c r="A4" s="2">
        <v>44733</v>
      </c>
      <c r="B4">
        <v>1000</v>
      </c>
      <c r="C4">
        <v>1200</v>
      </c>
      <c r="D4">
        <f>Table1[[#This Row],[End]]-Table1[[#This Row],[Start]]</f>
        <v>200</v>
      </c>
      <c r="E4" s="3">
        <v>3000</v>
      </c>
      <c r="F4" t="str">
        <f>TEXT(Table1[[#This Row],[Date]],"MMMM")</f>
        <v>June</v>
      </c>
      <c r="G4">
        <f>YEAR(Table1[[#This Row],[Date]])</f>
        <v>2022</v>
      </c>
      <c r="I4" t="s">
        <v>13</v>
      </c>
      <c r="J4">
        <f>SUMIF(Table1[[Month ]],I4,Table1[Total])</f>
        <v>0</v>
      </c>
      <c r="K4" s="3">
        <f>SUMIF(Table1[[Month ]],I4,Table1[Fare])</f>
        <v>0</v>
      </c>
    </row>
    <row r="5" spans="1:11" x14ac:dyDescent="0.25">
      <c r="A5" s="2"/>
      <c r="E5" s="3"/>
      <c r="I5" t="s">
        <v>14</v>
      </c>
      <c r="J5">
        <f>SUMIF(Table1[[Month ]],I5,Table1[Total])</f>
        <v>0</v>
      </c>
      <c r="K5" s="3">
        <f>SUMIF(Table1[[Month ]],I5,Table1[Fare])</f>
        <v>0</v>
      </c>
    </row>
    <row r="6" spans="1:11" x14ac:dyDescent="0.25">
      <c r="A6" s="2"/>
      <c r="D6" s="4"/>
      <c r="E6" s="3"/>
      <c r="F6" s="4"/>
      <c r="G6" s="4"/>
      <c r="I6" t="s">
        <v>8</v>
      </c>
      <c r="J6">
        <f>SUMIF(Table1[[Month ]],I6,Table1[Total])</f>
        <v>0</v>
      </c>
      <c r="K6" s="3">
        <f>SUMIF(Table1[[Month ]],I6,Table1[Fare])</f>
        <v>0</v>
      </c>
    </row>
    <row r="7" spans="1:11" x14ac:dyDescent="0.25">
      <c r="A7" s="2"/>
      <c r="D7" s="4"/>
      <c r="E7" s="3"/>
      <c r="F7" s="4"/>
      <c r="G7" s="4"/>
      <c r="I7" t="s">
        <v>15</v>
      </c>
      <c r="J7">
        <f>SUMIF(Table1[[Month ]],I7,Table1[Total])</f>
        <v>0</v>
      </c>
      <c r="K7" s="3">
        <f>SUMIF(Table1[[Month ]],I7,Table1[Fare])</f>
        <v>0</v>
      </c>
    </row>
    <row r="8" spans="1:11" x14ac:dyDescent="0.25">
      <c r="A8" s="2"/>
      <c r="D8" s="4"/>
      <c r="E8" s="3"/>
      <c r="F8" s="4"/>
      <c r="G8" s="4"/>
      <c r="I8" t="s">
        <v>16</v>
      </c>
      <c r="J8">
        <f>SUMIF(Table1[[Month ]],I8,Table1[Total])</f>
        <v>0</v>
      </c>
      <c r="K8" s="3">
        <f>SUMIF(Table1[[Month ]],I8,Table1[Fare])</f>
        <v>0</v>
      </c>
    </row>
    <row r="9" spans="1:11" x14ac:dyDescent="0.25">
      <c r="A9" s="2"/>
      <c r="D9" s="4"/>
      <c r="E9" s="3"/>
      <c r="F9" s="4"/>
      <c r="G9" s="4"/>
      <c r="I9" t="s">
        <v>9</v>
      </c>
      <c r="J9">
        <f>SUMIF(Table1[[Month ]],I9,Table1[Total])</f>
        <v>200</v>
      </c>
      <c r="K9" s="3">
        <f>SUMIF(Table1[[Month ]],I9,Table1[Fare])</f>
        <v>3000</v>
      </c>
    </row>
    <row r="10" spans="1:11" x14ac:dyDescent="0.25">
      <c r="A10" s="2"/>
      <c r="D10" s="4"/>
      <c r="E10" s="3"/>
      <c r="F10" s="4"/>
      <c r="G10" s="4"/>
      <c r="I10" t="s">
        <v>21</v>
      </c>
      <c r="J10">
        <f>SUMIF(Table1[[Month ]],I10,Table1[Total])</f>
        <v>0</v>
      </c>
      <c r="K10" s="3">
        <f>SUMIF(Table1[[Month ]],I10,Table1[Fare])</f>
        <v>0</v>
      </c>
    </row>
    <row r="11" spans="1:11" x14ac:dyDescent="0.25">
      <c r="A11" s="2"/>
      <c r="D11" s="4"/>
      <c r="E11" s="3"/>
      <c r="F11" s="4"/>
      <c r="G11" s="4"/>
      <c r="I11" t="s">
        <v>20</v>
      </c>
      <c r="J11">
        <f>SUMIF(Table1[[Month ]],I11,Table1[Total])</f>
        <v>0</v>
      </c>
      <c r="K11" s="3">
        <f>SUMIF(Table1[[Month ]],I11,Table1[Fare])</f>
        <v>0</v>
      </c>
    </row>
    <row r="12" spans="1:11" x14ac:dyDescent="0.25">
      <c r="A12" s="2"/>
      <c r="D12" s="4"/>
      <c r="E12" s="3"/>
      <c r="F12" s="4"/>
      <c r="G12" s="4"/>
      <c r="I12" t="s">
        <v>19</v>
      </c>
      <c r="J12">
        <f>SUMIF(Table1[[Month ]],I12,Table1[Total])</f>
        <v>0</v>
      </c>
      <c r="K12" s="3">
        <f>SUMIF(Table1[[Month ]],I12,Table1[Fare])</f>
        <v>0</v>
      </c>
    </row>
    <row r="13" spans="1:11" x14ac:dyDescent="0.25">
      <c r="A13" s="2"/>
      <c r="D13" s="4"/>
      <c r="E13" s="3"/>
      <c r="F13" s="4"/>
      <c r="G13" s="4"/>
      <c r="I13" t="s">
        <v>18</v>
      </c>
      <c r="J13">
        <f>SUMIF(Table1[[Month ]],I13,Table1[Total])</f>
        <v>0</v>
      </c>
      <c r="K13" s="3">
        <f>SUMIF(Table1[[Month ]],I13,Table1[Fare])</f>
        <v>0</v>
      </c>
    </row>
    <row r="14" spans="1:11" x14ac:dyDescent="0.25">
      <c r="A14" s="2"/>
      <c r="D14" s="4"/>
      <c r="E14" s="3"/>
      <c r="F14" s="4"/>
      <c r="G14" s="4"/>
      <c r="I14" t="s">
        <v>17</v>
      </c>
      <c r="J14">
        <f>SUMIF(Table1[[Month ]],I14,Table1[Total])</f>
        <v>0</v>
      </c>
      <c r="K14" s="3">
        <f>SUMIF(Table1[[Month ]],I14,Table1[Fare])</f>
        <v>0</v>
      </c>
    </row>
    <row r="15" spans="1:11" x14ac:dyDescent="0.25">
      <c r="A15" s="2"/>
      <c r="D15" s="4"/>
      <c r="E15" s="3"/>
      <c r="F15" s="4"/>
      <c r="G15" s="4"/>
      <c r="I15" t="s">
        <v>22</v>
      </c>
      <c r="J15">
        <f>SUMIF(Table1[[Month ]],I15,Table1[Total])</f>
        <v>0</v>
      </c>
      <c r="K15" s="3">
        <f>SUMIF(Table1[[Month ]],I15,Table1[Fare])</f>
        <v>0</v>
      </c>
    </row>
    <row r="16" spans="1:11" x14ac:dyDescent="0.25">
      <c r="A16" s="2"/>
      <c r="D16" s="4"/>
      <c r="E16" s="3"/>
      <c r="F16" s="4"/>
      <c r="G16" s="4"/>
    </row>
    <row r="17" spans="1:7" x14ac:dyDescent="0.25">
      <c r="A17" s="2"/>
      <c r="D17" s="4"/>
      <c r="E17" s="3"/>
      <c r="F17" s="4"/>
      <c r="G17" s="4"/>
    </row>
    <row r="18" spans="1:7" x14ac:dyDescent="0.25">
      <c r="A18" s="2"/>
      <c r="D18" s="4"/>
      <c r="E18" s="3"/>
      <c r="F18" s="4"/>
      <c r="G18" s="4"/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854-8334-4335-8C5F-E5B295052FA9}">
  <dimension ref="A1:U11"/>
  <sheetViews>
    <sheetView tabSelected="1" workbookViewId="0">
      <selection activeCell="B4" sqref="B4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14.28515625" bestFit="1" customWidth="1"/>
    <col min="4" max="4" width="10.85546875" bestFit="1" customWidth="1"/>
    <col min="5" max="5" width="9.28515625" bestFit="1" customWidth="1"/>
    <col min="6" max="6" width="7.28515625" bestFit="1" customWidth="1"/>
    <col min="9" max="9" width="18.42578125" bestFit="1" customWidth="1"/>
    <col min="10" max="10" width="9.85546875" customWidth="1"/>
    <col min="11" max="11" width="11" customWidth="1"/>
    <col min="12" max="12" width="8.7109375" customWidth="1"/>
    <col min="13" max="13" width="7.42578125" customWidth="1"/>
    <col min="14" max="14" width="7" customWidth="1"/>
    <col min="15" max="15" width="7.28515625" customWidth="1"/>
    <col min="16" max="16" width="6.5703125" customWidth="1"/>
    <col min="17" max="17" width="9.28515625" customWidth="1"/>
    <col min="18" max="18" width="13" customWidth="1"/>
    <col min="19" max="19" width="10.28515625" customWidth="1"/>
    <col min="20" max="20" width="12.5703125" customWidth="1"/>
    <col min="21" max="21" width="12.28515625" customWidth="1"/>
  </cols>
  <sheetData>
    <row r="1" spans="1:21" ht="18.75" x14ac:dyDescent="0.3">
      <c r="A1" s="1" t="s">
        <v>23</v>
      </c>
    </row>
    <row r="3" spans="1:21" x14ac:dyDescent="0.25">
      <c r="A3" s="5" t="s">
        <v>1</v>
      </c>
      <c r="B3" t="s">
        <v>24</v>
      </c>
      <c r="C3" t="s">
        <v>33</v>
      </c>
      <c r="D3" t="s">
        <v>25</v>
      </c>
      <c r="E3" t="s">
        <v>11</v>
      </c>
      <c r="F3" t="s">
        <v>7</v>
      </c>
      <c r="I3" s="6" t="s">
        <v>24</v>
      </c>
      <c r="J3" s="6" t="s">
        <v>13</v>
      </c>
      <c r="K3" s="6" t="s">
        <v>14</v>
      </c>
      <c r="L3" s="6" t="s">
        <v>8</v>
      </c>
      <c r="M3" s="6" t="s">
        <v>15</v>
      </c>
      <c r="N3" s="6" t="s">
        <v>16</v>
      </c>
      <c r="O3" s="6" t="s">
        <v>9</v>
      </c>
      <c r="P3" s="6" t="s">
        <v>21</v>
      </c>
      <c r="Q3" s="6" t="s">
        <v>20</v>
      </c>
      <c r="R3" s="6" t="s">
        <v>19</v>
      </c>
      <c r="S3" s="6" t="s">
        <v>18</v>
      </c>
      <c r="T3" s="6" t="s">
        <v>17</v>
      </c>
      <c r="U3" s="6" t="s">
        <v>22</v>
      </c>
    </row>
    <row r="4" spans="1:21" x14ac:dyDescent="0.25">
      <c r="A4" s="5">
        <v>44713</v>
      </c>
      <c r="I4" s="6" t="s">
        <v>26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I5" s="6" t="s">
        <v>27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I6" s="6" t="s">
        <v>28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I7" s="6" t="s">
        <v>34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I8" s="6" t="s">
        <v>29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I9" s="6" t="s">
        <v>30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I10" s="6" t="s">
        <v>31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I11" s="6" t="s">
        <v>32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 vs Earning</vt:lpstr>
      <vt:lpstr>Expense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Panchal</dc:creator>
  <cp:lastModifiedBy>Kishan Panchal</cp:lastModifiedBy>
  <dcterms:created xsi:type="dcterms:W3CDTF">2022-06-21T14:36:10Z</dcterms:created>
  <dcterms:modified xsi:type="dcterms:W3CDTF">2022-06-22T14:15:19Z</dcterms:modified>
</cp:coreProperties>
</file>