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Valuation Summary" sheetId="1" state="visible" r:id="rId1"/>
    <sheet name="Cash Flow" sheetId="2" state="visible" r:id="rId2"/>
    <sheet name="Rent Schedule" sheetId="3" state="visible" r:id="rId3"/>
    <sheet name="Market Leasing Summary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  <sz val="14"/>
    </font>
    <font>
      <color rgb="000000FF"/>
    </font>
    <font>
      <b val="1"/>
      <sz val="12"/>
    </font>
    <font>
      <b val="1"/>
    </font>
    <font>
      <b val="1"/>
      <color rgb="00FF0000"/>
    </font>
  </fonts>
  <fills count="3">
    <fill>
      <patternFill/>
    </fill>
    <fill>
      <patternFill patternType="gray125"/>
    </fill>
    <fill>
      <patternFill patternType="solid">
        <fgColor rgb="00B8CCE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pivotButton="0" quotePrefix="0" xfId="0"/>
    <xf numFmtId="3" fontId="0" fillId="0" borderId="0" pivotButton="0" quotePrefix="0" xfId="0"/>
    <xf numFmtId="10" fontId="0" fillId="0" borderId="0" pivotButton="0" quotePrefix="0" xfId="0"/>
    <xf numFmtId="0" fontId="4" fillId="2" borderId="0" applyAlignment="1" pivotButton="0" quotePrefix="0" xfId="0">
      <alignment horizontal="center"/>
    </xf>
    <xf numFmtId="0" fontId="4" fillId="0" borderId="0" pivotButton="0" quotePrefix="0" xfId="0"/>
    <xf numFmtId="0" fontId="5" fillId="0" borderId="0" pivotButton="0" quotePrefix="0" xfId="0"/>
    <xf numFmtId="0" fontId="4" fillId="2" borderId="0" pivotButton="0" quotePrefix="0" xfId="0"/>
    <xf numFmtId="2" fontId="0" fillId="0" borderId="0" pivotButton="0" quotePrefix="0" xfId="0"/>
    <xf numFmtId="0" fontId="3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8"/>
  <sheetViews>
    <sheetView workbookViewId="0">
      <selection activeCell="A1" sqref="A1"/>
    </sheetView>
  </sheetViews>
  <sheetFormatPr baseColWidth="8" defaultRowHeight="15"/>
  <cols>
    <col width="30" customWidth="1" min="1" max="1"/>
    <col width="20" customWidth="1" min="2" max="2"/>
  </cols>
  <sheetData>
    <row r="1">
      <c r="A1" s="1" t="inlineStr">
        <is>
          <t>Valuation Assumptions</t>
        </is>
      </c>
    </row>
    <row r="3">
      <c r="A3" t="inlineStr">
        <is>
          <t>PV Calculation Date</t>
        </is>
      </c>
      <c r="B3" s="2" t="inlineStr">
        <is>
          <t>January, 2026</t>
        </is>
      </c>
    </row>
    <row r="4">
      <c r="A4" t="inlineStr">
        <is>
          <t>Unleveraged Cash Flow Rate</t>
        </is>
      </c>
      <c r="B4" s="2" t="inlineStr">
        <is>
          <t>8.00%</t>
        </is>
      </c>
    </row>
    <row r="5">
      <c r="A5" t="inlineStr">
        <is>
          <t>Unleveraged Resale Rate</t>
        </is>
      </c>
      <c r="B5" s="2" t="inlineStr">
        <is>
          <t>8.00%</t>
        </is>
      </c>
    </row>
    <row r="6">
      <c r="A6" t="inlineStr">
        <is>
          <t>Leveraged Cash Flow Rate</t>
        </is>
      </c>
      <c r="B6" s="2" t="inlineStr">
        <is>
          <t>8.00%</t>
        </is>
      </c>
    </row>
    <row r="7">
      <c r="A7" t="inlineStr">
        <is>
          <t>Leveraged Resale Rate</t>
        </is>
      </c>
      <c r="B7" s="2" t="inlineStr">
        <is>
          <t>8.00%</t>
        </is>
      </c>
    </row>
    <row r="8">
      <c r="A8" t="inlineStr">
        <is>
          <t>Discount Method</t>
        </is>
      </c>
      <c r="B8" s="2" t="inlineStr">
        <is>
          <t>Annual</t>
        </is>
      </c>
    </row>
    <row r="9">
      <c r="A9" t="inlineStr">
        <is>
          <t>Hold Period</t>
        </is>
      </c>
      <c r="B9" s="2" t="inlineStr">
        <is>
          <t>10 Years</t>
        </is>
      </c>
    </row>
    <row r="10">
      <c r="A10" t="inlineStr">
        <is>
          <t>Residual Sale Date</t>
        </is>
      </c>
      <c r="B10" s="2" t="inlineStr">
        <is>
          <t>December, 2035</t>
        </is>
      </c>
    </row>
    <row r="11">
      <c r="A11" t="inlineStr">
        <is>
          <t>Period to Cap</t>
        </is>
      </c>
      <c r="B11" s="2" t="inlineStr">
        <is>
          <t>12 Months After Sale</t>
        </is>
      </c>
    </row>
    <row r="12">
      <c r="A12" t="inlineStr">
        <is>
          <t>Exit Cap Rate</t>
        </is>
      </c>
      <c r="B12" s="2" t="inlineStr">
        <is>
          <t>6.50%</t>
        </is>
      </c>
    </row>
    <row r="13">
      <c r="A13" t="inlineStr">
        <is>
          <t>Gross-up NOI</t>
        </is>
      </c>
      <c r="B13" s="2" t="inlineStr">
        <is>
          <t>No</t>
        </is>
      </c>
    </row>
    <row r="14">
      <c r="A14" t="inlineStr">
        <is>
          <t>Selling Costs</t>
        </is>
      </c>
      <c r="B14" s="2" t="inlineStr">
        <is>
          <t>0.00%</t>
        </is>
      </c>
    </row>
    <row r="17">
      <c r="A17" s="3" t="inlineStr">
        <is>
          <t>Return Summary</t>
        </is>
      </c>
    </row>
    <row r="18">
      <c r="A18" t="inlineStr">
        <is>
          <t>Total Return (Unleveraged)</t>
        </is>
      </c>
      <c r="B18" s="4" t="n">
        <v>28287101</v>
      </c>
    </row>
    <row r="19">
      <c r="A19" t="inlineStr">
        <is>
          <t>Total Return to Invest (Unleveraged)</t>
        </is>
      </c>
      <c r="B19" s="5" t="n">
        <v>1.59</v>
      </c>
    </row>
    <row r="20">
      <c r="A20" t="inlineStr">
        <is>
          <t>PV-Cash Flow (Unleveraged)</t>
        </is>
      </c>
      <c r="B20" s="4" t="n">
        <v>6518425</v>
      </c>
    </row>
    <row r="21">
      <c r="A21" t="inlineStr">
        <is>
          <t>PV-Net Sales Price</t>
        </is>
      </c>
      <c r="B21" s="4" t="n">
        <v>8523662</v>
      </c>
    </row>
    <row r="22">
      <c r="A22" t="inlineStr">
        <is>
          <t>Total PV (Unleveraged)</t>
        </is>
      </c>
      <c r="B22" s="4" t="n">
        <v>15042087</v>
      </c>
    </row>
    <row r="23">
      <c r="A23" t="inlineStr">
        <is>
          <t>Initial Investment</t>
        </is>
      </c>
      <c r="B23" s="4" t="n">
        <v>15000000</v>
      </c>
    </row>
    <row r="24">
      <c r="A24" t="inlineStr">
        <is>
          <t>NPV (Unleveraged)</t>
        </is>
      </c>
      <c r="B24" t="n">
        <v>-2757913</v>
      </c>
    </row>
    <row r="25">
      <c r="A25" t="inlineStr">
        <is>
          <t>% of PV-Income</t>
        </is>
      </c>
      <c r="B25" s="5" t="n">
        <v>43.33</v>
      </c>
    </row>
    <row r="26">
      <c r="A26" t="inlineStr">
        <is>
          <t>% of PV-Net Sales Price</t>
        </is>
      </c>
      <c r="B26" s="5" t="n">
        <v>56.67</v>
      </c>
    </row>
    <row r="27">
      <c r="A27" t="inlineStr">
        <is>
          <t>IRR (Unleveraged)</t>
        </is>
      </c>
      <c r="B27" s="5" t="n">
        <v>5.74</v>
      </c>
    </row>
    <row r="28">
      <c r="A28" t="inlineStr">
        <is>
          <t>IRR (Leveraged)</t>
        </is>
      </c>
      <c r="B28" s="5" t="n">
        <v>5.74</v>
      </c>
    </row>
  </sheetData>
  <mergeCells count="2">
    <mergeCell ref="A1:B1"/>
    <mergeCell ref="A17:B17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M33"/>
  <sheetViews>
    <sheetView workbookViewId="0">
      <selection activeCell="A1" sqref="A1"/>
    </sheetView>
  </sheetViews>
  <sheetFormatPr baseColWidth="8" defaultRowHeight="15"/>
  <cols>
    <col width="35" customWidth="1" min="1" max="1"/>
    <col width="12" customWidth="1" min="2" max="2"/>
    <col width="12" customWidth="1" min="3" max="3"/>
    <col width="12" customWidth="1" min="4" max="4"/>
    <col width="12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12" customWidth="1" min="11" max="11"/>
    <col width="12" customWidth="1" min="12" max="12"/>
    <col width="12" customWidth="1" min="13" max="13"/>
  </cols>
  <sheetData>
    <row r="1">
      <c r="A1" s="1" t="inlineStr">
        <is>
          <t>Cash Flow</t>
        </is>
      </c>
    </row>
    <row r="2">
      <c r="A2" t="inlineStr">
        <is>
          <t>456 Industrial Park Dr (Amounts in CAD)</t>
        </is>
      </c>
    </row>
    <row r="3">
      <c r="A3" t="inlineStr">
        <is>
          <t>Jan, 2026 through Dec, 2036</t>
        </is>
      </c>
    </row>
    <row r="4">
      <c r="A4" t="inlineStr">
        <is>
          <t>10/15/2025 01:19:40 AM</t>
        </is>
      </c>
    </row>
    <row r="6">
      <c r="A6" t="inlineStr"/>
      <c r="B6" s="6" t="inlineStr">
        <is>
          <t>Year 1</t>
        </is>
      </c>
      <c r="C6" s="6" t="inlineStr">
        <is>
          <t>Year 2</t>
        </is>
      </c>
      <c r="D6" s="6" t="inlineStr">
        <is>
          <t>Year 3</t>
        </is>
      </c>
      <c r="E6" s="6" t="inlineStr">
        <is>
          <t>Year 4</t>
        </is>
      </c>
      <c r="F6" s="6" t="inlineStr">
        <is>
          <t>Year 5</t>
        </is>
      </c>
      <c r="G6" s="6" t="inlineStr">
        <is>
          <t>Year 6</t>
        </is>
      </c>
      <c r="H6" s="6" t="inlineStr">
        <is>
          <t>Year 7</t>
        </is>
      </c>
      <c r="I6" s="6" t="inlineStr">
        <is>
          <t>Year 8</t>
        </is>
      </c>
      <c r="J6" s="6" t="inlineStr">
        <is>
          <t>Year 9</t>
        </is>
      </c>
      <c r="K6" s="6" t="inlineStr">
        <is>
          <t>Year 10</t>
        </is>
      </c>
      <c r="L6" s="6" t="inlineStr">
        <is>
          <t>Year 11</t>
        </is>
      </c>
      <c r="M6" s="6" t="inlineStr">
        <is>
          <t>Total</t>
        </is>
      </c>
    </row>
    <row r="7">
      <c r="A7" s="7" t="inlineStr">
        <is>
          <t>For the Years Ending</t>
        </is>
      </c>
      <c r="B7" t="inlineStr">
        <is>
          <t>Dec-2026</t>
        </is>
      </c>
      <c r="C7" t="inlineStr">
        <is>
          <t>Dec-2027</t>
        </is>
      </c>
      <c r="D7" t="inlineStr">
        <is>
          <t>Dec-2028</t>
        </is>
      </c>
      <c r="E7" t="inlineStr">
        <is>
          <t>Dec-2029</t>
        </is>
      </c>
      <c r="F7" t="inlineStr">
        <is>
          <t>Dec-2030</t>
        </is>
      </c>
      <c r="G7" t="inlineStr">
        <is>
          <t>Dec-2031</t>
        </is>
      </c>
      <c r="H7" t="inlineStr">
        <is>
          <t>Dec-2032</t>
        </is>
      </c>
      <c r="I7" t="inlineStr">
        <is>
          <t>Dec-2033</t>
        </is>
      </c>
      <c r="J7" t="inlineStr">
        <is>
          <t>Dec-2034</t>
        </is>
      </c>
      <c r="K7" t="inlineStr">
        <is>
          <t>Dec-2035</t>
        </is>
      </c>
      <c r="L7" t="inlineStr">
        <is>
          <t>Dec-2036</t>
        </is>
      </c>
    </row>
    <row r="9">
      <c r="A9" s="7" t="inlineStr">
        <is>
          <t>Rental Revenue</t>
        </is>
      </c>
    </row>
    <row r="10">
      <c r="A10" t="inlineStr">
        <is>
          <t>Potential Base Rent</t>
        </is>
      </c>
      <c r="B10" s="4" t="n">
        <v>1000000</v>
      </c>
      <c r="C10" s="4">
        <f>B10*(1+0.025)</f>
        <v/>
      </c>
      <c r="D10" s="4">
        <f>C10*(1+0.025)</f>
        <v/>
      </c>
      <c r="E10" s="4">
        <f>D10*(1+0.025)</f>
        <v/>
      </c>
      <c r="F10" s="4">
        <f>E10*(1+0.025)</f>
        <v/>
      </c>
      <c r="G10" s="4">
        <f>F10*(1+0.025)</f>
        <v/>
      </c>
      <c r="H10" s="4">
        <f>G10*(1+0.025)</f>
        <v/>
      </c>
      <c r="I10" s="4">
        <f>H10*(1+0.025)</f>
        <v/>
      </c>
      <c r="J10" s="4">
        <f>I10*(1+0.025)</f>
        <v/>
      </c>
      <c r="K10" s="4" t="n">
        <v>1200000</v>
      </c>
      <c r="L10" s="4">
        <f>K10*(1+0.03)</f>
        <v/>
      </c>
      <c r="M10" s="4">
        <f>SUM(B10:L10)</f>
        <v/>
      </c>
    </row>
    <row r="11">
      <c r="A11" t="inlineStr">
        <is>
          <t>Absorption &amp; Turnover Vacancy</t>
        </is>
      </c>
      <c r="B11" s="4" t="n">
        <v>0</v>
      </c>
      <c r="C11" s="4" t="n">
        <v>0</v>
      </c>
      <c r="D11" s="4" t="n">
        <v>0</v>
      </c>
      <c r="E11" s="4" t="n">
        <v>0</v>
      </c>
      <c r="F11" s="4" t="n">
        <v>0</v>
      </c>
      <c r="G11" s="4" t="n">
        <v>0</v>
      </c>
      <c r="H11" s="4" t="n">
        <v>0</v>
      </c>
      <c r="I11" s="4" t="n">
        <v>0</v>
      </c>
      <c r="J11" s="4" t="n">
        <v>0</v>
      </c>
      <c r="K11" s="4">
        <f>-K10*0.14999999999999997</f>
        <v/>
      </c>
      <c r="L11" s="4" t="n">
        <v>0</v>
      </c>
      <c r="M11" s="4">
        <f>SUM(B11:L11)</f>
        <v/>
      </c>
    </row>
    <row r="12">
      <c r="A12" s="7" t="inlineStr">
        <is>
          <t>Scheduled Base Rent</t>
        </is>
      </c>
      <c r="B12" s="4">
        <f>SUM(B10:B11)</f>
        <v/>
      </c>
      <c r="C12" s="4">
        <f>SUM(C10:C11)</f>
        <v/>
      </c>
      <c r="D12" s="4">
        <f>SUM(D10:D11)</f>
        <v/>
      </c>
      <c r="E12" s="4">
        <f>SUM(E10:E11)</f>
        <v/>
      </c>
      <c r="F12" s="4">
        <f>SUM(F10:F11)</f>
        <v/>
      </c>
      <c r="G12" s="4">
        <f>SUM(G10:G11)</f>
        <v/>
      </c>
      <c r="H12" s="4">
        <f>SUM(H10:H11)</f>
        <v/>
      </c>
      <c r="I12" s="4">
        <f>SUM(I10:I11)</f>
        <v/>
      </c>
      <c r="J12" s="4">
        <f>SUM(J10:J11)</f>
        <v/>
      </c>
      <c r="K12" s="4">
        <f>SUM(K10:K11)</f>
        <v/>
      </c>
      <c r="L12" s="4">
        <f>SUM(L10:L11)</f>
        <v/>
      </c>
      <c r="M12" s="4">
        <f>SUM(M10:M11)</f>
        <v/>
      </c>
    </row>
    <row r="13">
      <c r="A13" s="7" t="inlineStr">
        <is>
          <t>Total Rental Revenue</t>
        </is>
      </c>
      <c r="B13" s="4">
        <f>B12</f>
        <v/>
      </c>
      <c r="C13" s="4">
        <f>C12</f>
        <v/>
      </c>
      <c r="D13" s="4">
        <f>D12</f>
        <v/>
      </c>
      <c r="E13" s="4">
        <f>E12</f>
        <v/>
      </c>
      <c r="F13" s="4">
        <f>F12</f>
        <v/>
      </c>
      <c r="G13" s="4">
        <f>G12</f>
        <v/>
      </c>
      <c r="H13" s="4">
        <f>H12</f>
        <v/>
      </c>
      <c r="I13" s="4">
        <f>I12</f>
        <v/>
      </c>
      <c r="J13" s="4">
        <f>J12</f>
        <v/>
      </c>
      <c r="K13" s="4">
        <f>K12</f>
        <v/>
      </c>
      <c r="L13" s="4">
        <f>L12</f>
        <v/>
      </c>
      <c r="M13" s="4">
        <f>M12</f>
        <v/>
      </c>
    </row>
    <row r="15">
      <c r="A15" s="7" t="inlineStr">
        <is>
          <t>Total Tenant Revenue</t>
        </is>
      </c>
      <c r="B15" s="4">
        <f>B13</f>
        <v/>
      </c>
      <c r="C15" s="4">
        <f>C13</f>
        <v/>
      </c>
      <c r="D15" s="4">
        <f>D13</f>
        <v/>
      </c>
      <c r="E15" s="4">
        <f>E13</f>
        <v/>
      </c>
      <c r="F15" s="4">
        <f>F13</f>
        <v/>
      </c>
      <c r="G15" s="4">
        <f>G13</f>
        <v/>
      </c>
      <c r="H15" s="4">
        <f>H13</f>
        <v/>
      </c>
      <c r="I15" s="4">
        <f>I13</f>
        <v/>
      </c>
      <c r="J15" s="4">
        <f>J13</f>
        <v/>
      </c>
      <c r="K15" s="4">
        <f>K13</f>
        <v/>
      </c>
      <c r="L15" s="4">
        <f>L13</f>
        <v/>
      </c>
      <c r="M15" s="4">
        <f>M13</f>
        <v/>
      </c>
    </row>
    <row r="17">
      <c r="A17" s="7" t="inlineStr">
        <is>
          <t>Potential Gross Revenue</t>
        </is>
      </c>
      <c r="B17" s="4">
        <f>B15</f>
        <v/>
      </c>
      <c r="C17" s="4">
        <f>C15</f>
        <v/>
      </c>
      <c r="D17" s="4">
        <f>D15</f>
        <v/>
      </c>
      <c r="E17" s="4">
        <f>E15</f>
        <v/>
      </c>
      <c r="F17" s="4">
        <f>F15</f>
        <v/>
      </c>
      <c r="G17" s="4">
        <f>G15</f>
        <v/>
      </c>
      <c r="H17" s="4">
        <f>H15</f>
        <v/>
      </c>
      <c r="I17" s="4">
        <f>I15</f>
        <v/>
      </c>
      <c r="J17" s="4">
        <f>J15</f>
        <v/>
      </c>
      <c r="K17" s="4">
        <f>K15</f>
        <v/>
      </c>
      <c r="L17" s="4">
        <f>L15</f>
        <v/>
      </c>
      <c r="M17" s="4">
        <f>M15</f>
        <v/>
      </c>
    </row>
    <row r="19">
      <c r="A19" s="7" t="inlineStr">
        <is>
          <t>Effective Gross Revenue</t>
        </is>
      </c>
      <c r="B19" s="4">
        <f>B17</f>
        <v/>
      </c>
      <c r="C19" s="4">
        <f>C17</f>
        <v/>
      </c>
      <c r="D19" s="4">
        <f>D17</f>
        <v/>
      </c>
      <c r="E19" s="4">
        <f>E17</f>
        <v/>
      </c>
      <c r="F19" s="4">
        <f>F17</f>
        <v/>
      </c>
      <c r="G19" s="4">
        <f>G17</f>
        <v/>
      </c>
      <c r="H19" s="4">
        <f>H17</f>
        <v/>
      </c>
      <c r="I19" s="4">
        <f>I17</f>
        <v/>
      </c>
      <c r="J19" s="4">
        <f>J17</f>
        <v/>
      </c>
      <c r="K19" s="4">
        <f>K17</f>
        <v/>
      </c>
      <c r="L19" s="4">
        <f>L17</f>
        <v/>
      </c>
      <c r="M19" s="4">
        <f>M17</f>
        <v/>
      </c>
    </row>
    <row r="21">
      <c r="A21" s="7" t="inlineStr">
        <is>
          <t>Net Operating Income</t>
        </is>
      </c>
      <c r="B21" s="4">
        <f>B19</f>
        <v/>
      </c>
      <c r="C21" s="4">
        <f>C19</f>
        <v/>
      </c>
      <c r="D21" s="4">
        <f>D19</f>
        <v/>
      </c>
      <c r="E21" s="4">
        <f>E19</f>
        <v/>
      </c>
      <c r="F21" s="4">
        <f>F19</f>
        <v/>
      </c>
      <c r="G21" s="4">
        <f>G19</f>
        <v/>
      </c>
      <c r="H21" s="4">
        <f>H19</f>
        <v/>
      </c>
      <c r="I21" s="4">
        <f>I19</f>
        <v/>
      </c>
      <c r="J21" s="4">
        <f>J19</f>
        <v/>
      </c>
      <c r="K21" s="4">
        <f>K19</f>
        <v/>
      </c>
      <c r="L21" s="4">
        <f>L19</f>
        <v/>
      </c>
      <c r="M21" s="4">
        <f>M19</f>
        <v/>
      </c>
    </row>
    <row r="22">
      <c r="A22" s="8" t="inlineStr">
        <is>
          <t>Yield on PP ($15.00M)</t>
        </is>
      </c>
      <c r="B22" s="5">
        <f>B21/15000000</f>
        <v/>
      </c>
      <c r="C22" s="5">
        <f>C21/15000000</f>
        <v/>
      </c>
      <c r="D22" s="5">
        <f>D21/15000000</f>
        <v/>
      </c>
      <c r="E22" s="5">
        <f>E21/15000000</f>
        <v/>
      </c>
      <c r="F22" s="5">
        <f>F21/15000000</f>
        <v/>
      </c>
      <c r="G22" s="5">
        <f>G21/15000000</f>
        <v/>
      </c>
      <c r="H22" s="5">
        <f>H21/15000000</f>
        <v/>
      </c>
      <c r="I22" s="5">
        <f>I21/15000000</f>
        <v/>
      </c>
      <c r="J22" s="5">
        <f>J21/15000000</f>
        <v/>
      </c>
      <c r="K22" s="5">
        <f>K21/15000000</f>
        <v/>
      </c>
      <c r="L22" s="5">
        <f>L21/15000000</f>
        <v/>
      </c>
    </row>
    <row r="24">
      <c r="A24" s="7" t="inlineStr">
        <is>
          <t>Leasing Costs</t>
        </is>
      </c>
    </row>
    <row r="25">
      <c r="A25" t="inlineStr">
        <is>
          <t>Tenant Improvements</t>
        </is>
      </c>
      <c r="B25" s="4" t="n">
        <v>0</v>
      </c>
      <c r="C25" s="4" t="n">
        <v>0</v>
      </c>
      <c r="D25" s="4" t="n">
        <v>0</v>
      </c>
      <c r="E25" s="4" t="n">
        <v>0</v>
      </c>
      <c r="F25" s="4" t="n">
        <v>0</v>
      </c>
      <c r="G25" s="4" t="n">
        <v>0</v>
      </c>
      <c r="H25" s="4" t="n">
        <v>0</v>
      </c>
      <c r="I25" s="4" t="n">
        <v>0</v>
      </c>
      <c r="J25" s="4" t="n">
        <v>0</v>
      </c>
      <c r="K25" s="4" t="n">
        <v>79999.99999999999</v>
      </c>
      <c r="L25" s="4" t="n">
        <v>0</v>
      </c>
      <c r="M25" s="4">
        <f>SUM(B25:L25)</f>
        <v/>
      </c>
    </row>
    <row r="26">
      <c r="A26" t="inlineStr">
        <is>
          <t>Leasing Commissions</t>
        </is>
      </c>
      <c r="B26" s="4" t="n">
        <v>0</v>
      </c>
      <c r="C26" s="4" t="n">
        <v>0</v>
      </c>
      <c r="D26" s="4" t="n">
        <v>0</v>
      </c>
      <c r="E26" s="4" t="n">
        <v>0</v>
      </c>
      <c r="F26" s="4" t="n">
        <v>0</v>
      </c>
      <c r="G26" s="4" t="n">
        <v>0</v>
      </c>
      <c r="H26" s="4" t="n">
        <v>0</v>
      </c>
      <c r="I26" s="4" t="n">
        <v>0</v>
      </c>
      <c r="J26" s="4" t="n">
        <v>0</v>
      </c>
      <c r="K26" s="4">
        <f>K21*0.08*0.19999999999999996</f>
        <v/>
      </c>
      <c r="L26" s="4">
        <f>L21*0.035*0.19999999999999996</f>
        <v/>
      </c>
      <c r="M26" s="4">
        <f>SUM(B26:L26)</f>
        <v/>
      </c>
    </row>
    <row r="27">
      <c r="A27" s="7" t="inlineStr">
        <is>
          <t>Total Leasing Costs</t>
        </is>
      </c>
      <c r="B27" s="4">
        <f>SUM(B25:B26)</f>
        <v/>
      </c>
      <c r="C27" s="4">
        <f>SUM(C25:C26)</f>
        <v/>
      </c>
      <c r="D27" s="4">
        <f>SUM(D25:D26)</f>
        <v/>
      </c>
      <c r="E27" s="4">
        <f>SUM(E25:E26)</f>
        <v/>
      </c>
      <c r="F27" s="4">
        <f>SUM(F25:F26)</f>
        <v/>
      </c>
      <c r="G27" s="4">
        <f>SUM(G25:G26)</f>
        <v/>
      </c>
      <c r="H27" s="4">
        <f>SUM(H25:H26)</f>
        <v/>
      </c>
      <c r="I27" s="4">
        <f>SUM(I25:I26)</f>
        <v/>
      </c>
      <c r="J27" s="4">
        <f>SUM(J25:J26)</f>
        <v/>
      </c>
      <c r="K27" s="4">
        <f>SUM(K25:K26)</f>
        <v/>
      </c>
      <c r="L27" s="4">
        <f>SUM(L25:L26)</f>
        <v/>
      </c>
      <c r="M27" s="4">
        <f>SUM(M25:M26)</f>
        <v/>
      </c>
    </row>
    <row r="29">
      <c r="A29" s="7" t="inlineStr">
        <is>
          <t>Total Leasing &amp; Capital Costs</t>
        </is>
      </c>
      <c r="B29" s="4">
        <f>B27</f>
        <v/>
      </c>
      <c r="C29" s="4">
        <f>C27</f>
        <v/>
      </c>
      <c r="D29" s="4">
        <f>D27</f>
        <v/>
      </c>
      <c r="E29" s="4">
        <f>E27</f>
        <v/>
      </c>
      <c r="F29" s="4">
        <f>F27</f>
        <v/>
      </c>
      <c r="G29" s="4">
        <f>G27</f>
        <v/>
      </c>
      <c r="H29" s="4">
        <f>H27</f>
        <v/>
      </c>
      <c r="I29" s="4">
        <f>I27</f>
        <v/>
      </c>
      <c r="J29" s="4">
        <f>J27</f>
        <v/>
      </c>
      <c r="K29" s="4">
        <f>K27</f>
        <v/>
      </c>
      <c r="L29" s="4">
        <f>L27</f>
        <v/>
      </c>
      <c r="M29" s="4">
        <f>M27</f>
        <v/>
      </c>
    </row>
    <row r="31">
      <c r="A31" s="7" t="inlineStr">
        <is>
          <t>Cash Flow Before Debt Service</t>
        </is>
      </c>
      <c r="B31" s="4">
        <f>B21-B29</f>
        <v/>
      </c>
      <c r="C31" s="4">
        <f>C21-C29</f>
        <v/>
      </c>
      <c r="D31" s="4">
        <f>D21-D29</f>
        <v/>
      </c>
      <c r="E31" s="4">
        <f>E21-E29</f>
        <v/>
      </c>
      <c r="F31" s="4">
        <f>F21-F29</f>
        <v/>
      </c>
      <c r="G31" s="4">
        <f>G21-G29</f>
        <v/>
      </c>
      <c r="H31" s="4">
        <f>H21-H29</f>
        <v/>
      </c>
      <c r="I31" s="4">
        <f>I21-I29</f>
        <v/>
      </c>
      <c r="J31" s="4">
        <f>J21-J29</f>
        <v/>
      </c>
      <c r="K31" s="4">
        <f>K21-K29</f>
        <v/>
      </c>
      <c r="L31" s="4">
        <f>L21-L29</f>
        <v/>
      </c>
      <c r="M31" s="4">
        <f>M21-M29</f>
        <v/>
      </c>
    </row>
    <row r="33">
      <c r="A33" s="7" t="inlineStr">
        <is>
          <t>Cash Flow Available for Distribution</t>
        </is>
      </c>
      <c r="B33" s="4">
        <f>B31</f>
        <v/>
      </c>
      <c r="C33" s="4">
        <f>C31</f>
        <v/>
      </c>
      <c r="D33" s="4">
        <f>D31</f>
        <v/>
      </c>
      <c r="E33" s="4">
        <f>E31</f>
        <v/>
      </c>
      <c r="F33" s="4">
        <f>F31</f>
        <v/>
      </c>
      <c r="G33" s="4">
        <f>G31</f>
        <v/>
      </c>
      <c r="H33" s="4">
        <f>H31</f>
        <v/>
      </c>
      <c r="I33" s="4">
        <f>I31</f>
        <v/>
      </c>
      <c r="J33" s="4">
        <f>J31</f>
        <v/>
      </c>
      <c r="K33" s="4">
        <f>K31</f>
        <v/>
      </c>
      <c r="L33" s="4">
        <f>L31</f>
        <v/>
      </c>
      <c r="M33" s="4">
        <f>M31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I20"/>
  <sheetViews>
    <sheetView workbookViewId="0">
      <selection activeCell="A1" sqref="A1"/>
    </sheetView>
  </sheetViews>
  <sheetFormatPr baseColWidth="8" defaultRowHeight="15"/>
  <cols>
    <col width="12" customWidth="1" min="1" max="1"/>
    <col width="18" customWidth="1" min="5" max="5"/>
    <col width="25" customWidth="1" min="6" max="6"/>
    <col width="15" customWidth="1" min="7" max="7"/>
  </cols>
  <sheetData>
    <row r="1">
      <c r="A1" s="1" t="inlineStr">
        <is>
          <t>ABC Manufacturing Inc Rent Schedule</t>
        </is>
      </c>
    </row>
    <row r="2">
      <c r="A2" t="inlineStr">
        <is>
          <t>(Amounts in CAD)</t>
        </is>
      </c>
    </row>
    <row r="4">
      <c r="A4" s="9" t="inlineStr">
        <is>
          <t>Date</t>
        </is>
      </c>
      <c r="B4" s="9" t="inlineStr">
        <is>
          <t>Yrs</t>
        </is>
      </c>
      <c r="C4" s="9" t="inlineStr">
        <is>
          <t>Mths</t>
        </is>
      </c>
      <c r="D4" s="9" t="inlineStr">
        <is>
          <t>Days</t>
        </is>
      </c>
      <c r="E4" s="9" t="inlineStr">
        <is>
          <t>Event Type</t>
        </is>
      </c>
      <c r="F4" s="9" t="inlineStr">
        <is>
          <t>Description</t>
        </is>
      </c>
      <c r="G4" s="9" t="inlineStr">
        <is>
          <t>Annual Rent</t>
        </is>
      </c>
      <c r="H4" s="9" t="inlineStr">
        <is>
          <t>Rate/Area</t>
        </is>
      </c>
      <c r="I4" s="9" t="inlineStr">
        <is>
          <t>Area</t>
        </is>
      </c>
    </row>
    <row r="5">
      <c r="A5" t="inlineStr">
        <is>
          <t>01/01/2023</t>
        </is>
      </c>
      <c r="B5" t="n">
        <v>0</v>
      </c>
      <c r="C5" t="n">
        <v>2</v>
      </c>
      <c r="D5" t="n">
        <v>0</v>
      </c>
      <c r="E5" t="inlineStr">
        <is>
          <t>Base Rent</t>
        </is>
      </c>
      <c r="F5" t="inlineStr">
        <is>
          <t>$20.00 / SF / Year</t>
        </is>
      </c>
      <c r="G5" s="4" t="n">
        <v>1000000</v>
      </c>
      <c r="H5" s="10" t="n">
        <v>20</v>
      </c>
      <c r="I5" s="4" t="n">
        <v>50000</v>
      </c>
    </row>
    <row r="6">
      <c r="A6" t="inlineStr">
        <is>
          <t>01/01/2024</t>
        </is>
      </c>
      <c r="B6" t="n">
        <v>1</v>
      </c>
      <c r="C6" t="n">
        <v>0</v>
      </c>
      <c r="D6" t="n">
        <v>0</v>
      </c>
      <c r="E6" t="inlineStr">
        <is>
          <t>Base Rent</t>
        </is>
      </c>
      <c r="F6" t="inlineStr">
        <is>
          <t>2.50% Increase</t>
        </is>
      </c>
      <c r="G6" s="4" t="n">
        <v>1025000</v>
      </c>
      <c r="H6" s="10" t="n">
        <v>20.5</v>
      </c>
      <c r="I6" s="4" t="n">
        <v>50000</v>
      </c>
    </row>
    <row r="7">
      <c r="A7" t="inlineStr">
        <is>
          <t>01/01/2025</t>
        </is>
      </c>
      <c r="B7" t="n">
        <v>2</v>
      </c>
      <c r="C7" t="n">
        <v>0</v>
      </c>
      <c r="D7" t="n">
        <v>0</v>
      </c>
      <c r="E7" t="inlineStr">
        <is>
          <t>Base Rent</t>
        </is>
      </c>
      <c r="F7" t="inlineStr">
        <is>
          <t>2.50% Increase</t>
        </is>
      </c>
      <c r="G7" s="4" t="n">
        <v>1050625</v>
      </c>
      <c r="H7" s="10" t="n">
        <v>21.0125</v>
      </c>
      <c r="I7" s="4" t="n">
        <v>50000</v>
      </c>
    </row>
    <row r="8">
      <c r="A8" t="inlineStr">
        <is>
          <t>01/01/2026</t>
        </is>
      </c>
      <c r="B8" t="n">
        <v>3</v>
      </c>
      <c r="C8" t="n">
        <v>0</v>
      </c>
      <c r="D8" t="n">
        <v>0</v>
      </c>
      <c r="E8" t="inlineStr">
        <is>
          <t>Base Rent</t>
        </is>
      </c>
      <c r="F8" t="inlineStr">
        <is>
          <t>2.50% Increase</t>
        </is>
      </c>
      <c r="G8" s="4" t="n">
        <v>1076890.625</v>
      </c>
      <c r="H8" s="10" t="n">
        <v>21.53781249999999</v>
      </c>
      <c r="I8" s="4" t="n">
        <v>50000</v>
      </c>
    </row>
    <row r="9">
      <c r="A9" t="inlineStr">
        <is>
          <t>01/01/2027</t>
        </is>
      </c>
      <c r="B9" t="n">
        <v>4</v>
      </c>
      <c r="C9" t="n">
        <v>0</v>
      </c>
      <c r="D9" t="n">
        <v>0</v>
      </c>
      <c r="E9" t="inlineStr">
        <is>
          <t>Base Rent</t>
        </is>
      </c>
      <c r="F9" t="inlineStr">
        <is>
          <t>2.50% Increase</t>
        </is>
      </c>
      <c r="G9" s="4" t="n">
        <v>1103812.890625</v>
      </c>
      <c r="H9" s="10" t="n">
        <v>22.0762578125</v>
      </c>
      <c r="I9" s="4" t="n">
        <v>50000</v>
      </c>
    </row>
    <row r="10">
      <c r="A10" t="inlineStr">
        <is>
          <t>01/01/2028</t>
        </is>
      </c>
      <c r="B10" t="n">
        <v>5</v>
      </c>
      <c r="C10" t="n">
        <v>0</v>
      </c>
      <c r="D10" t="n">
        <v>0</v>
      </c>
      <c r="E10" t="inlineStr">
        <is>
          <t>Base Rent</t>
        </is>
      </c>
      <c r="F10" t="inlineStr">
        <is>
          <t>2.50% Increase</t>
        </is>
      </c>
      <c r="G10" s="4" t="n">
        <v>1131408.212890625</v>
      </c>
      <c r="H10" s="10" t="n">
        <v>22.6281642578125</v>
      </c>
      <c r="I10" s="4" t="n">
        <v>50000</v>
      </c>
    </row>
    <row r="11">
      <c r="A11" t="inlineStr">
        <is>
          <t>01/01/2029</t>
        </is>
      </c>
      <c r="B11" t="n">
        <v>6</v>
      </c>
      <c r="C11" t="n">
        <v>0</v>
      </c>
      <c r="D11" t="n">
        <v>0</v>
      </c>
      <c r="E11" t="inlineStr">
        <is>
          <t>Base Rent</t>
        </is>
      </c>
      <c r="F11" t="inlineStr">
        <is>
          <t>2.50% Increase</t>
        </is>
      </c>
      <c r="G11" s="4" t="n">
        <v>1159693.41821289</v>
      </c>
      <c r="H11" s="10" t="n">
        <v>23.19386836425781</v>
      </c>
      <c r="I11" s="4" t="n">
        <v>50000</v>
      </c>
    </row>
    <row r="12">
      <c r="A12" t="inlineStr">
        <is>
          <t>01/01/2030</t>
        </is>
      </c>
      <c r="B12" t="n">
        <v>7</v>
      </c>
      <c r="C12" t="n">
        <v>0</v>
      </c>
      <c r="D12" t="n">
        <v>0</v>
      </c>
      <c r="E12" t="inlineStr">
        <is>
          <t>Base Rent</t>
        </is>
      </c>
      <c r="F12" t="inlineStr">
        <is>
          <t>2.50% Increase</t>
        </is>
      </c>
      <c r="G12" s="4" t="n">
        <v>1188685.753668213</v>
      </c>
      <c r="H12" s="10" t="n">
        <v>23.77371507336425</v>
      </c>
      <c r="I12" s="4" t="n">
        <v>50000</v>
      </c>
    </row>
    <row r="13">
      <c r="A13" t="inlineStr">
        <is>
          <t>01/01/2031</t>
        </is>
      </c>
      <c r="B13" t="n">
        <v>8</v>
      </c>
      <c r="C13" t="n">
        <v>0</v>
      </c>
      <c r="D13" t="n">
        <v>0</v>
      </c>
      <c r="E13" t="inlineStr">
        <is>
          <t>Base Rent</t>
        </is>
      </c>
      <c r="F13" t="inlineStr">
        <is>
          <t>2.50% Increase</t>
        </is>
      </c>
      <c r="G13" s="4" t="n">
        <v>1218402.897509918</v>
      </c>
      <c r="H13" s="10" t="n">
        <v>24.36805795019836</v>
      </c>
      <c r="I13" s="4" t="n">
        <v>50000</v>
      </c>
    </row>
    <row r="14">
      <c r="A14" t="inlineStr">
        <is>
          <t>12/31/2032</t>
        </is>
      </c>
      <c r="B14" t="n">
        <v>0</v>
      </c>
      <c r="C14" t="n">
        <v>0</v>
      </c>
      <c r="D14" t="n">
        <v>0</v>
      </c>
      <c r="E14" t="inlineStr">
        <is>
          <t>Lease Expiry</t>
        </is>
      </c>
    </row>
    <row r="15">
      <c r="A15" t="inlineStr">
        <is>
          <t>01/31/2033</t>
        </is>
      </c>
      <c r="B15" t="n">
        <v>0</v>
      </c>
      <c r="C15" t="n">
        <v>1</v>
      </c>
      <c r="D15" t="n">
        <v>0</v>
      </c>
      <c r="E15" t="inlineStr">
        <is>
          <t>Void On Expiry</t>
        </is>
      </c>
      <c r="F15" t="inlineStr">
        <is>
          <t>Months Vacant(Expiry)</t>
        </is>
      </c>
      <c r="G15" t="n">
        <v>0</v>
      </c>
      <c r="H15" t="n">
        <v>0</v>
      </c>
      <c r="I15" s="4" t="n">
        <v>50000</v>
      </c>
    </row>
    <row r="16">
      <c r="A16" t="inlineStr">
        <is>
          <t>10/30/2033</t>
        </is>
      </c>
      <c r="B16" t="n">
        <v>1</v>
      </c>
      <c r="C16" t="n">
        <v>0</v>
      </c>
      <c r="D16" t="n">
        <v>0</v>
      </c>
      <c r="E16" t="inlineStr">
        <is>
          <t>MLA Profile</t>
        </is>
      </c>
      <c r="F16" t="inlineStr">
        <is>
          <t>$24.00 / SF / Year</t>
        </is>
      </c>
      <c r="G16" s="4" t="n">
        <v>1200000</v>
      </c>
      <c r="H16" s="10" t="n">
        <v>24</v>
      </c>
      <c r="I16" s="4" t="n">
        <v>50000</v>
      </c>
    </row>
    <row r="17">
      <c r="A17" t="inlineStr">
        <is>
          <t>10/30/2034</t>
        </is>
      </c>
      <c r="B17" t="n">
        <v>1</v>
      </c>
      <c r="C17" t="n">
        <v>0</v>
      </c>
      <c r="D17" t="n">
        <v>0</v>
      </c>
      <c r="E17" t="inlineStr">
        <is>
          <t>Step Rent</t>
        </is>
      </c>
      <c r="F17" t="inlineStr">
        <is>
          <t>3.00% Increase</t>
        </is>
      </c>
      <c r="G17" s="4" t="n">
        <v>1236000</v>
      </c>
      <c r="H17" s="10" t="n">
        <v>24.72</v>
      </c>
      <c r="I17" s="4" t="n">
        <v>50000</v>
      </c>
    </row>
    <row r="18">
      <c r="A18" t="inlineStr">
        <is>
          <t>10/30/2035</t>
        </is>
      </c>
      <c r="B18" t="n">
        <v>2</v>
      </c>
      <c r="C18" t="n">
        <v>0</v>
      </c>
      <c r="D18" t="n">
        <v>0</v>
      </c>
      <c r="E18" t="inlineStr">
        <is>
          <t>Step Rent</t>
        </is>
      </c>
      <c r="F18" t="inlineStr">
        <is>
          <t>3.00% Increase</t>
        </is>
      </c>
      <c r="G18" s="4" t="n">
        <v>1273080</v>
      </c>
      <c r="H18" s="10" t="n">
        <v>25.4616</v>
      </c>
      <c r="I18" s="4" t="n">
        <v>50000</v>
      </c>
    </row>
    <row r="19">
      <c r="A19" t="inlineStr">
        <is>
          <t>10/30/2036</t>
        </is>
      </c>
      <c r="B19" t="n">
        <v>3</v>
      </c>
      <c r="C19" t="n">
        <v>0</v>
      </c>
      <c r="D19" t="n">
        <v>0</v>
      </c>
      <c r="E19" t="inlineStr">
        <is>
          <t>Step Rent</t>
        </is>
      </c>
      <c r="F19" t="inlineStr">
        <is>
          <t>3.00% Increase</t>
        </is>
      </c>
      <c r="G19" s="4" t="n">
        <v>1311272.4</v>
      </c>
      <c r="H19" s="10" t="n">
        <v>26.225448</v>
      </c>
      <c r="I19" s="4" t="n">
        <v>50000</v>
      </c>
    </row>
    <row r="20">
      <c r="A20" t="inlineStr">
        <is>
          <t>10/30/2037</t>
        </is>
      </c>
      <c r="B20" t="n">
        <v>4</v>
      </c>
      <c r="C20" t="n">
        <v>0</v>
      </c>
      <c r="D20" t="n">
        <v>0</v>
      </c>
      <c r="E20" t="inlineStr">
        <is>
          <t>Step Rent</t>
        </is>
      </c>
      <c r="F20" t="inlineStr">
        <is>
          <t>3.00% Increase</t>
        </is>
      </c>
      <c r="G20" s="4" t="n">
        <v>1350610.572</v>
      </c>
      <c r="H20" s="10" t="n">
        <v>27.01221144</v>
      </c>
      <c r="I20" s="4" t="n">
        <v>50000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46"/>
  <sheetViews>
    <sheetView workbookViewId="0">
      <selection activeCell="A1" sqref="A1"/>
    </sheetView>
  </sheetViews>
  <sheetFormatPr baseColWidth="8" defaultRowHeight="15"/>
  <cols>
    <col width="35" customWidth="1" min="1" max="1"/>
    <col width="25" customWidth="1" min="2" max="2"/>
  </cols>
  <sheetData>
    <row r="1">
      <c r="A1" s="1" t="inlineStr">
        <is>
          <t>Market Leasing Summary</t>
        </is>
      </c>
    </row>
    <row r="3">
      <c r="A3" t="inlineStr">
        <is>
          <t>As of Jan, 2026</t>
        </is>
      </c>
    </row>
    <row r="5">
      <c r="A5" s="11" t="inlineStr">
        <is>
          <t>$24.00 base</t>
        </is>
      </c>
    </row>
    <row r="7">
      <c r="A7" t="inlineStr">
        <is>
          <t>Term Length (Years/Months)</t>
        </is>
      </c>
      <c r="B7" s="2" t="inlineStr">
        <is>
          <t>5/0</t>
        </is>
      </c>
    </row>
    <row r="8">
      <c r="A8" t="inlineStr">
        <is>
          <t>Renewal Probability</t>
        </is>
      </c>
      <c r="B8" s="2" t="inlineStr">
        <is>
          <t>80.00%</t>
        </is>
      </c>
    </row>
    <row r="10">
      <c r="A10" t="inlineStr">
        <is>
          <t>Months Vacant</t>
        </is>
      </c>
      <c r="B10" s="2" t="n">
        <v>9</v>
      </c>
    </row>
    <row r="11">
      <c r="A11" t="inlineStr">
        <is>
          <t>Months Vacant (Blended)</t>
        </is>
      </c>
      <c r="B11" s="2" t="n">
        <v>1.2</v>
      </c>
    </row>
    <row r="13">
      <c r="A13" t="inlineStr">
        <is>
          <t>Market Base Rent (UOM)</t>
        </is>
      </c>
      <c r="B13" t="inlineStr">
        <is>
          <t>$ / SF / Year</t>
        </is>
      </c>
    </row>
    <row r="14">
      <c r="A14" t="inlineStr">
        <is>
          <t>Market Base Rent (New)</t>
        </is>
      </c>
      <c r="B14" s="2" t="n">
        <v>24</v>
      </c>
    </row>
    <row r="15">
      <c r="A15" t="inlineStr">
        <is>
          <t>Market Base Rent (Renewal)</t>
        </is>
      </c>
      <c r="B15" s="2" t="n">
        <v>24</v>
      </c>
    </row>
    <row r="16">
      <c r="A16" t="inlineStr">
        <is>
          <t>Market Base Rent (Blended)</t>
        </is>
      </c>
      <c r="B16" s="2" t="n">
        <v>24</v>
      </c>
    </row>
    <row r="18">
      <c r="A18" t="inlineStr">
        <is>
          <t>Market Rental Value (UOM)</t>
        </is>
      </c>
      <c r="B18" t="inlineStr">
        <is>
          <t>Continue Prior</t>
        </is>
      </c>
    </row>
    <row r="19">
      <c r="A19" t="inlineStr">
        <is>
          <t>Market Rental Value</t>
        </is>
      </c>
      <c r="B19" s="2" t="inlineStr">
        <is>
          <t>Continue Prior</t>
        </is>
      </c>
    </row>
    <row r="20">
      <c r="A20" t="inlineStr">
        <is>
          <t>Use Market or Prior</t>
        </is>
      </c>
      <c r="B20" s="2" t="inlineStr">
        <is>
          <t>N/A</t>
        </is>
      </c>
    </row>
    <row r="21">
      <c r="A21" t="inlineStr">
        <is>
          <t>Prior Rent</t>
        </is>
      </c>
      <c r="B21" s="2" t="inlineStr">
        <is>
          <t>N/A</t>
        </is>
      </c>
    </row>
    <row r="23">
      <c r="A23" t="inlineStr">
        <is>
          <t>Rent Increases(UOM)</t>
        </is>
      </c>
      <c r="B23" t="inlineStr">
        <is>
          <t>% Increase</t>
        </is>
      </c>
    </row>
    <row r="24">
      <c r="A24" t="inlineStr">
        <is>
          <t>Fixed Steps</t>
        </is>
      </c>
      <c r="B24" s="2" t="inlineStr">
        <is>
          <t>3.00%</t>
        </is>
      </c>
    </row>
    <row r="25">
      <c r="A25" t="inlineStr">
        <is>
          <t>CPI Increase</t>
        </is>
      </c>
      <c r="B25" s="2" t="inlineStr">
        <is>
          <t>None</t>
        </is>
      </c>
    </row>
    <row r="27">
      <c r="A27" t="inlineStr">
        <is>
          <t>New Free Rent (Months)</t>
        </is>
      </c>
      <c r="B27" s="2" t="n">
        <v>0</v>
      </c>
    </row>
    <row r="28">
      <c r="A28" t="inlineStr">
        <is>
          <t>Renewal Free Rent (Months)</t>
        </is>
      </c>
      <c r="B28" s="2" t="n">
        <v>0</v>
      </c>
    </row>
    <row r="29">
      <c r="A29" t="inlineStr">
        <is>
          <t>Blended Free Rent (Months)</t>
        </is>
      </c>
      <c r="B29" s="2" t="n">
        <v>0</v>
      </c>
    </row>
    <row r="31">
      <c r="A31" t="inlineStr">
        <is>
          <t>Recovery Type</t>
        </is>
      </c>
      <c r="B31" s="2" t="inlineStr">
        <is>
          <t>Continue Prior</t>
        </is>
      </c>
    </row>
    <row r="32">
      <c r="A32" t="inlineStr">
        <is>
          <t>Miscellaneous Rent</t>
        </is>
      </c>
      <c r="B32" s="2" t="inlineStr">
        <is>
          <t>None</t>
        </is>
      </c>
    </row>
    <row r="33">
      <c r="A33" t="inlineStr">
        <is>
          <t>Incentives</t>
        </is>
      </c>
      <c r="B33" s="2" t="inlineStr">
        <is>
          <t>None</t>
        </is>
      </c>
    </row>
    <row r="35">
      <c r="A35" t="inlineStr">
        <is>
          <t>Tenant Improvements (UOM)</t>
        </is>
      </c>
      <c r="B35" t="inlineStr">
        <is>
          <t>8% Year 1, 3.5% thereafter</t>
        </is>
      </c>
    </row>
    <row r="36">
      <c r="A36" t="inlineStr">
        <is>
          <t>Tenant Improvements (New)</t>
        </is>
      </c>
      <c r="B36" s="2" t="n">
        <v>8</v>
      </c>
    </row>
    <row r="37">
      <c r="A37" t="inlineStr">
        <is>
          <t>Tenant Improvements (Renew)</t>
        </is>
      </c>
      <c r="B37" s="2" t="n">
        <v>0</v>
      </c>
    </row>
    <row r="38">
      <c r="A38" t="inlineStr">
        <is>
          <t>Tenant Improvements (Blended)</t>
        </is>
      </c>
      <c r="B38" s="2" t="n">
        <v>0.75</v>
      </c>
    </row>
    <row r="40">
      <c r="A40" t="inlineStr">
        <is>
          <t>Leasing Commissions (New UOM)</t>
        </is>
      </c>
      <c r="B40" t="inlineStr">
        <is>
          <t>% by Lease Year</t>
        </is>
      </c>
    </row>
    <row r="41">
      <c r="A41" t="inlineStr">
        <is>
          <t>Leasing Commissions (New)</t>
        </is>
      </c>
      <c r="B41" s="2" t="inlineStr">
        <is>
          <t>Varies</t>
        </is>
      </c>
    </row>
    <row r="42">
      <c r="A42" t="inlineStr">
        <is>
          <t>Leasing Commissions (Renew UOM)</t>
        </is>
      </c>
      <c r="B42" t="inlineStr">
        <is>
          <t>% by Lease Year</t>
        </is>
      </c>
    </row>
    <row r="43">
      <c r="A43" t="inlineStr">
        <is>
          <t>Leasing Commissions (Renew)</t>
        </is>
      </c>
      <c r="B43" s="2" t="inlineStr">
        <is>
          <t>0.00%</t>
        </is>
      </c>
    </row>
    <row r="44">
      <c r="A44" t="inlineStr">
        <is>
          <t>Leasing Commissions (Blended)</t>
        </is>
      </c>
      <c r="B44" s="2" t="inlineStr"/>
    </row>
    <row r="46">
      <c r="A46" t="inlineStr">
        <is>
          <t>Upon Expiration</t>
        </is>
      </c>
      <c r="B46" s="2" t="inlineStr">
        <is>
          <t>$24.00 base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2025-10-15T07:19:40Z</dcterms:created>
  <dcterms:modified xsi:type="dcterms:W3CDTF">2025-10-15T07:19:40Z</dcterms:modified>
</cp:coreProperties>
</file>