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57" i="1"/>
  <c r="L57" s="1"/>
  <c r="I57"/>
  <c r="J57" s="1"/>
  <c r="Q57" l="1"/>
  <c r="R57" s="1"/>
  <c r="S57"/>
  <c r="T57" s="1"/>
  <c r="AD57" l="1"/>
  <c r="O58" s="1"/>
  <c r="AE57"/>
  <c r="P58"/>
  <c r="V57"/>
  <c r="AA57"/>
  <c r="H58" s="1"/>
  <c r="AB57"/>
  <c r="M58" s="1"/>
  <c r="X57"/>
  <c r="E58" s="1"/>
  <c r="AC57"/>
  <c r="N58" s="1"/>
  <c r="U57"/>
  <c r="Y57"/>
  <c r="F58" s="1"/>
  <c r="Z57"/>
  <c r="G58" s="1"/>
  <c r="I58" l="1"/>
  <c r="J58" s="1"/>
  <c r="K58"/>
  <c r="L58" s="1"/>
  <c r="W57"/>
  <c r="S58" l="1"/>
  <c r="T58" s="1"/>
  <c r="V58" s="1"/>
  <c r="Q58"/>
  <c r="R58" s="1"/>
  <c r="AE58" l="1"/>
  <c r="P59" s="1"/>
  <c r="AD58"/>
  <c r="O59" s="1"/>
  <c r="Y58"/>
  <c r="F59" s="1"/>
  <c r="Z58"/>
  <c r="G59" s="1"/>
  <c r="AC58"/>
  <c r="N59" s="1"/>
  <c r="U58"/>
  <c r="W58" s="1"/>
  <c r="AB58"/>
  <c r="M59" s="1"/>
  <c r="X58"/>
  <c r="E59" s="1"/>
  <c r="AA58"/>
  <c r="H59" s="1"/>
  <c r="K59" l="1"/>
  <c r="L59" s="1"/>
  <c r="I59"/>
  <c r="J59" s="1"/>
  <c r="S59" l="1"/>
  <c r="T59" s="1"/>
  <c r="V59" s="1"/>
  <c r="Q59"/>
  <c r="R59" s="1"/>
  <c r="AE59" l="1"/>
  <c r="P60" s="1"/>
  <c r="AD59"/>
  <c r="O60" s="1"/>
  <c r="X59"/>
  <c r="E60" s="1"/>
  <c r="U59"/>
  <c r="W59" s="1"/>
  <c r="Y59"/>
  <c r="F60" s="1"/>
  <c r="Z59"/>
  <c r="G60" s="1"/>
  <c r="AA59"/>
  <c r="H60" s="1"/>
  <c r="AC59"/>
  <c r="N60" s="1"/>
  <c r="AB59"/>
  <c r="M60" s="1"/>
  <c r="I60" l="1"/>
  <c r="J60" s="1"/>
  <c r="Q60" s="1"/>
  <c r="R60" s="1"/>
  <c r="K60"/>
  <c r="L60" s="1"/>
  <c r="S60" l="1"/>
  <c r="T60" s="1"/>
  <c r="X60" s="1"/>
  <c r="E61" s="1"/>
  <c r="AB60"/>
  <c r="M61" s="1"/>
  <c r="AC60"/>
  <c r="N61" s="1"/>
  <c r="U60"/>
  <c r="AD60" l="1"/>
  <c r="O61" s="1"/>
  <c r="AE60"/>
  <c r="P61" s="1"/>
  <c r="Y60"/>
  <c r="F61" s="1"/>
  <c r="I61" s="1"/>
  <c r="J61" s="1"/>
  <c r="V60"/>
  <c r="W60" s="1"/>
  <c r="Z60"/>
  <c r="G61" s="1"/>
  <c r="K61" s="1"/>
  <c r="L61" s="1"/>
  <c r="S61" s="1"/>
  <c r="T61" s="1"/>
  <c r="AA60"/>
  <c r="H61" s="1"/>
  <c r="Q61" l="1"/>
  <c r="R61" s="1"/>
  <c r="AC61" s="1"/>
  <c r="N62" s="1"/>
  <c r="V61"/>
  <c r="AE61"/>
  <c r="P62" s="1"/>
  <c r="AD61"/>
  <c r="O62" s="1"/>
  <c r="Z61" l="1"/>
  <c r="G62" s="1"/>
  <c r="K62" s="1"/>
  <c r="L62" s="1"/>
  <c r="X61"/>
  <c r="E62" s="1"/>
  <c r="Y61"/>
  <c r="F62" s="1"/>
  <c r="AA61"/>
  <c r="H62" s="1"/>
  <c r="U61"/>
  <c r="W61" s="1"/>
  <c r="AB61"/>
  <c r="M62" s="1"/>
  <c r="I62" l="1"/>
  <c r="J62" s="1"/>
  <c r="Q62" s="1"/>
  <c r="R62" s="1"/>
  <c r="S62" l="1"/>
  <c r="T62" s="1"/>
  <c r="Z62" s="1"/>
  <c r="G63" s="1"/>
  <c r="AC62"/>
  <c r="N63" s="1"/>
  <c r="U62"/>
  <c r="AB62"/>
  <c r="M63" s="1"/>
  <c r="AE62" l="1"/>
  <c r="P63" s="1"/>
  <c r="AD62"/>
  <c r="O63" s="1"/>
  <c r="V62"/>
  <c r="W62" s="1"/>
  <c r="X62"/>
  <c r="E63" s="1"/>
  <c r="AA62"/>
  <c r="H63" s="1"/>
  <c r="K63" s="1"/>
  <c r="L63" s="1"/>
  <c r="Y62"/>
  <c r="F63" s="1"/>
  <c r="I63" l="1"/>
  <c r="J63" s="1"/>
  <c r="S63" s="1"/>
  <c r="T63" s="1"/>
  <c r="AD63" s="1"/>
  <c r="O64" s="1"/>
  <c r="Q63" l="1"/>
  <c r="R63" s="1"/>
  <c r="U63" s="1"/>
  <c r="V63"/>
  <c r="AE63"/>
  <c r="P64" s="1"/>
  <c r="W63" l="1"/>
  <c r="AC63"/>
  <c r="N64" s="1"/>
  <c r="X63"/>
  <c r="E64" s="1"/>
  <c r="AA63"/>
  <c r="H64" s="1"/>
  <c r="AB63"/>
  <c r="M64" s="1"/>
  <c r="Z63"/>
  <c r="G64" s="1"/>
  <c r="Y63"/>
  <c r="F64" s="1"/>
  <c r="K64" l="1"/>
  <c r="L64" s="1"/>
  <c r="I64"/>
  <c r="J64" s="1"/>
  <c r="S64" l="1"/>
  <c r="T64" s="1"/>
  <c r="V64" s="1"/>
  <c r="Q64"/>
  <c r="R64" s="1"/>
  <c r="X64" l="1"/>
  <c r="E65" s="1"/>
  <c r="AD64"/>
  <c r="O65" s="1"/>
  <c r="AE64"/>
  <c r="P65" s="1"/>
  <c r="AA64"/>
  <c r="H65" s="1"/>
  <c r="Z64"/>
  <c r="G65" s="1"/>
  <c r="AC64"/>
  <c r="N65" s="1"/>
  <c r="AB64"/>
  <c r="M65" s="1"/>
  <c r="U64"/>
  <c r="W64" s="1"/>
  <c r="Y64"/>
  <c r="F65" s="1"/>
  <c r="I65" s="1"/>
  <c r="J65" s="1"/>
  <c r="K65" l="1"/>
  <c r="L65" s="1"/>
  <c r="S65" s="1"/>
  <c r="T65" s="1"/>
  <c r="Q65" l="1"/>
  <c r="R65" s="1"/>
  <c r="V65"/>
  <c r="AE65"/>
  <c r="P66" s="1"/>
  <c r="AD65"/>
  <c r="O66" s="1"/>
  <c r="Y65" l="1"/>
  <c r="F66" s="1"/>
  <c r="U65"/>
  <c r="W65" s="1"/>
  <c r="X65"/>
  <c r="E66" s="1"/>
  <c r="AB65"/>
  <c r="M66" s="1"/>
  <c r="AA65"/>
  <c r="H66" s="1"/>
  <c r="K66" s="1"/>
  <c r="L66" s="1"/>
  <c r="Z65"/>
  <c r="G66" s="1"/>
  <c r="AC65"/>
  <c r="N66" s="1"/>
  <c r="Q66" l="1"/>
  <c r="R66" s="1"/>
  <c r="I66"/>
  <c r="J66" s="1"/>
  <c r="S66" s="1"/>
  <c r="T66" s="1"/>
  <c r="U66" l="1"/>
  <c r="AB66"/>
  <c r="M67" s="1"/>
  <c r="AC66"/>
  <c r="N67" s="1"/>
  <c r="Y66"/>
  <c r="F67" s="1"/>
  <c r="AA66"/>
  <c r="H67" s="1"/>
  <c r="X66"/>
  <c r="E67" s="1"/>
  <c r="I67" s="1"/>
  <c r="J67" s="1"/>
  <c r="Z66"/>
  <c r="G67" s="1"/>
  <c r="AD66"/>
  <c r="O67" s="1"/>
  <c r="V66"/>
  <c r="W66" s="1"/>
  <c r="AE66"/>
  <c r="P67" s="1"/>
  <c r="K67" l="1"/>
  <c r="L67" s="1"/>
  <c r="S67" s="1"/>
  <c r="T67" s="1"/>
  <c r="V67" s="1"/>
  <c r="Q67" l="1"/>
  <c r="R67" s="1"/>
  <c r="U67" s="1"/>
  <c r="W67" s="1"/>
  <c r="AE67"/>
  <c r="P68" s="1"/>
  <c r="AD67"/>
  <c r="O68" s="1"/>
  <c r="AA67" l="1"/>
  <c r="H68" s="1"/>
  <c r="Y67"/>
  <c r="F68" s="1"/>
  <c r="AB67"/>
  <c r="M68" s="1"/>
  <c r="Z67"/>
  <c r="G68" s="1"/>
  <c r="AC67"/>
  <c r="N68" s="1"/>
  <c r="X67"/>
  <c r="E68" s="1"/>
  <c r="I68" s="1"/>
  <c r="J68" s="1"/>
  <c r="K68" l="1"/>
  <c r="L68" s="1"/>
  <c r="S68" s="1"/>
  <c r="T68" s="1"/>
  <c r="AD68" s="1"/>
  <c r="O69" s="1"/>
  <c r="Q68" l="1"/>
  <c r="R68" s="1"/>
  <c r="AE68"/>
  <c r="P69" s="1"/>
  <c r="V68"/>
  <c r="U68" l="1"/>
  <c r="W68" s="1"/>
  <c r="AC68"/>
  <c r="N69" s="1"/>
  <c r="AA68"/>
  <c r="H69" s="1"/>
  <c r="Y68"/>
  <c r="F69" s="1"/>
  <c r="I69" s="1"/>
  <c r="J69" s="1"/>
  <c r="S69" s="1"/>
  <c r="T69" s="1"/>
  <c r="AB68"/>
  <c r="M69" s="1"/>
  <c r="Z68"/>
  <c r="G69" s="1"/>
  <c r="K69" s="1"/>
  <c r="L69" s="1"/>
  <c r="X68"/>
  <c r="E69" s="1"/>
  <c r="Q69" l="1"/>
  <c r="R69" s="1"/>
  <c r="AC69" s="1"/>
  <c r="N70" s="1"/>
  <c r="AE69"/>
  <c r="P70" s="1"/>
  <c r="AD69"/>
  <c r="O70" s="1"/>
  <c r="V69"/>
  <c r="AA69"/>
  <c r="H70" s="1"/>
  <c r="AB69" l="1"/>
  <c r="M70" s="1"/>
  <c r="Q70" s="1"/>
  <c r="R70" s="1"/>
  <c r="U70" s="1"/>
  <c r="Y69"/>
  <c r="F70" s="1"/>
  <c r="K70"/>
  <c r="L70" s="1"/>
  <c r="Z69"/>
  <c r="G70" s="1"/>
  <c r="X69"/>
  <c r="E70" s="1"/>
  <c r="I70" s="1"/>
  <c r="J70" s="1"/>
  <c r="S70" s="1"/>
  <c r="T70" s="1"/>
  <c r="U69"/>
  <c r="W69" s="1"/>
  <c r="AB70" l="1"/>
  <c r="M71" s="1"/>
  <c r="AC70"/>
  <c r="N71" s="1"/>
  <c r="V70"/>
  <c r="W70" s="1"/>
  <c r="AD70"/>
  <c r="O71" s="1"/>
  <c r="X70"/>
  <c r="E71" s="1"/>
  <c r="Z70"/>
  <c r="G71" s="1"/>
  <c r="AE70"/>
  <c r="P71" s="1"/>
  <c r="AA70"/>
  <c r="H71" s="1"/>
  <c r="Y70"/>
  <c r="F71" s="1"/>
  <c r="I71" l="1"/>
  <c r="J71" s="1"/>
  <c r="S71" s="1"/>
  <c r="T71" s="1"/>
  <c r="V71" s="1"/>
  <c r="K71"/>
  <c r="L71" s="1"/>
  <c r="Q71" l="1"/>
  <c r="R71" s="1"/>
  <c r="AE71"/>
  <c r="P72" s="1"/>
  <c r="AD71"/>
  <c r="O72" s="1"/>
  <c r="X71"/>
  <c r="E72" s="1"/>
  <c r="U71"/>
  <c r="W71" s="1"/>
  <c r="Z71"/>
  <c r="G72" s="1"/>
  <c r="AA71"/>
  <c r="H72" s="1"/>
  <c r="AC71"/>
  <c r="N72" s="1"/>
  <c r="AB71"/>
  <c r="M72" s="1"/>
  <c r="Y71"/>
  <c r="F72" s="1"/>
  <c r="K72" l="1"/>
  <c r="L72" s="1"/>
  <c r="I72"/>
  <c r="J72" s="1"/>
  <c r="S72" l="1"/>
  <c r="T72" s="1"/>
  <c r="V72" s="1"/>
  <c r="Q72"/>
  <c r="R72" s="1"/>
  <c r="AB72" s="1"/>
  <c r="M73" s="1"/>
  <c r="AE72" l="1"/>
  <c r="P73" s="1"/>
  <c r="AD72"/>
  <c r="O73" s="1"/>
  <c r="AA72"/>
  <c r="H73" s="1"/>
  <c r="X72"/>
  <c r="E73" s="1"/>
  <c r="AC72"/>
  <c r="N73" s="1"/>
  <c r="Z72"/>
  <c r="G73" s="1"/>
  <c r="U72"/>
  <c r="W72" s="1"/>
  <c r="Y72"/>
  <c r="F73" s="1"/>
  <c r="I73" l="1"/>
  <c r="J73" s="1"/>
  <c r="K73"/>
  <c r="L73" s="1"/>
  <c r="Q73" l="1"/>
  <c r="R73" s="1"/>
  <c r="AC73" s="1"/>
  <c r="N74" s="1"/>
  <c r="S73"/>
  <c r="T73" s="1"/>
  <c r="V73" s="1"/>
  <c r="AB73" l="1"/>
  <c r="M74" s="1"/>
  <c r="U73"/>
  <c r="W73" s="1"/>
  <c r="AE73"/>
  <c r="P74" s="1"/>
  <c r="Z73"/>
  <c r="G74" s="1"/>
  <c r="X73"/>
  <c r="E74" s="1"/>
  <c r="Y73"/>
  <c r="F74" s="1"/>
  <c r="AD73"/>
  <c r="O74" s="1"/>
  <c r="AA73"/>
  <c r="H74" s="1"/>
  <c r="K74" l="1"/>
  <c r="L74" s="1"/>
  <c r="S74" s="1"/>
  <c r="T74" s="1"/>
  <c r="V74" s="1"/>
  <c r="I74"/>
  <c r="J74" s="1"/>
  <c r="Q74" l="1"/>
  <c r="R74" s="1"/>
  <c r="AA74" s="1"/>
  <c r="H75" s="1"/>
  <c r="AE74"/>
  <c r="P75" s="1"/>
  <c r="AD74"/>
  <c r="O75" s="1"/>
  <c r="AC74" l="1"/>
  <c r="N75" s="1"/>
  <c r="Z74"/>
  <c r="G75" s="1"/>
  <c r="K75" s="1"/>
  <c r="L75" s="1"/>
  <c r="AB74"/>
  <c r="M75" s="1"/>
  <c r="Y74"/>
  <c r="F75" s="1"/>
  <c r="U74"/>
  <c r="W74" s="1"/>
  <c r="X74"/>
  <c r="E75" s="1"/>
  <c r="I75" s="1"/>
  <c r="J75" s="1"/>
  <c r="Q75" l="1"/>
  <c r="R75" s="1"/>
  <c r="AC75" s="1"/>
  <c r="N76" s="1"/>
  <c r="S75"/>
  <c r="T75" s="1"/>
  <c r="AD75" s="1"/>
  <c r="O76" s="1"/>
  <c r="U75" l="1"/>
  <c r="W75" s="1"/>
  <c r="AB75"/>
  <c r="M76" s="1"/>
  <c r="AA75"/>
  <c r="H76" s="1"/>
  <c r="V75"/>
  <c r="Z75"/>
  <c r="G76" s="1"/>
  <c r="K76" s="1"/>
  <c r="L76" s="1"/>
  <c r="AE75"/>
  <c r="P76" s="1"/>
  <c r="Y75"/>
  <c r="F76" s="1"/>
  <c r="X75"/>
  <c r="E76" s="1"/>
  <c r="Q76" l="1"/>
  <c r="R76" s="1"/>
  <c r="AC76" s="1"/>
  <c r="N77" s="1"/>
  <c r="I76"/>
  <c r="J76" s="1"/>
  <c r="S76" s="1"/>
  <c r="T76" s="1"/>
  <c r="V76" s="1"/>
  <c r="U76" l="1"/>
  <c r="W76" s="1"/>
  <c r="AB76"/>
  <c r="M77" s="1"/>
  <c r="AE76"/>
  <c r="P77" s="1"/>
  <c r="AD76"/>
  <c r="O77" s="1"/>
  <c r="X76"/>
  <c r="E77" s="1"/>
  <c r="Z76"/>
  <c r="G77" s="1"/>
  <c r="Y76"/>
  <c r="F77" s="1"/>
  <c r="AA76"/>
  <c r="H77" s="1"/>
  <c r="I77" l="1"/>
  <c r="J77" s="1"/>
  <c r="K77"/>
  <c r="L77" s="1"/>
  <c r="Q77" l="1"/>
  <c r="R77" s="1"/>
  <c r="AC77" s="1"/>
  <c r="N78" s="1"/>
  <c r="S77"/>
  <c r="T77" s="1"/>
  <c r="AE77" s="1"/>
  <c r="P78" s="1"/>
  <c r="AB77" l="1"/>
  <c r="M78" s="1"/>
  <c r="U77"/>
  <c r="Z77"/>
  <c r="G78" s="1"/>
  <c r="X77"/>
  <c r="E78" s="1"/>
  <c r="AA77"/>
  <c r="H78" s="1"/>
  <c r="AD77"/>
  <c r="O78" s="1"/>
  <c r="V77"/>
  <c r="W77" s="1"/>
  <c r="Y77"/>
  <c r="F78" s="1"/>
  <c r="I78" l="1"/>
  <c r="J78" s="1"/>
  <c r="K78"/>
  <c r="L78" s="1"/>
  <c r="S78" l="1"/>
  <c r="T78" s="1"/>
  <c r="AE78" s="1"/>
  <c r="P79" s="1"/>
  <c r="Q78"/>
  <c r="R78" s="1"/>
  <c r="U78" s="1"/>
  <c r="W78" l="1"/>
  <c r="V78"/>
  <c r="AD78"/>
  <c r="O79" s="1"/>
  <c r="AA78"/>
  <c r="H79" s="1"/>
  <c r="X78"/>
  <c r="E79" s="1"/>
  <c r="AC78"/>
  <c r="N79" s="1"/>
  <c r="Z78"/>
  <c r="G79" s="1"/>
  <c r="Y78"/>
  <c r="F79" s="1"/>
  <c r="AB78"/>
  <c r="M79" s="1"/>
  <c r="I79" l="1"/>
  <c r="J79" s="1"/>
  <c r="K79"/>
  <c r="L79" s="1"/>
  <c r="Q79" l="1"/>
  <c r="R79" s="1"/>
  <c r="U79" s="1"/>
  <c r="S79"/>
  <c r="T79" s="1"/>
  <c r="AD79" s="1"/>
  <c r="O80" s="1"/>
  <c r="Y79" l="1"/>
  <c r="F80" s="1"/>
  <c r="AC79"/>
  <c r="N80" s="1"/>
  <c r="AB79"/>
  <c r="M80" s="1"/>
  <c r="V79"/>
  <c r="W79" s="1"/>
  <c r="AA79"/>
  <c r="H80" s="1"/>
  <c r="AE79"/>
  <c r="P80" s="1"/>
  <c r="Z79"/>
  <c r="G80" s="1"/>
  <c r="X79"/>
  <c r="E80" s="1"/>
  <c r="K80" l="1"/>
  <c r="L80" s="1"/>
  <c r="S80" s="1"/>
  <c r="T80" s="1"/>
  <c r="AE80" s="1"/>
  <c r="P81" s="1"/>
  <c r="I80"/>
  <c r="J80" s="1"/>
  <c r="Q80" s="1"/>
  <c r="R80" s="1"/>
  <c r="AC80" s="1"/>
  <c r="N81" s="1"/>
  <c r="V80"/>
  <c r="AD80" l="1"/>
  <c r="O81" s="1"/>
  <c r="X80"/>
  <c r="E81" s="1"/>
  <c r="I81" s="1"/>
  <c r="J81" s="1"/>
  <c r="Y80"/>
  <c r="F81" s="1"/>
  <c r="U80"/>
  <c r="W80" s="1"/>
  <c r="AB80"/>
  <c r="M81" s="1"/>
  <c r="Z80"/>
  <c r="G81" s="1"/>
  <c r="AA80"/>
  <c r="H81" s="1"/>
  <c r="K81" l="1"/>
  <c r="L81" s="1"/>
  <c r="S81" s="1"/>
  <c r="T81" s="1"/>
  <c r="AD81" s="1"/>
  <c r="O82" s="1"/>
  <c r="Q81" l="1"/>
  <c r="R81" s="1"/>
  <c r="AB81" s="1"/>
  <c r="M82" s="1"/>
  <c r="V81"/>
  <c r="AE81"/>
  <c r="P82" s="1"/>
  <c r="AC81" l="1"/>
  <c r="N82" s="1"/>
  <c r="Y81"/>
  <c r="F82" s="1"/>
  <c r="AA81"/>
  <c r="H82" s="1"/>
  <c r="U81"/>
  <c r="W81" s="1"/>
  <c r="X81"/>
  <c r="E82" s="1"/>
  <c r="I82" s="1"/>
  <c r="J82" s="1"/>
  <c r="S82" s="1"/>
  <c r="T82" s="1"/>
  <c r="V82" s="1"/>
  <c r="Z81"/>
  <c r="G82" s="1"/>
  <c r="K82" s="1"/>
  <c r="L82" s="1"/>
  <c r="AE82" l="1"/>
  <c r="P83" s="1"/>
  <c r="Q82"/>
  <c r="R82" s="1"/>
  <c r="U82" s="1"/>
  <c r="W82" s="1"/>
  <c r="AD82"/>
  <c r="O83" s="1"/>
  <c r="AA82"/>
  <c r="H83" s="1"/>
  <c r="AC82"/>
  <c r="N83" s="1"/>
  <c r="AB82"/>
  <c r="M83" s="1"/>
  <c r="Y82" l="1"/>
  <c r="F83" s="1"/>
  <c r="Z82"/>
  <c r="G83" s="1"/>
  <c r="K83" s="1"/>
  <c r="L83" s="1"/>
  <c r="X82"/>
  <c r="E83" s="1"/>
  <c r="S83" l="1"/>
  <c r="T83" s="1"/>
  <c r="AE83" s="1"/>
  <c r="P84" s="1"/>
  <c r="I83"/>
  <c r="J83" s="1"/>
  <c r="Q83" s="1"/>
  <c r="R83" s="1"/>
  <c r="AB83" s="1"/>
  <c r="M84" s="1"/>
  <c r="V83"/>
  <c r="AD83" l="1"/>
  <c r="O84" s="1"/>
  <c r="U83"/>
  <c r="W83" s="1"/>
  <c r="AC83"/>
  <c r="N84" s="1"/>
  <c r="Y83"/>
  <c r="F84" s="1"/>
  <c r="X83"/>
  <c r="E84" s="1"/>
  <c r="AA83"/>
  <c r="H84" s="1"/>
  <c r="Z83"/>
  <c r="G84" s="1"/>
  <c r="I84" l="1"/>
  <c r="J84" s="1"/>
  <c r="K84"/>
  <c r="L84" s="1"/>
  <c r="Q84" l="1"/>
  <c r="R84" s="1"/>
  <c r="AB84" s="1"/>
  <c r="M85" s="1"/>
  <c r="S84"/>
  <c r="T84" s="1"/>
  <c r="V84" s="1"/>
  <c r="U84" l="1"/>
  <c r="W84" s="1"/>
  <c r="AC84"/>
  <c r="N85" s="1"/>
  <c r="AA84"/>
  <c r="H85" s="1"/>
  <c r="AD84"/>
  <c r="O85" s="1"/>
  <c r="X84"/>
  <c r="E85" s="1"/>
  <c r="Z84"/>
  <c r="G85" s="1"/>
  <c r="AE84"/>
  <c r="P85" s="1"/>
  <c r="Y84"/>
  <c r="F85" s="1"/>
  <c r="I85" s="1"/>
  <c r="J85" s="1"/>
  <c r="K85" l="1"/>
  <c r="L85" s="1"/>
  <c r="S85" s="1"/>
  <c r="T85" s="1"/>
  <c r="Q85" l="1"/>
  <c r="R85" s="1"/>
  <c r="AA85" s="1"/>
  <c r="H86" s="1"/>
  <c r="AE85"/>
  <c r="P86" s="1"/>
  <c r="V85"/>
  <c r="AD85"/>
  <c r="O86" s="1"/>
  <c r="AC85" l="1"/>
  <c r="N86" s="1"/>
  <c r="AB85"/>
  <c r="M86" s="1"/>
  <c r="Z85"/>
  <c r="G86" s="1"/>
  <c r="K86" s="1"/>
  <c r="L86" s="1"/>
  <c r="U85"/>
  <c r="W85" s="1"/>
  <c r="Y85"/>
  <c r="F86" s="1"/>
  <c r="X85"/>
  <c r="E86" s="1"/>
  <c r="I86" l="1"/>
  <c r="J86" s="1"/>
  <c r="S86" l="1"/>
  <c r="T86" s="1"/>
  <c r="Q86"/>
  <c r="R86" s="1"/>
  <c r="AD86" l="1"/>
  <c r="O87" s="1"/>
  <c r="AE86"/>
  <c r="P87" s="1"/>
  <c r="V86"/>
  <c r="Z86"/>
  <c r="G87" s="1"/>
  <c r="U86"/>
  <c r="W86" s="1"/>
  <c r="AA86"/>
  <c r="H87" s="1"/>
  <c r="K87" s="1"/>
  <c r="L87" s="1"/>
  <c r="AC86"/>
  <c r="N87" s="1"/>
  <c r="Y86"/>
  <c r="F87" s="1"/>
  <c r="AB86"/>
  <c r="M87" s="1"/>
  <c r="Q87" s="1"/>
  <c r="R87" s="1"/>
  <c r="X86"/>
  <c r="E87" s="1"/>
  <c r="I87" s="1"/>
  <c r="J87" s="1"/>
  <c r="S87" s="1"/>
  <c r="T87" s="1"/>
  <c r="AD87" s="1"/>
  <c r="O88" s="1"/>
  <c r="X87" l="1"/>
  <c r="E88" s="1"/>
  <c r="U87"/>
  <c r="Z87"/>
  <c r="G88" s="1"/>
  <c r="AE87"/>
  <c r="P88" s="1"/>
  <c r="V87"/>
  <c r="W87" s="1"/>
  <c r="AA87"/>
  <c r="H88" s="1"/>
  <c r="K88" s="1"/>
  <c r="L88" s="1"/>
  <c r="Y87"/>
  <c r="F88" s="1"/>
  <c r="AB87"/>
  <c r="M88" s="1"/>
  <c r="AC87"/>
  <c r="N88" s="1"/>
  <c r="I88" l="1"/>
  <c r="J88" s="1"/>
  <c r="Q88" s="1"/>
  <c r="R88" s="1"/>
  <c r="S88" l="1"/>
  <c r="T88" s="1"/>
  <c r="AD88" s="1"/>
  <c r="O89" s="1"/>
  <c r="U88"/>
  <c r="AC88"/>
  <c r="N89" s="1"/>
  <c r="AB88"/>
  <c r="M89" s="1"/>
  <c r="AA88" l="1"/>
  <c r="H89" s="1"/>
  <c r="Z88"/>
  <c r="G89" s="1"/>
  <c r="K89" s="1"/>
  <c r="L89" s="1"/>
  <c r="X88"/>
  <c r="E89" s="1"/>
  <c r="Y88"/>
  <c r="F89" s="1"/>
  <c r="AE88"/>
  <c r="P89" s="1"/>
  <c r="V88"/>
  <c r="W88" s="1"/>
  <c r="I89"/>
  <c r="J89" s="1"/>
  <c r="Q89" l="1"/>
  <c r="R89" s="1"/>
  <c r="AB89" s="1"/>
  <c r="M90" s="1"/>
  <c r="S89"/>
  <c r="T89" s="1"/>
  <c r="Y89" l="1"/>
  <c r="F90" s="1"/>
  <c r="U89"/>
  <c r="AC89"/>
  <c r="N90" s="1"/>
  <c r="X89"/>
  <c r="E90" s="1"/>
  <c r="Z89"/>
  <c r="G90" s="1"/>
  <c r="AA89"/>
  <c r="H90" s="1"/>
  <c r="V89"/>
  <c r="AD89"/>
  <c r="O90" s="1"/>
  <c r="AE89"/>
  <c r="P90" s="1"/>
  <c r="W89" l="1"/>
  <c r="I90"/>
  <c r="J90" s="1"/>
  <c r="K90"/>
  <c r="L90" s="1"/>
  <c r="Q90" l="1"/>
  <c r="R90" s="1"/>
  <c r="U90" s="1"/>
  <c r="S90"/>
  <c r="T90" s="1"/>
  <c r="AC90" l="1"/>
  <c r="N91" s="1"/>
  <c r="AB90"/>
  <c r="M91" s="1"/>
  <c r="Y90"/>
  <c r="F91" s="1"/>
  <c r="AE90"/>
  <c r="P91" s="1"/>
  <c r="V90"/>
  <c r="W90" s="1"/>
  <c r="AD90"/>
  <c r="O91" s="1"/>
  <c r="AA90"/>
  <c r="H91" s="1"/>
  <c r="Z90"/>
  <c r="G91" s="1"/>
  <c r="X90"/>
  <c r="E91" s="1"/>
  <c r="K91" l="1"/>
  <c r="L91" s="1"/>
  <c r="I91"/>
  <c r="J91" s="1"/>
  <c r="Q91" l="1"/>
  <c r="R91" s="1"/>
  <c r="AA91" s="1"/>
  <c r="H92" s="1"/>
  <c r="S91"/>
  <c r="T91" s="1"/>
  <c r="Y91" l="1"/>
  <c r="F92" s="1"/>
  <c r="I92" s="1"/>
  <c r="J92" s="1"/>
  <c r="U91"/>
  <c r="X91"/>
  <c r="E92" s="1"/>
  <c r="AC91"/>
  <c r="N92" s="1"/>
  <c r="AB91"/>
  <c r="M92" s="1"/>
  <c r="AE91"/>
  <c r="P92" s="1"/>
  <c r="V91"/>
  <c r="AD91"/>
  <c r="O92" s="1"/>
  <c r="Z91"/>
  <c r="G92" s="1"/>
  <c r="W91" l="1"/>
  <c r="K92"/>
  <c r="L92" s="1"/>
  <c r="S92" s="1"/>
  <c r="T92" s="1"/>
  <c r="AE92" l="1"/>
  <c r="P93" s="1"/>
  <c r="V92"/>
  <c r="AD92"/>
  <c r="O93" s="1"/>
  <c r="Q92"/>
  <c r="R92" s="1"/>
  <c r="U92" l="1"/>
  <c r="W92" s="1"/>
  <c r="Y92"/>
  <c r="F93" s="1"/>
  <c r="AC92"/>
  <c r="N93" s="1"/>
  <c r="X92"/>
  <c r="E93" s="1"/>
  <c r="AB92"/>
  <c r="M93" s="1"/>
  <c r="AA92"/>
  <c r="H93" s="1"/>
  <c r="Z92"/>
  <c r="G93" s="1"/>
  <c r="K93" l="1"/>
  <c r="L93" s="1"/>
  <c r="I93"/>
  <c r="J93" s="1"/>
  <c r="S93" l="1"/>
  <c r="T93" s="1"/>
  <c r="AD93" s="1"/>
  <c r="O94" s="1"/>
  <c r="Q93"/>
  <c r="R93" s="1"/>
  <c r="AE93" l="1"/>
  <c r="P94" s="1"/>
  <c r="V93"/>
  <c r="Z93"/>
  <c r="G94" s="1"/>
  <c r="U93"/>
  <c r="Y93"/>
  <c r="F94" s="1"/>
  <c r="AC93"/>
  <c r="N94" s="1"/>
  <c r="X93"/>
  <c r="E94" s="1"/>
  <c r="AB93"/>
  <c r="M94" s="1"/>
  <c r="AA93"/>
  <c r="H94" s="1"/>
  <c r="W93" l="1"/>
  <c r="I94"/>
  <c r="J94" s="1"/>
  <c r="K94"/>
  <c r="L94" s="1"/>
  <c r="S94" l="1"/>
  <c r="T94" s="1"/>
  <c r="Q94"/>
  <c r="R94" s="1"/>
  <c r="AE94" l="1"/>
  <c r="P95" s="1"/>
  <c r="V94"/>
  <c r="AD94"/>
  <c r="O95" s="1"/>
  <c r="AA94"/>
  <c r="H95" s="1"/>
  <c r="Z94"/>
  <c r="G95" s="1"/>
  <c r="U94"/>
  <c r="Y94"/>
  <c r="F95" s="1"/>
  <c r="AC94"/>
  <c r="N95" s="1"/>
  <c r="AB94"/>
  <c r="M95" s="1"/>
  <c r="X94"/>
  <c r="E95" s="1"/>
  <c r="W94" l="1"/>
  <c r="K95"/>
  <c r="L95" s="1"/>
  <c r="I95"/>
  <c r="J95" s="1"/>
  <c r="Q95" l="1"/>
  <c r="R95" s="1"/>
  <c r="U95" s="1"/>
  <c r="S95"/>
  <c r="T95" s="1"/>
  <c r="AC95" l="1"/>
  <c r="N96" s="1"/>
  <c r="X95"/>
  <c r="E96" s="1"/>
  <c r="I96" s="1"/>
  <c r="J96" s="1"/>
  <c r="Y95"/>
  <c r="F96" s="1"/>
  <c r="AA95"/>
  <c r="H96" s="1"/>
  <c r="AB95"/>
  <c r="M96" s="1"/>
  <c r="AE95"/>
  <c r="P96" s="1"/>
  <c r="V95"/>
  <c r="W95" s="1"/>
  <c r="AD95"/>
  <c r="O96" s="1"/>
  <c r="Z95"/>
  <c r="G96" s="1"/>
  <c r="K96" s="1"/>
  <c r="L96" s="1"/>
  <c r="Q96" s="1"/>
  <c r="R96" s="1"/>
  <c r="U96" l="1"/>
  <c r="AC96"/>
  <c r="AB96"/>
  <c r="S96"/>
  <c r="T96" s="1"/>
  <c r="Z96" s="1"/>
  <c r="AA96" l="1"/>
  <c r="Y96"/>
  <c r="AE96"/>
  <c r="V96"/>
  <c r="W96" s="1"/>
  <c r="AD96"/>
  <c r="X96"/>
</calcChain>
</file>

<file path=xl/sharedStrings.xml><?xml version="1.0" encoding="utf-8"?>
<sst xmlns="http://schemas.openxmlformats.org/spreadsheetml/2006/main" count="125" uniqueCount="116">
  <si>
    <t>LHS</t>
  </si>
  <si>
    <t>RHS</t>
  </si>
  <si>
    <t>Forward Pass</t>
  </si>
  <si>
    <t>h1</t>
  </si>
  <si>
    <t>w1*i1 + w2* i2</t>
  </si>
  <si>
    <t xml:space="preserve">h2 </t>
  </si>
  <si>
    <t xml:space="preserve">w3*i1 + w4*i2 </t>
  </si>
  <si>
    <t xml:space="preserve">a_h1 </t>
  </si>
  <si>
    <t>Sigmoid(h1)</t>
  </si>
  <si>
    <t xml:space="preserve">a_h2 </t>
  </si>
  <si>
    <t>Sigmoid(h2)</t>
  </si>
  <si>
    <t xml:space="preserve">o1 </t>
  </si>
  <si>
    <t>w5* a_h1 + w6*a_h2</t>
  </si>
  <si>
    <t xml:space="preserve">o2 </t>
  </si>
  <si>
    <t>w7*a_h1 + w8* a_h2</t>
  </si>
  <si>
    <t xml:space="preserve">a_o1 </t>
  </si>
  <si>
    <t>sigmoid(o1)</t>
  </si>
  <si>
    <t>a_o2</t>
  </si>
  <si>
    <t>Sigmoid(o2)</t>
  </si>
  <si>
    <t>E1</t>
  </si>
  <si>
    <t>1/2 *(t1-a_o1)^2</t>
  </si>
  <si>
    <t>E2</t>
  </si>
  <si>
    <t>1/2 * (t2-a_o2)^2</t>
  </si>
  <si>
    <t>Backward Pass</t>
  </si>
  <si>
    <t>dE(total)</t>
  </si>
  <si>
    <t>dE1 + dE2</t>
  </si>
  <si>
    <t>dE(total)/dw5</t>
  </si>
  <si>
    <t>dE1/da_o1 * (da_o1/do1) * (do1/dw5)</t>
  </si>
  <si>
    <t>dE1/da_o1</t>
  </si>
  <si>
    <t>d(1/2 * (t1-a_o1)^2)/da_o1 = (t1-a_01)(-1) = a_o1 - t1</t>
  </si>
  <si>
    <t xml:space="preserve">da_o1/do1 </t>
  </si>
  <si>
    <t>a_o1(1-a_o1)</t>
  </si>
  <si>
    <t>do1/dw5</t>
  </si>
  <si>
    <t>a_o1-t1 * (a_o1*(1-a_o1)) * (a_h1)</t>
  </si>
  <si>
    <t>dE(total)/dw6</t>
  </si>
  <si>
    <t>dE1/da_o1 * (da_o1/do1) * (do1/dw6)</t>
  </si>
  <si>
    <t>a_o1 - t1 * (a_o1*(1-a_01)) * (a_h2)</t>
  </si>
  <si>
    <t>d(w5*a_h1+w6*a_h2)/dw5 = a_h1</t>
  </si>
  <si>
    <t>dE1/dw6</t>
  </si>
  <si>
    <t>dE1/dw5</t>
  </si>
  <si>
    <t>dE(total)/dw7</t>
  </si>
  <si>
    <t>dE2/da_o2  * (da_o2/do2) * (do2/dw7)</t>
  </si>
  <si>
    <t>dE2/da_o2</t>
  </si>
  <si>
    <t>da_o2/do2</t>
  </si>
  <si>
    <t>do2/dw7</t>
  </si>
  <si>
    <t>d(1/2 * (t12-a_o2)^2)/da_o2 = (t2-a_o2) * (-1) = a_o2 - t2</t>
  </si>
  <si>
    <t>a_o2*(1-a_o2)</t>
  </si>
  <si>
    <t>d(w7*a_h1 + w8*a_h2)/dw7 = a_h1</t>
  </si>
  <si>
    <t>dE2/dw7</t>
  </si>
  <si>
    <t>a_o2-t2 *(a_o2*(1-a_o2))*(a_h1)</t>
  </si>
  <si>
    <t>dE2/dw8</t>
  </si>
  <si>
    <t>a_o2-t2*(a_o2*(1-a_o2))*(a_h2)</t>
  </si>
  <si>
    <t>dE1/da_h1</t>
  </si>
  <si>
    <t>do1/da_h1</t>
  </si>
  <si>
    <t>dE1/da_o1 * (da_o1/do1) * (do1/da_h1)</t>
  </si>
  <si>
    <t>a_o1 - t1</t>
  </si>
  <si>
    <t>da_o1/do1</t>
  </si>
  <si>
    <t>a_o1*(1-a_o1)</t>
  </si>
  <si>
    <t>d(w5*a_h1 + w6*a_h2)/da_h1 = w5</t>
  </si>
  <si>
    <t>a_o1 - t1 *(a_o1*(1-a_o1))*w5</t>
  </si>
  <si>
    <t>a_o1</t>
  </si>
  <si>
    <t>dE2/d_ah1</t>
  </si>
  <si>
    <t>dE1/da_h2</t>
  </si>
  <si>
    <t>dE2/da_h2</t>
  </si>
  <si>
    <t>a_o1- t1 * (a_o1*(1-a_o1))*w6</t>
  </si>
  <si>
    <t>a_o2-t2*(a_o2*(1-a_o2))*w8</t>
  </si>
  <si>
    <t>dE(total)/da_h1</t>
  </si>
  <si>
    <t xml:space="preserve">a_o2 - t2 *(a_o2*(1-a_o2))*w7  </t>
  </si>
  <si>
    <t>a_o1 - t1 *(a_o1*(1-a_o1))*w5  +  a_o2- t2 *(a_o2*(1-a_o2))*w7</t>
  </si>
  <si>
    <t>de(total)/da_h2</t>
  </si>
  <si>
    <t>a_o1 - t1 *(a_o1*(1-a_o1))*w6 + a_o2-t2*(a_o2*(1-a_o2))*w8</t>
  </si>
  <si>
    <t>dE(total)/dw1</t>
  </si>
  <si>
    <t>dE(total)/da_h1 * (da_h1/dh1) * (dh1/dw1)</t>
  </si>
  <si>
    <t>a_o1-t1*(a_o1*(1-a_o1))*w5 + a_o2 - t2 *(a_o2*(1-a_o2))*w7</t>
  </si>
  <si>
    <t>da_h1/dh1</t>
  </si>
  <si>
    <t>a_h1*(1-a_h1)</t>
  </si>
  <si>
    <t xml:space="preserve">dh1/dw1 </t>
  </si>
  <si>
    <t>d(w1*i1 + w2*i2)/dw1 = di1</t>
  </si>
  <si>
    <t xml:space="preserve">dE(total)/dw1 </t>
  </si>
  <si>
    <t>a_o1 - t1 *(a_o1*(1-a_o1))*w5 + a_o2-t2*(a_o2*(1-a_o2))*w7 * (a_h1*(1-ah1)) * (i1)</t>
  </si>
  <si>
    <t>dE(total)/dw2</t>
  </si>
  <si>
    <t>a_o1 - t1 *(a_o1*(1-a_o1))*w5 + a_o2-t2*(a_o2*(1-a_o2))*w7 * (a_h1*(1-ah1)) * (i2)</t>
  </si>
  <si>
    <t>dE(total)/dw3</t>
  </si>
  <si>
    <t>dE(total)/dw4</t>
  </si>
  <si>
    <t>2nd Layer</t>
  </si>
  <si>
    <t>w1</t>
  </si>
  <si>
    <t>w2</t>
  </si>
  <si>
    <t>i1</t>
  </si>
  <si>
    <t>i2</t>
  </si>
  <si>
    <t>w3</t>
  </si>
  <si>
    <t>h2</t>
  </si>
  <si>
    <t>a_h1</t>
  </si>
  <si>
    <t>a_h2</t>
  </si>
  <si>
    <t>t1</t>
  </si>
  <si>
    <t>t2</t>
  </si>
  <si>
    <t>w4</t>
  </si>
  <si>
    <t>w5</t>
  </si>
  <si>
    <t>w6</t>
  </si>
  <si>
    <t>w7</t>
  </si>
  <si>
    <t>w8</t>
  </si>
  <si>
    <t>o1</t>
  </si>
  <si>
    <t>o2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</si>
  <si>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</si>
  <si>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</si>
  <si>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</si>
  <si>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</si>
  <si>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</si>
  <si>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</si>
  <si>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</si>
  <si>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</si>
  <si>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</si>
  <si>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1st Layer</t>
  </si>
  <si>
    <t>a_o1 - t1 *(a_o1*(1-a_o1))*w6 + a_o2-t2*(a_o2*(1-a_o2))*w8 * (a_h2*(1-ah2)) * (i1)</t>
  </si>
  <si>
    <t>a_o1 - t1 *(a_o1*(1-a_o1))*w6 + a_o2-t2*(a_o2*(1-a_o2))*w8 * (a_h2*(1-ah2)) * (i2)</t>
  </si>
  <si>
    <t>n (lr)</t>
  </si>
  <si>
    <t>For change in n (lr) at B55 cell, plot changes!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</si>
</sst>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4"/>
      <color theme="1"/>
      <name val="Algerian"/>
      <family val="5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0" xfId="0" applyFont="1" applyFill="1"/>
    <xf numFmtId="0" fontId="0" fillId="4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/>
    <xf numFmtId="0" fontId="0" fillId="5" borderId="1" xfId="0" applyFill="1" applyBorder="1" applyAlignment="1">
      <alignment horizontal="center" vertical="top"/>
    </xf>
    <xf numFmtId="0" fontId="0" fillId="2" borderId="4" xfId="0" applyFill="1" applyBorder="1"/>
    <xf numFmtId="0" fontId="0" fillId="0" borderId="5" xfId="0" applyBorder="1" applyAlignment="1">
      <alignment horizontal="center" vertical="top"/>
    </xf>
    <xf numFmtId="0" fontId="2" fillId="6" borderId="0" xfId="0" applyFont="1" applyFill="1"/>
    <xf numFmtId="0" fontId="5" fillId="0" borderId="0" xfId="0" applyFont="1"/>
    <xf numFmtId="0" fontId="1" fillId="2" borderId="4" xfId="0" applyFont="1" applyFill="1" applyBorder="1"/>
    <xf numFmtId="0" fontId="1" fillId="2" borderId="1" xfId="0" applyFont="1" applyFill="1" applyBorder="1"/>
    <xf numFmtId="0" fontId="0" fillId="5" borderId="1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2" fillId="6" borderId="0" xfId="0" applyFont="1" applyFill="1" applyBorder="1"/>
    <xf numFmtId="0" fontId="4" fillId="0" borderId="0" xfId="0" applyFont="1" applyBorder="1"/>
    <xf numFmtId="0" fontId="0" fillId="2" borderId="0" xfId="0" applyFill="1" applyBorder="1" applyAlignment="1">
      <alignment horizontal="center" vertical="top"/>
    </xf>
    <xf numFmtId="0" fontId="6" fillId="7" borderId="10" xfId="0" applyFont="1" applyFill="1" applyBorder="1" applyAlignment="1">
      <alignment horizontal="center" vertical="top" wrapText="1"/>
    </xf>
    <xf numFmtId="0" fontId="0" fillId="7" borderId="9" xfId="0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7" borderId="12" xfId="0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vertical="top"/>
    </xf>
    <xf numFmtId="0" fontId="1" fillId="4" borderId="14" xfId="0" applyFont="1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6" fillId="2" borderId="0" xfId="0" applyFont="1" applyFill="1" applyBorder="1"/>
    <xf numFmtId="0" fontId="6" fillId="0" borderId="0" xfId="0" applyFont="1"/>
    <xf numFmtId="0" fontId="7" fillId="3" borderId="15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top" wrapText="1"/>
    </xf>
    <xf numFmtId="0" fontId="7" fillId="3" borderId="12" xfId="0" applyFont="1" applyFill="1" applyBorder="1" applyAlignment="1">
      <alignment horizontal="center" vertical="top" wrapText="1"/>
    </xf>
    <xf numFmtId="0" fontId="6" fillId="7" borderId="1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ont="1" applyFill="1" applyBorder="1" applyAlignment="1">
      <alignment horizontal="center" vertical="top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>
        <c:manualLayout>
          <c:layoutTarget val="inner"/>
          <c:xMode val="edge"/>
          <c:yMode val="edge"/>
          <c:x val="8.8724409448818903E-2"/>
          <c:y val="0.4722338874307378"/>
          <c:w val="0.47113818319879824"/>
          <c:h val="0.34961395450568677"/>
        </c:manualLayout>
      </c:layout>
      <c:lineChart>
        <c:grouping val="standard"/>
        <c:ser>
          <c:idx val="0"/>
          <c:order val="0"/>
          <c:tx>
            <c:strRef>
              <c:f>Sheet1!$W$1:$W$55</c:f>
              <c:strCache>
                <c:ptCount val="1"/>
                <c:pt idx="0">
                  <c:v>Forward Pass RHS w1*i1 + w2* i2 w3*i1 + w4*i2  Sigmoid(h1) Sigmoid(h2) w5* a_h1 + w6*a_h2 w7*a_h1 + w8* a_h2 sigmoid(o1) Sigmoid(o2) 1/2 *(t1-a_o1)^2 1/2 * (t2-a_o2)^2 Backward Pass 1st Layer RHS dE1 + dE2 dE1/da_o1 * (da_o1/do1) * (do1/dw5) d(1/2 * (t1-a</c:v>
                </c:pt>
              </c:strCache>
            </c:strRef>
          </c:tx>
          <c:marker>
            <c:symbol val="none"/>
          </c:marker>
          <c:val>
            <c:numRef>
              <c:f>Sheet1!$W$56:$W$100</c:f>
              <c:numCache>
                <c:formatCode>General</c:formatCode>
                <c:ptCount val="45"/>
                <c:pt idx="0">
                  <c:v>0</c:v>
                </c:pt>
                <c:pt idx="1">
                  <c:v>1.4181377937891659E-2</c:v>
                </c:pt>
                <c:pt idx="2">
                  <c:v>1.4139691124432457E-2</c:v>
                </c:pt>
                <c:pt idx="3">
                  <c:v>1.409811825142861E-2</c:v>
                </c:pt>
                <c:pt idx="4">
                  <c:v>1.4056659057611495E-2</c:v>
                </c:pt>
                <c:pt idx="5">
                  <c:v>1.4015313282017397E-2</c:v>
                </c:pt>
                <c:pt idx="6">
                  <c:v>1.3974080663988815E-2</c:v>
                </c:pt>
                <c:pt idx="7">
                  <c:v>1.3932960943176108E-2</c:v>
                </c:pt>
                <c:pt idx="8">
                  <c:v>1.3891953859538947E-2</c:v>
                </c:pt>
                <c:pt idx="9">
                  <c:v>1.385105915334783E-2</c:v>
                </c:pt>
                <c:pt idx="10">
                  <c:v>1.3810276565185554E-2</c:v>
                </c:pt>
                <c:pt idx="11">
                  <c:v>1.3769605835948662E-2</c:v>
                </c:pt>
                <c:pt idx="12">
                  <c:v>1.3729046706848852E-2</c:v>
                </c:pt>
                <c:pt idx="13">
                  <c:v>1.3688598919414471E-2</c:v>
                </c:pt>
                <c:pt idx="14">
                  <c:v>1.3648262215491917E-2</c:v>
                </c:pt>
                <c:pt idx="15">
                  <c:v>1.3608036337247003E-2</c:v>
                </c:pt>
                <c:pt idx="16">
                  <c:v>1.3567921027166429E-2</c:v>
                </c:pt>
                <c:pt idx="17">
                  <c:v>1.3527916028059025E-2</c:v>
                </c:pt>
                <c:pt idx="18">
                  <c:v>1.348802108305722E-2</c:v>
                </c:pt>
                <c:pt idx="19">
                  <c:v>1.3448235935618381E-2</c:v>
                </c:pt>
                <c:pt idx="20">
                  <c:v>1.3408560329526035E-2</c:v>
                </c:pt>
                <c:pt idx="21">
                  <c:v>1.3368994008891383E-2</c:v>
                </c:pt>
                <c:pt idx="22">
                  <c:v>1.3329536718154393E-2</c:v>
                </c:pt>
                <c:pt idx="23">
                  <c:v>1.3290188202085218E-2</c:v>
                </c:pt>
                <c:pt idx="24">
                  <c:v>1.325094820578551E-2</c:v>
                </c:pt>
                <c:pt idx="25">
                  <c:v>1.3211816474689551E-2</c:v>
                </c:pt>
                <c:pt idx="26">
                  <c:v>1.3172792754565579E-2</c:v>
                </c:pt>
                <c:pt idx="27">
                  <c:v>1.3133876791517063E-2</c:v>
                </c:pt>
                <c:pt idx="28">
                  <c:v>1.3095068331983845E-2</c:v>
                </c:pt>
                <c:pt idx="29">
                  <c:v>1.3056367122743433E-2</c:v>
                </c:pt>
                <c:pt idx="30">
                  <c:v>1.3017772910912112E-2</c:v>
                </c:pt>
                <c:pt idx="31">
                  <c:v>1.2979285443946217E-2</c:v>
                </c:pt>
                <c:pt idx="32">
                  <c:v>1.2940904469643227E-2</c:v>
                </c:pt>
                <c:pt idx="33">
                  <c:v>1.2902629736142989E-2</c:v>
                </c:pt>
                <c:pt idx="34">
                  <c:v>1.2864460991928822E-2</c:v>
                </c:pt>
                <c:pt idx="35">
                  <c:v>1.2826397985828736E-2</c:v>
                </c:pt>
                <c:pt idx="36">
                  <c:v>1.2788440467016316E-2</c:v>
                </c:pt>
                <c:pt idx="37">
                  <c:v>1.2750588185012148E-2</c:v>
                </c:pt>
                <c:pt idx="38">
                  <c:v>1.2712840889684707E-2</c:v>
                </c:pt>
                <c:pt idx="39">
                  <c:v>1.2675198331251513E-2</c:v>
                </c:pt>
                <c:pt idx="40">
                  <c:v>1.2637660260280136E-2</c:v>
                </c:pt>
              </c:numCache>
            </c:numRef>
          </c:val>
        </c:ser>
        <c:marker val="1"/>
        <c:axId val="94681344"/>
        <c:axId val="96408320"/>
      </c:lineChart>
      <c:catAx>
        <c:axId val="94681344"/>
        <c:scaling>
          <c:orientation val="minMax"/>
        </c:scaling>
        <c:axPos val="b"/>
        <c:tickLblPos val="nextTo"/>
        <c:crossAx val="96408320"/>
        <c:crosses val="autoZero"/>
        <c:auto val="1"/>
        <c:lblAlgn val="ctr"/>
        <c:lblOffset val="100"/>
      </c:catAx>
      <c:valAx>
        <c:axId val="96408320"/>
        <c:scaling>
          <c:orientation val="minMax"/>
        </c:scaling>
        <c:axPos val="l"/>
        <c:majorGridlines/>
        <c:numFmt formatCode="General" sourceLinked="1"/>
        <c:tickLblPos val="nextTo"/>
        <c:crossAx val="94681344"/>
        <c:crosses val="autoZero"/>
        <c:crossBetween val="between"/>
      </c:valAx>
    </c:plotArea>
    <c:plotVisOnly val="1"/>
  </c:chart>
  <c:spPr>
    <a:solidFill>
      <a:schemeClr val="tx2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151087</xdr:colOff>
      <xdr:row>1</xdr:row>
      <xdr:rowOff>13138</xdr:rowOff>
    </xdr:from>
    <xdr:to>
      <xdr:col>3</xdr:col>
      <xdr:colOff>39414</xdr:colOff>
      <xdr:row>3</xdr:row>
      <xdr:rowOff>129094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xmlns="" id="{B07C13D7-61F5-4D37-94FC-E7074196D859}"/>
            </a:ext>
          </a:extLst>
        </xdr:cNvPr>
        <xdr:cNvSpPr/>
      </xdr:nvSpPr>
      <xdr:spPr>
        <a:xfrm>
          <a:off x="151087" y="775138"/>
          <a:ext cx="50745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2</xdr:col>
      <xdr:colOff>151087</xdr:colOff>
      <xdr:row>7</xdr:row>
      <xdr:rowOff>86408</xdr:rowOff>
    </xdr:from>
    <xdr:to>
      <xdr:col>2</xdr:col>
      <xdr:colOff>610049</xdr:colOff>
      <xdr:row>10</xdr:row>
      <xdr:rowOff>11864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xmlns="" id="{6363152E-F816-4EBA-94AA-12E1CCD8EC45}"/>
            </a:ext>
          </a:extLst>
        </xdr:cNvPr>
        <xdr:cNvSpPr/>
      </xdr:nvSpPr>
      <xdr:spPr>
        <a:xfrm>
          <a:off x="151087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4</xdr:col>
      <xdr:colOff>45418</xdr:colOff>
      <xdr:row>1</xdr:row>
      <xdr:rowOff>13138</xdr:rowOff>
    </xdr:from>
    <xdr:to>
      <xdr:col>4</xdr:col>
      <xdr:colOff>488003</xdr:colOff>
      <xdr:row>3</xdr:row>
      <xdr:rowOff>129094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xmlns="" id="{2876E174-1B25-46D4-9F02-54473B516690}"/>
            </a:ext>
          </a:extLst>
        </xdr:cNvPr>
        <xdr:cNvSpPr/>
      </xdr:nvSpPr>
      <xdr:spPr>
        <a:xfrm>
          <a:off x="1283668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4</xdr:col>
      <xdr:colOff>51279</xdr:colOff>
      <xdr:row>7</xdr:row>
      <xdr:rowOff>84942</xdr:rowOff>
    </xdr:from>
    <xdr:to>
      <xdr:col>4</xdr:col>
      <xdr:colOff>484339</xdr:colOff>
      <xdr:row>10</xdr:row>
      <xdr:rowOff>10398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xmlns="" id="{2E7E9696-BAFD-428D-9A04-1B821D195EF6}"/>
            </a:ext>
          </a:extLst>
        </xdr:cNvPr>
        <xdr:cNvSpPr/>
      </xdr:nvSpPr>
      <xdr:spPr>
        <a:xfrm>
          <a:off x="1289529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484881</xdr:colOff>
      <xdr:row>1</xdr:row>
      <xdr:rowOff>19000</xdr:rowOff>
    </xdr:from>
    <xdr:to>
      <xdr:col>5</xdr:col>
      <xdr:colOff>421796</xdr:colOff>
      <xdr:row>3</xdr:row>
      <xdr:rowOff>134956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xmlns="" id="{55C124A3-FE23-4A3F-BEA9-EA96C754CB68}"/>
            </a:ext>
          </a:extLst>
        </xdr:cNvPr>
        <xdr:cNvSpPr/>
      </xdr:nvSpPr>
      <xdr:spPr>
        <a:xfrm>
          <a:off x="1723131" y="781000"/>
          <a:ext cx="556040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481218</xdr:colOff>
      <xdr:row>7</xdr:row>
      <xdr:rowOff>90804</xdr:rowOff>
    </xdr:from>
    <xdr:to>
      <xdr:col>5</xdr:col>
      <xdr:colOff>406758</xdr:colOff>
      <xdr:row>10</xdr:row>
      <xdr:rowOff>16260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xmlns="" id="{D0FC9233-352D-4321-980A-759E2C24C637}"/>
            </a:ext>
          </a:extLst>
        </xdr:cNvPr>
        <xdr:cNvSpPr/>
      </xdr:nvSpPr>
      <xdr:spPr>
        <a:xfrm>
          <a:off x="1719468" y="1995804"/>
          <a:ext cx="544665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6</xdr:col>
      <xdr:colOff>296895</xdr:colOff>
      <xdr:row>1</xdr:row>
      <xdr:rowOff>26327</xdr:rowOff>
    </xdr:from>
    <xdr:to>
      <xdr:col>7</xdr:col>
      <xdr:colOff>189903</xdr:colOff>
      <xdr:row>3</xdr:row>
      <xdr:rowOff>142283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xmlns="" id="{FB78D3A6-F6F7-467B-BBD0-00E0A3CAD654}"/>
            </a:ext>
          </a:extLst>
        </xdr:cNvPr>
        <xdr:cNvSpPr/>
      </xdr:nvSpPr>
      <xdr:spPr>
        <a:xfrm>
          <a:off x="2773395" y="788327"/>
          <a:ext cx="512133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6</xdr:col>
      <xdr:colOff>306944</xdr:colOff>
      <xdr:row>7</xdr:row>
      <xdr:rowOff>98131</xdr:rowOff>
    </xdr:from>
    <xdr:to>
      <xdr:col>7</xdr:col>
      <xdr:colOff>195764</xdr:colOff>
      <xdr:row>10</xdr:row>
      <xdr:rowOff>23587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xmlns="" id="{E4E8998F-A921-4E8A-B991-C4E1E7EC3F0E}"/>
            </a:ext>
          </a:extLst>
        </xdr:cNvPr>
        <xdr:cNvSpPr/>
      </xdr:nvSpPr>
      <xdr:spPr>
        <a:xfrm>
          <a:off x="2783444" y="2003131"/>
          <a:ext cx="507945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7</xdr:col>
      <xdr:colOff>167732</xdr:colOff>
      <xdr:row>1</xdr:row>
      <xdr:rowOff>32189</xdr:rowOff>
    </xdr:from>
    <xdr:to>
      <xdr:col>8</xdr:col>
      <xdr:colOff>81568</xdr:colOff>
      <xdr:row>3</xdr:row>
      <xdr:rowOff>148145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xmlns="" id="{50F77519-E3D9-4550-A212-F6A32F0C5E3C}"/>
            </a:ext>
          </a:extLst>
        </xdr:cNvPr>
        <xdr:cNvSpPr/>
      </xdr:nvSpPr>
      <xdr:spPr>
        <a:xfrm>
          <a:off x="3263357" y="794189"/>
          <a:ext cx="532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7</xdr:col>
      <xdr:colOff>173593</xdr:colOff>
      <xdr:row>7</xdr:row>
      <xdr:rowOff>103993</xdr:rowOff>
    </xdr:from>
    <xdr:to>
      <xdr:col>8</xdr:col>
      <xdr:colOff>88137</xdr:colOff>
      <xdr:row>10</xdr:row>
      <xdr:rowOff>29449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xmlns="" id="{CF61EE81-F066-4660-93D7-5B806F5A5A13}"/>
            </a:ext>
          </a:extLst>
        </xdr:cNvPr>
        <xdr:cNvSpPr/>
      </xdr:nvSpPr>
      <xdr:spPr>
        <a:xfrm>
          <a:off x="3269218" y="2008993"/>
          <a:ext cx="533669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9</xdr:col>
      <xdr:colOff>13591</xdr:colOff>
      <xdr:row>3</xdr:row>
      <xdr:rowOff>182314</xdr:rowOff>
    </xdr:from>
    <xdr:to>
      <xdr:col>10</xdr:col>
      <xdr:colOff>187610</xdr:colOff>
      <xdr:row>8</xdr:row>
      <xdr:rowOff>100252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xmlns="" id="{39D76AA8-D71D-49D0-83AD-DBF37FB0A747}"/>
            </a:ext>
          </a:extLst>
        </xdr:cNvPr>
        <xdr:cNvSpPr/>
      </xdr:nvSpPr>
      <xdr:spPr>
        <a:xfrm>
          <a:off x="4347466" y="1325314"/>
          <a:ext cx="793144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610049</xdr:colOff>
      <xdr:row>2</xdr:row>
      <xdr:rowOff>71116</xdr:rowOff>
    </xdr:from>
    <xdr:to>
      <xdr:col>4</xdr:col>
      <xdr:colOff>45418</xdr:colOff>
      <xdr:row>8</xdr:row>
      <xdr:rowOff>144386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xmlns="" id="{6BD36202-9133-48B4-8600-437BFC7ED3DA}"/>
            </a:ext>
          </a:extLst>
        </xdr:cNvPr>
        <xdr:cNvCxnSpPr>
          <a:stCxn id="40" idx="6"/>
          <a:endCxn id="41" idx="2"/>
        </xdr:cNvCxnSpPr>
      </xdr:nvCxnSpPr>
      <xdr:spPr>
        <a:xfrm flipV="1">
          <a:off x="610049" y="1023616"/>
          <a:ext cx="673619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610049</xdr:colOff>
      <xdr:row>2</xdr:row>
      <xdr:rowOff>71116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xmlns="" id="{042F1750-6CB7-4803-8824-767839573B97}"/>
            </a:ext>
          </a:extLst>
        </xdr:cNvPr>
        <xdr:cNvSpPr txBox="1"/>
      </xdr:nvSpPr>
      <xdr:spPr>
        <a:xfrm>
          <a:off x="610049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3</xdr:col>
      <xdr:colOff>271965</xdr:colOff>
      <xdr:row>4</xdr:row>
      <xdr:rowOff>40343</xdr:rowOff>
    </xdr:from>
    <xdr:ext cx="813288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xmlns="" id="{5F79436E-1CFA-48FE-B4A8-99761B129F83}"/>
            </a:ext>
          </a:extLst>
        </xdr:cNvPr>
        <xdr:cNvSpPr txBox="1"/>
      </xdr:nvSpPr>
      <xdr:spPr>
        <a:xfrm>
          <a:off x="891090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3</xdr:col>
      <xdr:colOff>229211</xdr:colOff>
      <xdr:row>6</xdr:row>
      <xdr:rowOff>33191</xdr:rowOff>
    </xdr:from>
    <xdr:ext cx="813288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xmlns="" id="{1D670BFB-A4C0-4E61-AF3F-6CEB061038DE}"/>
            </a:ext>
          </a:extLst>
        </xdr:cNvPr>
        <xdr:cNvSpPr txBox="1"/>
      </xdr:nvSpPr>
      <xdr:spPr>
        <a:xfrm>
          <a:off x="848336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4</xdr:col>
      <xdr:colOff>267463</xdr:colOff>
      <xdr:row>10</xdr:row>
      <xdr:rowOff>10398</xdr:rowOff>
    </xdr:from>
    <xdr:to>
      <xdr:col>5</xdr:col>
      <xdr:colOff>138876</xdr:colOff>
      <xdr:row>10</xdr:row>
      <xdr:rowOff>16260</xdr:rowOff>
    </xdr:to>
    <xdr:cxnSp macro="">
      <xdr:nvCxnSpPr>
        <xdr:cNvPr id="54" name="Connector: Curved 16">
          <a:extLst>
            <a:ext uri="{FF2B5EF4-FFF2-40B4-BE49-F238E27FC236}">
              <a16:creationId xmlns:a16="http://schemas.microsoft.com/office/drawing/2014/main" xmlns="" id="{1639A7DD-2308-48F7-9FA4-2820E89BCA0A}"/>
            </a:ext>
          </a:extLst>
        </xdr:cNvPr>
        <xdr:cNvCxnSpPr>
          <a:stCxn id="42" idx="4"/>
          <a:endCxn id="44" idx="4"/>
        </xdr:cNvCxnSpPr>
      </xdr:nvCxnSpPr>
      <xdr:spPr>
        <a:xfrm rot="16200000" flipH="1">
          <a:off x="1748051" y="2244560"/>
          <a:ext cx="5862" cy="490538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406758</xdr:colOff>
      <xdr:row>2</xdr:row>
      <xdr:rowOff>84305</xdr:rowOff>
    </xdr:from>
    <xdr:to>
      <xdr:col>6</xdr:col>
      <xdr:colOff>296895</xdr:colOff>
      <xdr:row>8</xdr:row>
      <xdr:rowOff>148782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xmlns="" id="{6C760943-475E-4961-904E-F5D3C0398EB7}"/>
            </a:ext>
          </a:extLst>
        </xdr:cNvPr>
        <xdr:cNvCxnSpPr>
          <a:stCxn id="44" idx="6"/>
          <a:endCxn id="45" idx="2"/>
        </xdr:cNvCxnSpPr>
      </xdr:nvCxnSpPr>
      <xdr:spPr>
        <a:xfrm flipV="1">
          <a:off x="2264133" y="1036805"/>
          <a:ext cx="509262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421796</xdr:colOff>
      <xdr:row>2</xdr:row>
      <xdr:rowOff>76978</xdr:rowOff>
    </xdr:from>
    <xdr:to>
      <xdr:col>6</xdr:col>
      <xdr:colOff>306944</xdr:colOff>
      <xdr:row>8</xdr:row>
      <xdr:rowOff>156109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xmlns="" id="{7DD18C0A-CAB8-46DD-8641-BA10B1B4346A}"/>
            </a:ext>
          </a:extLst>
        </xdr:cNvPr>
        <xdr:cNvCxnSpPr>
          <a:stCxn id="43" idx="6"/>
          <a:endCxn id="46" idx="2"/>
        </xdr:cNvCxnSpPr>
      </xdr:nvCxnSpPr>
      <xdr:spPr>
        <a:xfrm>
          <a:off x="2279171" y="1029478"/>
          <a:ext cx="504273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557156</xdr:colOff>
      <xdr:row>10</xdr:row>
      <xdr:rowOff>23587</xdr:rowOff>
    </xdr:from>
    <xdr:to>
      <xdr:col>7</xdr:col>
      <xdr:colOff>436321</xdr:colOff>
      <xdr:row>10</xdr:row>
      <xdr:rowOff>29449</xdr:rowOff>
    </xdr:to>
    <xdr:cxnSp macro="">
      <xdr:nvCxnSpPr>
        <xdr:cNvPr id="57" name="Connector: Curved 19">
          <a:extLst>
            <a:ext uri="{FF2B5EF4-FFF2-40B4-BE49-F238E27FC236}">
              <a16:creationId xmlns:a16="http://schemas.microsoft.com/office/drawing/2014/main" xmlns="" id="{AFC970A1-28C6-49A7-897B-974A91CD08B2}"/>
            </a:ext>
          </a:extLst>
        </xdr:cNvPr>
        <xdr:cNvCxnSpPr>
          <a:stCxn id="46" idx="4"/>
          <a:endCxn id="48" idx="4"/>
        </xdr:cNvCxnSpPr>
      </xdr:nvCxnSpPr>
      <xdr:spPr>
        <a:xfrm rot="16200000" flipH="1">
          <a:off x="3279870" y="2253873"/>
          <a:ext cx="5862" cy="49829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81568</xdr:colOff>
      <xdr:row>2</xdr:row>
      <xdr:rowOff>90167</xdr:rowOff>
    </xdr:from>
    <xdr:to>
      <xdr:col>9</xdr:col>
      <xdr:colOff>13591</xdr:colOff>
      <xdr:row>6</xdr:row>
      <xdr:rowOff>46033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xmlns="" id="{67ECC43F-38E5-4BBC-A54C-99AED5859859}"/>
            </a:ext>
          </a:extLst>
        </xdr:cNvPr>
        <xdr:cNvCxnSpPr>
          <a:stCxn id="47" idx="6"/>
          <a:endCxn id="49" idx="2"/>
        </xdr:cNvCxnSpPr>
      </xdr:nvCxnSpPr>
      <xdr:spPr>
        <a:xfrm>
          <a:off x="3796318" y="1042667"/>
          <a:ext cx="551148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88137</xdr:colOff>
      <xdr:row>6</xdr:row>
      <xdr:rowOff>46033</xdr:rowOff>
    </xdr:from>
    <xdr:to>
      <xdr:col>9</xdr:col>
      <xdr:colOff>13591</xdr:colOff>
      <xdr:row>8</xdr:row>
      <xdr:rowOff>161971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xmlns="" id="{4D150426-E328-41D7-957D-D4F7C15B0092}"/>
            </a:ext>
          </a:extLst>
        </xdr:cNvPr>
        <xdr:cNvCxnSpPr>
          <a:stCxn id="48" idx="6"/>
          <a:endCxn id="49" idx="2"/>
        </xdr:cNvCxnSpPr>
      </xdr:nvCxnSpPr>
      <xdr:spPr>
        <a:xfrm flipV="1">
          <a:off x="3802887" y="1760533"/>
          <a:ext cx="544579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325039</xdr:colOff>
      <xdr:row>1</xdr:row>
      <xdr:rowOff>52604</xdr:rowOff>
    </xdr:from>
    <xdr:ext cx="813288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xmlns="" id="{CE43D34C-3B7E-4CBE-A7B0-D6F34F6885F6}"/>
            </a:ext>
          </a:extLst>
        </xdr:cNvPr>
        <xdr:cNvSpPr txBox="1"/>
      </xdr:nvSpPr>
      <xdr:spPr>
        <a:xfrm>
          <a:off x="2182414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8</xdr:col>
      <xdr:colOff>30846</xdr:colOff>
      <xdr:row>2</xdr:row>
      <xdr:rowOff>132379</xdr:rowOff>
    </xdr:from>
    <xdr:ext cx="1374911" cy="248851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xmlns="" id="{2C820674-CA4C-48C7-9E87-6107750E4A13}"/>
            </a:ext>
          </a:extLst>
        </xdr:cNvPr>
        <xdr:cNvSpPr txBox="1"/>
      </xdr:nvSpPr>
      <xdr:spPr>
        <a:xfrm>
          <a:off x="3745596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3</xdr:col>
      <xdr:colOff>0</xdr:colOff>
      <xdr:row>2</xdr:row>
      <xdr:rowOff>72258</xdr:rowOff>
    </xdr:from>
    <xdr:to>
      <xdr:col>4</xdr:col>
      <xdr:colOff>58005</xdr:colOff>
      <xdr:row>8</xdr:row>
      <xdr:rowOff>142596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xmlns="" id="{DE47F0D4-9B55-4630-8B81-85C3F2F97FD1}"/>
            </a:ext>
          </a:extLst>
        </xdr:cNvPr>
        <xdr:cNvCxnSpPr/>
      </xdr:nvCxnSpPr>
      <xdr:spPr>
        <a:xfrm>
          <a:off x="619125" y="1024758"/>
          <a:ext cx="677130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262759</xdr:colOff>
      <xdr:row>1</xdr:row>
      <xdr:rowOff>13137</xdr:rowOff>
    </xdr:from>
    <xdr:to>
      <xdr:col>5</xdr:col>
      <xdr:colOff>144622</xdr:colOff>
      <xdr:row>1</xdr:row>
      <xdr:rowOff>18999</xdr:rowOff>
    </xdr:to>
    <xdr:cxnSp macro="">
      <xdr:nvCxnSpPr>
        <xdr:cNvPr id="63" name="Connector: Curved 26">
          <a:extLst>
            <a:ext uri="{FF2B5EF4-FFF2-40B4-BE49-F238E27FC236}">
              <a16:creationId xmlns:a16="http://schemas.microsoft.com/office/drawing/2014/main" xmlns="" id="{ED934A22-8F29-4B0B-8C18-4D4E84B437D8}"/>
            </a:ext>
          </a:extLst>
        </xdr:cNvPr>
        <xdr:cNvCxnSpPr/>
      </xdr:nvCxnSpPr>
      <xdr:spPr>
        <a:xfrm rot="16200000" flipH="1">
          <a:off x="1748572" y="527574"/>
          <a:ext cx="5862" cy="500988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545596</xdr:colOff>
      <xdr:row>1</xdr:row>
      <xdr:rowOff>26326</xdr:rowOff>
    </xdr:from>
    <xdr:to>
      <xdr:col>7</xdr:col>
      <xdr:colOff>426501</xdr:colOff>
      <xdr:row>1</xdr:row>
      <xdr:rowOff>32188</xdr:rowOff>
    </xdr:to>
    <xdr:cxnSp macro="">
      <xdr:nvCxnSpPr>
        <xdr:cNvPr id="64" name="Connector: Curved 27">
          <a:extLst>
            <a:ext uri="{FF2B5EF4-FFF2-40B4-BE49-F238E27FC236}">
              <a16:creationId xmlns:a16="http://schemas.microsoft.com/office/drawing/2014/main" xmlns="" id="{789377F6-756D-4FCC-BE0D-BF412A6F16A5}"/>
            </a:ext>
          </a:extLst>
        </xdr:cNvPr>
        <xdr:cNvCxnSpPr/>
      </xdr:nvCxnSpPr>
      <xdr:spPr>
        <a:xfrm rot="16200000" flipH="1">
          <a:off x="3269180" y="541242"/>
          <a:ext cx="5862" cy="50003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569521</xdr:colOff>
      <xdr:row>3</xdr:row>
      <xdr:rowOff>72258</xdr:rowOff>
    </xdr:from>
    <xdr:ext cx="813288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xmlns="" id="{A26F70C1-AE05-4278-BFA4-4FEB390042A5}"/>
            </a:ext>
          </a:extLst>
        </xdr:cNvPr>
        <xdr:cNvSpPr txBox="1"/>
      </xdr:nvSpPr>
      <xdr:spPr>
        <a:xfrm>
          <a:off x="2426896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5</xdr:col>
      <xdr:colOff>568056</xdr:colOff>
      <xdr:row>6</xdr:row>
      <xdr:rowOff>12177</xdr:rowOff>
    </xdr:from>
    <xdr:ext cx="813288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xmlns="" id="{B29B2546-B46C-4809-A076-70319BB6091C}"/>
            </a:ext>
          </a:extLst>
        </xdr:cNvPr>
        <xdr:cNvSpPr txBox="1"/>
      </xdr:nvSpPr>
      <xdr:spPr>
        <a:xfrm>
          <a:off x="2425431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5</xdr:col>
      <xdr:colOff>308741</xdr:colOff>
      <xdr:row>8</xdr:row>
      <xdr:rowOff>181504</xdr:rowOff>
    </xdr:from>
    <xdr:ext cx="813288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xmlns="" id="{2148785E-A4E6-461C-850C-E7450C8A8715}"/>
            </a:ext>
          </a:extLst>
        </xdr:cNvPr>
        <xdr:cNvSpPr txBox="1"/>
      </xdr:nvSpPr>
      <xdr:spPr>
        <a:xfrm>
          <a:off x="2166116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610049</xdr:colOff>
      <xdr:row>8</xdr:row>
      <xdr:rowOff>142920</xdr:rowOff>
    </xdr:from>
    <xdr:to>
      <xdr:col>4</xdr:col>
      <xdr:colOff>51279</xdr:colOff>
      <xdr:row>8</xdr:row>
      <xdr:rowOff>144386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xmlns="" id="{550DA1D2-461D-BB52-473F-01DA9E9EDB83}"/>
            </a:ext>
          </a:extLst>
        </xdr:cNvPr>
        <xdr:cNvCxnSpPr>
          <a:stCxn id="40" idx="6"/>
          <a:endCxn id="42" idx="2"/>
        </xdr:cNvCxnSpPr>
      </xdr:nvCxnSpPr>
      <xdr:spPr>
        <a:xfrm flipV="1">
          <a:off x="610049" y="2238420"/>
          <a:ext cx="67948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39414</xdr:colOff>
      <xdr:row>2</xdr:row>
      <xdr:rowOff>71116</xdr:rowOff>
    </xdr:from>
    <xdr:to>
      <xdr:col>4</xdr:col>
      <xdr:colOff>45418</xdr:colOff>
      <xdr:row>2</xdr:row>
      <xdr:rowOff>71116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xmlns="" id="{3CE249E4-1FF0-4A78-ACBE-B2D60741DAA8}"/>
            </a:ext>
          </a:extLst>
        </xdr:cNvPr>
        <xdr:cNvCxnSpPr>
          <a:stCxn id="39" idx="6"/>
          <a:endCxn id="41" idx="2"/>
        </xdr:cNvCxnSpPr>
      </xdr:nvCxnSpPr>
      <xdr:spPr>
        <a:xfrm>
          <a:off x="658539" y="1023616"/>
          <a:ext cx="62512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597776</xdr:colOff>
      <xdr:row>8</xdr:row>
      <xdr:rowOff>111672</xdr:rowOff>
    </xdr:from>
    <xdr:ext cx="813288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xmlns="" id="{C018C6D2-CAF1-4B35-B9F6-145CADF48A6E}"/>
            </a:ext>
          </a:extLst>
        </xdr:cNvPr>
        <xdr:cNvSpPr txBox="1"/>
      </xdr:nvSpPr>
      <xdr:spPr>
        <a:xfrm>
          <a:off x="597776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5</xdr:col>
      <xdr:colOff>406758</xdr:colOff>
      <xdr:row>8</xdr:row>
      <xdr:rowOff>148782</xdr:rowOff>
    </xdr:from>
    <xdr:to>
      <xdr:col>6</xdr:col>
      <xdr:colOff>306944</xdr:colOff>
      <xdr:row>8</xdr:row>
      <xdr:rowOff>156109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xmlns="" id="{3F12A84D-3100-442F-B70D-0A2BF928380D}"/>
            </a:ext>
          </a:extLst>
        </xdr:cNvPr>
        <xdr:cNvCxnSpPr>
          <a:stCxn id="44" idx="6"/>
          <a:endCxn id="46" idx="2"/>
        </xdr:cNvCxnSpPr>
      </xdr:nvCxnSpPr>
      <xdr:spPr>
        <a:xfrm>
          <a:off x="2264133" y="2244282"/>
          <a:ext cx="519311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421796</xdr:colOff>
      <xdr:row>2</xdr:row>
      <xdr:rowOff>76978</xdr:rowOff>
    </xdr:from>
    <xdr:to>
      <xdr:col>6</xdr:col>
      <xdr:colOff>296895</xdr:colOff>
      <xdr:row>2</xdr:row>
      <xdr:rowOff>84305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xmlns="" id="{68C7A41F-4AB9-4E3E-8DAC-95FACB34DDEE}"/>
            </a:ext>
          </a:extLst>
        </xdr:cNvPr>
        <xdr:cNvCxnSpPr>
          <a:stCxn id="43" idx="6"/>
          <a:endCxn id="45" idx="2"/>
        </xdr:cNvCxnSpPr>
      </xdr:nvCxnSpPr>
      <xdr:spPr>
        <a:xfrm>
          <a:off x="2279171" y="1029478"/>
          <a:ext cx="49422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602346</xdr:colOff>
      <xdr:row>4</xdr:row>
      <xdr:rowOff>117956</xdr:rowOff>
    </xdr:from>
    <xdr:ext cx="813288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xmlns="" id="{EE6EB1CA-DE34-4815-B881-5DBDEEC6E119}"/>
            </a:ext>
          </a:extLst>
        </xdr:cNvPr>
        <xdr:cNvSpPr txBox="1"/>
      </xdr:nvSpPr>
      <xdr:spPr>
        <a:xfrm>
          <a:off x="3697971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603660</xdr:colOff>
      <xdr:row>5</xdr:row>
      <xdr:rowOff>138978</xdr:rowOff>
    </xdr:from>
    <xdr:ext cx="813288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xmlns="" id="{D3777FD6-3758-4BAF-B0E9-877F02C0CB55}"/>
            </a:ext>
          </a:extLst>
        </xdr:cNvPr>
        <xdr:cNvSpPr txBox="1"/>
      </xdr:nvSpPr>
      <xdr:spPr>
        <a:xfrm>
          <a:off x="3699285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8</xdr:col>
      <xdr:colOff>12452</xdr:colOff>
      <xdr:row>8</xdr:row>
      <xdr:rowOff>153400</xdr:rowOff>
    </xdr:from>
    <xdr:ext cx="1406443" cy="248851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D30C5930-E137-4118-9956-B3D1A168F87E}"/>
            </a:ext>
          </a:extLst>
        </xdr:cNvPr>
        <xdr:cNvSpPr txBox="1"/>
      </xdr:nvSpPr>
      <xdr:spPr>
        <a:xfrm>
          <a:off x="3727202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2</xdr:col>
      <xdr:colOff>219075</xdr:colOff>
      <xdr:row>19</xdr:row>
      <xdr:rowOff>38100</xdr:rowOff>
    </xdr:from>
    <xdr:to>
      <xdr:col>22</xdr:col>
      <xdr:colOff>0</xdr:colOff>
      <xdr:row>51</xdr:row>
      <xdr:rowOff>104776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9"/>
  <sheetViews>
    <sheetView tabSelected="1" topLeftCell="A40" workbookViewId="0">
      <selection activeCell="H55" sqref="H55"/>
    </sheetView>
  </sheetViews>
  <sheetFormatPr defaultRowHeight="15"/>
  <cols>
    <col min="1" max="1" width="22.7109375" style="4" customWidth="1"/>
    <col min="2" max="2" width="74.5703125" style="4" customWidth="1"/>
    <col min="3" max="3" width="9.140625" style="22"/>
  </cols>
  <sheetData>
    <row r="1" spans="1:32">
      <c r="A1" s="28" t="s">
        <v>2</v>
      </c>
      <c r="B1" s="29"/>
      <c r="C1" s="2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2">
      <c r="A2" s="30"/>
      <c r="B2" s="31"/>
      <c r="C2" s="2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2">
      <c r="A3" s="6" t="s">
        <v>0</v>
      </c>
      <c r="B3" s="6" t="s">
        <v>1</v>
      </c>
      <c r="C3" s="2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2">
      <c r="A4" s="5" t="s">
        <v>3</v>
      </c>
      <c r="B4" s="5" t="s">
        <v>4</v>
      </c>
      <c r="C4" s="2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2">
      <c r="A5" s="5" t="s">
        <v>5</v>
      </c>
      <c r="B5" s="5" t="s">
        <v>6</v>
      </c>
      <c r="C5" s="2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>
      <c r="A6" s="5" t="s">
        <v>7</v>
      </c>
      <c r="B6" s="5" t="s">
        <v>8</v>
      </c>
      <c r="C6" s="2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>
      <c r="A7" s="5" t="s">
        <v>9</v>
      </c>
      <c r="B7" s="5" t="s">
        <v>10</v>
      </c>
      <c r="C7" s="2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>
      <c r="A8" s="5" t="s">
        <v>11</v>
      </c>
      <c r="B8" s="5" t="s">
        <v>12</v>
      </c>
      <c r="C8" s="2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2">
      <c r="A9" s="5" t="s">
        <v>13</v>
      </c>
      <c r="B9" s="5" t="s">
        <v>14</v>
      </c>
      <c r="C9" s="2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2">
      <c r="A10" s="5" t="s">
        <v>15</v>
      </c>
      <c r="B10" s="5" t="s">
        <v>16</v>
      </c>
      <c r="C10" s="2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2">
      <c r="A11" s="5" t="s">
        <v>17</v>
      </c>
      <c r="B11" s="5" t="s">
        <v>18</v>
      </c>
      <c r="C11" s="2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2">
      <c r="A12" s="5" t="s">
        <v>19</v>
      </c>
      <c r="B12" s="5" t="s">
        <v>20</v>
      </c>
      <c r="C12" s="2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2">
      <c r="A13" s="5" t="s">
        <v>21</v>
      </c>
      <c r="B13" s="5" t="s">
        <v>22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2" s="10" customFormat="1">
      <c r="A14" s="27"/>
      <c r="B14" s="2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12"/>
    </row>
    <row r="15" spans="1:32" s="37" customFormat="1" ht="20.25" thickBot="1">
      <c r="A15" s="42" t="s">
        <v>23</v>
      </c>
      <c r="B15" s="43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</row>
    <row r="16" spans="1:32" s="37" customFormat="1" ht="20.25" thickBot="1">
      <c r="A16" s="38" t="s">
        <v>111</v>
      </c>
      <c r="B16" s="39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</row>
    <row r="17" spans="1:32" s="7" customFormat="1">
      <c r="A17" s="32" t="s">
        <v>0</v>
      </c>
      <c r="B17" s="33" t="s">
        <v>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 spans="1:32">
      <c r="A18" s="5" t="s">
        <v>24</v>
      </c>
      <c r="B18" s="5" t="s">
        <v>25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spans="1:32">
      <c r="A19" s="5" t="s">
        <v>26</v>
      </c>
      <c r="B19" s="5" t="s">
        <v>27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spans="1:32">
      <c r="A20" s="5" t="s">
        <v>28</v>
      </c>
      <c r="B20" s="5" t="s">
        <v>29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2">
      <c r="A21" s="5" t="s">
        <v>30</v>
      </c>
      <c r="B21" s="5" t="s">
        <v>31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2">
      <c r="A22" s="5" t="s">
        <v>32</v>
      </c>
      <c r="B22" s="5" t="s">
        <v>37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2" s="17" customFormat="1">
      <c r="A23" s="18" t="s">
        <v>39</v>
      </c>
      <c r="B23" s="18" t="s">
        <v>33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16"/>
    </row>
    <row r="24" spans="1:32">
      <c r="A24" s="13" t="s">
        <v>34</v>
      </c>
      <c r="B24" s="13" t="s">
        <v>35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2" s="10" customFormat="1">
      <c r="A25" s="11" t="s">
        <v>38</v>
      </c>
      <c r="B25" s="11" t="s">
        <v>36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12"/>
    </row>
    <row r="26" spans="1:32">
      <c r="A26" s="34" t="s">
        <v>40</v>
      </c>
      <c r="B26" s="34" t="s">
        <v>41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 spans="1:32">
      <c r="A27" s="5" t="s">
        <v>42</v>
      </c>
      <c r="B27" s="5" t="s">
        <v>45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2">
      <c r="A28" s="5" t="s">
        <v>43</v>
      </c>
      <c r="B28" s="5" t="s">
        <v>46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1:32">
      <c r="A29" s="13" t="s">
        <v>44</v>
      </c>
      <c r="B29" s="13" t="s">
        <v>47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1:32" s="10" customFormat="1">
      <c r="A30" s="11" t="s">
        <v>48</v>
      </c>
      <c r="B30" s="11" t="s">
        <v>49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12"/>
    </row>
    <row r="31" spans="1:32" s="10" customFormat="1">
      <c r="A31" s="11" t="s">
        <v>50</v>
      </c>
      <c r="B31" s="11" t="s">
        <v>51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12"/>
    </row>
    <row r="32" spans="1:32" s="10" customFormat="1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12"/>
    </row>
    <row r="33" spans="1:32">
      <c r="A33" s="34" t="s">
        <v>52</v>
      </c>
      <c r="B33" s="34" t="s">
        <v>54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:32">
      <c r="A34" s="5" t="s">
        <v>28</v>
      </c>
      <c r="B34" s="5" t="s">
        <v>55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1:32">
      <c r="A35" s="5" t="s">
        <v>56</v>
      </c>
      <c r="B35" s="5" t="s">
        <v>57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2">
      <c r="A36" s="5" t="s">
        <v>53</v>
      </c>
      <c r="B36" s="5" t="s">
        <v>58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2" s="10" customFormat="1">
      <c r="A37" s="9" t="s">
        <v>52</v>
      </c>
      <c r="B37" s="9" t="s">
        <v>59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2"/>
    </row>
    <row r="38" spans="1:32">
      <c r="A38" s="5" t="s">
        <v>61</v>
      </c>
      <c r="B38" s="5" t="s">
        <v>67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2">
      <c r="A39" s="5" t="s">
        <v>62</v>
      </c>
      <c r="B39" s="5" t="s">
        <v>64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2">
      <c r="A40" s="5" t="s">
        <v>63</v>
      </c>
      <c r="B40" s="5" t="s">
        <v>65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2">
      <c r="A41" s="8" t="s">
        <v>66</v>
      </c>
      <c r="B41" s="8" t="s">
        <v>68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2">
      <c r="A42" s="35" t="s">
        <v>69</v>
      </c>
      <c r="B42" s="35" t="s">
        <v>70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2" s="10" customFormat="1">
      <c r="A43" s="44"/>
      <c r="B43" s="4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2"/>
    </row>
    <row r="44" spans="1:32" ht="18.75">
      <c r="A44" s="40" t="s">
        <v>84</v>
      </c>
      <c r="B44" s="41"/>
      <c r="C44" s="21"/>
      <c r="D44" s="24"/>
      <c r="E44" s="24"/>
      <c r="F44" s="24"/>
      <c r="G44" s="24"/>
      <c r="H44" s="24"/>
      <c r="I44" s="24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4"/>
      <c r="Z44" s="24"/>
      <c r="AA44" s="24"/>
      <c r="AB44" s="24"/>
      <c r="AC44" s="24"/>
      <c r="AD44" s="24"/>
      <c r="AE44" s="21"/>
    </row>
    <row r="45" spans="1:32">
      <c r="A45" s="5" t="s">
        <v>71</v>
      </c>
      <c r="B45" s="5" t="s">
        <v>72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48"/>
      <c r="V45" s="21"/>
      <c r="W45" s="21"/>
      <c r="X45" s="21"/>
      <c r="Y45" s="24"/>
      <c r="Z45" s="24"/>
      <c r="AA45" s="24"/>
      <c r="AB45" s="24"/>
      <c r="AC45" s="24"/>
      <c r="AD45" s="24"/>
      <c r="AE45" s="21"/>
    </row>
    <row r="46" spans="1:32">
      <c r="A46" s="5" t="s">
        <v>66</v>
      </c>
      <c r="B46" s="5" t="s">
        <v>73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7"/>
      <c r="Z46" s="21"/>
      <c r="AA46" s="21"/>
      <c r="AB46" s="21"/>
      <c r="AC46" s="21"/>
      <c r="AD46" s="21"/>
      <c r="AE46" s="21"/>
    </row>
    <row r="47" spans="1:32">
      <c r="A47" s="5" t="s">
        <v>74</v>
      </c>
      <c r="B47" s="5" t="s">
        <v>75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7"/>
      <c r="Z47" s="21"/>
      <c r="AA47" s="21"/>
      <c r="AB47" s="21"/>
      <c r="AC47" s="21"/>
      <c r="AD47" s="21"/>
      <c r="AE47" s="21"/>
    </row>
    <row r="48" spans="1:32">
      <c r="A48" s="5" t="s">
        <v>76</v>
      </c>
      <c r="B48" s="5" t="s">
        <v>77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7"/>
      <c r="U48" s="21"/>
      <c r="V48" s="21"/>
      <c r="W48" s="21"/>
      <c r="X48" s="21"/>
      <c r="Y48" s="21"/>
      <c r="Z48" s="21"/>
      <c r="AA48" s="27"/>
      <c r="AB48" s="21"/>
      <c r="AC48" s="21"/>
      <c r="AD48" s="21"/>
      <c r="AE48" s="21"/>
    </row>
    <row r="49" spans="1:32">
      <c r="A49" s="11" t="s">
        <v>78</v>
      </c>
      <c r="B49" s="11" t="s">
        <v>79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7"/>
      <c r="AB49" s="21"/>
      <c r="AC49" s="21"/>
      <c r="AD49" s="21"/>
      <c r="AE49" s="21"/>
    </row>
    <row r="50" spans="1:32">
      <c r="A50" s="11" t="s">
        <v>80</v>
      </c>
      <c r="B50" s="11" t="s">
        <v>81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2">
      <c r="A51" s="11" t="s">
        <v>82</v>
      </c>
      <c r="B51" s="11" t="s">
        <v>112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7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2">
      <c r="A52" s="11" t="s">
        <v>83</v>
      </c>
      <c r="B52" s="11" t="s">
        <v>113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7"/>
      <c r="V52" s="48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2" s="10" customFormat="1">
      <c r="A53" s="27"/>
      <c r="B53" s="27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7"/>
      <c r="S53" s="21"/>
      <c r="T53" s="21"/>
      <c r="U53" s="27"/>
      <c r="V53" s="27"/>
      <c r="W53" s="21"/>
      <c r="X53" s="21"/>
      <c r="Y53" s="21"/>
      <c r="Z53" s="21"/>
      <c r="AA53" s="21"/>
      <c r="AB53" s="21"/>
      <c r="AC53" s="21"/>
      <c r="AD53" s="21"/>
      <c r="AE53" s="21"/>
      <c r="AF53" s="12"/>
    </row>
    <row r="54" spans="1:32">
      <c r="A54" s="27"/>
      <c r="B54" s="27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7"/>
      <c r="S54" s="21"/>
      <c r="T54" s="21"/>
      <c r="U54" s="27"/>
      <c r="V54" s="27"/>
      <c r="W54" s="21"/>
      <c r="X54" s="21"/>
      <c r="Y54" s="21"/>
      <c r="Z54" s="21"/>
      <c r="AA54" s="21"/>
      <c r="AB54" s="21"/>
      <c r="AC54" s="21"/>
      <c r="AD54" s="21"/>
      <c r="AE54" s="21"/>
    </row>
    <row r="55" spans="1:32">
      <c r="A55" s="4" t="s">
        <v>114</v>
      </c>
      <c r="B55" s="4">
        <v>0.05</v>
      </c>
      <c r="C55" s="51" t="s">
        <v>115</v>
      </c>
      <c r="D55" s="52"/>
      <c r="E55" s="52"/>
      <c r="F55" s="52"/>
      <c r="G55" s="53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7"/>
      <c r="V55" s="27"/>
      <c r="W55" s="21"/>
      <c r="X55" s="21"/>
      <c r="Y55" s="21"/>
      <c r="Z55" s="21"/>
      <c r="AA55" s="21"/>
      <c r="AB55" s="21"/>
      <c r="AC55" s="21"/>
      <c r="AD55" s="21"/>
      <c r="AE55" s="21"/>
    </row>
    <row r="56" spans="1:32">
      <c r="A56" s="14" t="s">
        <v>93</v>
      </c>
      <c r="B56" s="14" t="s">
        <v>94</v>
      </c>
      <c r="C56" s="25" t="s">
        <v>87</v>
      </c>
      <c r="D56" s="14" t="s">
        <v>88</v>
      </c>
      <c r="E56" s="46" t="s">
        <v>85</v>
      </c>
      <c r="F56" s="46" t="s">
        <v>86</v>
      </c>
      <c r="G56" s="46" t="s">
        <v>89</v>
      </c>
      <c r="H56" s="46" t="s">
        <v>95</v>
      </c>
      <c r="I56" s="46" t="s">
        <v>3</v>
      </c>
      <c r="J56" s="46" t="s">
        <v>91</v>
      </c>
      <c r="K56" s="46" t="s">
        <v>90</v>
      </c>
      <c r="L56" s="46" t="s">
        <v>92</v>
      </c>
      <c r="M56" s="46" t="s">
        <v>96</v>
      </c>
      <c r="N56" s="46" t="s">
        <v>97</v>
      </c>
      <c r="O56" s="46" t="s">
        <v>98</v>
      </c>
      <c r="P56" s="46" t="s">
        <v>99</v>
      </c>
      <c r="Q56" s="46" t="s">
        <v>100</v>
      </c>
      <c r="R56" s="46" t="s">
        <v>60</v>
      </c>
      <c r="S56" s="46" t="s">
        <v>101</v>
      </c>
      <c r="T56" s="46" t="s">
        <v>17</v>
      </c>
      <c r="U56" s="46" t="s">
        <v>19</v>
      </c>
      <c r="V56" s="46" t="s">
        <v>21</v>
      </c>
      <c r="W56" s="49" t="s">
        <v>102</v>
      </c>
      <c r="X56" s="46" t="s">
        <v>103</v>
      </c>
      <c r="Y56" s="46" t="s">
        <v>104</v>
      </c>
      <c r="Z56" s="46" t="s">
        <v>105</v>
      </c>
      <c r="AA56" s="46" t="s">
        <v>106</v>
      </c>
      <c r="AB56" s="46" t="s">
        <v>107</v>
      </c>
      <c r="AC56" s="46" t="s">
        <v>108</v>
      </c>
      <c r="AD56" s="46" t="s">
        <v>109</v>
      </c>
      <c r="AE56" s="46" t="s">
        <v>110</v>
      </c>
    </row>
    <row r="57" spans="1:32">
      <c r="A57" s="4">
        <v>0.5</v>
      </c>
      <c r="B57" s="4">
        <v>0.5</v>
      </c>
      <c r="C57" s="26">
        <v>0.05</v>
      </c>
      <c r="D57">
        <v>0.1</v>
      </c>
      <c r="E57" s="47">
        <v>0.15</v>
      </c>
      <c r="F57" s="47">
        <v>0.2</v>
      </c>
      <c r="G57" s="47">
        <v>0.25</v>
      </c>
      <c r="H57" s="47">
        <v>0.3</v>
      </c>
      <c r="I57" s="2">
        <f>(E57*C57 + F57*D57)</f>
        <v>2.7500000000000004E-2</v>
      </c>
      <c r="J57" s="2">
        <f>1/(1+EXP(-1*I57))</f>
        <v>0.50687456676453424</v>
      </c>
      <c r="K57" s="2">
        <f>(C57*G57  + H57*D57)</f>
        <v>4.2499999999999996E-2</v>
      </c>
      <c r="L57" s="2">
        <f>1/(1+EXP(-K57))</f>
        <v>0.51062340100496373</v>
      </c>
      <c r="M57" s="15">
        <v>0.4</v>
      </c>
      <c r="N57" s="15">
        <v>0.45</v>
      </c>
      <c r="O57" s="15">
        <v>0.5</v>
      </c>
      <c r="P57" s="15">
        <v>0.55000000000000004</v>
      </c>
      <c r="Q57" s="2">
        <f>(M57*J57 + N57*L57)</f>
        <v>0.43253035715804738</v>
      </c>
      <c r="R57" s="2">
        <f>1/(1+EXP(-Q57))</f>
        <v>0.60647773220672796</v>
      </c>
      <c r="S57" s="2">
        <f>(O57*J57 + P57*L57)</f>
        <v>0.53428015393499717</v>
      </c>
      <c r="T57" s="2">
        <f>1/(1+EXP(-S57))</f>
        <v>0.63048083545063482</v>
      </c>
      <c r="U57" s="2">
        <f>0.5*POWER((A57-R57),2)</f>
        <v>5.6687537279438366E-3</v>
      </c>
      <c r="V57" s="2">
        <f>0.5*POWER(B57-T57,2)</f>
        <v>8.5126242099478212E-3</v>
      </c>
      <c r="W57" s="50">
        <f>U57 + V57</f>
        <v>1.4181377937891659E-2</v>
      </c>
      <c r="X57" s="2">
        <f>(R57 - A57) * (R57*(1-R57))*M57 + (T57-B57)*(T57*(1-T57)) * O57 * (J57*(1-J57))*C57</f>
        <v>1.0354852598108187E-2</v>
      </c>
      <c r="Y57" s="2">
        <f>(R57 - A57) * (R57*(1-R57))*M57 + (T57-B57)*(T57*(1-T57)) * O57 * (J57*(1-J57))*D57</f>
        <v>1.0544808808655496E-2</v>
      </c>
      <c r="Z57" s="2">
        <f>(R57 - A57) * (R57*(1-R57))*N57 + (T57-B57)*(T57*(1-T57)) * P57 * (L57*(AA570-L57))*C57</f>
        <v>1.1217541957504826E-2</v>
      </c>
      <c r="AA57" s="2">
        <f>(R57 - A57) * (R57*(1-R57))*N57 + (T57-B57)*(T57*(1-T57)) * P57 * (L57*(AA570-L57))*D57</f>
        <v>1.0999575479003662E-2</v>
      </c>
      <c r="AB57" s="2">
        <f>(R57-A57)*(R57*(1-R57))*(J57)</f>
        <v>1.288081863162825E-2</v>
      </c>
      <c r="AC57" s="2">
        <f>(R57-A57)*(R57*(1-R57))*(L57)</f>
        <v>1.2976084910698517E-2</v>
      </c>
      <c r="AD57" s="2">
        <f>(T57-B57)*(T57*(1-T57))*(J57)</f>
        <v>1.5408348281773079E-2</v>
      </c>
      <c r="AE57" s="2">
        <f>(T57-B57)*(T57*(1-T57))*(L57)</f>
        <v>1.5522308119994766E-2</v>
      </c>
    </row>
    <row r="58" spans="1:32">
      <c r="A58" s="4">
        <v>0.5</v>
      </c>
      <c r="B58" s="4">
        <v>0.5</v>
      </c>
      <c r="C58" s="26">
        <v>0.05</v>
      </c>
      <c r="D58">
        <v>0.1</v>
      </c>
      <c r="E58" s="2">
        <f>E57 - ($B$55*X57)</f>
        <v>0.14948225737009457</v>
      </c>
      <c r="F58" s="2">
        <f>F57 - ($B$55*Y57)</f>
        <v>0.19947275955956723</v>
      </c>
      <c r="G58" s="2">
        <f>G57 - ($B$55*Z57)</f>
        <v>0.24943912290212475</v>
      </c>
      <c r="H58" s="3">
        <f>H57 - $B$55*AA57</f>
        <v>0.2994500212260498</v>
      </c>
      <c r="I58" s="2">
        <f>(E58*C58 + F58*D58)</f>
        <v>2.7421388824461452E-2</v>
      </c>
      <c r="J58" s="2">
        <f>1/(1+EXP(-1*I58))</f>
        <v>0.5068549176751791</v>
      </c>
      <c r="K58" s="2">
        <f>(C58*G58  + H58*D58)</f>
        <v>4.2416958267711219E-2</v>
      </c>
      <c r="L58" s="2">
        <f>1/(1+EXP(-K58))</f>
        <v>0.51060264992540871</v>
      </c>
      <c r="M58" s="2">
        <f>M57 - $B$55*AB57</f>
        <v>0.39935595906841859</v>
      </c>
      <c r="N58" s="2">
        <f>N57 - $B$55*AC57</f>
        <v>0.44935119575446508</v>
      </c>
      <c r="O58" s="2">
        <f>O57 - $B$55*AD57</f>
        <v>0.49922958258591132</v>
      </c>
      <c r="P58" s="2">
        <f>P57 - $B$55*AE57</f>
        <v>0.54922388459400029</v>
      </c>
      <c r="Q58" s="2">
        <f>(M58*J58 + N58*L58)</f>
        <v>0.43185544305609647</v>
      </c>
      <c r="R58" s="2">
        <f>1/(1+EXP(-Q58))</f>
        <v>0.60631664395468088</v>
      </c>
      <c r="S58" s="2">
        <f>(O58*J58 + P58*L58)</f>
        <v>0.53347213985861952</v>
      </c>
      <c r="T58" s="2">
        <f>1/(1+EXP(-1*S58))</f>
        <v>0.63029256873313433</v>
      </c>
      <c r="U58" s="2">
        <f>0.5*POWER((A58-R58),2)</f>
        <v>5.6516143908931912E-3</v>
      </c>
      <c r="V58" s="2">
        <f>0.5*POWER(B58-T58,2)</f>
        <v>8.4880767335392664E-3</v>
      </c>
      <c r="W58" s="50">
        <f>U58 + V58</f>
        <v>1.4139691124432457E-2</v>
      </c>
      <c r="X58" s="2">
        <f>(R58 - A58) * (R58*(1-R58))*M58 + (T58-B58)*(T58*(1-T58)) * O58 * (J58*(1-J58))*C58</f>
        <v>1.0324061720194276E-2</v>
      </c>
      <c r="Y58" s="2">
        <f>(R58 - A58) * (R58*(1-R58))*M58 + (T58-B58)*(T58*(1-T58)) * O58 * (J58*(1-J58))*D58</f>
        <v>1.0513491694759144E-2</v>
      </c>
      <c r="Z58" s="2">
        <f>(R58 - A58) * (R58*(1-R58))*N58 + (T58-B58)*(T58*(1-T58)) * P58 * (L58*(AA571-L58))*C58</f>
        <v>1.1186009865542015E-2</v>
      </c>
      <c r="AA58" s="2">
        <f>(R58 - A58) * (R58*(1-R58))*N58 + (T58-B58)*(T58*(1-T58)) * P58 * (L58*(AA571-L58))*D58</f>
        <v>1.0968636884230018E-2</v>
      </c>
      <c r="AB58" s="2">
        <f>(R58-A58)*(R58*(1-R58))*(J58)</f>
        <v>1.2862680078899747E-2</v>
      </c>
      <c r="AC58" s="2">
        <f>(R58-A58)*(R58*(1-R58))*(L58)</f>
        <v>1.2957787927862105E-2</v>
      </c>
      <c r="AD58" s="2">
        <f>(T58-B58)*(T58*(1-T58))*(J58)</f>
        <v>1.5388761814770963E-2</v>
      </c>
      <c r="AE58" s="2">
        <f>(T58-B58)*(T58*(1-T58))*(L58)</f>
        <v>1.5502547746273514E-2</v>
      </c>
    </row>
    <row r="59" spans="1:32">
      <c r="A59" s="4">
        <v>0.5</v>
      </c>
      <c r="B59" s="4">
        <v>0.5</v>
      </c>
      <c r="C59" s="26">
        <v>0.05</v>
      </c>
      <c r="D59">
        <v>0.1</v>
      </c>
      <c r="E59" s="2">
        <f t="shared" ref="E59:E96" si="0">E58 - ($B$55*X58)</f>
        <v>0.14896605428408485</v>
      </c>
      <c r="F59" s="2">
        <f t="shared" ref="F59:F96" si="1">F58 - ($B$55*Y58)</f>
        <v>0.19894708497482927</v>
      </c>
      <c r="G59" s="2">
        <f t="shared" ref="G59:G96" si="2">G58 - ($B$55*Z58)</f>
        <v>0.24887982240884765</v>
      </c>
      <c r="H59" s="3">
        <f t="shared" ref="H59:H96" si="3">H58 - $B$55*AA58</f>
        <v>0.29890158938183831</v>
      </c>
      <c r="I59" s="2">
        <f t="shared" ref="I59:I96" si="4">(E59*C59 + F59*D59)</f>
        <v>2.7343011211687168E-2</v>
      </c>
      <c r="J59" s="2">
        <f t="shared" ref="J59:J96" si="5">1/(1+EXP(-1*I59))</f>
        <v>0.5068353269444259</v>
      </c>
      <c r="K59" s="2">
        <f t="shared" ref="K59:K96" si="6">(C59*G59  + H59*D59)</f>
        <v>4.2334150058626216E-2</v>
      </c>
      <c r="L59" s="2">
        <f t="shared" ref="L59:L96" si="7">1/(1+EXP(-K59))</f>
        <v>0.51058195716396437</v>
      </c>
      <c r="M59" s="2">
        <f t="shared" ref="M59:M96" si="8">M58 - $B$55*AB58</f>
        <v>0.39871282506447359</v>
      </c>
      <c r="N59" s="2">
        <f t="shared" ref="N59:N96" si="9">N58 - $B$55*AC58</f>
        <v>0.44870330635807198</v>
      </c>
      <c r="O59" s="2">
        <f t="shared" ref="O59:O96" si="10">O58 - $B$55*AD58</f>
        <v>0.49846014449517279</v>
      </c>
      <c r="P59" s="2">
        <f t="shared" ref="P59:P96" si="11">P58 - $B$55*AE58</f>
        <v>0.54844875720668662</v>
      </c>
      <c r="Q59" s="2">
        <f t="shared" ref="Q59:Q96" si="12">(M59*J59 + N59*L59)</f>
        <v>0.43118155739473446</v>
      </c>
      <c r="R59" s="2">
        <f t="shared" ref="R59:R96" si="13">1/(1+EXP(-Q59))</f>
        <v>0.60615577810395527</v>
      </c>
      <c r="S59" s="2">
        <f t="shared" ref="S59:S96" si="14">(O59*J59 + P59*L59)</f>
        <v>0.53266525016271071</v>
      </c>
      <c r="T59" s="2">
        <f t="shared" ref="T59:T96" si="15">1/(1+EXP(-1*S59))</f>
        <v>0.63010452443324572</v>
      </c>
      <c r="U59" s="2">
        <f t="shared" ref="U59:U96" si="16">0.5*POWER((A59-R59),2)</f>
        <v>5.6345246124280945E-3</v>
      </c>
      <c r="V59" s="2">
        <f t="shared" ref="V59:V96" si="17">0.5*POWER(B59-T59,2)</f>
        <v>8.4635936390005159E-3</v>
      </c>
      <c r="W59" s="50">
        <f t="shared" ref="W59:W96" si="18">U59 + V59</f>
        <v>1.409811825142861E-2</v>
      </c>
      <c r="X59" s="2">
        <f t="shared" ref="X59:X96" si="19">(R59 - A59) * (R59*(1-R59))*M59 + (T59-B59)*(T59*(1-T59)) * O59 * (J59*(1-J59))*C59</f>
        <v>1.0293352417667772E-2</v>
      </c>
      <c r="Y59" s="2">
        <f t="shared" ref="Y59:Y96" si="20">(R59 - A59) * (R59*(1-R59))*M59 + (T59-B59)*(T59*(1-T59)) * O59 * (J59*(1-J59))*D59</f>
        <v>1.0482257349936118E-2</v>
      </c>
      <c r="Z59" s="2">
        <f t="shared" ref="Z59:Z96" si="21">(R59 - A59) * (R59*(1-R59))*N59 + (T59-B59)*(T59*(1-T59)) * P59 * (L59*(AA572-L59))*C59</f>
        <v>1.1154558852634913E-2</v>
      </c>
      <c r="AA59" s="2">
        <f t="shared" ref="AA59:AA96" si="22">(R59 - A59) * (R59*(1-R59))*N59 + (T59-B59)*(T59*(1-T59)) * P59 * (L59*(AA572-L59))*D59</f>
        <v>1.0937777957452391E-2</v>
      </c>
      <c r="AB59" s="2">
        <f t="shared" ref="AB59:AB96" si="23">(R59-A59)*(R59*(1-R59))*(J59)</f>
        <v>1.2844560352496974E-2</v>
      </c>
      <c r="AC59" s="2">
        <f t="shared" ref="AC59:AC96" si="24">(R59-A59)*(R59*(1-R59))*(L59)</f>
        <v>1.2939509965152186E-2</v>
      </c>
      <c r="AD59" s="2">
        <f t="shared" ref="AD59:AD96" si="25">(T59-B59)*(T59*(1-T59))*(J59)</f>
        <v>1.536918700363578E-2</v>
      </c>
      <c r="AE59" s="2">
        <f t="shared" ref="AE59:AE96" si="26">(T59-B59)*(T59*(1-T59))*(L59)</f>
        <v>1.5482799171960175E-2</v>
      </c>
    </row>
    <row r="60" spans="1:32">
      <c r="A60" s="4">
        <v>0.5</v>
      </c>
      <c r="B60" s="4">
        <v>0.5</v>
      </c>
      <c r="C60" s="26">
        <v>0.05</v>
      </c>
      <c r="D60">
        <v>0.1</v>
      </c>
      <c r="E60" s="2">
        <f t="shared" si="0"/>
        <v>0.14845138666320146</v>
      </c>
      <c r="F60" s="2">
        <f t="shared" si="1"/>
        <v>0.19842297210733245</v>
      </c>
      <c r="G60" s="2">
        <f t="shared" si="2"/>
        <v>0.24832209446621589</v>
      </c>
      <c r="H60" s="3">
        <f t="shared" si="3"/>
        <v>0.29835470048396567</v>
      </c>
      <c r="I60" s="2">
        <f t="shared" si="4"/>
        <v>2.7264866543893318E-2</v>
      </c>
      <c r="J60" s="2">
        <f t="shared" si="5"/>
        <v>0.50681579441810543</v>
      </c>
      <c r="K60" s="2">
        <f t="shared" si="6"/>
        <v>4.2251574771707365E-2</v>
      </c>
      <c r="L60" s="2">
        <f t="shared" si="7"/>
        <v>0.5105613225708161</v>
      </c>
      <c r="M60" s="2">
        <f t="shared" si="8"/>
        <v>0.39807059704684872</v>
      </c>
      <c r="N60" s="2">
        <f t="shared" si="9"/>
        <v>0.44805633085981439</v>
      </c>
      <c r="O60" s="2">
        <f t="shared" si="10"/>
        <v>0.49769168514499101</v>
      </c>
      <c r="P60" s="2">
        <f t="shared" si="11"/>
        <v>0.54767461724808864</v>
      </c>
      <c r="Q60" s="2">
        <f t="shared" si="12"/>
        <v>0.43050869874680214</v>
      </c>
      <c r="R60" s="2">
        <f t="shared" si="13"/>
        <v>0.60599513445082986</v>
      </c>
      <c r="S60" s="2">
        <f t="shared" si="14"/>
        <v>0.53185948370269387</v>
      </c>
      <c r="T60" s="2">
        <f t="shared" si="15"/>
        <v>0.62991670249807563</v>
      </c>
      <c r="U60" s="2">
        <f t="shared" si="16"/>
        <v>5.6174842636247503E-3</v>
      </c>
      <c r="V60" s="2">
        <f t="shared" si="17"/>
        <v>8.4391747939867451E-3</v>
      </c>
      <c r="W60" s="50">
        <f t="shared" si="18"/>
        <v>1.4056659057611495E-2</v>
      </c>
      <c r="X60" s="2">
        <f t="shared" si="19"/>
        <v>1.0262724529647807E-2</v>
      </c>
      <c r="Y60" s="2">
        <f t="shared" si="20"/>
        <v>1.0451105612043776E-2</v>
      </c>
      <c r="Z60" s="2">
        <f t="shared" si="21"/>
        <v>1.112318876222276E-2</v>
      </c>
      <c r="AA60" s="2">
        <f t="shared" si="22"/>
        <v>1.0906998544223985E-2</v>
      </c>
      <c r="AB60" s="2">
        <f t="shared" si="23"/>
        <v>1.2826459465577842E-2</v>
      </c>
      <c r="AC60" s="2">
        <f t="shared" si="24"/>
        <v>1.2921251035921625E-2</v>
      </c>
      <c r="AD60" s="2">
        <f t="shared" si="25"/>
        <v>1.5349623900719356E-2</v>
      </c>
      <c r="AE60" s="2">
        <f t="shared" si="26"/>
        <v>1.5463062449965191E-2</v>
      </c>
    </row>
    <row r="61" spans="1:32">
      <c r="A61" s="4">
        <v>0.5</v>
      </c>
      <c r="B61" s="4">
        <v>0.5</v>
      </c>
      <c r="C61" s="26">
        <v>0.05</v>
      </c>
      <c r="D61">
        <v>0.1</v>
      </c>
      <c r="E61" s="2">
        <f t="shared" si="0"/>
        <v>0.14793825043671907</v>
      </c>
      <c r="F61" s="2">
        <f t="shared" si="1"/>
        <v>0.19790041682673026</v>
      </c>
      <c r="G61" s="2">
        <f t="shared" si="2"/>
        <v>0.24776593502810476</v>
      </c>
      <c r="H61" s="3">
        <f t="shared" si="3"/>
        <v>0.29780935055675445</v>
      </c>
      <c r="I61" s="2">
        <f t="shared" si="4"/>
        <v>2.7186954204508982E-2</v>
      </c>
      <c r="J61" s="2">
        <f t="shared" si="5"/>
        <v>0.50679631994234953</v>
      </c>
      <c r="K61" s="2">
        <f t="shared" si="6"/>
        <v>4.2169231807080682E-2</v>
      </c>
      <c r="L61" s="2">
        <f t="shared" si="7"/>
        <v>0.51054074599643728</v>
      </c>
      <c r="M61" s="2">
        <f t="shared" si="8"/>
        <v>0.39742927407356982</v>
      </c>
      <c r="N61" s="2">
        <f t="shared" si="9"/>
        <v>0.44741026830801833</v>
      </c>
      <c r="O61" s="2">
        <f t="shared" si="10"/>
        <v>0.49692420394995507</v>
      </c>
      <c r="P61" s="2">
        <f t="shared" si="11"/>
        <v>0.54690146412559038</v>
      </c>
      <c r="Q61" s="2">
        <f t="shared" si="12"/>
        <v>0.42983686568628643</v>
      </c>
      <c r="R61" s="2">
        <f t="shared" si="13"/>
        <v>0.6058347127912328</v>
      </c>
      <c r="S61" s="2">
        <f t="shared" si="14"/>
        <v>0.53105483933334141</v>
      </c>
      <c r="T61" s="2">
        <f t="shared" si="15"/>
        <v>0.6297291028737656</v>
      </c>
      <c r="U61" s="2">
        <f t="shared" si="16"/>
        <v>5.6004932158013679E-3</v>
      </c>
      <c r="V61" s="2">
        <f t="shared" si="17"/>
        <v>8.4148200662160291E-3</v>
      </c>
      <c r="W61" s="50">
        <f t="shared" si="18"/>
        <v>1.4015313282017397E-2</v>
      </c>
      <c r="X61" s="2">
        <f t="shared" si="19"/>
        <v>1.0232177895222048E-2</v>
      </c>
      <c r="Y61" s="2">
        <f t="shared" si="20"/>
        <v>1.042003631890041E-2</v>
      </c>
      <c r="Z61" s="2">
        <f t="shared" si="21"/>
        <v>1.1091899437703882E-2</v>
      </c>
      <c r="AA61" s="2">
        <f t="shared" si="22"/>
        <v>1.0876298490061411E-2</v>
      </c>
      <c r="AB61" s="2">
        <f t="shared" si="23"/>
        <v>1.2808377431103163E-2</v>
      </c>
      <c r="AC61" s="2">
        <f t="shared" si="24"/>
        <v>1.2903011153323299E-2</v>
      </c>
      <c r="AD61" s="2">
        <f t="shared" si="25"/>
        <v>1.5330072558086305E-2</v>
      </c>
      <c r="AE61" s="2">
        <f t="shared" si="26"/>
        <v>1.5443337632907849E-2</v>
      </c>
    </row>
    <row r="62" spans="1:32">
      <c r="A62" s="4">
        <v>0.5</v>
      </c>
      <c r="B62" s="4">
        <v>0.5</v>
      </c>
      <c r="C62" s="26">
        <v>0.05</v>
      </c>
      <c r="D62">
        <v>0.1</v>
      </c>
      <c r="E62" s="2">
        <f t="shared" si="0"/>
        <v>0.14742664154195798</v>
      </c>
      <c r="F62" s="2">
        <f t="shared" si="1"/>
        <v>0.19737941501078524</v>
      </c>
      <c r="G62" s="2">
        <f t="shared" si="2"/>
        <v>0.24721134005621956</v>
      </c>
      <c r="H62" s="3">
        <f t="shared" si="3"/>
        <v>0.29726553563225139</v>
      </c>
      <c r="I62" s="2">
        <f t="shared" si="4"/>
        <v>2.7109273578176423E-2</v>
      </c>
      <c r="J62" s="2">
        <f t="shared" si="5"/>
        <v>0.50677690336359071</v>
      </c>
      <c r="K62" s="2">
        <f t="shared" si="6"/>
        <v>4.2087120566036119E-2</v>
      </c>
      <c r="L62" s="2">
        <f t="shared" si="7"/>
        <v>0.51052022729158886</v>
      </c>
      <c r="M62" s="2">
        <f t="shared" si="8"/>
        <v>0.39678885520201468</v>
      </c>
      <c r="N62" s="2">
        <f t="shared" si="9"/>
        <v>0.44676511775035216</v>
      </c>
      <c r="O62" s="2">
        <f t="shared" si="10"/>
        <v>0.49615770032205075</v>
      </c>
      <c r="P62" s="2">
        <f t="shared" si="11"/>
        <v>0.54612929724394499</v>
      </c>
      <c r="Q62" s="2">
        <f t="shared" si="12"/>
        <v>0.42916605678832442</v>
      </c>
      <c r="R62" s="2">
        <f t="shared" si="13"/>
        <v>0.60567451292074537</v>
      </c>
      <c r="S62" s="2">
        <f t="shared" si="14"/>
        <v>0.53025131590878383</v>
      </c>
      <c r="T62" s="2">
        <f t="shared" si="15"/>
        <v>0.62954172550549437</v>
      </c>
      <c r="U62" s="2">
        <f t="shared" si="16"/>
        <v>5.5835513405183895E-3</v>
      </c>
      <c r="V62" s="2">
        <f t="shared" si="17"/>
        <v>8.3905293234704248E-3</v>
      </c>
      <c r="W62" s="50">
        <f t="shared" si="18"/>
        <v>1.3974080663988815E-2</v>
      </c>
      <c r="X62" s="2">
        <f t="shared" si="19"/>
        <v>1.0201712353449504E-2</v>
      </c>
      <c r="Y62" s="2">
        <f t="shared" si="20"/>
        <v>1.0389049308288132E-2</v>
      </c>
      <c r="Z62" s="2">
        <f t="shared" si="21"/>
        <v>1.1060690722438524E-2</v>
      </c>
      <c r="AA62" s="2">
        <f t="shared" si="22"/>
        <v>1.0845677640447459E-2</v>
      </c>
      <c r="AB62" s="2">
        <f t="shared" si="23"/>
        <v>1.2790314261837602E-2</v>
      </c>
      <c r="AC62" s="2">
        <f t="shared" si="24"/>
        <v>1.2884790330311075E-2</v>
      </c>
      <c r="AD62" s="2">
        <f t="shared" si="25"/>
        <v>1.5310533027514457E-2</v>
      </c>
      <c r="AE62" s="2">
        <f t="shared" si="26"/>
        <v>1.5423624773116726E-2</v>
      </c>
    </row>
    <row r="63" spans="1:32">
      <c r="A63" s="4">
        <v>0.5</v>
      </c>
      <c r="B63" s="4">
        <v>0.5</v>
      </c>
      <c r="C63" s="26">
        <v>0.05</v>
      </c>
      <c r="D63">
        <v>0.1</v>
      </c>
      <c r="E63" s="2">
        <f t="shared" si="0"/>
        <v>0.14691655592428551</v>
      </c>
      <c r="F63" s="2">
        <f t="shared" si="1"/>
        <v>0.19685996254537083</v>
      </c>
      <c r="G63" s="2">
        <f t="shared" si="2"/>
        <v>0.24665830552009763</v>
      </c>
      <c r="H63" s="3">
        <f t="shared" si="3"/>
        <v>0.29672325175022901</v>
      </c>
      <c r="I63" s="2">
        <f t="shared" si="4"/>
        <v>2.7031824050751357E-2</v>
      </c>
      <c r="J63" s="2">
        <f t="shared" si="5"/>
        <v>0.5067575445285627</v>
      </c>
      <c r="K63" s="2">
        <f t="shared" si="6"/>
        <v>4.2005240451027784E-2</v>
      </c>
      <c r="L63" s="2">
        <f t="shared" si="7"/>
        <v>0.51049976630731986</v>
      </c>
      <c r="M63" s="2">
        <f t="shared" si="8"/>
        <v>0.39614933948892278</v>
      </c>
      <c r="N63" s="2">
        <f t="shared" si="9"/>
        <v>0.44612087823383662</v>
      </c>
      <c r="O63" s="2">
        <f t="shared" si="10"/>
        <v>0.49539217367067501</v>
      </c>
      <c r="P63" s="2">
        <f t="shared" si="11"/>
        <v>0.54535811600528916</v>
      </c>
      <c r="Q63" s="2">
        <f t="shared" si="12"/>
        <v>0.42849627062920836</v>
      </c>
      <c r="R63" s="2">
        <f t="shared" si="13"/>
        <v>0.60551453463460492</v>
      </c>
      <c r="S63" s="2">
        <f t="shared" si="14"/>
        <v>0.529448912282519</v>
      </c>
      <c r="T63" s="2">
        <f t="shared" si="15"/>
        <v>0.62935457033748354</v>
      </c>
      <c r="U63" s="2">
        <f t="shared" si="16"/>
        <v>5.5666585095786201E-3</v>
      </c>
      <c r="V63" s="2">
        <f t="shared" si="17"/>
        <v>8.3663024335974886E-3</v>
      </c>
      <c r="W63" s="50">
        <f t="shared" si="18"/>
        <v>1.3932960943176108E-2</v>
      </c>
      <c r="X63" s="2">
        <f t="shared" si="19"/>
        <v>1.0171327743363262E-2</v>
      </c>
      <c r="Y63" s="2">
        <f t="shared" si="20"/>
        <v>1.0358144417955663E-2</v>
      </c>
      <c r="Z63" s="2">
        <f t="shared" si="21"/>
        <v>1.1029562459751546E-2</v>
      </c>
      <c r="AA63" s="2">
        <f t="shared" si="22"/>
        <v>1.0815135840833753E-2</v>
      </c>
      <c r="AB63" s="2">
        <f t="shared" si="23"/>
        <v>1.2772269970350558E-2</v>
      </c>
      <c r="AC63" s="2">
        <f t="shared" si="24"/>
        <v>1.2866588579640681E-2</v>
      </c>
      <c r="AD63" s="2">
        <f t="shared" si="25"/>
        <v>1.5291005360495701E-2</v>
      </c>
      <c r="AE63" s="2">
        <f t="shared" si="26"/>
        <v>1.5403923922630524E-2</v>
      </c>
    </row>
    <row r="64" spans="1:32">
      <c r="A64" s="4">
        <v>0.5</v>
      </c>
      <c r="B64" s="4">
        <v>0.5</v>
      </c>
      <c r="C64" s="26">
        <v>0.05</v>
      </c>
      <c r="D64">
        <v>0.1</v>
      </c>
      <c r="E64" s="2">
        <f t="shared" si="0"/>
        <v>0.14640798953711734</v>
      </c>
      <c r="F64" s="2">
        <f t="shared" si="1"/>
        <v>0.19634205532447305</v>
      </c>
      <c r="G64" s="2">
        <f t="shared" si="2"/>
        <v>0.24610682739711004</v>
      </c>
      <c r="H64" s="3">
        <f t="shared" si="3"/>
        <v>0.29618249495818733</v>
      </c>
      <c r="I64" s="2">
        <f t="shared" si="4"/>
        <v>2.6954605009303176E-2</v>
      </c>
      <c r="J64" s="2">
        <f t="shared" si="5"/>
        <v>0.5067382432843005</v>
      </c>
      <c r="K64" s="2">
        <f t="shared" si="6"/>
        <v>4.1923590865674237E-2</v>
      </c>
      <c r="L64" s="2">
        <f t="shared" si="7"/>
        <v>0.51047936289496698</v>
      </c>
      <c r="M64" s="2">
        <f t="shared" si="8"/>
        <v>0.39551072599040527</v>
      </c>
      <c r="N64" s="2">
        <f t="shared" si="9"/>
        <v>0.44547754880485457</v>
      </c>
      <c r="O64" s="2">
        <f t="shared" si="10"/>
        <v>0.49462762340265021</v>
      </c>
      <c r="P64" s="2">
        <f t="shared" si="11"/>
        <v>0.54458791980915766</v>
      </c>
      <c r="Q64" s="2">
        <f t="shared" si="12"/>
        <v>0.42782750578639006</v>
      </c>
      <c r="R64" s="2">
        <f t="shared" si="13"/>
        <v>0.60535477772770885</v>
      </c>
      <c r="S64" s="2">
        <f t="shared" si="14"/>
        <v>0.52864762730742165</v>
      </c>
      <c r="T64" s="2">
        <f t="shared" si="15"/>
        <v>0.62916763731300096</v>
      </c>
      <c r="U64" s="2">
        <f t="shared" si="16"/>
        <v>5.5498145950274684E-3</v>
      </c>
      <c r="V64" s="2">
        <f t="shared" si="17"/>
        <v>8.3421392645114788E-3</v>
      </c>
      <c r="W64" s="50">
        <f t="shared" si="18"/>
        <v>1.3891953859538947E-2</v>
      </c>
      <c r="X64" s="2">
        <f t="shared" si="19"/>
        <v>1.0141023903973307E-2</v>
      </c>
      <c r="Y64" s="2">
        <f t="shared" si="20"/>
        <v>1.0327321485621217E-2</v>
      </c>
      <c r="Z64" s="2">
        <f t="shared" si="21"/>
        <v>1.0998514492935254E-2</v>
      </c>
      <c r="AA64" s="2">
        <f t="shared" si="22"/>
        <v>1.078467293664351E-2</v>
      </c>
      <c r="AB64" s="2">
        <f t="shared" si="23"/>
        <v>1.2754244569017151E-2</v>
      </c>
      <c r="AC64" s="2">
        <f t="shared" si="24"/>
        <v>1.2848405913870724E-2</v>
      </c>
      <c r="AD64" s="2">
        <f t="shared" si="25"/>
        <v>1.5271489608236525E-2</v>
      </c>
      <c r="AE64" s="2">
        <f t="shared" si="26"/>
        <v>1.5384235133198629E-2</v>
      </c>
    </row>
    <row r="65" spans="1:31">
      <c r="A65" s="4">
        <v>0.5</v>
      </c>
      <c r="B65" s="4">
        <v>0.5</v>
      </c>
      <c r="C65" s="26">
        <v>0.05</v>
      </c>
      <c r="D65">
        <v>0.1</v>
      </c>
      <c r="E65" s="2">
        <f t="shared" si="0"/>
        <v>0.14590093834191867</v>
      </c>
      <c r="F65" s="2">
        <f t="shared" si="1"/>
        <v>0.19582568925019198</v>
      </c>
      <c r="G65" s="2">
        <f t="shared" si="2"/>
        <v>0.24555690167246327</v>
      </c>
      <c r="H65" s="3">
        <f t="shared" si="3"/>
        <v>0.29564326131135515</v>
      </c>
      <c r="I65" s="2">
        <f t="shared" si="4"/>
        <v>2.6877615842115132E-2</v>
      </c>
      <c r="J65" s="2">
        <f t="shared" si="5"/>
        <v>0.50671899947814003</v>
      </c>
      <c r="K65" s="2">
        <f t="shared" si="6"/>
        <v>4.1842171214758681E-2</v>
      </c>
      <c r="L65" s="2">
        <f t="shared" si="7"/>
        <v>0.51045901690615514</v>
      </c>
      <c r="M65" s="2">
        <f t="shared" si="8"/>
        <v>0.39487301376195438</v>
      </c>
      <c r="N65" s="2">
        <f t="shared" si="9"/>
        <v>0.44483512850916102</v>
      </c>
      <c r="O65" s="2">
        <f t="shared" si="10"/>
        <v>0.4938640489222384</v>
      </c>
      <c r="P65" s="2">
        <f t="shared" si="11"/>
        <v>0.54381870805249777</v>
      </c>
      <c r="Q65" s="2">
        <f t="shared" si="12"/>
        <v>0.42715976083848484</v>
      </c>
      <c r="R65" s="2">
        <f t="shared" si="13"/>
        <v>0.60519524199461761</v>
      </c>
      <c r="S65" s="2">
        <f t="shared" si="14"/>
        <v>0.52784745983575321</v>
      </c>
      <c r="T65" s="2">
        <f t="shared" si="15"/>
        <v>0.62898092637436553</v>
      </c>
      <c r="U65" s="2">
        <f t="shared" si="16"/>
        <v>5.5330194691530794E-3</v>
      </c>
      <c r="V65" s="2">
        <f t="shared" si="17"/>
        <v>8.3180396841947505E-3</v>
      </c>
      <c r="W65" s="50">
        <f t="shared" si="18"/>
        <v>1.385105915334783E-2</v>
      </c>
      <c r="X65" s="2">
        <f t="shared" si="19"/>
        <v>1.0110800674269211E-2</v>
      </c>
      <c r="Y65" s="2">
        <f t="shared" si="20"/>
        <v>1.0296580348975265E-2</v>
      </c>
      <c r="Z65" s="2">
        <f t="shared" si="21"/>
        <v>1.0967546665252076E-2</v>
      </c>
      <c r="AA65" s="2">
        <f t="shared" si="22"/>
        <v>1.0754288773274162E-2</v>
      </c>
      <c r="AB65" s="2">
        <f t="shared" si="23"/>
        <v>1.2736238070019085E-2</v>
      </c>
      <c r="AC65" s="2">
        <f t="shared" si="24"/>
        <v>1.2830242345363561E-2</v>
      </c>
      <c r="AD65" s="2">
        <f t="shared" si="25"/>
        <v>1.5251985821658745E-2</v>
      </c>
      <c r="AE65" s="2">
        <f t="shared" si="26"/>
        <v>1.536455845628186E-2</v>
      </c>
    </row>
    <row r="66" spans="1:31">
      <c r="A66" s="4">
        <v>0.5</v>
      </c>
      <c r="B66" s="4">
        <v>0.5</v>
      </c>
      <c r="C66" s="26">
        <v>0.05</v>
      </c>
      <c r="D66">
        <v>0.1</v>
      </c>
      <c r="E66" s="2">
        <f t="shared" si="0"/>
        <v>0.14539539830820522</v>
      </c>
      <c r="F66" s="2">
        <f t="shared" si="1"/>
        <v>0.19531086023274322</v>
      </c>
      <c r="G66" s="2">
        <f t="shared" si="2"/>
        <v>0.24500852433920067</v>
      </c>
      <c r="H66" s="3">
        <f t="shared" si="3"/>
        <v>0.29510554687269147</v>
      </c>
      <c r="I66" s="2">
        <f t="shared" si="4"/>
        <v>2.6800855938684583E-2</v>
      </c>
      <c r="J66" s="2">
        <f t="shared" si="5"/>
        <v>0.50669981295771871</v>
      </c>
      <c r="K66" s="2">
        <f t="shared" si="6"/>
        <v>4.1760980904229181E-2</v>
      </c>
      <c r="L66" s="2">
        <f t="shared" si="7"/>
        <v>0.51043872819279745</v>
      </c>
      <c r="M66" s="2">
        <f t="shared" si="8"/>
        <v>0.39423620185845343</v>
      </c>
      <c r="N66" s="2">
        <f t="shared" si="9"/>
        <v>0.44419361639189281</v>
      </c>
      <c r="O66" s="2">
        <f t="shared" si="10"/>
        <v>0.49310144963115549</v>
      </c>
      <c r="P66" s="2">
        <f t="shared" si="11"/>
        <v>0.54305048012968371</v>
      </c>
      <c r="Q66" s="2">
        <f t="shared" si="12"/>
        <v>0.42649303436527691</v>
      </c>
      <c r="R66" s="2">
        <f t="shared" si="13"/>
        <v>0.60503592722955846</v>
      </c>
      <c r="S66" s="2">
        <f t="shared" si="14"/>
        <v>0.52704840871917025</v>
      </c>
      <c r="T66" s="2">
        <f t="shared" si="15"/>
        <v>0.62879443746295105</v>
      </c>
      <c r="U66" s="2">
        <f t="shared" si="16"/>
        <v>5.5162730044865495E-3</v>
      </c>
      <c r="V66" s="2">
        <f t="shared" si="17"/>
        <v>8.294003560699004E-3</v>
      </c>
      <c r="W66" s="50">
        <f t="shared" si="18"/>
        <v>1.3810276565185554E-2</v>
      </c>
      <c r="X66" s="2">
        <f t="shared" si="19"/>
        <v>1.0080657893222898E-2</v>
      </c>
      <c r="Y66" s="2">
        <f t="shared" si="20"/>
        <v>1.0265920845683341E-2</v>
      </c>
      <c r="Z66" s="2">
        <f t="shared" si="21"/>
        <v>1.0936658819937316E-2</v>
      </c>
      <c r="AA66" s="2">
        <f t="shared" si="22"/>
        <v>1.0723983196100075E-2</v>
      </c>
      <c r="AB66" s="2">
        <f t="shared" si="23"/>
        <v>1.2718250485345625E-2</v>
      </c>
      <c r="AC66" s="2">
        <f t="shared" si="24"/>
        <v>1.2812097886286298E-2</v>
      </c>
      <c r="AD66" s="2">
        <f t="shared" si="25"/>
        <v>1.5232494051400139E-2</v>
      </c>
      <c r="AE66" s="2">
        <f t="shared" si="26"/>
        <v>1.5344893943053106E-2</v>
      </c>
    </row>
    <row r="67" spans="1:31">
      <c r="A67" s="4">
        <v>0.5</v>
      </c>
      <c r="B67" s="4">
        <v>0.5</v>
      </c>
      <c r="C67" s="26">
        <v>0.05</v>
      </c>
      <c r="D67">
        <v>0.1</v>
      </c>
      <c r="E67" s="2">
        <f t="shared" si="0"/>
        <v>0.14489136541354408</v>
      </c>
      <c r="F67" s="2">
        <f t="shared" si="1"/>
        <v>0.19479756419045904</v>
      </c>
      <c r="G67" s="2">
        <f t="shared" si="2"/>
        <v>0.24446169139820381</v>
      </c>
      <c r="H67" s="3">
        <f t="shared" si="3"/>
        <v>0.29456934771288645</v>
      </c>
      <c r="I67" s="2">
        <f t="shared" si="4"/>
        <v>2.6724324689723113E-2</v>
      </c>
      <c r="J67" s="2">
        <f t="shared" si="5"/>
        <v>0.50668068357097507</v>
      </c>
      <c r="K67" s="2">
        <f t="shared" si="6"/>
        <v>4.1680019341198839E-2</v>
      </c>
      <c r="L67" s="2">
        <f t="shared" si="7"/>
        <v>0.51041849660709482</v>
      </c>
      <c r="M67" s="2">
        <f t="shared" si="8"/>
        <v>0.39360028933418617</v>
      </c>
      <c r="N67" s="2">
        <f t="shared" si="9"/>
        <v>0.44355301149757848</v>
      </c>
      <c r="O67" s="2">
        <f t="shared" si="10"/>
        <v>0.49233982492858547</v>
      </c>
      <c r="P67" s="2">
        <f t="shared" si="11"/>
        <v>0.5422832354325311</v>
      </c>
      <c r="Q67" s="2">
        <f t="shared" si="12"/>
        <v>0.42582732494772246</v>
      </c>
      <c r="R67" s="2">
        <f t="shared" si="13"/>
        <v>0.6048768332264286</v>
      </c>
      <c r="S67" s="2">
        <f t="shared" si="14"/>
        <v>0.5262504728087336</v>
      </c>
      <c r="T67" s="2">
        <f t="shared" si="15"/>
        <v>0.6286081705191906</v>
      </c>
      <c r="U67" s="2">
        <f t="shared" si="16"/>
        <v>5.4995750738020587E-3</v>
      </c>
      <c r="V67" s="2">
        <f t="shared" si="17"/>
        <v>8.2700307621466039E-3</v>
      </c>
      <c r="W67" s="50">
        <f t="shared" si="18"/>
        <v>1.3769605835948662E-2</v>
      </c>
      <c r="X67" s="2">
        <f t="shared" si="19"/>
        <v>1.0050595399791315E-2</v>
      </c>
      <c r="Y67" s="2">
        <f t="shared" si="20"/>
        <v>1.0235342813388804E-2</v>
      </c>
      <c r="Z67" s="2">
        <f t="shared" si="21"/>
        <v>1.0905850800201828E-2</v>
      </c>
      <c r="AA67" s="2">
        <f t="shared" si="22"/>
        <v>1.0693756050475138E-2</v>
      </c>
      <c r="AB67" s="2">
        <f t="shared" si="23"/>
        <v>1.2700281826794486E-2</v>
      </c>
      <c r="AC67" s="2">
        <f t="shared" si="24"/>
        <v>1.2793972548611667E-2</v>
      </c>
      <c r="AD67" s="2">
        <f t="shared" si="25"/>
        <v>1.5213014347815105E-2</v>
      </c>
      <c r="AE67" s="2">
        <f t="shared" si="26"/>
        <v>1.5325241644397993E-2</v>
      </c>
    </row>
    <row r="68" spans="1:31">
      <c r="A68" s="4">
        <v>0.5</v>
      </c>
      <c r="B68" s="4">
        <v>0.5</v>
      </c>
      <c r="C68" s="26">
        <v>0.05</v>
      </c>
      <c r="D68">
        <v>0.1</v>
      </c>
      <c r="E68" s="2">
        <f t="shared" si="0"/>
        <v>0.14438883564355451</v>
      </c>
      <c r="F68" s="2">
        <f t="shared" si="1"/>
        <v>0.1942857970497896</v>
      </c>
      <c r="G68" s="2">
        <f t="shared" si="2"/>
        <v>0.24391639885819372</v>
      </c>
      <c r="H68" s="3">
        <f t="shared" si="3"/>
        <v>0.29403465991036271</v>
      </c>
      <c r="I68" s="2">
        <f t="shared" si="4"/>
        <v>2.6648021487156687E-2</v>
      </c>
      <c r="J68" s="2">
        <f t="shared" si="5"/>
        <v>0.50666161116614938</v>
      </c>
      <c r="K68" s="2">
        <f t="shared" si="6"/>
        <v>4.1599285933945955E-2</v>
      </c>
      <c r="L68" s="2">
        <f t="shared" si="7"/>
        <v>0.51039832200153679</v>
      </c>
      <c r="M68" s="2">
        <f t="shared" si="8"/>
        <v>0.39296527524284647</v>
      </c>
      <c r="N68" s="2">
        <f t="shared" si="9"/>
        <v>0.4429133128701479</v>
      </c>
      <c r="O68" s="2">
        <f t="shared" si="10"/>
        <v>0.49157917421119474</v>
      </c>
      <c r="P68" s="2">
        <f t="shared" si="11"/>
        <v>0.54151697335031124</v>
      </c>
      <c r="Q68" s="2">
        <f t="shared" si="12"/>
        <v>0.42516263116795511</v>
      </c>
      <c r="R68" s="2">
        <f t="shared" si="13"/>
        <v>0.6047179597787985</v>
      </c>
      <c r="S68" s="2">
        <f t="shared" si="14"/>
        <v>0.52545365095491892</v>
      </c>
      <c r="T68" s="2">
        <f t="shared" si="15"/>
        <v>0.62842212548258047</v>
      </c>
      <c r="U68" s="2">
        <f t="shared" si="16"/>
        <v>5.4829255501170297E-3</v>
      </c>
      <c r="V68" s="2">
        <f t="shared" si="17"/>
        <v>8.2461211567318223E-3</v>
      </c>
      <c r="W68" s="50">
        <f t="shared" si="18"/>
        <v>1.3729046706848852E-2</v>
      </c>
      <c r="X68" s="2">
        <f t="shared" si="19"/>
        <v>1.0020613032919116E-2</v>
      </c>
      <c r="Y68" s="2">
        <f t="shared" si="20"/>
        <v>1.0204846089715561E-2</v>
      </c>
      <c r="Z68" s="2">
        <f t="shared" si="21"/>
        <v>1.0875122449234671E-2</v>
      </c>
      <c r="AA68" s="2">
        <f t="shared" si="22"/>
        <v>1.0663607181735393E-2</v>
      </c>
      <c r="AB68" s="2">
        <f t="shared" si="23"/>
        <v>1.2682332105972732E-2</v>
      </c>
      <c r="AC68" s="2">
        <f t="shared" si="24"/>
        <v>1.2775866344118966E-2</v>
      </c>
      <c r="AD68" s="2">
        <f t="shared" si="25"/>
        <v>1.5193546760975332E-2</v>
      </c>
      <c r="AE68" s="2">
        <f t="shared" si="26"/>
        <v>1.5305601610915568E-2</v>
      </c>
    </row>
    <row r="69" spans="1:31">
      <c r="A69" s="4">
        <v>0.5</v>
      </c>
      <c r="B69" s="4">
        <v>0.5</v>
      </c>
      <c r="C69" s="26">
        <v>0.05</v>
      </c>
      <c r="D69">
        <v>0.1</v>
      </c>
      <c r="E69" s="2">
        <f t="shared" si="0"/>
        <v>0.14388780499190856</v>
      </c>
      <c r="F69" s="2">
        <f t="shared" si="1"/>
        <v>0.19377555474530381</v>
      </c>
      <c r="G69" s="2">
        <f t="shared" si="2"/>
        <v>0.24337264273573198</v>
      </c>
      <c r="H69" s="3">
        <f t="shared" si="3"/>
        <v>0.29350147955127592</v>
      </c>
      <c r="I69" s="2">
        <f t="shared" si="4"/>
        <v>2.6571945724125811E-2</v>
      </c>
      <c r="J69" s="2">
        <f t="shared" si="5"/>
        <v>0.50664259559178293</v>
      </c>
      <c r="K69" s="2">
        <f t="shared" si="6"/>
        <v>4.1518780091914197E-2</v>
      </c>
      <c r="L69" s="2">
        <f t="shared" si="7"/>
        <v>0.5103782042289009</v>
      </c>
      <c r="M69" s="2">
        <f t="shared" si="8"/>
        <v>0.39233115863754781</v>
      </c>
      <c r="N69" s="2">
        <f t="shared" si="9"/>
        <v>0.44227451955294195</v>
      </c>
      <c r="O69" s="2">
        <f t="shared" si="10"/>
        <v>0.49081949687314597</v>
      </c>
      <c r="P69" s="2">
        <f t="shared" si="11"/>
        <v>0.54075169326976547</v>
      </c>
      <c r="Q69" s="2">
        <f t="shared" si="12"/>
        <v>0.42449895160928919</v>
      </c>
      <c r="R69" s="2">
        <f t="shared" si="13"/>
        <v>0.60455930667991553</v>
      </c>
      <c r="S69" s="2">
        <f t="shared" si="14"/>
        <v>0.52465794200762406</v>
      </c>
      <c r="T69" s="2">
        <f t="shared" si="15"/>
        <v>0.62823630229168459</v>
      </c>
      <c r="U69" s="2">
        <f t="shared" si="16"/>
        <v>5.4663243066923146E-3</v>
      </c>
      <c r="V69" s="2">
        <f t="shared" si="17"/>
        <v>8.2222746127221559E-3</v>
      </c>
      <c r="W69" s="50">
        <f t="shared" si="18"/>
        <v>1.3688598919414471E-2</v>
      </c>
      <c r="X69" s="2">
        <f t="shared" si="19"/>
        <v>9.9907106315413521E-3</v>
      </c>
      <c r="Y69" s="2">
        <f t="shared" si="20"/>
        <v>1.0174430512270832E-2</v>
      </c>
      <c r="Z69" s="2">
        <f t="shared" si="21"/>
        <v>1.0844473610205815E-2</v>
      </c>
      <c r="AA69" s="2">
        <f t="shared" si="22"/>
        <v>1.0633536435201671E-2</v>
      </c>
      <c r="AB69" s="2">
        <f t="shared" si="23"/>
        <v>1.2664401334297731E-2</v>
      </c>
      <c r="AC69" s="2">
        <f t="shared" si="24"/>
        <v>1.2757779284395022E-2</v>
      </c>
      <c r="AD69" s="2">
        <f t="shared" si="25"/>
        <v>1.5174091340670444E-2</v>
      </c>
      <c r="AE69" s="2">
        <f t="shared" si="26"/>
        <v>1.5285973892918968E-2</v>
      </c>
    </row>
    <row r="70" spans="1:31">
      <c r="A70" s="4">
        <v>0.5</v>
      </c>
      <c r="B70" s="4">
        <v>0.5</v>
      </c>
      <c r="C70" s="26">
        <v>0.05</v>
      </c>
      <c r="D70">
        <v>0.1</v>
      </c>
      <c r="E70" s="2">
        <f t="shared" si="0"/>
        <v>0.14338826946033151</v>
      </c>
      <c r="F70" s="2">
        <f t="shared" si="1"/>
        <v>0.19326683321969026</v>
      </c>
      <c r="G70" s="2">
        <f t="shared" si="2"/>
        <v>0.24283041905522168</v>
      </c>
      <c r="H70" s="3">
        <f t="shared" si="3"/>
        <v>0.29296980272951584</v>
      </c>
      <c r="I70" s="2">
        <f t="shared" si="4"/>
        <v>2.6496096794985605E-2</v>
      </c>
      <c r="J70" s="2">
        <f t="shared" si="5"/>
        <v>0.50662363669671873</v>
      </c>
      <c r="K70" s="2">
        <f t="shared" si="6"/>
        <v>4.1438501225712673E-2</v>
      </c>
      <c r="L70" s="2">
        <f t="shared" si="7"/>
        <v>0.51035814314225303</v>
      </c>
      <c r="M70" s="2">
        <f t="shared" si="8"/>
        <v>0.3916979385708329</v>
      </c>
      <c r="N70" s="2">
        <f t="shared" si="9"/>
        <v>0.44163663058872221</v>
      </c>
      <c r="O70" s="2">
        <f t="shared" si="10"/>
        <v>0.49006079230611244</v>
      </c>
      <c r="P70" s="2">
        <f t="shared" si="11"/>
        <v>0.53998739457511946</v>
      </c>
      <c r="Q70" s="2">
        <f t="shared" si="12"/>
        <v>0.42383628485622471</v>
      </c>
      <c r="R70" s="2">
        <f t="shared" si="13"/>
        <v>0.60440087372270712</v>
      </c>
      <c r="S70" s="2">
        <f t="shared" si="14"/>
        <v>0.52386334481617913</v>
      </c>
      <c r="T70" s="2">
        <f t="shared" si="15"/>
        <v>0.62805070088413884</v>
      </c>
      <c r="U70" s="2">
        <f t="shared" si="16"/>
        <v>5.4497712170323192E-3</v>
      </c>
      <c r="V70" s="2">
        <f t="shared" si="17"/>
        <v>8.1984909984595972E-3</v>
      </c>
      <c r="W70" s="50">
        <f t="shared" si="18"/>
        <v>1.3648262215491917E-2</v>
      </c>
      <c r="X70" s="2">
        <f t="shared" si="19"/>
        <v>9.9608880345860955E-3</v>
      </c>
      <c r="Y70" s="2">
        <f t="shared" si="20"/>
        <v>1.0144095918647832E-2</v>
      </c>
      <c r="Z70" s="2">
        <f t="shared" si="21"/>
        <v>1.081390412626875E-2</v>
      </c>
      <c r="AA70" s="2">
        <f t="shared" si="22"/>
        <v>1.0603543656182143E-2</v>
      </c>
      <c r="AB70" s="2">
        <f t="shared" si="23"/>
        <v>1.2646489522998048E-2</v>
      </c>
      <c r="AC70" s="2">
        <f t="shared" si="24"/>
        <v>1.2739711380835073E-2</v>
      </c>
      <c r="AD70" s="2">
        <f t="shared" si="25"/>
        <v>1.515464813640873E-2</v>
      </c>
      <c r="AE70" s="2">
        <f t="shared" si="26"/>
        <v>1.5266358540436134E-2</v>
      </c>
    </row>
    <row r="71" spans="1:31">
      <c r="A71" s="4">
        <v>0.5</v>
      </c>
      <c r="B71" s="4">
        <v>0.5</v>
      </c>
      <c r="C71" s="26">
        <v>0.05</v>
      </c>
      <c r="D71">
        <v>0.1</v>
      </c>
      <c r="E71" s="2">
        <f t="shared" si="0"/>
        <v>0.14289022505860222</v>
      </c>
      <c r="F71" s="2">
        <f t="shared" si="1"/>
        <v>0.19275962842375788</v>
      </c>
      <c r="G71" s="2">
        <f t="shared" si="2"/>
        <v>0.24228972384890823</v>
      </c>
      <c r="H71" s="3">
        <f t="shared" si="3"/>
        <v>0.29243962554670672</v>
      </c>
      <c r="I71" s="2">
        <f t="shared" si="4"/>
        <v>2.6420474095305898E-2</v>
      </c>
      <c r="J71" s="2">
        <f t="shared" si="5"/>
        <v>0.50660473433010134</v>
      </c>
      <c r="K71" s="2">
        <f t="shared" si="6"/>
        <v>4.1358448747116083E-2</v>
      </c>
      <c r="L71" s="2">
        <f t="shared" si="7"/>
        <v>0.51033813859494781</v>
      </c>
      <c r="M71" s="2">
        <f t="shared" si="8"/>
        <v>0.39106561409468299</v>
      </c>
      <c r="N71" s="2">
        <f t="shared" si="9"/>
        <v>0.44099964501968048</v>
      </c>
      <c r="O71" s="2">
        <f t="shared" si="10"/>
        <v>0.48930305989929201</v>
      </c>
      <c r="P71" s="2">
        <f t="shared" si="11"/>
        <v>0.53922407664809768</v>
      </c>
      <c r="Q71" s="2">
        <f t="shared" si="12"/>
        <v>0.42317462949445128</v>
      </c>
      <c r="R71" s="2">
        <f t="shared" si="13"/>
        <v>0.60424266069978416</v>
      </c>
      <c r="S71" s="2">
        <f t="shared" si="14"/>
        <v>0.52306985822935614</v>
      </c>
      <c r="T71" s="2">
        <f t="shared" si="15"/>
        <v>0.62786532119665472</v>
      </c>
      <c r="U71" s="2">
        <f t="shared" si="16"/>
        <v>5.4332661548851628E-3</v>
      </c>
      <c r="V71" s="2">
        <f t="shared" si="17"/>
        <v>8.1747701823618405E-3</v>
      </c>
      <c r="W71" s="50">
        <f t="shared" si="18"/>
        <v>1.3608036337247003E-2</v>
      </c>
      <c r="X71" s="2">
        <f t="shared" si="19"/>
        <v>9.9311450809770729E-3</v>
      </c>
      <c r="Y71" s="2">
        <f t="shared" si="20"/>
        <v>1.011384214642847E-2</v>
      </c>
      <c r="Z71" s="2">
        <f t="shared" si="21"/>
        <v>1.0783413840563097E-2</v>
      </c>
      <c r="AA71" s="2">
        <f t="shared" si="22"/>
        <v>1.0573628689974897E-2</v>
      </c>
      <c r="AB71" s="2">
        <f t="shared" si="23"/>
        <v>1.2628596683114347E-2</v>
      </c>
      <c r="AC71" s="2">
        <f t="shared" si="24"/>
        <v>1.2721662644643722E-2</v>
      </c>
      <c r="AD71" s="2">
        <f t="shared" si="25"/>
        <v>1.5135217197417738E-2</v>
      </c>
      <c r="AE71" s="2">
        <f t="shared" si="26"/>
        <v>1.5246755603210444E-2</v>
      </c>
    </row>
    <row r="72" spans="1:31">
      <c r="A72" s="4">
        <v>0.5</v>
      </c>
      <c r="B72" s="4">
        <v>0.5</v>
      </c>
      <c r="C72" s="26">
        <v>0.05</v>
      </c>
      <c r="D72">
        <v>0.1</v>
      </c>
      <c r="E72" s="2">
        <f t="shared" si="0"/>
        <v>0.14239366780455337</v>
      </c>
      <c r="F72" s="2">
        <f t="shared" si="1"/>
        <v>0.19225393631643645</v>
      </c>
      <c r="G72" s="2">
        <f t="shared" si="2"/>
        <v>0.24175055315688007</v>
      </c>
      <c r="H72" s="3">
        <f t="shared" si="3"/>
        <v>0.29191094411220797</v>
      </c>
      <c r="I72" s="2">
        <f t="shared" si="4"/>
        <v>2.6345077021871315E-2</v>
      </c>
      <c r="J72" s="2">
        <f t="shared" si="5"/>
        <v>0.50658588834137674</v>
      </c>
      <c r="K72" s="2">
        <f t="shared" si="6"/>
        <v>4.1278622069064803E-2</v>
      </c>
      <c r="L72" s="2">
        <f t="shared" si="7"/>
        <v>0.51031819044062776</v>
      </c>
      <c r="M72" s="2">
        <f t="shared" si="8"/>
        <v>0.39043418426052728</v>
      </c>
      <c r="N72" s="2">
        <f t="shared" si="9"/>
        <v>0.4403635618874483</v>
      </c>
      <c r="O72" s="2">
        <f t="shared" si="10"/>
        <v>0.48854629903942115</v>
      </c>
      <c r="P72" s="2">
        <f t="shared" si="11"/>
        <v>0.53846173886793713</v>
      </c>
      <c r="Q72" s="2">
        <f t="shared" si="12"/>
        <v>0.422513984110852</v>
      </c>
      <c r="R72" s="2">
        <f t="shared" si="13"/>
        <v>0.60408466740344424</v>
      </c>
      <c r="S72" s="2">
        <f t="shared" si="14"/>
        <v>0.52227748109537653</v>
      </c>
      <c r="T72" s="2">
        <f t="shared" si="15"/>
        <v>0.6276801631650244</v>
      </c>
      <c r="U72" s="2">
        <f t="shared" si="16"/>
        <v>5.4168089942428039E-3</v>
      </c>
      <c r="V72" s="2">
        <f t="shared" si="17"/>
        <v>8.1511120329236259E-3</v>
      </c>
      <c r="W72" s="50">
        <f t="shared" si="18"/>
        <v>1.3567921027166429E-2</v>
      </c>
      <c r="X72" s="2">
        <f t="shared" si="19"/>
        <v>9.9014816096362722E-3</v>
      </c>
      <c r="Y72" s="2">
        <f t="shared" si="20"/>
        <v>1.0083669033186015E-2</v>
      </c>
      <c r="Z72" s="2">
        <f t="shared" si="21"/>
        <v>1.0753002596217229E-2</v>
      </c>
      <c r="AA72" s="2">
        <f t="shared" si="22"/>
        <v>1.0543791381870483E-2</v>
      </c>
      <c r="AB72" s="2">
        <f t="shared" si="23"/>
        <v>1.2610722825500303E-2</v>
      </c>
      <c r="AC72" s="2">
        <f t="shared" si="24"/>
        <v>1.2703633086835831E-2</v>
      </c>
      <c r="AD72" s="2">
        <f t="shared" si="25"/>
        <v>1.5115798572645028E-2</v>
      </c>
      <c r="AE72" s="2">
        <f t="shared" si="26"/>
        <v>1.5227165130701459E-2</v>
      </c>
    </row>
    <row r="73" spans="1:31">
      <c r="A73" s="4">
        <v>0.5</v>
      </c>
      <c r="B73" s="4">
        <v>0.5</v>
      </c>
      <c r="C73" s="26">
        <v>0.05</v>
      </c>
      <c r="D73">
        <v>0.1</v>
      </c>
      <c r="E73" s="2">
        <f t="shared" si="0"/>
        <v>0.14189859372407157</v>
      </c>
      <c r="F73" s="2">
        <f t="shared" si="1"/>
        <v>0.19174975286477713</v>
      </c>
      <c r="G73" s="2">
        <f t="shared" si="2"/>
        <v>0.24121290302706921</v>
      </c>
      <c r="H73" s="3">
        <f t="shared" si="3"/>
        <v>0.29138375454311444</v>
      </c>
      <c r="I73" s="2">
        <f t="shared" si="4"/>
        <v>2.6269904972681293E-2</v>
      </c>
      <c r="J73" s="2">
        <f t="shared" si="5"/>
        <v>0.50656709858029259</v>
      </c>
      <c r="K73" s="2">
        <f t="shared" si="6"/>
        <v>4.1199020605664903E-2</v>
      </c>
      <c r="L73" s="2">
        <f t="shared" si="7"/>
        <v>0.51029829853322428</v>
      </c>
      <c r="M73" s="2">
        <f t="shared" si="8"/>
        <v>0.38980364811925228</v>
      </c>
      <c r="N73" s="2">
        <f t="shared" si="9"/>
        <v>0.43972838023310651</v>
      </c>
      <c r="O73" s="2">
        <f t="shared" si="10"/>
        <v>0.48779050911078892</v>
      </c>
      <c r="P73" s="2">
        <f t="shared" si="11"/>
        <v>0.53770038061140202</v>
      </c>
      <c r="Q73" s="2">
        <f t="shared" si="12"/>
        <v>0.4218543472935079</v>
      </c>
      <c r="R73" s="2">
        <f t="shared" si="13"/>
        <v>0.60392689362567487</v>
      </c>
      <c r="S73" s="2">
        <f t="shared" si="14"/>
        <v>0.52148621226192171</v>
      </c>
      <c r="T73" s="2">
        <f t="shared" si="15"/>
        <v>0.62749522672412372</v>
      </c>
      <c r="U73" s="2">
        <f t="shared" si="16"/>
        <v>5.4003996093411697E-3</v>
      </c>
      <c r="V73" s="2">
        <f t="shared" si="17"/>
        <v>8.1275164187178551E-3</v>
      </c>
      <c r="W73" s="50">
        <f t="shared" si="18"/>
        <v>1.3527916028059025E-2</v>
      </c>
      <c r="X73" s="2">
        <f t="shared" si="19"/>
        <v>9.8718974594865141E-3</v>
      </c>
      <c r="Y73" s="2">
        <f t="shared" si="20"/>
        <v>1.0053576416487726E-2</v>
      </c>
      <c r="Z73" s="2">
        <f t="shared" si="21"/>
        <v>1.0722670236350828E-2</v>
      </c>
      <c r="AA73" s="2">
        <f t="shared" si="22"/>
        <v>1.0514031577154437E-2</v>
      </c>
      <c r="AB73" s="2">
        <f t="shared" si="23"/>
        <v>1.2592867960823491E-2</v>
      </c>
      <c r="AC73" s="2">
        <f t="shared" si="24"/>
        <v>1.2685622718237434E-2</v>
      </c>
      <c r="AD73" s="2">
        <f t="shared" si="25"/>
        <v>1.509639231075875E-2</v>
      </c>
      <c r="AE73" s="2">
        <f t="shared" si="26"/>
        <v>1.5207587172085523E-2</v>
      </c>
    </row>
    <row r="74" spans="1:31">
      <c r="A74" s="4">
        <v>0.5</v>
      </c>
      <c r="B74" s="4">
        <v>0.5</v>
      </c>
      <c r="C74" s="26">
        <v>0.05</v>
      </c>
      <c r="D74">
        <v>0.1</v>
      </c>
      <c r="E74" s="2">
        <f t="shared" si="0"/>
        <v>0.14140499885109725</v>
      </c>
      <c r="F74" s="2">
        <f t="shared" si="1"/>
        <v>0.19124707404395275</v>
      </c>
      <c r="G74" s="2">
        <f t="shared" si="2"/>
        <v>0.24067676951525166</v>
      </c>
      <c r="H74" s="3">
        <f t="shared" si="3"/>
        <v>0.29085805296425671</v>
      </c>
      <c r="I74" s="2">
        <f t="shared" si="4"/>
        <v>2.619495734695014E-2</v>
      </c>
      <c r="J74" s="2">
        <f t="shared" si="5"/>
        <v>0.50654836489689814</v>
      </c>
      <c r="K74" s="2">
        <f t="shared" si="6"/>
        <v>4.1119643772188255E-2</v>
      </c>
      <c r="L74" s="2">
        <f t="shared" si="7"/>
        <v>0.51027846272695709</v>
      </c>
      <c r="M74" s="2">
        <f t="shared" si="8"/>
        <v>0.38917400472121111</v>
      </c>
      <c r="N74" s="2">
        <f t="shared" si="9"/>
        <v>0.43909409909719466</v>
      </c>
      <c r="O74" s="2">
        <f t="shared" si="10"/>
        <v>0.487035689495251</v>
      </c>
      <c r="P74" s="2">
        <f t="shared" si="11"/>
        <v>0.53694000125279773</v>
      </c>
      <c r="Q74" s="2">
        <f t="shared" si="12"/>
        <v>0.42119571763170183</v>
      </c>
      <c r="R74" s="2">
        <f t="shared" si="13"/>
        <v>0.603769339158157</v>
      </c>
      <c r="S74" s="2">
        <f t="shared" si="14"/>
        <v>0.52069605057614077</v>
      </c>
      <c r="T74" s="2">
        <f t="shared" si="15"/>
        <v>0.62731051180791719</v>
      </c>
      <c r="U74" s="2">
        <f t="shared" si="16"/>
        <v>5.3840378746603081E-3</v>
      </c>
      <c r="V74" s="2">
        <f t="shared" si="17"/>
        <v>8.1039832083969112E-3</v>
      </c>
      <c r="W74" s="50">
        <f t="shared" si="18"/>
        <v>1.348802108305722E-2</v>
      </c>
      <c r="X74" s="2">
        <f t="shared" si="19"/>
        <v>9.8423924694540539E-3</v>
      </c>
      <c r="Y74" s="2">
        <f t="shared" si="20"/>
        <v>1.0023564133897525E-2</v>
      </c>
      <c r="Z74" s="2">
        <f t="shared" si="21"/>
        <v>1.0692416604077472E-2</v>
      </c>
      <c r="AA74" s="2">
        <f t="shared" si="22"/>
        <v>1.0484349121109798E-2</v>
      </c>
      <c r="AB74" s="2">
        <f t="shared" si="23"/>
        <v>1.2575032099566317E-2</v>
      </c>
      <c r="AC74" s="2">
        <f t="shared" si="24"/>
        <v>1.2667631549486684E-2</v>
      </c>
      <c r="AD74" s="2">
        <f t="shared" si="25"/>
        <v>1.5076998460148388E-2</v>
      </c>
      <c r="AE74" s="2">
        <f t="shared" si="26"/>
        <v>1.5188021776256512E-2</v>
      </c>
    </row>
    <row r="75" spans="1:31">
      <c r="A75" s="4">
        <v>0.5</v>
      </c>
      <c r="B75" s="4">
        <v>0.5</v>
      </c>
      <c r="C75" s="26">
        <v>0.05</v>
      </c>
      <c r="D75">
        <v>0.1</v>
      </c>
      <c r="E75" s="2">
        <f t="shared" si="0"/>
        <v>0.14091287922762455</v>
      </c>
      <c r="F75" s="2">
        <f t="shared" si="1"/>
        <v>0.19074589583725787</v>
      </c>
      <c r="G75" s="2">
        <f t="shared" si="2"/>
        <v>0.2401421486850478</v>
      </c>
      <c r="H75" s="3">
        <f t="shared" si="3"/>
        <v>0.29033383550820124</v>
      </c>
      <c r="I75" s="2">
        <f t="shared" si="4"/>
        <v>2.6120233545107018E-2</v>
      </c>
      <c r="J75" s="2">
        <f t="shared" si="5"/>
        <v>0.50652968714154412</v>
      </c>
      <c r="K75" s="2">
        <f t="shared" si="6"/>
        <v>4.1040490985072516E-2</v>
      </c>
      <c r="L75" s="2">
        <f t="shared" si="7"/>
        <v>0.51025868287633469</v>
      </c>
      <c r="M75" s="2">
        <f t="shared" si="8"/>
        <v>0.38854525311623278</v>
      </c>
      <c r="N75" s="2">
        <f t="shared" si="9"/>
        <v>0.43846071751972032</v>
      </c>
      <c r="O75" s="2">
        <f t="shared" si="10"/>
        <v>0.48628183957224358</v>
      </c>
      <c r="P75" s="2">
        <f t="shared" si="11"/>
        <v>0.53618060016398494</v>
      </c>
      <c r="Q75" s="2">
        <f t="shared" si="12"/>
        <v>0.4205380937159226</v>
      </c>
      <c r="R75" s="2">
        <f t="shared" si="13"/>
        <v>0.60361200379226809</v>
      </c>
      <c r="S75" s="2">
        <f t="shared" si="14"/>
        <v>0.51990699488466063</v>
      </c>
      <c r="T75" s="2">
        <f t="shared" si="15"/>
        <v>0.62712601834946213</v>
      </c>
      <c r="U75" s="2">
        <f t="shared" si="16"/>
        <v>5.3677236649244892E-3</v>
      </c>
      <c r="V75" s="2">
        <f t="shared" si="17"/>
        <v>8.0805122706938907E-3</v>
      </c>
      <c r="W75" s="50">
        <f t="shared" si="18"/>
        <v>1.3448235935618381E-2</v>
      </c>
      <c r="X75" s="2">
        <f t="shared" si="19"/>
        <v>9.8129664784711041E-3</v>
      </c>
      <c r="Y75" s="2">
        <f t="shared" si="20"/>
        <v>9.993632022978571E-3</v>
      </c>
      <c r="Z75" s="2">
        <f t="shared" si="21"/>
        <v>1.0662241542507167E-2</v>
      </c>
      <c r="AA75" s="2">
        <f t="shared" si="22"/>
        <v>1.0454743859019601E-2</v>
      </c>
      <c r="AB75" s="2">
        <f t="shared" si="23"/>
        <v>1.255721525202688E-2</v>
      </c>
      <c r="AC75" s="2">
        <f t="shared" si="24"/>
        <v>1.2649659591034736E-2</v>
      </c>
      <c r="AD75" s="2">
        <f t="shared" si="25"/>
        <v>1.5057617068925428E-2</v>
      </c>
      <c r="AE75" s="2">
        <f t="shared" si="26"/>
        <v>1.5168468991826528E-2</v>
      </c>
    </row>
    <row r="76" spans="1:31">
      <c r="A76" s="4">
        <v>0.5</v>
      </c>
      <c r="B76" s="4">
        <v>0.5</v>
      </c>
      <c r="C76" s="26">
        <v>0.05</v>
      </c>
      <c r="D76">
        <v>0.1</v>
      </c>
      <c r="E76" s="2">
        <f t="shared" si="0"/>
        <v>0.14042223090370098</v>
      </c>
      <c r="F76" s="2">
        <f t="shared" si="1"/>
        <v>0.19024621423610893</v>
      </c>
      <c r="G76" s="2">
        <f t="shared" si="2"/>
        <v>0.23960903660792243</v>
      </c>
      <c r="H76" s="3">
        <f t="shared" si="3"/>
        <v>0.28981109831525026</v>
      </c>
      <c r="I76" s="2">
        <f t="shared" si="4"/>
        <v>2.6045732968795945E-2</v>
      </c>
      <c r="J76" s="2">
        <f t="shared" si="5"/>
        <v>0.50651106516488331</v>
      </c>
      <c r="K76" s="2">
        <f t="shared" si="6"/>
        <v>4.096156166192115E-2</v>
      </c>
      <c r="L76" s="2">
        <f t="shared" si="7"/>
        <v>0.51023895883615356</v>
      </c>
      <c r="M76" s="2">
        <f t="shared" si="8"/>
        <v>0.38791739235363143</v>
      </c>
      <c r="N76" s="2">
        <f t="shared" si="9"/>
        <v>0.43782823454016856</v>
      </c>
      <c r="O76" s="2">
        <f t="shared" si="10"/>
        <v>0.48552895871879731</v>
      </c>
      <c r="P76" s="2">
        <f t="shared" si="11"/>
        <v>0.53542217671439363</v>
      </c>
      <c r="Q76" s="2">
        <f t="shared" si="12"/>
        <v>0.41988147413786869</v>
      </c>
      <c r="R76" s="2">
        <f t="shared" si="13"/>
        <v>0.60345488731908525</v>
      </c>
      <c r="S76" s="2">
        <f t="shared" si="14"/>
        <v>0.51911904403359388</v>
      </c>
      <c r="T76" s="2">
        <f t="shared" si="15"/>
        <v>0.62694174628091204</v>
      </c>
      <c r="U76" s="2">
        <f t="shared" si="16"/>
        <v>5.3514568551023137E-3</v>
      </c>
      <c r="V76" s="2">
        <f t="shared" si="17"/>
        <v>8.057103474423722E-3</v>
      </c>
      <c r="W76" s="50">
        <f t="shared" si="18"/>
        <v>1.3408560329526035E-2</v>
      </c>
      <c r="X76" s="2">
        <f t="shared" si="19"/>
        <v>9.7836193254783651E-3</v>
      </c>
      <c r="Y76" s="2">
        <f t="shared" si="20"/>
        <v>9.9637799212958546E-3</v>
      </c>
      <c r="Z76" s="2">
        <f t="shared" si="21"/>
        <v>1.0632144894748851E-2</v>
      </c>
      <c r="AA76" s="2">
        <f t="shared" si="22"/>
        <v>1.042521563616932E-2</v>
      </c>
      <c r="AB76" s="2">
        <f t="shared" si="23"/>
        <v>1.253941742831988E-2</v>
      </c>
      <c r="AC76" s="2">
        <f t="shared" si="24"/>
        <v>1.2631706853146627E-2</v>
      </c>
      <c r="AD76" s="2">
        <f t="shared" si="25"/>
        <v>1.5038248184923997E-2</v>
      </c>
      <c r="AE76" s="2">
        <f t="shared" si="26"/>
        <v>1.5148928867126507E-2</v>
      </c>
    </row>
    <row r="77" spans="1:31">
      <c r="A77" s="4">
        <v>0.5</v>
      </c>
      <c r="B77" s="4">
        <v>0.5</v>
      </c>
      <c r="C77" s="26">
        <v>0.05</v>
      </c>
      <c r="D77">
        <v>0.1</v>
      </c>
      <c r="E77" s="2">
        <f t="shared" si="0"/>
        <v>0.13993304993742706</v>
      </c>
      <c r="F77" s="2">
        <f t="shared" si="1"/>
        <v>0.18974802524004414</v>
      </c>
      <c r="G77" s="2">
        <f t="shared" si="2"/>
        <v>0.23907742936318499</v>
      </c>
      <c r="H77" s="3">
        <f t="shared" si="3"/>
        <v>0.28928983753344178</v>
      </c>
      <c r="I77" s="2">
        <f t="shared" si="4"/>
        <v>2.5971455020875767E-2</v>
      </c>
      <c r="J77" s="2">
        <f t="shared" si="5"/>
        <v>0.50649249881786962</v>
      </c>
      <c r="K77" s="2">
        <f t="shared" si="6"/>
        <v>4.0882855221503429E-2</v>
      </c>
      <c r="L77" s="2">
        <f t="shared" si="7"/>
        <v>0.51021929046149939</v>
      </c>
      <c r="M77" s="2">
        <f t="shared" si="8"/>
        <v>0.38729042148221543</v>
      </c>
      <c r="N77" s="2">
        <f t="shared" si="9"/>
        <v>0.43719664919751122</v>
      </c>
      <c r="O77" s="2">
        <f t="shared" si="10"/>
        <v>0.4847770463095511</v>
      </c>
      <c r="P77" s="2">
        <f t="shared" si="11"/>
        <v>0.53466473027103734</v>
      </c>
      <c r="Q77" s="2">
        <f t="shared" si="12"/>
        <v>0.41922585749045249</v>
      </c>
      <c r="R77" s="2">
        <f t="shared" si="13"/>
        <v>0.60329798952938885</v>
      </c>
      <c r="S77" s="2">
        <f t="shared" si="14"/>
        <v>0.51833219686854826</v>
      </c>
      <c r="T77" s="2">
        <f t="shared" si="15"/>
        <v>0.6267576955335219</v>
      </c>
      <c r="U77" s="2">
        <f t="shared" si="16"/>
        <v>5.3352373204068639E-3</v>
      </c>
      <c r="V77" s="2">
        <f t="shared" si="17"/>
        <v>8.0337566884845189E-3</v>
      </c>
      <c r="W77" s="50">
        <f t="shared" si="18"/>
        <v>1.3368994008891383E-2</v>
      </c>
      <c r="X77" s="2">
        <f t="shared" si="19"/>
        <v>9.7543508494275701E-3</v>
      </c>
      <c r="Y77" s="2">
        <f t="shared" si="20"/>
        <v>9.9340076664188037E-3</v>
      </c>
      <c r="Z77" s="2">
        <f t="shared" si="21"/>
        <v>1.0602126503912948E-2</v>
      </c>
      <c r="AA77" s="2">
        <f t="shared" si="22"/>
        <v>1.0395764297849377E-2</v>
      </c>
      <c r="AB77" s="2">
        <f t="shared" si="23"/>
        <v>1.2521638638377521E-2</v>
      </c>
      <c r="AC77" s="2">
        <f t="shared" si="24"/>
        <v>1.2613773345902256E-2</v>
      </c>
      <c r="AD77" s="2">
        <f t="shared" si="25"/>
        <v>1.5018891855701605E-2</v>
      </c>
      <c r="AE77" s="2">
        <f t="shared" si="26"/>
        <v>1.5129401450207041E-2</v>
      </c>
    </row>
    <row r="78" spans="1:31">
      <c r="A78" s="4">
        <v>0.5</v>
      </c>
      <c r="B78" s="4">
        <v>0.5</v>
      </c>
      <c r="C78" s="26">
        <v>0.05</v>
      </c>
      <c r="D78">
        <v>0.1</v>
      </c>
      <c r="E78" s="2">
        <f t="shared" si="0"/>
        <v>0.13944533239495568</v>
      </c>
      <c r="F78" s="2">
        <f t="shared" si="1"/>
        <v>0.18925132485672319</v>
      </c>
      <c r="G78" s="2">
        <f t="shared" si="2"/>
        <v>0.23854732303798934</v>
      </c>
      <c r="H78" s="3">
        <f t="shared" si="3"/>
        <v>0.28877004931854933</v>
      </c>
      <c r="I78" s="2">
        <f t="shared" si="4"/>
        <v>2.5897399105420105E-2</v>
      </c>
      <c r="J78" s="2">
        <f t="shared" si="5"/>
        <v>0.50647398795175913</v>
      </c>
      <c r="K78" s="2">
        <f t="shared" si="6"/>
        <v>4.0804371083754398E-2</v>
      </c>
      <c r="L78" s="2">
        <f t="shared" si="7"/>
        <v>0.51019967760774609</v>
      </c>
      <c r="M78" s="2">
        <f t="shared" si="8"/>
        <v>0.38666433955029655</v>
      </c>
      <c r="N78" s="2">
        <f t="shared" si="9"/>
        <v>0.43656596053021612</v>
      </c>
      <c r="O78" s="2">
        <f t="shared" si="10"/>
        <v>0.48402610171676602</v>
      </c>
      <c r="P78" s="2">
        <f t="shared" si="11"/>
        <v>0.533908260198527</v>
      </c>
      <c r="Q78" s="2">
        <f t="shared" si="12"/>
        <v>0.41857124236780408</v>
      </c>
      <c r="R78" s="2">
        <f t="shared" si="13"/>
        <v>0.60314131021366546</v>
      </c>
      <c r="S78" s="2">
        <f t="shared" si="14"/>
        <v>0.51754645223463536</v>
      </c>
      <c r="T78" s="2">
        <f t="shared" si="15"/>
        <v>0.62657386603765097</v>
      </c>
      <c r="U78" s="2">
        <f t="shared" si="16"/>
        <v>5.3190649362957858E-3</v>
      </c>
      <c r="V78" s="2">
        <f t="shared" si="17"/>
        <v>8.0104717818586073E-3</v>
      </c>
      <c r="W78" s="50">
        <f t="shared" si="18"/>
        <v>1.3329536718154393E-2</v>
      </c>
      <c r="X78" s="2">
        <f t="shared" si="19"/>
        <v>9.7251608892839538E-3</v>
      </c>
      <c r="Y78" s="2">
        <f t="shared" si="20"/>
        <v>9.9043150959238161E-3</v>
      </c>
      <c r="Z78" s="2">
        <f t="shared" si="21"/>
        <v>1.0572186213113828E-2</v>
      </c>
      <c r="AA78" s="2">
        <f t="shared" si="22"/>
        <v>1.0366389689357545E-2</v>
      </c>
      <c r="AB78" s="2">
        <f t="shared" si="23"/>
        <v>1.2503878891950398E-2</v>
      </c>
      <c r="AC78" s="2">
        <f t="shared" si="24"/>
        <v>1.2595859079197233E-2</v>
      </c>
      <c r="AD78" s="2">
        <f t="shared" si="25"/>
        <v>1.4999548128539741E-2</v>
      </c>
      <c r="AE78" s="2">
        <f t="shared" si="26"/>
        <v>1.5109886788838919E-2</v>
      </c>
    </row>
    <row r="79" spans="1:31">
      <c r="A79" s="4">
        <v>0.5</v>
      </c>
      <c r="B79" s="4">
        <v>0.5</v>
      </c>
      <c r="C79" s="26">
        <v>0.05</v>
      </c>
      <c r="D79">
        <v>0.1</v>
      </c>
      <c r="E79" s="2">
        <f t="shared" si="0"/>
        <v>0.13895907435049148</v>
      </c>
      <c r="F79" s="2">
        <f t="shared" si="1"/>
        <v>0.188756109101927</v>
      </c>
      <c r="G79" s="2">
        <f t="shared" si="2"/>
        <v>0.23801871372733366</v>
      </c>
      <c r="H79" s="3">
        <f t="shared" si="3"/>
        <v>0.28825172983408143</v>
      </c>
      <c r="I79" s="2">
        <f t="shared" si="4"/>
        <v>2.5823564627717274E-2</v>
      </c>
      <c r="J79" s="2">
        <f t="shared" si="5"/>
        <v>0.50645553241810892</v>
      </c>
      <c r="K79" s="2">
        <f t="shared" si="6"/>
        <v>4.072610866977483E-2</v>
      </c>
      <c r="L79" s="2">
        <f t="shared" si="7"/>
        <v>0.51018012013055625</v>
      </c>
      <c r="M79" s="2">
        <f t="shared" si="8"/>
        <v>0.38603914560569902</v>
      </c>
      <c r="N79" s="2">
        <f t="shared" si="9"/>
        <v>0.43593616757625625</v>
      </c>
      <c r="O79" s="2">
        <f t="shared" si="10"/>
        <v>0.48327612431033906</v>
      </c>
      <c r="P79" s="2">
        <f t="shared" si="11"/>
        <v>0.533152765859085</v>
      </c>
      <c r="Q79" s="2">
        <f t="shared" si="12"/>
        <v>0.41791762736527494</v>
      </c>
      <c r="R79" s="2">
        <f t="shared" si="13"/>
        <v>0.60298484916211081</v>
      </c>
      <c r="S79" s="2">
        <f t="shared" si="14"/>
        <v>0.51676180897647928</v>
      </c>
      <c r="T79" s="2">
        <f t="shared" si="15"/>
        <v>0.62639025772276802</v>
      </c>
      <c r="U79" s="2">
        <f t="shared" si="16"/>
        <v>5.3029395784713581E-3</v>
      </c>
      <c r="V79" s="2">
        <f t="shared" si="17"/>
        <v>7.9872486236138608E-3</v>
      </c>
      <c r="W79" s="50">
        <f t="shared" si="18"/>
        <v>1.3290188202085218E-2</v>
      </c>
      <c r="X79" s="2">
        <f t="shared" si="19"/>
        <v>9.6960492840287068E-3</v>
      </c>
      <c r="Y79" s="2">
        <f t="shared" si="20"/>
        <v>9.8747020473967714E-3</v>
      </c>
      <c r="Z79" s="2">
        <f t="shared" si="21"/>
        <v>1.0542323865472249E-2</v>
      </c>
      <c r="AA79" s="2">
        <f t="shared" si="22"/>
        <v>1.033709165600134E-2</v>
      </c>
      <c r="AB79" s="2">
        <f t="shared" si="23"/>
        <v>1.2486138198608335E-2</v>
      </c>
      <c r="AC79" s="2">
        <f t="shared" si="24"/>
        <v>1.2577964062743753E-2</v>
      </c>
      <c r="AD79" s="2">
        <f t="shared" si="25"/>
        <v>1.4980217050444628E-2</v>
      </c>
      <c r="AE79" s="2">
        <f t="shared" si="26"/>
        <v>1.5090384930513944E-2</v>
      </c>
    </row>
    <row r="80" spans="1:31">
      <c r="A80" s="4">
        <v>0.5</v>
      </c>
      <c r="B80" s="4">
        <v>0.5</v>
      </c>
      <c r="C80" s="26">
        <v>0.05</v>
      </c>
      <c r="D80">
        <v>0.1</v>
      </c>
      <c r="E80" s="2">
        <f t="shared" si="0"/>
        <v>0.13847427188629005</v>
      </c>
      <c r="F80" s="2">
        <f t="shared" si="1"/>
        <v>0.18826237399955717</v>
      </c>
      <c r="G80" s="2">
        <f t="shared" si="2"/>
        <v>0.23749159753406004</v>
      </c>
      <c r="H80" s="3">
        <f t="shared" si="3"/>
        <v>0.28773487525128139</v>
      </c>
      <c r="I80" s="2">
        <f t="shared" si="4"/>
        <v>2.5749950994270219E-2</v>
      </c>
      <c r="J80" s="2">
        <f t="shared" si="5"/>
        <v>0.50643713206877838</v>
      </c>
      <c r="K80" s="2">
        <f t="shared" si="6"/>
        <v>4.0648067401831141E-2</v>
      </c>
      <c r="L80" s="2">
        <f t="shared" si="7"/>
        <v>0.51016061788588107</v>
      </c>
      <c r="M80" s="2">
        <f t="shared" si="8"/>
        <v>0.38541483869576859</v>
      </c>
      <c r="N80" s="2">
        <f t="shared" si="9"/>
        <v>0.43530726937311909</v>
      </c>
      <c r="O80" s="2">
        <f t="shared" si="10"/>
        <v>0.48252711345781685</v>
      </c>
      <c r="P80" s="2">
        <f t="shared" si="11"/>
        <v>0.5323982466125593</v>
      </c>
      <c r="Q80" s="2">
        <f t="shared" si="12"/>
        <v>0.41726501107944197</v>
      </c>
      <c r="R80" s="2">
        <f t="shared" si="13"/>
        <v>0.60282860616463363</v>
      </c>
      <c r="S80" s="2">
        <f t="shared" si="14"/>
        <v>0.51597826593822571</v>
      </c>
      <c r="T80" s="2">
        <f t="shared" si="15"/>
        <v>0.62620687051745516</v>
      </c>
      <c r="U80" s="2">
        <f t="shared" si="16"/>
        <v>5.2868611228806643E-3</v>
      </c>
      <c r="V80" s="2">
        <f t="shared" si="17"/>
        <v>7.9640870829048461E-3</v>
      </c>
      <c r="W80" s="50">
        <f t="shared" si="18"/>
        <v>1.325094820578551E-2</v>
      </c>
      <c r="X80" s="2">
        <f t="shared" si="19"/>
        <v>9.6670158726614979E-3</v>
      </c>
      <c r="Y80" s="2">
        <f t="shared" si="20"/>
        <v>9.8451683584356055E-3</v>
      </c>
      <c r="Z80" s="2">
        <f t="shared" si="21"/>
        <v>1.0512539304117875E-2</v>
      </c>
      <c r="AA80" s="2">
        <f t="shared" si="22"/>
        <v>1.0307870043100487E-2</v>
      </c>
      <c r="AB80" s="2">
        <f t="shared" si="23"/>
        <v>1.246841656774136E-2</v>
      </c>
      <c r="AC80" s="2">
        <f t="shared" si="24"/>
        <v>1.2560088306071575E-2</v>
      </c>
      <c r="AD80" s="2">
        <f t="shared" si="25"/>
        <v>1.4960898668147912E-2</v>
      </c>
      <c r="AE80" s="2">
        <f t="shared" si="26"/>
        <v>1.5070895922445596E-2</v>
      </c>
    </row>
    <row r="81" spans="1:31">
      <c r="A81" s="4">
        <v>0.5</v>
      </c>
      <c r="B81" s="4">
        <v>0.5</v>
      </c>
      <c r="C81" s="26">
        <v>0.05</v>
      </c>
      <c r="D81">
        <v>0.1</v>
      </c>
      <c r="E81" s="2">
        <f t="shared" si="0"/>
        <v>0.13799092109265698</v>
      </c>
      <c r="F81" s="2">
        <f t="shared" si="1"/>
        <v>0.18777011558163539</v>
      </c>
      <c r="G81" s="2">
        <f t="shared" si="2"/>
        <v>0.23696597056885416</v>
      </c>
      <c r="H81" s="3">
        <f t="shared" si="3"/>
        <v>0.28721948174912637</v>
      </c>
      <c r="I81" s="2">
        <f t="shared" si="4"/>
        <v>2.5676557612796389E-2</v>
      </c>
      <c r="J81" s="2">
        <f t="shared" si="5"/>
        <v>0.50641878675592844</v>
      </c>
      <c r="K81" s="2">
        <f t="shared" si="6"/>
        <v>4.0570246703355343E-2</v>
      </c>
      <c r="L81" s="2">
        <f t="shared" si="7"/>
        <v>0.51014117072996035</v>
      </c>
      <c r="M81" s="2">
        <f t="shared" si="8"/>
        <v>0.38479141786738152</v>
      </c>
      <c r="N81" s="2">
        <f t="shared" si="9"/>
        <v>0.4346792649578155</v>
      </c>
      <c r="O81" s="2">
        <f t="shared" si="10"/>
        <v>0.48177906852440944</v>
      </c>
      <c r="P81" s="2">
        <f t="shared" si="11"/>
        <v>0.53164470181643697</v>
      </c>
      <c r="Q81" s="2">
        <f t="shared" si="12"/>
        <v>0.41661339210811144</v>
      </c>
      <c r="R81" s="2">
        <f t="shared" si="13"/>
        <v>0.6026725810108583</v>
      </c>
      <c r="S81" s="2">
        <f t="shared" si="14"/>
        <v>0.51519582196355063</v>
      </c>
      <c r="T81" s="2">
        <f t="shared" si="15"/>
        <v>0.62602370434941135</v>
      </c>
      <c r="U81" s="2">
        <f t="shared" si="16"/>
        <v>5.2708294457156305E-3</v>
      </c>
      <c r="V81" s="2">
        <f t="shared" si="17"/>
        <v>7.9409870289739205E-3</v>
      </c>
      <c r="W81" s="50">
        <f t="shared" si="18"/>
        <v>1.3211816474689551E-2</v>
      </c>
      <c r="X81" s="2">
        <f t="shared" si="19"/>
        <v>9.6380604942028613E-3</v>
      </c>
      <c r="Y81" s="2">
        <f t="shared" si="20"/>
        <v>9.8157138666527741E-3</v>
      </c>
      <c r="Z81" s="2">
        <f t="shared" si="21"/>
        <v>1.0482832372191657E-2</v>
      </c>
      <c r="AA81" s="2">
        <f t="shared" si="22"/>
        <v>1.0278724695989255E-2</v>
      </c>
      <c r="AB81" s="2">
        <f t="shared" si="23"/>
        <v>1.245071400856052E-2</v>
      </c>
      <c r="AC81" s="2">
        <f t="shared" si="24"/>
        <v>1.2542231818528848E-2</v>
      </c>
      <c r="AD81" s="2">
        <f t="shared" si="25"/>
        <v>1.4941593028107271E-2</v>
      </c>
      <c r="AE81" s="2">
        <f t="shared" si="26"/>
        <v>1.5051419811569667E-2</v>
      </c>
    </row>
    <row r="82" spans="1:31">
      <c r="A82" s="4">
        <v>0.5</v>
      </c>
      <c r="B82" s="4">
        <v>0.5</v>
      </c>
      <c r="C82" s="26">
        <v>0.05</v>
      </c>
      <c r="D82">
        <v>0.1</v>
      </c>
      <c r="E82" s="2">
        <f t="shared" si="0"/>
        <v>0.13750901806794683</v>
      </c>
      <c r="F82" s="2">
        <f t="shared" si="1"/>
        <v>0.18727932988830276</v>
      </c>
      <c r="G82" s="2">
        <f t="shared" si="2"/>
        <v>0.23644182895024457</v>
      </c>
      <c r="H82" s="3">
        <f t="shared" si="3"/>
        <v>0.28670554551432692</v>
      </c>
      <c r="I82" s="2">
        <f t="shared" si="4"/>
        <v>2.5603383892227619E-2</v>
      </c>
      <c r="J82" s="2">
        <f t="shared" si="5"/>
        <v>0.50640049633202122</v>
      </c>
      <c r="K82" s="2">
        <f t="shared" si="6"/>
        <v>4.0492645998944921E-2</v>
      </c>
      <c r="L82" s="2">
        <f t="shared" si="7"/>
        <v>0.51012177851932239</v>
      </c>
      <c r="M82" s="2">
        <f t="shared" si="8"/>
        <v>0.3841688821669535</v>
      </c>
      <c r="N82" s="2">
        <f t="shared" si="9"/>
        <v>0.43405215336688907</v>
      </c>
      <c r="O82" s="2">
        <f t="shared" si="10"/>
        <v>0.48103198887300408</v>
      </c>
      <c r="P82" s="2">
        <f t="shared" si="11"/>
        <v>0.53089213082585851</v>
      </c>
      <c r="Q82" s="2">
        <f t="shared" si="12"/>
        <v>0.41596276905032215</v>
      </c>
      <c r="R82" s="2">
        <f t="shared" si="13"/>
        <v>0.602516773490128</v>
      </c>
      <c r="S82" s="2">
        <f t="shared" si="14"/>
        <v>0.51441447589566824</v>
      </c>
      <c r="T82" s="2">
        <f t="shared" si="15"/>
        <v>0.62584075914545712</v>
      </c>
      <c r="U82" s="2">
        <f t="shared" si="16"/>
        <v>5.2548444234131056E-3</v>
      </c>
      <c r="V82" s="2">
        <f t="shared" si="17"/>
        <v>7.9179483311524745E-3</v>
      </c>
      <c r="W82" s="50">
        <f t="shared" si="18"/>
        <v>1.3172792754565579E-2</v>
      </c>
      <c r="X82" s="2">
        <f t="shared" si="19"/>
        <v>9.609182987696618E-3</v>
      </c>
      <c r="Y82" s="2">
        <f t="shared" si="20"/>
        <v>9.7863384096777226E-3</v>
      </c>
      <c r="Z82" s="2">
        <f t="shared" si="21"/>
        <v>1.0453202912848266E-2</v>
      </c>
      <c r="AA82" s="2">
        <f t="shared" si="22"/>
        <v>1.0249655460018832E-2</v>
      </c>
      <c r="AB82" s="2">
        <f t="shared" si="23"/>
        <v>1.2433030530098751E-2</v>
      </c>
      <c r="AC82" s="2">
        <f t="shared" si="24"/>
        <v>1.2524394609283012E-2</v>
      </c>
      <c r="AD82" s="2">
        <f t="shared" si="25"/>
        <v>1.4922300176507152E-2</v>
      </c>
      <c r="AE82" s="2">
        <f t="shared" si="26"/>
        <v>1.5031956644545029E-2</v>
      </c>
    </row>
    <row r="83" spans="1:31">
      <c r="A83" s="4">
        <v>0.5</v>
      </c>
      <c r="B83" s="4">
        <v>0.5</v>
      </c>
      <c r="C83" s="26">
        <v>0.05</v>
      </c>
      <c r="D83">
        <v>0.1</v>
      </c>
      <c r="E83" s="2">
        <f t="shared" si="0"/>
        <v>0.137028558918562</v>
      </c>
      <c r="F83" s="2">
        <f t="shared" si="1"/>
        <v>0.18679001296781889</v>
      </c>
      <c r="G83" s="2">
        <f t="shared" si="2"/>
        <v>0.23591916880460215</v>
      </c>
      <c r="H83" s="3">
        <f t="shared" si="3"/>
        <v>0.286193062741326</v>
      </c>
      <c r="I83" s="2">
        <f t="shared" si="4"/>
        <v>2.5530429242709988E-2</v>
      </c>
      <c r="J83" s="2">
        <f t="shared" si="5"/>
        <v>0.50638226064982073</v>
      </c>
      <c r="K83" s="2">
        <f t="shared" si="6"/>
        <v>4.0415264714362714E-2</v>
      </c>
      <c r="L83" s="2">
        <f t="shared" si="7"/>
        <v>0.51010244111078429</v>
      </c>
      <c r="M83" s="2">
        <f t="shared" si="8"/>
        <v>0.38354723064044854</v>
      </c>
      <c r="N83" s="2">
        <f t="shared" si="9"/>
        <v>0.4334259336364249</v>
      </c>
      <c r="O83" s="2">
        <f t="shared" si="10"/>
        <v>0.4802858738641787</v>
      </c>
      <c r="P83" s="2">
        <f t="shared" si="11"/>
        <v>0.53014053299363129</v>
      </c>
      <c r="Q83" s="2">
        <f t="shared" si="12"/>
        <v>0.41531314050634965</v>
      </c>
      <c r="R83" s="2">
        <f t="shared" si="13"/>
        <v>0.60236118339150813</v>
      </c>
      <c r="S83" s="2">
        <f t="shared" si="14"/>
        <v>0.51363422657734104</v>
      </c>
      <c r="T83" s="2">
        <f t="shared" si="15"/>
        <v>0.62565803483153859</v>
      </c>
      <c r="U83" s="2">
        <f t="shared" si="16"/>
        <v>5.2389059326549796E-3</v>
      </c>
      <c r="V83" s="2">
        <f t="shared" si="17"/>
        <v>7.8949708588620833E-3</v>
      </c>
      <c r="W83" s="50">
        <f t="shared" si="18"/>
        <v>1.3133876791517063E-2</v>
      </c>
      <c r="X83" s="2">
        <f t="shared" si="19"/>
        <v>9.5803831922123134E-3</v>
      </c>
      <c r="Y83" s="2">
        <f t="shared" si="20"/>
        <v>9.7570418251593811E-3</v>
      </c>
      <c r="Z83" s="2">
        <f t="shared" si="21"/>
        <v>1.0423650769258486E-2</v>
      </c>
      <c r="AA83" s="2">
        <f t="shared" si="22"/>
        <v>1.0220662180559672E-2</v>
      </c>
      <c r="AB83" s="2">
        <f t="shared" si="23"/>
        <v>1.2415366141211789E-2</v>
      </c>
      <c r="AC83" s="2">
        <f t="shared" si="24"/>
        <v>1.2506576687321707E-2</v>
      </c>
      <c r="AD83" s="2">
        <f t="shared" si="25"/>
        <v>1.490302015925948E-2</v>
      </c>
      <c r="AE83" s="2">
        <f t="shared" si="26"/>
        <v>1.5012506467754325E-2</v>
      </c>
    </row>
    <row r="84" spans="1:31">
      <c r="A84" s="4">
        <v>0.5</v>
      </c>
      <c r="B84" s="4">
        <v>0.5</v>
      </c>
      <c r="C84" s="26">
        <v>0.05</v>
      </c>
      <c r="D84">
        <v>0.1</v>
      </c>
      <c r="E84" s="2">
        <f t="shared" si="0"/>
        <v>0.13654953975895137</v>
      </c>
      <c r="F84" s="2">
        <f t="shared" si="1"/>
        <v>0.18630216087656093</v>
      </c>
      <c r="G84" s="2">
        <f t="shared" si="2"/>
        <v>0.23539798626613923</v>
      </c>
      <c r="H84" s="3">
        <f t="shared" si="3"/>
        <v>0.285682029632298</v>
      </c>
      <c r="I84" s="2">
        <f t="shared" si="4"/>
        <v>2.5457693075603662E-2</v>
      </c>
      <c r="J84" s="2">
        <f t="shared" si="5"/>
        <v>0.5063640795623926</v>
      </c>
      <c r="K84" s="2">
        <f t="shared" si="6"/>
        <v>4.0338102276536766E-2</v>
      </c>
      <c r="L84" s="2">
        <f t="shared" si="7"/>
        <v>0.51008315836145157</v>
      </c>
      <c r="M84" s="2">
        <f t="shared" si="8"/>
        <v>0.38292646233338795</v>
      </c>
      <c r="N84" s="2">
        <f t="shared" si="9"/>
        <v>0.43280060480205879</v>
      </c>
      <c r="O84" s="2">
        <f t="shared" si="10"/>
        <v>0.47954072285621574</v>
      </c>
      <c r="P84" s="2">
        <f t="shared" si="11"/>
        <v>0.52938990767024352</v>
      </c>
      <c r="Q84" s="2">
        <f t="shared" si="12"/>
        <v>0.4146645050777098</v>
      </c>
      <c r="R84" s="2">
        <f t="shared" si="13"/>
        <v>0.60220581050378919</v>
      </c>
      <c r="S84" s="2">
        <f t="shared" si="14"/>
        <v>0.51285507285088716</v>
      </c>
      <c r="T84" s="2">
        <f t="shared" si="15"/>
        <v>0.62547553133273126</v>
      </c>
      <c r="U84" s="2">
        <f t="shared" si="16"/>
        <v>5.2230138503682319E-3</v>
      </c>
      <c r="V84" s="2">
        <f t="shared" si="17"/>
        <v>7.8720544816156118E-3</v>
      </c>
      <c r="W84" s="50">
        <f t="shared" si="18"/>
        <v>1.3095068331983845E-2</v>
      </c>
      <c r="X84" s="2">
        <f t="shared" si="19"/>
        <v>9.5516609468475708E-3</v>
      </c>
      <c r="Y84" s="2">
        <f t="shared" si="20"/>
        <v>9.7278239507685837E-3</v>
      </c>
      <c r="Z84" s="2">
        <f t="shared" si="21"/>
        <v>1.03941757846116E-2</v>
      </c>
      <c r="AA84" s="2">
        <f t="shared" si="22"/>
        <v>1.019174470300383E-2</v>
      </c>
      <c r="AB84" s="2">
        <f t="shared" si="23"/>
        <v>1.2397720850579035E-2</v>
      </c>
      <c r="AC84" s="2">
        <f t="shared" si="24"/>
        <v>1.2488778061453645E-2</v>
      </c>
      <c r="AD84" s="2">
        <f t="shared" si="25"/>
        <v>1.4883753022004297E-2</v>
      </c>
      <c r="AE84" s="2">
        <f t="shared" si="26"/>
        <v>1.4993069327304633E-2</v>
      </c>
    </row>
    <row r="85" spans="1:31">
      <c r="A85" s="4">
        <v>0.5</v>
      </c>
      <c r="B85" s="4">
        <v>0.5</v>
      </c>
      <c r="C85" s="26">
        <v>0.05</v>
      </c>
      <c r="D85">
        <v>0.1</v>
      </c>
      <c r="E85" s="2">
        <f t="shared" si="0"/>
        <v>0.13607195671160899</v>
      </c>
      <c r="F85" s="2">
        <f t="shared" si="1"/>
        <v>0.1858157696790225</v>
      </c>
      <c r="G85" s="2">
        <f t="shared" si="2"/>
        <v>0.23487827747690865</v>
      </c>
      <c r="H85" s="3">
        <f t="shared" si="3"/>
        <v>0.28517244239714779</v>
      </c>
      <c r="I85" s="2">
        <f t="shared" si="4"/>
        <v>2.53851748034827E-2</v>
      </c>
      <c r="J85" s="2">
        <f t="shared" si="5"/>
        <v>0.50634595292310414</v>
      </c>
      <c r="K85" s="2">
        <f t="shared" si="6"/>
        <v>4.0261158113560215E-2</v>
      </c>
      <c r="L85" s="2">
        <f t="shared" si="7"/>
        <v>0.51006393012871831</v>
      </c>
      <c r="M85" s="2">
        <f t="shared" si="8"/>
        <v>0.38230657629085901</v>
      </c>
      <c r="N85" s="2">
        <f t="shared" si="9"/>
        <v>0.43217616589898611</v>
      </c>
      <c r="O85" s="2">
        <f t="shared" si="10"/>
        <v>0.4787965352051155</v>
      </c>
      <c r="P85" s="2">
        <f t="shared" si="11"/>
        <v>0.52864025420387828</v>
      </c>
      <c r="Q85" s="2">
        <f t="shared" si="12"/>
        <v>0.4140168613671622</v>
      </c>
      <c r="R85" s="2">
        <f t="shared" si="13"/>
        <v>0.60205065461549023</v>
      </c>
      <c r="S85" s="2">
        <f t="shared" si="14"/>
        <v>0.51207701355818958</v>
      </c>
      <c r="T85" s="2">
        <f t="shared" si="15"/>
        <v>0.62529324857324431</v>
      </c>
      <c r="U85" s="2">
        <f t="shared" si="16"/>
        <v>5.207168053725039E-3</v>
      </c>
      <c r="V85" s="2">
        <f t="shared" si="17"/>
        <v>7.8491990690183928E-3</v>
      </c>
      <c r="W85" s="50">
        <f t="shared" si="18"/>
        <v>1.3056367122743433E-2</v>
      </c>
      <c r="X85" s="2">
        <f t="shared" si="19"/>
        <v>9.5230160907304948E-3</v>
      </c>
      <c r="Y85" s="2">
        <f t="shared" si="20"/>
        <v>9.6986846242005254E-3</v>
      </c>
      <c r="Z85" s="2">
        <f t="shared" si="21"/>
        <v>1.036477780211777E-2</v>
      </c>
      <c r="AA85" s="2">
        <f t="shared" si="22"/>
        <v>1.016290287276729E-2</v>
      </c>
      <c r="AB85" s="2">
        <f t="shared" si="23"/>
        <v>1.2380094666704443E-2</v>
      </c>
      <c r="AC85" s="2">
        <f t="shared" si="24"/>
        <v>1.2470998740309516E-2</v>
      </c>
      <c r="AD85" s="2">
        <f t="shared" si="25"/>
        <v>1.4864498810110488E-2</v>
      </c>
      <c r="AE85" s="2">
        <f t="shared" si="26"/>
        <v>1.4973645269028196E-2</v>
      </c>
    </row>
    <row r="86" spans="1:31">
      <c r="A86" s="4">
        <v>0.5</v>
      </c>
      <c r="B86" s="4">
        <v>0.5</v>
      </c>
      <c r="C86" s="26">
        <v>0.05</v>
      </c>
      <c r="D86">
        <v>0.1</v>
      </c>
      <c r="E86" s="2">
        <f t="shared" si="0"/>
        <v>0.13559580590707246</v>
      </c>
      <c r="F86" s="2">
        <f t="shared" si="1"/>
        <v>0.18533083544781248</v>
      </c>
      <c r="G86" s="2">
        <f t="shared" si="2"/>
        <v>0.23436003858680277</v>
      </c>
      <c r="H86" s="3">
        <f t="shared" si="3"/>
        <v>0.28466429725350945</v>
      </c>
      <c r="I86" s="2">
        <f t="shared" si="4"/>
        <v>2.5312873840134874E-2</v>
      </c>
      <c r="J86" s="2">
        <f t="shared" si="5"/>
        <v>0.50632788058562372</v>
      </c>
      <c r="K86" s="2">
        <f t="shared" si="6"/>
        <v>4.0184431654691086E-2</v>
      </c>
      <c r="L86" s="2">
        <f t="shared" si="7"/>
        <v>0.51004475627026702</v>
      </c>
      <c r="M86" s="2">
        <f t="shared" si="8"/>
        <v>0.38168757155752381</v>
      </c>
      <c r="N86" s="2">
        <f t="shared" si="9"/>
        <v>0.43155261596197064</v>
      </c>
      <c r="O86" s="2">
        <f t="shared" si="10"/>
        <v>0.47805331026460995</v>
      </c>
      <c r="P86" s="2">
        <f t="shared" si="11"/>
        <v>0.52789157194042691</v>
      </c>
      <c r="Q86" s="2">
        <f t="shared" si="12"/>
        <v>0.41337020797871404</v>
      </c>
      <c r="R86" s="2">
        <f t="shared" si="13"/>
        <v>0.6018957155148611</v>
      </c>
      <c r="S86" s="2">
        <f t="shared" si="14"/>
        <v>0.51130004754070479</v>
      </c>
      <c r="T86" s="2">
        <f t="shared" si="15"/>
        <v>0.62511118647642472</v>
      </c>
      <c r="U86" s="2">
        <f t="shared" si="16"/>
        <v>5.1913684201427522E-3</v>
      </c>
      <c r="V86" s="2">
        <f t="shared" si="17"/>
        <v>7.8264044907693595E-3</v>
      </c>
      <c r="W86" s="50">
        <f t="shared" si="18"/>
        <v>1.3017772910912112E-2</v>
      </c>
      <c r="X86" s="2">
        <f t="shared" si="19"/>
        <v>9.4944484630219411E-3</v>
      </c>
      <c r="Y86" s="2">
        <f t="shared" si="20"/>
        <v>9.6696236831771004E-3</v>
      </c>
      <c r="Z86" s="2">
        <f t="shared" si="21"/>
        <v>1.0335456665010302E-2</v>
      </c>
      <c r="AA86" s="2">
        <f t="shared" si="22"/>
        <v>1.0134136535292187E-2</v>
      </c>
      <c r="AB86" s="2">
        <f t="shared" si="23"/>
        <v>1.2362487597917277E-2</v>
      </c>
      <c r="AC86" s="2">
        <f t="shared" si="24"/>
        <v>1.2453238732342773E-2</v>
      </c>
      <c r="AD86" s="2">
        <f t="shared" si="25"/>
        <v>1.4845257568676455E-2</v>
      </c>
      <c r="AE86" s="2">
        <f t="shared" si="26"/>
        <v>1.4954234338483129E-2</v>
      </c>
    </row>
    <row r="87" spans="1:31">
      <c r="A87" s="4">
        <v>0.5</v>
      </c>
      <c r="B87" s="4">
        <v>0.5</v>
      </c>
      <c r="C87" s="26">
        <v>0.05</v>
      </c>
      <c r="D87">
        <v>0.1</v>
      </c>
      <c r="E87" s="2">
        <f t="shared" si="0"/>
        <v>0.13512108348392135</v>
      </c>
      <c r="F87" s="2">
        <f t="shared" si="1"/>
        <v>0.18484735426365362</v>
      </c>
      <c r="G87" s="2">
        <f t="shared" si="2"/>
        <v>0.23384326575355224</v>
      </c>
      <c r="H87" s="3">
        <f t="shared" si="3"/>
        <v>0.28415759042674482</v>
      </c>
      <c r="I87" s="2">
        <f t="shared" si="4"/>
        <v>2.524078960056143E-2</v>
      </c>
      <c r="J87" s="2">
        <f t="shared" si="5"/>
        <v>0.50630986240392173</v>
      </c>
      <c r="K87" s="2">
        <f t="shared" si="6"/>
        <v>4.0107922330352097E-2</v>
      </c>
      <c r="L87" s="2">
        <f t="shared" si="7"/>
        <v>0.51002563664406908</v>
      </c>
      <c r="M87" s="2">
        <f t="shared" si="8"/>
        <v>0.38106944717762792</v>
      </c>
      <c r="N87" s="2">
        <f t="shared" si="9"/>
        <v>0.4309299540253535</v>
      </c>
      <c r="O87" s="2">
        <f t="shared" si="10"/>
        <v>0.47731104738617613</v>
      </c>
      <c r="P87" s="2">
        <f t="shared" si="11"/>
        <v>0.52714386022350279</v>
      </c>
      <c r="Q87" s="2">
        <f t="shared" si="12"/>
        <v>0.41272454351762367</v>
      </c>
      <c r="R87" s="2">
        <f t="shared" si="13"/>
        <v>0.60174099298988692</v>
      </c>
      <c r="S87" s="2">
        <f t="shared" si="14"/>
        <v>0.51052417363947078</v>
      </c>
      <c r="T87" s="2">
        <f t="shared" si="15"/>
        <v>0.62492934496476082</v>
      </c>
      <c r="U87" s="2">
        <f t="shared" si="16"/>
        <v>5.1756148272841104E-3</v>
      </c>
      <c r="V87" s="2">
        <f t="shared" si="17"/>
        <v>7.8036706166621055E-3</v>
      </c>
      <c r="W87" s="50">
        <f t="shared" si="18"/>
        <v>1.2979285443946217E-2</v>
      </c>
      <c r="X87" s="2">
        <f t="shared" si="19"/>
        <v>9.4659579029179874E-3</v>
      </c>
      <c r="Y87" s="2">
        <f t="shared" si="20"/>
        <v>9.6406409654494103E-3</v>
      </c>
      <c r="Z87" s="2">
        <f t="shared" si="21"/>
        <v>1.0306212216548111E-2</v>
      </c>
      <c r="AA87" s="2">
        <f t="shared" si="22"/>
        <v>1.0105445536049217E-2</v>
      </c>
      <c r="AB87" s="2">
        <f t="shared" si="23"/>
        <v>1.2344899652373186E-2</v>
      </c>
      <c r="AC87" s="2">
        <f t="shared" si="24"/>
        <v>1.2435498045830704E-2</v>
      </c>
      <c r="AD87" s="2">
        <f t="shared" si="25"/>
        <v>1.48260293425308E-2</v>
      </c>
      <c r="AE87" s="2">
        <f t="shared" si="26"/>
        <v>1.4934836580954085E-2</v>
      </c>
    </row>
    <row r="88" spans="1:31">
      <c r="A88" s="4">
        <v>0.5</v>
      </c>
      <c r="B88" s="4">
        <v>0.5</v>
      </c>
      <c r="C88" s="26">
        <v>0.05</v>
      </c>
      <c r="D88">
        <v>0.1</v>
      </c>
      <c r="E88" s="2">
        <f t="shared" si="0"/>
        <v>0.13464778558877544</v>
      </c>
      <c r="F88" s="2">
        <f t="shared" si="1"/>
        <v>0.18436532221538116</v>
      </c>
      <c r="G88" s="2">
        <f t="shared" si="2"/>
        <v>0.23332795514272484</v>
      </c>
      <c r="H88" s="3">
        <f t="shared" si="3"/>
        <v>0.28365231814994235</v>
      </c>
      <c r="I88" s="2">
        <f t="shared" si="4"/>
        <v>2.5168921500976889E-2</v>
      </c>
      <c r="J88" s="2">
        <f t="shared" si="5"/>
        <v>0.50629189823226961</v>
      </c>
      <c r="K88" s="2">
        <f t="shared" si="6"/>
        <v>4.0031629572130481E-2</v>
      </c>
      <c r="L88" s="2">
        <f t="shared" si="7"/>
        <v>0.51000657110838377</v>
      </c>
      <c r="M88" s="2">
        <f t="shared" si="8"/>
        <v>0.38045220219500925</v>
      </c>
      <c r="N88" s="2">
        <f t="shared" si="9"/>
        <v>0.43030817912306196</v>
      </c>
      <c r="O88" s="2">
        <f t="shared" si="10"/>
        <v>0.4765697459190496</v>
      </c>
      <c r="P88" s="2">
        <f t="shared" si="11"/>
        <v>0.52639711839445513</v>
      </c>
      <c r="Q88" s="2">
        <f t="shared" si="12"/>
        <v>0.41207986659040352</v>
      </c>
      <c r="R88" s="2">
        <f t="shared" si="13"/>
        <v>0.60158648682828963</v>
      </c>
      <c r="S88" s="2">
        <f t="shared" si="14"/>
        <v>0.50974939069511604</v>
      </c>
      <c r="T88" s="2">
        <f t="shared" si="15"/>
        <v>0.62474772395988709</v>
      </c>
      <c r="U88" s="2">
        <f t="shared" si="16"/>
        <v>5.1599071530571321E-3</v>
      </c>
      <c r="V88" s="2">
        <f t="shared" si="17"/>
        <v>7.7809973165860937E-3</v>
      </c>
      <c r="W88" s="50">
        <f t="shared" si="18"/>
        <v>1.2940904469643227E-2</v>
      </c>
      <c r="X88" s="2">
        <f t="shared" si="19"/>
        <v>9.4375442496520898E-3</v>
      </c>
      <c r="Y88" s="2">
        <f t="shared" si="20"/>
        <v>9.6117363088000039E-3</v>
      </c>
      <c r="Z88" s="2">
        <f t="shared" si="21"/>
        <v>1.0277044300017888E-2</v>
      </c>
      <c r="AA88" s="2">
        <f t="shared" si="22"/>
        <v>1.0076829720539748E-2</v>
      </c>
      <c r="AB88" s="2">
        <f t="shared" si="23"/>
        <v>1.2327330838054838E-2</v>
      </c>
      <c r="AC88" s="2">
        <f t="shared" si="24"/>
        <v>1.241777668887507E-2</v>
      </c>
      <c r="AD88" s="2">
        <f t="shared" si="25"/>
        <v>1.480681417623305E-2</v>
      </c>
      <c r="AE88" s="2">
        <f t="shared" si="26"/>
        <v>1.4915452041453012E-2</v>
      </c>
    </row>
    <row r="89" spans="1:31">
      <c r="A89" s="4">
        <v>0.5</v>
      </c>
      <c r="B89" s="4">
        <v>0.5</v>
      </c>
      <c r="C89" s="26">
        <v>0.05</v>
      </c>
      <c r="D89">
        <v>0.1</v>
      </c>
      <c r="E89" s="2">
        <f t="shared" si="0"/>
        <v>0.13417590837629284</v>
      </c>
      <c r="F89" s="2">
        <f t="shared" si="1"/>
        <v>0.18388473539994116</v>
      </c>
      <c r="G89" s="2">
        <f t="shared" si="2"/>
        <v>0.23281410292772395</v>
      </c>
      <c r="H89" s="3">
        <f t="shared" si="3"/>
        <v>0.28314847666391535</v>
      </c>
      <c r="I89" s="2">
        <f t="shared" si="4"/>
        <v>2.5097268958808761E-2</v>
      </c>
      <c r="J89" s="2">
        <f t="shared" si="5"/>
        <v>0.50627398792524048</v>
      </c>
      <c r="K89" s="2">
        <f t="shared" si="6"/>
        <v>3.9955552812777732E-2</v>
      </c>
      <c r="L89" s="2">
        <f t="shared" si="7"/>
        <v>0.50998755952175923</v>
      </c>
      <c r="M89" s="2">
        <f t="shared" si="8"/>
        <v>0.37983583565310652</v>
      </c>
      <c r="N89" s="2">
        <f t="shared" si="9"/>
        <v>0.42968729028861818</v>
      </c>
      <c r="O89" s="2">
        <f t="shared" si="10"/>
        <v>0.47582940521023798</v>
      </c>
      <c r="P89" s="2">
        <f t="shared" si="11"/>
        <v>0.52565134579238249</v>
      </c>
      <c r="Q89" s="2">
        <f t="shared" si="12"/>
        <v>0.41143617580482461</v>
      </c>
      <c r="R89" s="2">
        <f t="shared" si="13"/>
        <v>0.60143219681753213</v>
      </c>
      <c r="S89" s="2">
        <f t="shared" si="14"/>
        <v>0.50897569754786787</v>
      </c>
      <c r="T89" s="2">
        <f t="shared" si="15"/>
        <v>0.62456632338258766</v>
      </c>
      <c r="U89" s="2">
        <f t="shared" si="16"/>
        <v>5.1442452756152871E-3</v>
      </c>
      <c r="V89" s="2">
        <f t="shared" si="17"/>
        <v>7.7583844605277029E-3</v>
      </c>
      <c r="W89" s="50">
        <f t="shared" si="18"/>
        <v>1.2902629736142989E-2</v>
      </c>
      <c r="X89" s="2">
        <f t="shared" si="19"/>
        <v>9.4092073424975019E-3</v>
      </c>
      <c r="Y89" s="2">
        <f t="shared" si="20"/>
        <v>9.5829095510453367E-3</v>
      </c>
      <c r="Z89" s="2">
        <f t="shared" si="21"/>
        <v>1.0247952758736483E-2</v>
      </c>
      <c r="AA89" s="2">
        <f t="shared" si="22"/>
        <v>1.0048288934298167E-2</v>
      </c>
      <c r="AB89" s="2">
        <f t="shared" si="23"/>
        <v>1.230978116277294E-2</v>
      </c>
      <c r="AC89" s="2">
        <f t="shared" si="24"/>
        <v>1.2400074669403158E-2</v>
      </c>
      <c r="AD89" s="2">
        <f t="shared" si="25"/>
        <v>1.478761211407433E-2</v>
      </c>
      <c r="AE89" s="2">
        <f t="shared" si="26"/>
        <v>1.4896080764719821E-2</v>
      </c>
    </row>
    <row r="90" spans="1:31">
      <c r="A90" s="4">
        <v>0.5</v>
      </c>
      <c r="B90" s="4">
        <v>0.5</v>
      </c>
      <c r="C90" s="26">
        <v>0.05</v>
      </c>
      <c r="D90">
        <v>0.1</v>
      </c>
      <c r="E90" s="2">
        <f t="shared" si="0"/>
        <v>0.13370544800916798</v>
      </c>
      <c r="F90" s="2">
        <f t="shared" si="1"/>
        <v>0.1834055899223889</v>
      </c>
      <c r="G90" s="2">
        <f t="shared" si="2"/>
        <v>0.23230170528978714</v>
      </c>
      <c r="H90" s="3">
        <f t="shared" si="3"/>
        <v>0.28264606221720046</v>
      </c>
      <c r="I90" s="2">
        <f t="shared" si="4"/>
        <v>2.502583139269729E-2</v>
      </c>
      <c r="J90" s="2">
        <f t="shared" si="5"/>
        <v>0.5062561313377083</v>
      </c>
      <c r="K90" s="2">
        <f t="shared" si="6"/>
        <v>3.9879691486209401E-2</v>
      </c>
      <c r="L90" s="2">
        <f t="shared" si="7"/>
        <v>0.50996860174303182</v>
      </c>
      <c r="M90" s="2">
        <f t="shared" si="8"/>
        <v>0.37922034659496789</v>
      </c>
      <c r="N90" s="2">
        <f t="shared" si="9"/>
        <v>0.42906728655514803</v>
      </c>
      <c r="O90" s="2">
        <f t="shared" si="10"/>
        <v>0.47509002460453426</v>
      </c>
      <c r="P90" s="2">
        <f t="shared" si="11"/>
        <v>0.52490654175414653</v>
      </c>
      <c r="Q90" s="2">
        <f t="shared" si="12"/>
        <v>0.41079346976991893</v>
      </c>
      <c r="R90" s="2">
        <f t="shared" si="13"/>
        <v>0.60127812274482062</v>
      </c>
      <c r="S90" s="2">
        <f t="shared" si="14"/>
        <v>0.50820309303756062</v>
      </c>
      <c r="T90" s="2">
        <f t="shared" si="15"/>
        <v>0.62438514315280058</v>
      </c>
      <c r="U90" s="2">
        <f t="shared" si="16"/>
        <v>5.1286290733574755E-3</v>
      </c>
      <c r="V90" s="2">
        <f t="shared" si="17"/>
        <v>7.7358319185713469E-3</v>
      </c>
      <c r="W90" s="50">
        <f t="shared" si="18"/>
        <v>1.2864460991928822E-2</v>
      </c>
      <c r="X90" s="2">
        <f t="shared" si="19"/>
        <v>9.3809470207694666E-3</v>
      </c>
      <c r="Y90" s="2">
        <f t="shared" si="20"/>
        <v>9.5541605300380299E-3</v>
      </c>
      <c r="Z90" s="2">
        <f t="shared" si="21"/>
        <v>1.0218937436053127E-2</v>
      </c>
      <c r="AA90" s="2">
        <f t="shared" si="22"/>
        <v>1.001982302289405E-2</v>
      </c>
      <c r="AB90" s="2">
        <f t="shared" si="23"/>
        <v>1.2292250634166989E-2</v>
      </c>
      <c r="AC90" s="2">
        <f t="shared" si="24"/>
        <v>1.2382391995168546E-2</v>
      </c>
      <c r="AD90" s="2">
        <f t="shared" si="25"/>
        <v>1.4768423200078056E-2</v>
      </c>
      <c r="AE90" s="2">
        <f t="shared" si="26"/>
        <v>1.4876722795223125E-2</v>
      </c>
    </row>
    <row r="91" spans="1:31">
      <c r="A91" s="4">
        <v>0.5</v>
      </c>
      <c r="B91" s="4">
        <v>0.5</v>
      </c>
      <c r="C91" s="26">
        <v>0.05</v>
      </c>
      <c r="D91">
        <v>0.1</v>
      </c>
      <c r="E91" s="2">
        <f t="shared" si="0"/>
        <v>0.1332364006581295</v>
      </c>
      <c r="F91" s="2">
        <f t="shared" si="1"/>
        <v>0.18292788189588699</v>
      </c>
      <c r="G91" s="2">
        <f t="shared" si="2"/>
        <v>0.23179075841798447</v>
      </c>
      <c r="H91" s="3">
        <f t="shared" si="3"/>
        <v>0.28214507106605574</v>
      </c>
      <c r="I91" s="2">
        <f t="shared" si="4"/>
        <v>2.4954608222495175E-2</v>
      </c>
      <c r="J91" s="2">
        <f t="shared" si="5"/>
        <v>0.50623832832484905</v>
      </c>
      <c r="K91" s="2">
        <f t="shared" si="6"/>
        <v>3.98040450275048E-2</v>
      </c>
      <c r="L91" s="2">
        <f t="shared" si="7"/>
        <v>0.50994969763132647</v>
      </c>
      <c r="M91" s="2">
        <f t="shared" si="8"/>
        <v>0.37860573406325954</v>
      </c>
      <c r="N91" s="2">
        <f t="shared" si="9"/>
        <v>0.42844816695538962</v>
      </c>
      <c r="O91" s="2">
        <f t="shared" si="10"/>
        <v>0.47435160344453037</v>
      </c>
      <c r="P91" s="2">
        <f t="shared" si="11"/>
        <v>0.52416270561438538</v>
      </c>
      <c r="Q91" s="2">
        <f t="shared" si="12"/>
        <v>0.4101517470959839</v>
      </c>
      <c r="R91" s="2">
        <f t="shared" si="13"/>
        <v>0.60112426439710842</v>
      </c>
      <c r="S91" s="2">
        <f t="shared" si="14"/>
        <v>0.50743157600364464</v>
      </c>
      <c r="T91" s="2">
        <f t="shared" si="15"/>
        <v>0.62420418318962201</v>
      </c>
      <c r="U91" s="2">
        <f t="shared" si="16"/>
        <v>5.1130584249281449E-3</v>
      </c>
      <c r="V91" s="2">
        <f t="shared" si="17"/>
        <v>7.7133395609005912E-3</v>
      </c>
      <c r="W91" s="50">
        <f t="shared" si="18"/>
        <v>1.2826397985828736E-2</v>
      </c>
      <c r="X91" s="2">
        <f t="shared" si="19"/>
        <v>9.3527631238275732E-3</v>
      </c>
      <c r="Y91" s="2">
        <f t="shared" si="20"/>
        <v>9.5254890836692762E-3</v>
      </c>
      <c r="Z91" s="2">
        <f t="shared" si="21"/>
        <v>1.0189998175351758E-2</v>
      </c>
      <c r="AA91" s="2">
        <f t="shared" si="22"/>
        <v>9.9914318319344365E-3</v>
      </c>
      <c r="AB91" s="2">
        <f t="shared" si="23"/>
        <v>1.2274739259706251E-2</v>
      </c>
      <c r="AC91" s="2">
        <f t="shared" si="24"/>
        <v>1.2364728673752068E-2</v>
      </c>
      <c r="AD91" s="2">
        <f t="shared" si="25"/>
        <v>1.4749247478000688E-2</v>
      </c>
      <c r="AE91" s="2">
        <f t="shared" si="26"/>
        <v>1.4857378177160957E-2</v>
      </c>
    </row>
    <row r="92" spans="1:31">
      <c r="A92" s="4">
        <v>0.5</v>
      </c>
      <c r="B92" s="4">
        <v>0.5</v>
      </c>
      <c r="C92" s="26">
        <v>0.05</v>
      </c>
      <c r="D92">
        <v>0.1</v>
      </c>
      <c r="E92" s="2">
        <f t="shared" si="0"/>
        <v>0.13276876250193811</v>
      </c>
      <c r="F92" s="2">
        <f t="shared" si="1"/>
        <v>0.18245160744170352</v>
      </c>
      <c r="G92" s="2">
        <f t="shared" si="2"/>
        <v>0.23128125850921688</v>
      </c>
      <c r="H92" s="3">
        <f t="shared" si="3"/>
        <v>0.28164549947445899</v>
      </c>
      <c r="I92" s="2">
        <f t="shared" si="4"/>
        <v>2.4883598869267259E-2</v>
      </c>
      <c r="J92" s="2">
        <f t="shared" si="5"/>
        <v>0.50622057874213944</v>
      </c>
      <c r="K92" s="2">
        <f t="shared" si="6"/>
        <v>3.9728612872906743E-2</v>
      </c>
      <c r="L92" s="2">
        <f t="shared" si="7"/>
        <v>0.50993084704605596</v>
      </c>
      <c r="M92" s="2">
        <f t="shared" si="8"/>
        <v>0.3779919971002742</v>
      </c>
      <c r="N92" s="2">
        <f t="shared" si="9"/>
        <v>0.42782993052170204</v>
      </c>
      <c r="O92" s="2">
        <f t="shared" si="10"/>
        <v>0.47361414107063032</v>
      </c>
      <c r="P92" s="2">
        <f t="shared" si="11"/>
        <v>0.52341983670552739</v>
      </c>
      <c r="Q92" s="2">
        <f t="shared" si="12"/>
        <v>0.40951100639458471</v>
      </c>
      <c r="R92" s="2">
        <f t="shared" si="13"/>
        <v>0.60097062156109771</v>
      </c>
      <c r="S92" s="2">
        <f t="shared" si="14"/>
        <v>0.50666114528519357</v>
      </c>
      <c r="T92" s="2">
        <f t="shared" si="15"/>
        <v>0.62402344341130922</v>
      </c>
      <c r="U92" s="2">
        <f t="shared" si="16"/>
        <v>5.0975332092172048E-3</v>
      </c>
      <c r="V92" s="2">
        <f t="shared" si="17"/>
        <v>7.6909072577991105E-3</v>
      </c>
      <c r="W92" s="50">
        <f t="shared" si="18"/>
        <v>1.2788440467016316E-2</v>
      </c>
      <c r="X92" s="2">
        <f t="shared" si="19"/>
        <v>9.3246554910778792E-3</v>
      </c>
      <c r="Y92" s="2">
        <f t="shared" si="20"/>
        <v>9.4968950498710222E-3</v>
      </c>
      <c r="Z92" s="2">
        <f t="shared" si="21"/>
        <v>1.0161134820053146E-2</v>
      </c>
      <c r="AA92" s="2">
        <f t="shared" si="22"/>
        <v>9.9631152070659007E-3</v>
      </c>
      <c r="AB92" s="2">
        <f t="shared" si="23"/>
        <v>1.2257247046690437E-2</v>
      </c>
      <c r="AC92" s="2">
        <f t="shared" si="24"/>
        <v>1.2347084712562521E-2</v>
      </c>
      <c r="AD92" s="2">
        <f t="shared" si="25"/>
        <v>1.4730084991332285E-2</v>
      </c>
      <c r="AE92" s="2">
        <f t="shared" si="26"/>
        <v>1.4838046954461358E-2</v>
      </c>
    </row>
    <row r="93" spans="1:31">
      <c r="A93" s="4">
        <v>0.5</v>
      </c>
      <c r="B93" s="4">
        <v>0.5</v>
      </c>
      <c r="C93" s="26">
        <v>0.05</v>
      </c>
      <c r="D93">
        <v>0.1</v>
      </c>
      <c r="E93" s="2">
        <f t="shared" si="0"/>
        <v>0.13230252972738421</v>
      </c>
      <c r="F93" s="2">
        <f t="shared" si="1"/>
        <v>0.18197676268920998</v>
      </c>
      <c r="G93" s="2">
        <f t="shared" si="2"/>
        <v>0.23077320176821423</v>
      </c>
      <c r="H93" s="3">
        <f t="shared" si="3"/>
        <v>0.28114734371410571</v>
      </c>
      <c r="I93" s="2">
        <f t="shared" si="4"/>
        <v>2.4812802755290211E-2</v>
      </c>
      <c r="J93" s="2">
        <f t="shared" si="5"/>
        <v>0.50620288244535727</v>
      </c>
      <c r="K93" s="2">
        <f t="shared" si="6"/>
        <v>3.9653394459821287E-2</v>
      </c>
      <c r="L93" s="2">
        <f t="shared" si="7"/>
        <v>0.50991204984692184</v>
      </c>
      <c r="M93" s="2">
        <f t="shared" si="8"/>
        <v>0.37737913474793966</v>
      </c>
      <c r="N93" s="2">
        <f t="shared" si="9"/>
        <v>0.4272125762860739</v>
      </c>
      <c r="O93" s="2">
        <f t="shared" si="10"/>
        <v>0.47287763682106371</v>
      </c>
      <c r="P93" s="2">
        <f t="shared" si="11"/>
        <v>0.5226779343578043</v>
      </c>
      <c r="Q93" s="2">
        <f t="shared" si="12"/>
        <v>0.40887124627855831</v>
      </c>
      <c r="R93" s="2">
        <f t="shared" si="13"/>
        <v>0.60081719402324396</v>
      </c>
      <c r="S93" s="2">
        <f t="shared" si="14"/>
        <v>0.50589179972091403</v>
      </c>
      <c r="T93" s="2">
        <f t="shared" si="15"/>
        <v>0.62384292373528605</v>
      </c>
      <c r="U93" s="2">
        <f t="shared" si="16"/>
        <v>5.0820533053602089E-3</v>
      </c>
      <c r="V93" s="2">
        <f t="shared" si="17"/>
        <v>7.6685348796519384E-3</v>
      </c>
      <c r="W93" s="50">
        <f t="shared" si="18"/>
        <v>1.2750588185012148E-2</v>
      </c>
      <c r="X93" s="2">
        <f t="shared" si="19"/>
        <v>9.2966239619752585E-3</v>
      </c>
      <c r="Y93" s="2">
        <f t="shared" si="20"/>
        <v>9.4683782666183849E-3</v>
      </c>
      <c r="Z93" s="2">
        <f t="shared" si="21"/>
        <v>1.0132347213617249E-2</v>
      </c>
      <c r="AA93" s="2">
        <f t="shared" si="22"/>
        <v>9.9348729939768721E-3</v>
      </c>
      <c r="AB93" s="2">
        <f t="shared" si="23"/>
        <v>1.2239774002250724E-2</v>
      </c>
      <c r="AC93" s="2">
        <f t="shared" si="24"/>
        <v>1.2329460118837716E-2</v>
      </c>
      <c r="AD93" s="2">
        <f t="shared" si="25"/>
        <v>1.4710935783297364E-2</v>
      </c>
      <c r="AE93" s="2">
        <f t="shared" si="26"/>
        <v>1.4818729170783274E-2</v>
      </c>
    </row>
    <row r="94" spans="1:31">
      <c r="A94" s="4">
        <v>0.5</v>
      </c>
      <c r="B94" s="4">
        <v>0.5</v>
      </c>
      <c r="C94" s="26">
        <v>0.05</v>
      </c>
      <c r="D94">
        <v>0.1</v>
      </c>
      <c r="E94" s="2">
        <f t="shared" si="0"/>
        <v>0.13183769852928545</v>
      </c>
      <c r="F94" s="2">
        <f t="shared" si="1"/>
        <v>0.18150334377587907</v>
      </c>
      <c r="G94" s="2">
        <f t="shared" si="2"/>
        <v>0.23026658440753336</v>
      </c>
      <c r="H94" s="3">
        <f t="shared" si="3"/>
        <v>0.2806506000644069</v>
      </c>
      <c r="I94" s="2">
        <f t="shared" si="4"/>
        <v>2.4742219304052179E-2</v>
      </c>
      <c r="J94" s="2">
        <f t="shared" si="5"/>
        <v>0.5061852392905819</v>
      </c>
      <c r="K94" s="2">
        <f t="shared" si="6"/>
        <v>3.9578389226817362E-2</v>
      </c>
      <c r="L94" s="2">
        <f t="shared" si="7"/>
        <v>0.50989330589391335</v>
      </c>
      <c r="M94" s="2">
        <f t="shared" si="8"/>
        <v>0.37676714604782713</v>
      </c>
      <c r="N94" s="2">
        <f t="shared" si="9"/>
        <v>0.42659610328013203</v>
      </c>
      <c r="O94" s="2">
        <f t="shared" si="10"/>
        <v>0.47214209003189883</v>
      </c>
      <c r="P94" s="2">
        <f t="shared" si="11"/>
        <v>0.52193699789926518</v>
      </c>
      <c r="Q94" s="2">
        <f t="shared" si="12"/>
        <v>0.40823246536201685</v>
      </c>
      <c r="R94" s="2">
        <f t="shared" si="13"/>
        <v>0.60066398156975764</v>
      </c>
      <c r="S94" s="2">
        <f t="shared" si="14"/>
        <v>0.50512353814915301</v>
      </c>
      <c r="T94" s="2">
        <f t="shared" si="15"/>
        <v>0.62366262407814621</v>
      </c>
      <c r="U94" s="2">
        <f t="shared" si="16"/>
        <v>5.0666185927382536E-3</v>
      </c>
      <c r="V94" s="2">
        <f t="shared" si="17"/>
        <v>7.6462222969464538E-3</v>
      </c>
      <c r="W94" s="50">
        <f t="shared" si="18"/>
        <v>1.2712840889684707E-2</v>
      </c>
      <c r="X94" s="2">
        <f t="shared" si="19"/>
        <v>9.2686683760255118E-3</v>
      </c>
      <c r="Y94" s="2">
        <f t="shared" si="20"/>
        <v>9.4399385719317955E-3</v>
      </c>
      <c r="Z94" s="2">
        <f t="shared" si="21"/>
        <v>1.0103635199545293E-2</v>
      </c>
      <c r="AA94" s="2">
        <f t="shared" si="22"/>
        <v>9.9067050383996619E-3</v>
      </c>
      <c r="AB94" s="2">
        <f t="shared" si="23"/>
        <v>1.222232013335047E-2</v>
      </c>
      <c r="AC94" s="2">
        <f t="shared" si="24"/>
        <v>1.2311854899645158E-2</v>
      </c>
      <c r="AD94" s="2">
        <f t="shared" si="25"/>
        <v>1.4691799896855557E-2</v>
      </c>
      <c r="AE94" s="2">
        <f t="shared" si="26"/>
        <v>1.4799424869517165E-2</v>
      </c>
    </row>
    <row r="95" spans="1:31">
      <c r="A95" s="4">
        <v>0.5</v>
      </c>
      <c r="B95" s="4">
        <v>0.5</v>
      </c>
      <c r="C95" s="26">
        <v>0.05</v>
      </c>
      <c r="D95">
        <v>0.1</v>
      </c>
      <c r="E95" s="2">
        <f t="shared" si="0"/>
        <v>0.13137426511048417</v>
      </c>
      <c r="F95" s="2">
        <f t="shared" si="1"/>
        <v>0.18103134684728248</v>
      </c>
      <c r="G95" s="2">
        <f t="shared" si="2"/>
        <v>0.2297614026475561</v>
      </c>
      <c r="H95" s="3">
        <f t="shared" si="3"/>
        <v>0.28015526481248693</v>
      </c>
      <c r="I95" s="2">
        <f t="shared" si="4"/>
        <v>2.4671847940252459E-2</v>
      </c>
      <c r="J95" s="2">
        <f t="shared" si="5"/>
        <v>0.5061676491341931</v>
      </c>
      <c r="K95" s="2">
        <f t="shared" si="6"/>
        <v>3.9503596613626499E-2</v>
      </c>
      <c r="L95" s="2">
        <f t="shared" si="7"/>
        <v>0.50987461504730824</v>
      </c>
      <c r="M95" s="2">
        <f t="shared" si="8"/>
        <v>0.37615603004115961</v>
      </c>
      <c r="N95" s="2">
        <f t="shared" si="9"/>
        <v>0.42598051053514979</v>
      </c>
      <c r="O95" s="2">
        <f t="shared" si="10"/>
        <v>0.47140750003705606</v>
      </c>
      <c r="P95" s="2">
        <f t="shared" si="11"/>
        <v>0.52119702665578926</v>
      </c>
      <c r="Q95" s="2">
        <f t="shared" si="12"/>
        <v>0.40759466226035002</v>
      </c>
      <c r="R95" s="2">
        <f t="shared" si="13"/>
        <v>0.60051098398660818</v>
      </c>
      <c r="S95" s="2">
        <f t="shared" si="14"/>
        <v>0.50435635940790591</v>
      </c>
      <c r="T95" s="2">
        <f t="shared" si="15"/>
        <v>0.62348254435565709</v>
      </c>
      <c r="U95" s="2">
        <f t="shared" si="16"/>
        <v>5.0512289509781032E-3</v>
      </c>
      <c r="V95" s="2">
        <f t="shared" si="17"/>
        <v>7.6239693802734095E-3</v>
      </c>
      <c r="W95" s="50">
        <f t="shared" si="18"/>
        <v>1.2675198331251513E-2</v>
      </c>
      <c r="X95" s="2">
        <f t="shared" si="19"/>
        <v>9.24078857278764E-3</v>
      </c>
      <c r="Y95" s="2">
        <f t="shared" si="20"/>
        <v>9.4115758038793521E-3</v>
      </c>
      <c r="Z95" s="2">
        <f t="shared" si="21"/>
        <v>1.0074998621382071E-2</v>
      </c>
      <c r="AA95" s="2">
        <f t="shared" si="22"/>
        <v>9.878611186112711E-3</v>
      </c>
      <c r="AB95" s="2">
        <f t="shared" si="23"/>
        <v>1.2204885446786154E-2</v>
      </c>
      <c r="AC95" s="2">
        <f t="shared" si="24"/>
        <v>1.2294269061883049E-2</v>
      </c>
      <c r="AD95" s="2">
        <f t="shared" si="25"/>
        <v>1.4672677374702243E-2</v>
      </c>
      <c r="AE95" s="2">
        <f t="shared" si="26"/>
        <v>1.4780134093785721E-2</v>
      </c>
    </row>
    <row r="96" spans="1:31">
      <c r="A96" s="4">
        <v>0.5</v>
      </c>
      <c r="B96" s="4">
        <v>0.5</v>
      </c>
      <c r="C96" s="26">
        <v>0.05</v>
      </c>
      <c r="D96">
        <v>0.1</v>
      </c>
      <c r="E96" s="2">
        <f t="shared" si="0"/>
        <v>0.1309122256818448</v>
      </c>
      <c r="F96" s="2">
        <f t="shared" si="1"/>
        <v>0.18056076805708851</v>
      </c>
      <c r="G96" s="2">
        <f t="shared" si="2"/>
        <v>0.22925765271648699</v>
      </c>
      <c r="H96" s="3">
        <f t="shared" si="3"/>
        <v>0.27966133425318129</v>
      </c>
      <c r="I96" s="2">
        <f t="shared" si="4"/>
        <v>2.460168808980109E-2</v>
      </c>
      <c r="J96" s="2">
        <f t="shared" si="5"/>
        <v>0.50615011183287206</v>
      </c>
      <c r="K96" s="2">
        <f t="shared" si="6"/>
        <v>3.9429016061142484E-2</v>
      </c>
      <c r="L96" s="2">
        <f t="shared" si="7"/>
        <v>0.50985597716767217</v>
      </c>
      <c r="M96" s="2">
        <f t="shared" si="8"/>
        <v>0.37554578576882031</v>
      </c>
      <c r="N96" s="2">
        <f t="shared" si="9"/>
        <v>0.42536579708205563</v>
      </c>
      <c r="O96" s="2">
        <f t="shared" si="10"/>
        <v>0.47067386616832096</v>
      </c>
      <c r="P96" s="2">
        <f t="shared" si="11"/>
        <v>0.52045801995109997</v>
      </c>
      <c r="Q96" s="2">
        <f t="shared" si="12"/>
        <v>0.40695783559022947</v>
      </c>
      <c r="R96" s="2">
        <f t="shared" si="13"/>
        <v>0.60035820105952609</v>
      </c>
      <c r="S96" s="2">
        <f t="shared" si="14"/>
        <v>0.50359026233482584</v>
      </c>
      <c r="T96" s="2">
        <f t="shared" si="15"/>
        <v>0.62330268448276382</v>
      </c>
      <c r="U96" s="2">
        <f t="shared" si="16"/>
        <v>5.0358842599521319E-3</v>
      </c>
      <c r="V96" s="2">
        <f t="shared" si="17"/>
        <v>7.6017760003280034E-3</v>
      </c>
      <c r="W96" s="50">
        <f t="shared" si="18"/>
        <v>1.2637660260280136E-2</v>
      </c>
      <c r="X96" s="2">
        <f t="shared" si="19"/>
        <v>9.2129843918759505E-3</v>
      </c>
      <c r="Y96" s="2">
        <f t="shared" si="20"/>
        <v>9.383289800578969E-3</v>
      </c>
      <c r="Z96" s="2">
        <f t="shared" si="21"/>
        <v>1.0046437322718024E-2</v>
      </c>
      <c r="AA96" s="2">
        <f t="shared" si="22"/>
        <v>9.8505912829426265E-3</v>
      </c>
      <c r="AB96" s="2">
        <f t="shared" si="23"/>
        <v>1.2187469949188132E-2</v>
      </c>
      <c r="AC96" s="2">
        <f t="shared" si="24"/>
        <v>1.2276702612281028E-2</v>
      </c>
      <c r="AD96" s="2">
        <f t="shared" si="25"/>
        <v>1.4653568259269304E-2</v>
      </c>
      <c r="AE96" s="2">
        <f t="shared" si="26"/>
        <v>1.4760856886444565E-2</v>
      </c>
    </row>
    <row r="97" spans="5:31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5:31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5:31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</sheetData>
  <mergeCells count="8">
    <mergeCell ref="A1:B2"/>
    <mergeCell ref="A15:B15"/>
    <mergeCell ref="A16:B16"/>
    <mergeCell ref="Y44:AD44"/>
    <mergeCell ref="Y45:AD45"/>
    <mergeCell ref="D44:I44"/>
    <mergeCell ref="A44:B44"/>
    <mergeCell ref="A32:B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2023-06-03T09:57:24Z</dcterms:created>
  <dcterms:modified xsi:type="dcterms:W3CDTF">2023-06-03T12:06:51Z</dcterms:modified>
</cp:coreProperties>
</file>