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Data Tranformation Powerquery\"/>
    </mc:Choice>
  </mc:AlternateContent>
  <xr:revisionPtr revIDLastSave="0" documentId="13_ncr:1_{238009BF-C8E2-4E26-B9BA-21AF44D45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Financials" sheetId="6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0" hidden="1">MovieFinancials!$A$1:$R$40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<sst xmlns="http://schemas.openxmlformats.org/spreadsheetml/2006/main" count="544" uniqueCount="251">
  <si>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</si>
  <si>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</si>
  <si>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</si>
  <si>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</si>
  <si>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</si>
  <si>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</si>
  <si>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</si>
  <si>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</si>
  <si>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</si>
  <si>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</si>
  <si>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</si>
  <si>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</si>
  <si>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</si>
  <si>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</si>
  <si>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</si>
  <si>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</si>
  <si>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</si>
  <si>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</si>
  <si>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</si>
  <si>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</si>
  <si>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</si>
  <si>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</si>
  <si>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</si>
  <si>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</si>
  <si>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</si>
  <si>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</si>
  <si>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</si>
  <si>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</si>
  <si>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</si>
  <si>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</si>
  <si>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</si>
  <si>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</si>
  <si>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</si>
  <si>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</si>
  <si>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</si>
  <si>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</si>
  <si>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</si>
  <si>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</si>
  <si>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</si>
  <si>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</si>
  <si>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</si>
  <si>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</si>
  <si>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</si>
  <si>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</si>
  <si>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</si>
  <si>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</si>
  <si>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</si>
  <si>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</si>
  <si>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</si>
  <si>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</si>
  <si>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</si>
  <si>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</si>
  <si>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</si>
  <si>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</si>
  <si>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</si>
  <si>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</si>
  <si>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</si>
  <si>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</si>
  <si>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</si>
  <si>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</si>
  <si>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</si>
  <si>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</si>
  <si>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</si>
  <si>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</si>
  <si>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</si>
  <si>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</si>
  <si>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</si>
  <si>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</si>
  <si>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</si>
  <si>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</si>
  <si>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</si>
  <si>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</si>
  <si>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</si>
  <si>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</si>
  <si>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</si>
  <si>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</si>
  <si>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</si>
  <si>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</si>
  <si>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</si>
  <si>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</si>
  <si>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</si>
  <si>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</si>
  <si>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</si>
  <si>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</si>
  <si>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</si>
  <si>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</si>
  <si>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</si>
  <si>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</si>
  <si>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</si>
  <si>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</si>
  <si>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</si>
  <si>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</si>
  <si>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</si>
  <si>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</si>
  <si>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</si>
  <si>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</si>
  <si>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</si>
  <si>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</si>
  <si>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</si>
  <si>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</si>
  <si>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</si>
  <si>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</si>
  <si>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</si>
  <si>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</si>
  <si>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</si>
  <si>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</si>
  <si>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</si>
  <si>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</si>
  <si>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</si>
  <si>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</si>
  <si>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</si>
  <si>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</si>
  <si>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</si>
  <si>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</si>
  <si>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</si>
  <si>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</si>
  <si>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</si>
  <si>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</si>
  <si>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</si>
  <si>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</si>
  <si>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</si>
  <si>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</si>
  <si>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</si>
  <si>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</si>
  <si>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</si>
  <si>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</si>
  <si>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</si>
  <si>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</si>
  <si>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</si>
  <si>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</si>
  <si>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</si>
  <si>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</si>
  <si>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</si>
  <si>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</si>
  <si>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</si>
  <si>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</si>
  <si>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</si>
  <si>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</si>
  <si>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</si>
  <si>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</si>
  <si>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</si>
  <si>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</si>
  <si>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</si>
  <si>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</si>
  <si>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</si>
  <si>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</si>
  <si>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</si>
  <si>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</si>
  <si>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</si>
  <si>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</si>
  <si>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</si>
  <si>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</si>
  <si>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</si>
  <si>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</si>
  <si>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</si>
  <si>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</si>
  <si>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</si>
  <si>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</si>
  <si>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</si>
  <si>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</si>
  <si>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</si>
  <si>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</si>
  <si>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unit factor</t>
  </si>
  <si>
    <t>budget mil</t>
  </si>
  <si>
    <t>revenue mil</t>
  </si>
  <si>
    <t>buget INR</t>
  </si>
  <si>
    <t>revenue INR</t>
  </si>
  <si>
    <t>budget USD</t>
  </si>
  <si>
    <t>revenue USD</t>
  </si>
  <si>
    <t>135</t>
  </si>
  <si>
    <t>The Kashmir Files</t>
  </si>
  <si>
    <t>140</t>
  </si>
  <si>
    <t>Shershaah</t>
  </si>
  <si>
    <t>139</t>
  </si>
  <si>
    <t>Race 3</t>
  </si>
  <si>
    <t>128</t>
  </si>
  <si>
    <t>Taare Zameen Par</t>
  </si>
  <si>
    <t>Not Available</t>
  </si>
  <si>
    <t>129</t>
  </si>
  <si>
    <t>Munna Bhai M.B.B.S.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</si>
  <si>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</si>
  <si>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</si>
  <si>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</si>
  <si>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</si>
  <si>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</si>
  <si>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</si>
  <si>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</si>
  <si>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</si>
  <si>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136</t>
  </si>
  <si>
    <t>Bajrangi Bhaijaan</t>
  </si>
  <si>
    <t>106</t>
  </si>
  <si>
    <t>Sholay</t>
  </si>
  <si>
    <t>131</t>
  </si>
  <si>
    <t>Sanju</t>
  </si>
  <si>
    <t>130</t>
  </si>
  <si>
    <t>PK</t>
  </si>
  <si>
    <t>134</t>
  </si>
  <si>
    <t>Baahubali: The Beginning</t>
  </si>
  <si>
    <t>133</t>
  </si>
  <si>
    <t>RRR</t>
  </si>
  <si>
    <t>132</t>
  </si>
  <si>
    <t>Pushpa: The Rise - Part 1</t>
  </si>
  <si>
    <t>101</t>
  </si>
  <si>
    <t>K.G.F: Chapter 2</t>
  </si>
  <si>
    <t>Hombale Films</t>
  </si>
  <si>
    <t>138</t>
  </si>
  <si>
    <t>Captain America: The Winter Soldier</t>
  </si>
  <si>
    <t>126</t>
  </si>
  <si>
    <t>Avengers: Infinity War</t>
  </si>
  <si>
    <t>137</t>
  </si>
  <si>
    <t>Captain America: The First Avenger</t>
  </si>
  <si>
    <t>125</t>
  </si>
  <si>
    <t>Avengers: Endgame</t>
  </si>
  <si>
    <t>123</t>
  </si>
  <si>
    <t>Jurassic Park</t>
  </si>
  <si>
    <t>122</t>
  </si>
  <si>
    <t>Schindler's List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</si>
  <si>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</si>
  <si>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</si>
  <si>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</si>
  <si>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</si>
  <si>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</si>
  <si>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</si>
  <si>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</si>
  <si>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</si>
  <si>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111</t>
  </si>
  <si>
    <t xml:space="preserve"> The Shawshank Redemption</t>
  </si>
  <si>
    <t>113</t>
  </si>
  <si>
    <t>Interstellar</t>
  </si>
  <si>
    <t>124</t>
  </si>
  <si>
    <t>Parasite</t>
  </si>
  <si>
    <t>115</t>
  </si>
  <si>
    <t>The Pursuit of Happyness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</si>
  <si>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</si>
  <si>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</si>
  <si>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</si>
  <si>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</si>
  <si>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</si>
  <si>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</si>
  <si>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</si>
  <si>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</si>
  <si>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</si>
  <si>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</si>
  <si>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116</t>
  </si>
  <si>
    <t>Gladiator</t>
  </si>
  <si>
    <t>112</t>
  </si>
  <si>
    <t>Inception</t>
  </si>
  <si>
    <t>127</t>
  </si>
  <si>
    <t>Pather Panchali</t>
  </si>
  <si>
    <t>Government of West Bengal</t>
  </si>
  <si>
    <t>Total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</si>
</sst>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2216B5-A0FD-4BFE-8F8A-D4E5A6CFB2A5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 factor" tableColumnId="12"/>
      <queryTableField id="13" name="budget mil" tableColumnId="13"/>
      <queryTableField id="14" name="revenue mil" tableColumnId="14"/>
      <queryTableField id="15" name="buget INR" tableColumnId="15"/>
      <queryTableField id="16" name="revenue INR" tableColumnId="16"/>
      <queryTableField id="17" name="budget USD" tableColumnId="17"/>
      <queryTableField id="18" name="revenue US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35E09F-2A54-4A6B-88E3-D7F2EF6F5ADA}" name="MovieFinancials" displayName="MovieFinancials" ref="A1:R40" tableType="queryTable" totalsRowShown="0">
  <autoFilter ref="A1:R40" xr:uid="{3C35E09F-2A54-4A6B-88E3-D7F2EF6F5ADA}"/>
  <tableColumns count="18">
    <tableColumn id="1" xr3:uid="{89A8AE77-0E72-45FC-8797-608E29B4EC89}" uniqueName="1" name="movie_id" queryTableFieldId="1" dataDxfId="5"/>
    <tableColumn id="2" xr3:uid="{ACE7F466-A19A-427A-829C-E862D3969680}" uniqueName="2" name="title" queryTableFieldId="2" dataDxfId="4"/>
    <tableColumn id="3" xr3:uid="{F4AC3A75-525B-4E03-B914-2234D172E3A0}" uniqueName="3" name="industry" queryTableFieldId="3" dataDxfId="3"/>
    <tableColumn id="4" xr3:uid="{A24721A1-8B7F-464D-80DE-1FF4398238E1}" uniqueName="4" name="release_year" queryTableFieldId="4"/>
    <tableColumn id="5" xr3:uid="{B1497D1B-7747-4326-92A9-D00D8C77AE97}" uniqueName="5" name="imdb_rating" queryTableFieldId="5"/>
    <tableColumn id="6" xr3:uid="{86D25905-9057-42A3-9D2A-7C4801C75138}" uniqueName="6" name="studio" queryTableFieldId="6" dataDxfId="2"/>
    <tableColumn id="7" xr3:uid="{E7529938-91BE-4D93-8596-212129EE982F}" uniqueName="7" name="language_id" queryTableFieldId="7"/>
    <tableColumn id="8" xr3:uid="{11DD4B18-2B7A-4771-99AA-5C1B493D51F5}" uniqueName="8" name="budget" queryTableFieldId="8"/>
    <tableColumn id="9" xr3:uid="{B817DE6D-3C32-4072-8BF4-EBBED360CEF9}" uniqueName="9" name="revenue" queryTableFieldId="9"/>
    <tableColumn id="10" xr3:uid="{6181D45C-D4BD-4A11-9438-DF22482A4FD0}" uniqueName="10" name="unit" queryTableFieldId="10" dataDxfId="1"/>
    <tableColumn id="11" xr3:uid="{51EBA0DD-8FCA-48DD-BC1A-FC2CE555BD53}" uniqueName="11" name="currency" queryTableFieldId="11" dataDxfId="0"/>
    <tableColumn id="12" xr3:uid="{E4FEB60B-9697-4778-94F2-7D9676FAFF13}" uniqueName="12" name="unit factor" queryTableFieldId="12"/>
    <tableColumn id="13" xr3:uid="{3BCB8056-3CEF-4C85-AE9A-2DF966590C94}" uniqueName="13" name="budget mil" queryTableFieldId="13"/>
    <tableColumn id="14" xr3:uid="{BDE40B1D-4454-43A2-8FD9-2EA4F2BDB3E2}" uniqueName="14" name="revenue mil" queryTableFieldId="14"/>
    <tableColumn id="15" xr3:uid="{EA011279-D875-4B76-B496-9F83A5C8A12B}" uniqueName="15" name="buget INR" queryTableFieldId="15"/>
    <tableColumn id="16" xr3:uid="{8F5049EF-A98F-4BE0-9B85-85E3FB458107}" uniqueName="16" name="revenue INR" queryTableFieldId="16"/>
    <tableColumn id="17" xr3:uid="{66F2D83F-6649-4D22-B7F4-73A6176120BA}" uniqueName="17" name="budget USD" queryTableFieldId="17"/>
    <tableColumn id="18" xr3:uid="{7A443ADD-5C6E-464D-87A6-103D1D8982F3}" uniqueName="18" name="revenue US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0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2326-136C-4602-93E9-311ACEE4E569}">
  <dimension ref="A1:R42"/>
  <sheetViews>
    <sheetView tabSelected="1" topLeftCell="G22" workbookViewId="0">
      <selection activeCell="Q43" sqref="Q43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" bestFit="1" customWidth="1"/>
    <col min="13" max="13" width="12.21875" bestFit="1" customWidth="1"/>
    <col min="14" max="14" width="13.109375" bestFit="1" customWidth="1"/>
    <col min="15" max="15" width="11.5546875" bestFit="1" customWidth="1"/>
    <col min="16" max="16" width="13.5546875" bestFit="1" customWidth="1"/>
    <col min="17" max="17" width="13.21875" bestFit="1" customWidth="1"/>
    <col min="18" max="18" width="14.109375" bestFit="1" customWidth="1"/>
  </cols>
  <sheetData>
    <row r="1" spans="1:18" x14ac:dyDescent="0.3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 spans="1:18" x14ac:dyDescent="0.3">
      <c r="A2" s="3" t="s">
        <v>169</v>
      </c>
      <c r="B2" s="3" t="s">
        <v>170</v>
      </c>
      <c r="C2" s="3" t="s">
        <v>6</v>
      </c>
      <c r="D2">
        <v>2022</v>
      </c>
      <c r="E2">
        <v>8.3000000000000007</v>
      </c>
      <c r="F2" s="3" t="s">
        <v>26</v>
      </c>
      <c r="G2">
        <v>1</v>
      </c>
      <c r="H2">
        <v>250</v>
      </c>
      <c r="I2">
        <v>3409</v>
      </c>
      <c r="J2" s="3" t="s">
        <v>34</v>
      </c>
      <c r="K2" s="3" t="s">
        <v>33</v>
      </c>
      <c r="L2">
        <v>1</v>
      </c>
      <c r="M2">
        <v>250</v>
      </c>
      <c r="N2">
        <v>3409</v>
      </c>
      <c r="O2">
        <v>250</v>
      </c>
      <c r="P2">
        <v>3409</v>
      </c>
      <c r="Q2">
        <v>3.125</v>
      </c>
      <c r="R2">
        <v>42.612499999999997</v>
      </c>
    </row>
    <row r="3" spans="1:18" x14ac:dyDescent="0.3">
      <c r="A3" s="3" t="s">
        <v>171</v>
      </c>
      <c r="B3" s="3" t="s">
        <v>172</v>
      </c>
      <c r="C3" s="3" t="s">
        <v>6</v>
      </c>
      <c r="D3">
        <v>2021</v>
      </c>
      <c r="E3">
        <v>8.4</v>
      </c>
      <c r="F3" s="3" t="s">
        <v>12</v>
      </c>
      <c r="G3">
        <v>1</v>
      </c>
      <c r="H3">
        <v>500</v>
      </c>
      <c r="I3">
        <v>950</v>
      </c>
      <c r="J3" s="3" t="s">
        <v>34</v>
      </c>
      <c r="K3" s="3" t="s">
        <v>33</v>
      </c>
      <c r="L3">
        <v>1</v>
      </c>
      <c r="M3">
        <v>500</v>
      </c>
      <c r="N3">
        <v>950</v>
      </c>
      <c r="O3">
        <v>500</v>
      </c>
      <c r="P3">
        <v>950</v>
      </c>
      <c r="Q3">
        <v>6.25</v>
      </c>
      <c r="R3">
        <v>11.875</v>
      </c>
    </row>
    <row r="4" spans="1:18" x14ac:dyDescent="0.3">
      <c r="A4" s="3" t="s">
        <v>173</v>
      </c>
      <c r="B4" s="3" t="s">
        <v>174</v>
      </c>
      <c r="C4" s="3" t="s">
        <v>6</v>
      </c>
      <c r="D4">
        <v>2018</v>
      </c>
      <c r="E4">
        <v>1.9</v>
      </c>
      <c r="F4" s="3" t="s">
        <v>27</v>
      </c>
      <c r="G4">
        <v>1</v>
      </c>
      <c r="H4">
        <v>1.8</v>
      </c>
      <c r="I4">
        <v>3.1</v>
      </c>
      <c r="J4" s="3" t="s">
        <v>32</v>
      </c>
      <c r="K4" s="3" t="s">
        <v>33</v>
      </c>
      <c r="L4">
        <v>1000</v>
      </c>
      <c r="M4">
        <v>1800</v>
      </c>
      <c r="N4">
        <v>3100</v>
      </c>
      <c r="O4">
        <v>1800</v>
      </c>
      <c r="P4">
        <v>3100</v>
      </c>
      <c r="Q4">
        <v>22.5</v>
      </c>
      <c r="R4">
        <v>38.75</v>
      </c>
    </row>
    <row r="5" spans="1:18" x14ac:dyDescent="0.3">
      <c r="A5" s="3" t="s">
        <v>175</v>
      </c>
      <c r="B5" s="3" t="s">
        <v>176</v>
      </c>
      <c r="C5" s="3" t="s">
        <v>6</v>
      </c>
      <c r="D5">
        <v>2007</v>
      </c>
      <c r="E5">
        <v>8.3000000000000007</v>
      </c>
      <c r="F5" s="3" t="s">
        <v>177</v>
      </c>
      <c r="G5">
        <v>1</v>
      </c>
      <c r="H5">
        <v>120</v>
      </c>
      <c r="I5">
        <v>1350</v>
      </c>
      <c r="J5" s="3" t="s">
        <v>34</v>
      </c>
      <c r="K5" s="3" t="s">
        <v>33</v>
      </c>
      <c r="L5">
        <v>1</v>
      </c>
      <c r="M5">
        <v>120</v>
      </c>
      <c r="N5">
        <v>1350</v>
      </c>
      <c r="O5">
        <v>120</v>
      </c>
      <c r="P5">
        <v>1350</v>
      </c>
      <c r="Q5">
        <v>1.5</v>
      </c>
      <c r="R5">
        <v>16.875</v>
      </c>
    </row>
    <row r="6" spans="1:18" x14ac:dyDescent="0.3">
      <c r="A6" s="3" t="s">
        <v>178</v>
      </c>
      <c r="B6" s="3" t="s">
        <v>179</v>
      </c>
      <c r="C6" s="3" t="s">
        <v>6</v>
      </c>
      <c r="D6">
        <v>2003</v>
      </c>
      <c r="E6">
        <v>8.1</v>
      </c>
      <c r="F6" s="3" t="s">
        <v>22</v>
      </c>
      <c r="G6">
        <v>1</v>
      </c>
      <c r="H6">
        <v>100</v>
      </c>
      <c r="I6">
        <v>410</v>
      </c>
      <c r="J6" s="3" t="s">
        <v>34</v>
      </c>
      <c r="K6" s="3" t="s">
        <v>33</v>
      </c>
      <c r="L6">
        <v>1</v>
      </c>
      <c r="M6">
        <v>100</v>
      </c>
      <c r="N6">
        <v>410</v>
      </c>
      <c r="O6">
        <v>100</v>
      </c>
      <c r="P6">
        <v>410</v>
      </c>
      <c r="Q6">
        <v>1.25</v>
      </c>
      <c r="R6">
        <v>5.125</v>
      </c>
    </row>
    <row r="7" spans="1:18" x14ac:dyDescent="0.3">
      <c r="A7" s="3" t="s">
        <v>180</v>
      </c>
      <c r="B7" s="3" t="s">
        <v>181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3">
      <c r="A8" s="3" t="s">
        <v>182</v>
      </c>
      <c r="B8" s="3" t="s">
        <v>183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3">
      <c r="A9" s="3" t="s">
        <v>184</v>
      </c>
      <c r="B9" s="3" t="s">
        <v>185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3">
      <c r="A10" s="3" t="s">
        <v>186</v>
      </c>
      <c r="B10" s="3" t="s">
        <v>187</v>
      </c>
      <c r="C10" s="3" t="s">
        <v>6</v>
      </c>
      <c r="D10">
        <v>2015</v>
      </c>
      <c r="E10">
        <v>7.2</v>
      </c>
      <c r="F10" s="3" t="s">
        <v>177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3">
      <c r="A11" s="3" t="s">
        <v>188</v>
      </c>
      <c r="B11" s="3" t="s">
        <v>189</v>
      </c>
      <c r="C11" s="3" t="s">
        <v>6</v>
      </c>
      <c r="D11">
        <v>2015</v>
      </c>
      <c r="E11">
        <v>8.1</v>
      </c>
      <c r="F11" s="3" t="s">
        <v>27</v>
      </c>
      <c r="G11">
        <v>1</v>
      </c>
      <c r="H11">
        <v>900</v>
      </c>
      <c r="I11">
        <v>11690</v>
      </c>
      <c r="J11" s="3" t="s">
        <v>34</v>
      </c>
      <c r="K11" s="3" t="s">
        <v>33</v>
      </c>
      <c r="L11">
        <v>1</v>
      </c>
      <c r="M11">
        <v>900</v>
      </c>
      <c r="N11">
        <v>11690</v>
      </c>
      <c r="O11">
        <v>900</v>
      </c>
      <c r="P11">
        <v>11690</v>
      </c>
      <c r="Q11">
        <v>11.25</v>
      </c>
      <c r="R11">
        <v>146.125</v>
      </c>
    </row>
    <row r="12" spans="1:18" x14ac:dyDescent="0.3">
      <c r="A12" s="3" t="s">
        <v>190</v>
      </c>
      <c r="B12" s="3" t="s">
        <v>191</v>
      </c>
      <c r="C12" s="3" t="s">
        <v>6</v>
      </c>
      <c r="D12">
        <v>1975</v>
      </c>
      <c r="E12">
        <v>8.1</v>
      </c>
      <c r="F12" s="3" t="s">
        <v>9</v>
      </c>
      <c r="G12">
        <v>1</v>
      </c>
      <c r="J12" s="3"/>
      <c r="K12" s="3"/>
      <c r="L12">
        <v>1</v>
      </c>
    </row>
    <row r="13" spans="1:18" x14ac:dyDescent="0.3">
      <c r="A13" s="3" t="s">
        <v>192</v>
      </c>
      <c r="B13" s="3" t="s">
        <v>193</v>
      </c>
      <c r="C13" s="3" t="s">
        <v>6</v>
      </c>
      <c r="D13">
        <v>2018</v>
      </c>
      <c r="E13" t="s">
        <v>114</v>
      </c>
      <c r="F13" s="3" t="s">
        <v>11</v>
      </c>
      <c r="G13">
        <v>1</v>
      </c>
      <c r="H13">
        <v>1</v>
      </c>
      <c r="I13">
        <v>5.9</v>
      </c>
      <c r="J13" s="3" t="s">
        <v>32</v>
      </c>
      <c r="K13" s="3" t="s">
        <v>33</v>
      </c>
      <c r="L13">
        <v>1000</v>
      </c>
      <c r="M13">
        <v>1000</v>
      </c>
      <c r="N13">
        <v>5900</v>
      </c>
      <c r="O13">
        <v>1000</v>
      </c>
      <c r="P13">
        <v>5900</v>
      </c>
      <c r="Q13">
        <v>12.5</v>
      </c>
      <c r="R13">
        <v>73.75</v>
      </c>
    </row>
    <row r="14" spans="1:18" x14ac:dyDescent="0.3">
      <c r="A14" s="3" t="s">
        <v>194</v>
      </c>
      <c r="B14" s="3" t="s">
        <v>195</v>
      </c>
      <c r="C14" s="3" t="s">
        <v>6</v>
      </c>
      <c r="D14">
        <v>2014</v>
      </c>
      <c r="E14">
        <v>8.1</v>
      </c>
      <c r="F14" s="3" t="s">
        <v>11</v>
      </c>
      <c r="G14">
        <v>1</v>
      </c>
      <c r="H14">
        <v>850</v>
      </c>
      <c r="I14">
        <v>8540</v>
      </c>
      <c r="J14" s="3" t="s">
        <v>34</v>
      </c>
      <c r="K14" s="3" t="s">
        <v>33</v>
      </c>
      <c r="L14">
        <v>1</v>
      </c>
      <c r="M14">
        <v>850</v>
      </c>
      <c r="N14">
        <v>8540</v>
      </c>
      <c r="O14">
        <v>850</v>
      </c>
      <c r="P14">
        <v>8540</v>
      </c>
      <c r="Q14">
        <v>10.625</v>
      </c>
      <c r="R14">
        <v>106.75</v>
      </c>
    </row>
    <row r="15" spans="1:18" x14ac:dyDescent="0.3">
      <c r="A15" s="3" t="s">
        <v>196</v>
      </c>
      <c r="B15" s="3" t="s">
        <v>197</v>
      </c>
      <c r="C15" s="3" t="s">
        <v>6</v>
      </c>
      <c r="D15">
        <v>2015</v>
      </c>
      <c r="E15">
        <v>8</v>
      </c>
      <c r="F15" s="3" t="s">
        <v>25</v>
      </c>
      <c r="G15">
        <v>2</v>
      </c>
      <c r="H15">
        <v>1.8</v>
      </c>
      <c r="I15">
        <v>6.5</v>
      </c>
      <c r="J15" s="3" t="s">
        <v>32</v>
      </c>
      <c r="K15" s="3" t="s">
        <v>33</v>
      </c>
      <c r="L15">
        <v>1000</v>
      </c>
      <c r="M15">
        <v>1800</v>
      </c>
      <c r="N15">
        <v>6500</v>
      </c>
      <c r="O15">
        <v>1800</v>
      </c>
      <c r="P15">
        <v>6500</v>
      </c>
      <c r="Q15">
        <v>22.5</v>
      </c>
      <c r="R15">
        <v>81.25</v>
      </c>
    </row>
    <row r="16" spans="1:18" x14ac:dyDescent="0.3">
      <c r="A16" s="3" t="s">
        <v>198</v>
      </c>
      <c r="B16" s="3" t="s">
        <v>199</v>
      </c>
      <c r="C16" s="3" t="s">
        <v>6</v>
      </c>
      <c r="D16">
        <v>2022</v>
      </c>
      <c r="E16">
        <v>8</v>
      </c>
      <c r="F16" s="3" t="s">
        <v>24</v>
      </c>
      <c r="G16">
        <v>2</v>
      </c>
      <c r="H16">
        <v>5.5</v>
      </c>
      <c r="I16">
        <v>12</v>
      </c>
      <c r="J16" s="3" t="s">
        <v>32</v>
      </c>
      <c r="K16" s="3" t="s">
        <v>33</v>
      </c>
      <c r="L16">
        <v>1000</v>
      </c>
      <c r="M16">
        <v>5500</v>
      </c>
      <c r="N16">
        <v>12000</v>
      </c>
      <c r="O16">
        <v>5500</v>
      </c>
      <c r="P16">
        <v>12000</v>
      </c>
      <c r="Q16">
        <v>68.75</v>
      </c>
      <c r="R16">
        <v>150</v>
      </c>
    </row>
    <row r="17" spans="1:18" x14ac:dyDescent="0.3">
      <c r="A17" s="3" t="s">
        <v>200</v>
      </c>
      <c r="B17" s="3" t="s">
        <v>201</v>
      </c>
      <c r="C17" s="3" t="s">
        <v>6</v>
      </c>
      <c r="D17">
        <v>2021</v>
      </c>
      <c r="E17">
        <v>7.6</v>
      </c>
      <c r="F17" s="3" t="s">
        <v>23</v>
      </c>
      <c r="G17">
        <v>2</v>
      </c>
      <c r="H17">
        <v>2</v>
      </c>
      <c r="I17">
        <v>3.6</v>
      </c>
      <c r="J17" s="3" t="s">
        <v>32</v>
      </c>
      <c r="K17" s="3" t="s">
        <v>33</v>
      </c>
      <c r="L17">
        <v>1000</v>
      </c>
      <c r="M17">
        <v>2000</v>
      </c>
      <c r="N17">
        <v>3600</v>
      </c>
      <c r="O17">
        <v>2000</v>
      </c>
      <c r="P17">
        <v>3600</v>
      </c>
      <c r="Q17">
        <v>25</v>
      </c>
      <c r="R17">
        <v>45</v>
      </c>
    </row>
    <row r="18" spans="1:18" x14ac:dyDescent="0.3">
      <c r="A18" s="3" t="s">
        <v>202</v>
      </c>
      <c r="B18" s="3" t="s">
        <v>203</v>
      </c>
      <c r="C18" s="3" t="s">
        <v>6</v>
      </c>
      <c r="D18">
        <v>2022</v>
      </c>
      <c r="E18">
        <v>8.4</v>
      </c>
      <c r="F18" s="3" t="s">
        <v>204</v>
      </c>
      <c r="G18">
        <v>3</v>
      </c>
      <c r="H18">
        <v>1</v>
      </c>
      <c r="I18">
        <v>12.5</v>
      </c>
      <c r="J18" s="3" t="s">
        <v>32</v>
      </c>
      <c r="K18" s="3" t="s">
        <v>33</v>
      </c>
      <c r="L18">
        <v>1000</v>
      </c>
      <c r="M18">
        <v>1000</v>
      </c>
      <c r="N18">
        <v>12500</v>
      </c>
      <c r="O18">
        <v>1000</v>
      </c>
      <c r="P18">
        <v>12500</v>
      </c>
      <c r="Q18">
        <v>12.5</v>
      </c>
      <c r="R18">
        <v>156.25</v>
      </c>
    </row>
    <row r="19" spans="1:18" x14ac:dyDescent="0.3">
      <c r="A19" s="3" t="s">
        <v>205</v>
      </c>
      <c r="B19" s="3" t="s">
        <v>206</v>
      </c>
      <c r="C19" s="3" t="s">
        <v>7</v>
      </c>
      <c r="D19">
        <v>2014</v>
      </c>
      <c r="E19">
        <v>7.8</v>
      </c>
      <c r="F19" s="3" t="s">
        <v>8</v>
      </c>
      <c r="G19">
        <v>5</v>
      </c>
      <c r="H19">
        <v>177</v>
      </c>
      <c r="I19">
        <v>714.4</v>
      </c>
      <c r="J19" s="3" t="s">
        <v>34</v>
      </c>
      <c r="K19" s="3" t="s">
        <v>35</v>
      </c>
      <c r="L19">
        <v>1</v>
      </c>
      <c r="M19">
        <v>177</v>
      </c>
      <c r="N19">
        <v>714.4</v>
      </c>
      <c r="O19">
        <v>14160</v>
      </c>
      <c r="P19">
        <v>57152</v>
      </c>
      <c r="Q19">
        <v>177</v>
      </c>
      <c r="R19">
        <v>714.4</v>
      </c>
    </row>
    <row r="20" spans="1:18" x14ac:dyDescent="0.3">
      <c r="A20" s="3" t="s">
        <v>207</v>
      </c>
      <c r="B20" s="3" t="s">
        <v>208</v>
      </c>
      <c r="C20" s="3" t="s">
        <v>7</v>
      </c>
      <c r="D20">
        <v>2018</v>
      </c>
      <c r="E20">
        <v>8.4</v>
      </c>
      <c r="F20" s="3" t="s">
        <v>8</v>
      </c>
      <c r="G20">
        <v>5</v>
      </c>
      <c r="H20">
        <v>400</v>
      </c>
      <c r="I20">
        <v>2048</v>
      </c>
      <c r="J20" s="3" t="s">
        <v>34</v>
      </c>
      <c r="K20" s="3" t="s">
        <v>35</v>
      </c>
      <c r="L20">
        <v>1</v>
      </c>
      <c r="M20">
        <v>400</v>
      </c>
      <c r="N20">
        <v>2048</v>
      </c>
      <c r="O20">
        <v>32000</v>
      </c>
      <c r="P20">
        <v>163840</v>
      </c>
      <c r="Q20">
        <v>400</v>
      </c>
      <c r="R20">
        <v>2048</v>
      </c>
    </row>
    <row r="21" spans="1:18" x14ac:dyDescent="0.3">
      <c r="A21" s="3" t="s">
        <v>209</v>
      </c>
      <c r="B21" s="3" t="s">
        <v>210</v>
      </c>
      <c r="C21" s="3" t="s">
        <v>7</v>
      </c>
      <c r="D21">
        <v>2011</v>
      </c>
      <c r="E21">
        <v>6.9</v>
      </c>
      <c r="F21" s="3" t="s">
        <v>8</v>
      </c>
      <c r="G21">
        <v>5</v>
      </c>
      <c r="H21">
        <v>216.7</v>
      </c>
      <c r="I21">
        <v>370.6</v>
      </c>
      <c r="J21" s="3" t="s">
        <v>34</v>
      </c>
      <c r="K21" s="3" t="s">
        <v>35</v>
      </c>
      <c r="L21">
        <v>1</v>
      </c>
      <c r="M21">
        <v>216.7</v>
      </c>
      <c r="N21">
        <v>370.6</v>
      </c>
      <c r="O21">
        <v>17336</v>
      </c>
      <c r="P21">
        <v>29648</v>
      </c>
      <c r="Q21">
        <v>216.7</v>
      </c>
      <c r="R21">
        <v>370.6</v>
      </c>
    </row>
    <row r="22" spans="1:18" x14ac:dyDescent="0.3">
      <c r="A22" s="3" t="s">
        <v>211</v>
      </c>
      <c r="B22" s="3" t="s">
        <v>212</v>
      </c>
      <c r="C22" s="3" t="s">
        <v>7</v>
      </c>
      <c r="D22">
        <v>2019</v>
      </c>
      <c r="E22">
        <v>8.4</v>
      </c>
      <c r="F22" s="3" t="s">
        <v>8</v>
      </c>
      <c r="G22">
        <v>5</v>
      </c>
      <c r="H22">
        <v>400</v>
      </c>
      <c r="I22">
        <v>2798</v>
      </c>
      <c r="J22" s="3" t="s">
        <v>34</v>
      </c>
      <c r="K22" s="3" t="s">
        <v>35</v>
      </c>
      <c r="L22">
        <v>1</v>
      </c>
      <c r="M22">
        <v>400</v>
      </c>
      <c r="N22">
        <v>2798</v>
      </c>
      <c r="O22">
        <v>32000</v>
      </c>
      <c r="P22">
        <v>223840</v>
      </c>
      <c r="Q22">
        <v>400</v>
      </c>
      <c r="R22">
        <v>2798</v>
      </c>
    </row>
    <row r="23" spans="1:18" x14ac:dyDescent="0.3">
      <c r="A23" s="3" t="s">
        <v>213</v>
      </c>
      <c r="B23" s="3" t="s">
        <v>214</v>
      </c>
      <c r="C23" s="3" t="s">
        <v>7</v>
      </c>
      <c r="D23">
        <v>1993</v>
      </c>
      <c r="E23">
        <v>8.1999999999999993</v>
      </c>
      <c r="F23" s="3" t="s">
        <v>21</v>
      </c>
      <c r="G23">
        <v>5</v>
      </c>
      <c r="H23">
        <v>63</v>
      </c>
      <c r="I23">
        <v>1046</v>
      </c>
      <c r="J23" s="3" t="s">
        <v>34</v>
      </c>
      <c r="K23" s="3" t="s">
        <v>35</v>
      </c>
      <c r="L23">
        <v>1</v>
      </c>
      <c r="M23">
        <v>63</v>
      </c>
      <c r="N23">
        <v>1046</v>
      </c>
      <c r="O23">
        <v>5040</v>
      </c>
      <c r="P23">
        <v>83680</v>
      </c>
      <c r="Q23">
        <v>63</v>
      </c>
      <c r="R23">
        <v>1046</v>
      </c>
    </row>
    <row r="24" spans="1:18" x14ac:dyDescent="0.3">
      <c r="A24" s="3" t="s">
        <v>215</v>
      </c>
      <c r="B24" s="3" t="s">
        <v>216</v>
      </c>
      <c r="C24" s="3" t="s">
        <v>7</v>
      </c>
      <c r="D24">
        <v>1993</v>
      </c>
      <c r="E24">
        <v>9</v>
      </c>
      <c r="F24" s="3" t="s">
        <v>21</v>
      </c>
      <c r="G24">
        <v>5</v>
      </c>
      <c r="H24">
        <v>22</v>
      </c>
      <c r="I24">
        <v>322.2</v>
      </c>
      <c r="J24" s="3" t="s">
        <v>34</v>
      </c>
      <c r="K24" s="3" t="s">
        <v>35</v>
      </c>
      <c r="L24">
        <v>1</v>
      </c>
      <c r="M24">
        <v>22</v>
      </c>
      <c r="N24">
        <v>322.2</v>
      </c>
      <c r="O24">
        <v>1760</v>
      </c>
      <c r="P24">
        <v>25776</v>
      </c>
      <c r="Q24">
        <v>22</v>
      </c>
      <c r="R24">
        <v>322.2</v>
      </c>
    </row>
    <row r="25" spans="1:18" x14ac:dyDescent="0.3">
      <c r="A25" s="3" t="s">
        <v>217</v>
      </c>
      <c r="B25" s="3" t="s">
        <v>218</v>
      </c>
      <c r="C25" s="3" t="s">
        <v>7</v>
      </c>
      <c r="D25">
        <v>2022</v>
      </c>
      <c r="E25">
        <v>7</v>
      </c>
      <c r="F25" s="3" t="s">
        <v>8</v>
      </c>
      <c r="G25">
        <v>5</v>
      </c>
      <c r="H25">
        <v>200</v>
      </c>
      <c r="I25">
        <v>954.8</v>
      </c>
      <c r="J25" s="3" t="s">
        <v>34</v>
      </c>
      <c r="K25" s="3" t="s">
        <v>35</v>
      </c>
      <c r="L25">
        <v>1</v>
      </c>
      <c r="M25">
        <v>200</v>
      </c>
      <c r="N25">
        <v>954.8</v>
      </c>
      <c r="O25">
        <v>16000</v>
      </c>
      <c r="P25">
        <v>76384</v>
      </c>
      <c r="Q25">
        <v>200</v>
      </c>
      <c r="R25">
        <v>954.8</v>
      </c>
    </row>
    <row r="26" spans="1:18" x14ac:dyDescent="0.3">
      <c r="A26" s="3" t="s">
        <v>219</v>
      </c>
      <c r="B26" s="3" t="s">
        <v>220</v>
      </c>
      <c r="C26" s="3" t="s">
        <v>7</v>
      </c>
      <c r="D26">
        <v>2013</v>
      </c>
      <c r="E26">
        <v>6.8</v>
      </c>
      <c r="F26" s="3" t="s">
        <v>8</v>
      </c>
      <c r="G26">
        <v>5</v>
      </c>
      <c r="H26">
        <v>165</v>
      </c>
      <c r="I26">
        <v>644.79999999999995</v>
      </c>
      <c r="J26" s="3" t="s">
        <v>34</v>
      </c>
      <c r="K26" s="3" t="s">
        <v>35</v>
      </c>
      <c r="L26">
        <v>1</v>
      </c>
      <c r="M26">
        <v>165</v>
      </c>
      <c r="N26">
        <v>644.79999999999995</v>
      </c>
      <c r="O26">
        <v>13200</v>
      </c>
      <c r="P26">
        <v>51584</v>
      </c>
      <c r="Q26">
        <v>165</v>
      </c>
      <c r="R26">
        <v>644.79999999999995</v>
      </c>
    </row>
    <row r="27" spans="1:18" x14ac:dyDescent="0.3">
      <c r="A27" s="3" t="s">
        <v>221</v>
      </c>
      <c r="B27" s="3" t="s">
        <v>222</v>
      </c>
      <c r="C27" s="3" t="s">
        <v>7</v>
      </c>
      <c r="D27">
        <v>2017</v>
      </c>
      <c r="E27">
        <v>7.9</v>
      </c>
      <c r="F27" s="3" t="s">
        <v>8</v>
      </c>
      <c r="G27">
        <v>5</v>
      </c>
      <c r="H27">
        <v>180</v>
      </c>
      <c r="I27">
        <v>854</v>
      </c>
      <c r="J27" s="3" t="s">
        <v>34</v>
      </c>
      <c r="K27" s="3" t="s">
        <v>35</v>
      </c>
      <c r="L27">
        <v>1</v>
      </c>
      <c r="M27">
        <v>180</v>
      </c>
      <c r="N27">
        <v>854</v>
      </c>
      <c r="O27">
        <v>14400</v>
      </c>
      <c r="P27">
        <v>68320</v>
      </c>
      <c r="Q27">
        <v>180</v>
      </c>
      <c r="R27">
        <v>854</v>
      </c>
    </row>
    <row r="28" spans="1:18" x14ac:dyDescent="0.3">
      <c r="A28" s="3" t="s">
        <v>223</v>
      </c>
      <c r="B28" s="3" t="s">
        <v>224</v>
      </c>
      <c r="C28" s="3" t="s">
        <v>7</v>
      </c>
      <c r="D28">
        <v>2022</v>
      </c>
      <c r="E28">
        <v>6.8</v>
      </c>
      <c r="F28" s="3" t="s">
        <v>8</v>
      </c>
      <c r="G28">
        <v>5</v>
      </c>
      <c r="H28">
        <v>250</v>
      </c>
      <c r="I28">
        <v>670</v>
      </c>
      <c r="J28" s="3" t="s">
        <v>34</v>
      </c>
      <c r="K28" s="3" t="s">
        <v>35</v>
      </c>
      <c r="L28">
        <v>1</v>
      </c>
      <c r="M28">
        <v>250</v>
      </c>
      <c r="N28">
        <v>670</v>
      </c>
      <c r="O28">
        <v>20000</v>
      </c>
      <c r="P28">
        <v>53600</v>
      </c>
      <c r="Q28">
        <v>250</v>
      </c>
      <c r="R28">
        <v>670</v>
      </c>
    </row>
    <row r="29" spans="1:18" x14ac:dyDescent="0.3">
      <c r="A29" s="3" t="s">
        <v>225</v>
      </c>
      <c r="B29" s="3" t="s">
        <v>226</v>
      </c>
      <c r="C29" s="3" t="s">
        <v>7</v>
      </c>
      <c r="D29">
        <v>1994</v>
      </c>
      <c r="E29">
        <v>9.3000000000000007</v>
      </c>
      <c r="F29" s="3" t="s">
        <v>13</v>
      </c>
      <c r="G29">
        <v>5</v>
      </c>
      <c r="H29">
        <v>25</v>
      </c>
      <c r="I29">
        <v>73.3</v>
      </c>
      <c r="J29" s="3" t="s">
        <v>34</v>
      </c>
      <c r="K29" s="3" t="s">
        <v>35</v>
      </c>
      <c r="L29">
        <v>1</v>
      </c>
      <c r="M29">
        <v>25</v>
      </c>
      <c r="N29">
        <v>73.3</v>
      </c>
      <c r="O29">
        <v>2000</v>
      </c>
      <c r="P29">
        <v>5864</v>
      </c>
      <c r="Q29">
        <v>25</v>
      </c>
      <c r="R29">
        <v>73.3</v>
      </c>
    </row>
    <row r="30" spans="1:18" x14ac:dyDescent="0.3">
      <c r="A30" s="3" t="s">
        <v>227</v>
      </c>
      <c r="B30" s="3" t="s">
        <v>228</v>
      </c>
      <c r="C30" s="3" t="s">
        <v>7</v>
      </c>
      <c r="D30">
        <v>2014</v>
      </c>
      <c r="E30">
        <v>8.6</v>
      </c>
      <c r="F30" s="3" t="s">
        <v>14</v>
      </c>
      <c r="G30">
        <v>5</v>
      </c>
      <c r="H30">
        <v>165</v>
      </c>
      <c r="I30">
        <v>701.8</v>
      </c>
      <c r="J30" s="3" t="s">
        <v>34</v>
      </c>
      <c r="K30" s="3" t="s">
        <v>35</v>
      </c>
      <c r="L30">
        <v>1</v>
      </c>
      <c r="M30">
        <v>165</v>
      </c>
      <c r="N30">
        <v>701.8</v>
      </c>
      <c r="O30">
        <v>13200</v>
      </c>
      <c r="P30">
        <v>56144</v>
      </c>
      <c r="Q30">
        <v>165</v>
      </c>
      <c r="R30">
        <v>701.8</v>
      </c>
    </row>
    <row r="31" spans="1:18" x14ac:dyDescent="0.3">
      <c r="A31" s="3" t="s">
        <v>229</v>
      </c>
      <c r="B31" s="3" t="s">
        <v>230</v>
      </c>
      <c r="C31" s="3" t="s">
        <v>7</v>
      </c>
      <c r="D31">
        <v>2019</v>
      </c>
      <c r="E31">
        <v>8.5</v>
      </c>
      <c r="F31" s="3" t="s">
        <v>177</v>
      </c>
      <c r="G31">
        <v>5</v>
      </c>
      <c r="H31">
        <v>15.5</v>
      </c>
      <c r="I31">
        <v>263.10000000000002</v>
      </c>
      <c r="J31" s="3" t="s">
        <v>34</v>
      </c>
      <c r="K31" s="3" t="s">
        <v>35</v>
      </c>
      <c r="L31">
        <v>1</v>
      </c>
      <c r="M31">
        <v>15.5</v>
      </c>
      <c r="N31">
        <v>263.10000000000002</v>
      </c>
      <c r="O31">
        <v>1240</v>
      </c>
      <c r="P31">
        <v>21048</v>
      </c>
      <c r="Q31">
        <v>15.5</v>
      </c>
      <c r="R31">
        <v>263.10000000000002</v>
      </c>
    </row>
    <row r="32" spans="1:18" x14ac:dyDescent="0.3">
      <c r="A32" s="3" t="s">
        <v>231</v>
      </c>
      <c r="B32" s="3" t="s">
        <v>232</v>
      </c>
      <c r="C32" s="3" t="s">
        <v>7</v>
      </c>
      <c r="D32">
        <v>2006</v>
      </c>
      <c r="E32">
        <v>8</v>
      </c>
      <c r="F32" s="3" t="s">
        <v>15</v>
      </c>
      <c r="G32">
        <v>5</v>
      </c>
      <c r="H32">
        <v>55</v>
      </c>
      <c r="I32">
        <v>307.10000000000002</v>
      </c>
      <c r="J32" s="3" t="s">
        <v>34</v>
      </c>
      <c r="K32" s="3" t="s">
        <v>35</v>
      </c>
      <c r="L32">
        <v>1</v>
      </c>
      <c r="M32">
        <v>55</v>
      </c>
      <c r="N32">
        <v>307.10000000000002</v>
      </c>
      <c r="O32">
        <v>4400</v>
      </c>
      <c r="P32">
        <v>24568</v>
      </c>
      <c r="Q32">
        <v>55</v>
      </c>
      <c r="R32">
        <v>307.10000000000002</v>
      </c>
    </row>
    <row r="33" spans="1:18" x14ac:dyDescent="0.3">
      <c r="A33" s="3" t="s">
        <v>233</v>
      </c>
      <c r="B33" s="3" t="s">
        <v>234</v>
      </c>
      <c r="C33" s="3" t="s">
        <v>7</v>
      </c>
      <c r="D33">
        <v>1997</v>
      </c>
      <c r="E33">
        <v>7.9</v>
      </c>
      <c r="F33" s="3" t="s">
        <v>17</v>
      </c>
      <c r="G33">
        <v>5</v>
      </c>
      <c r="H33">
        <v>200</v>
      </c>
      <c r="I33">
        <v>2202</v>
      </c>
      <c r="J33" s="3" t="s">
        <v>34</v>
      </c>
      <c r="K33" s="3" t="s">
        <v>35</v>
      </c>
      <c r="L33">
        <v>1</v>
      </c>
      <c r="M33">
        <v>200</v>
      </c>
      <c r="N33">
        <v>2202</v>
      </c>
      <c r="O33">
        <v>16000</v>
      </c>
      <c r="P33">
        <v>176160</v>
      </c>
      <c r="Q33">
        <v>200</v>
      </c>
      <c r="R33">
        <v>2202</v>
      </c>
    </row>
    <row r="34" spans="1:18" x14ac:dyDescent="0.3">
      <c r="A34" s="3" t="s">
        <v>235</v>
      </c>
      <c r="B34" s="3" t="s">
        <v>236</v>
      </c>
      <c r="C34" s="3" t="s">
        <v>7</v>
      </c>
      <c r="D34">
        <v>1946</v>
      </c>
      <c r="E34">
        <v>8.6</v>
      </c>
      <c r="F34" s="3" t="s">
        <v>18</v>
      </c>
      <c r="G34">
        <v>5</v>
      </c>
      <c r="H34">
        <v>3.18</v>
      </c>
      <c r="I34">
        <v>3.3</v>
      </c>
      <c r="J34" s="3" t="s">
        <v>34</v>
      </c>
      <c r="K34" s="3" t="s">
        <v>35</v>
      </c>
      <c r="L34">
        <v>1</v>
      </c>
      <c r="M34">
        <v>3.18</v>
      </c>
      <c r="N34">
        <v>3.3</v>
      </c>
      <c r="O34">
        <v>254.4</v>
      </c>
      <c r="P34">
        <v>264</v>
      </c>
      <c r="Q34">
        <v>3.18</v>
      </c>
      <c r="R34">
        <v>3.3</v>
      </c>
    </row>
    <row r="35" spans="1:18" x14ac:dyDescent="0.3">
      <c r="A35" s="3" t="s">
        <v>237</v>
      </c>
      <c r="B35" s="3" t="s">
        <v>238</v>
      </c>
      <c r="C35" s="3" t="s">
        <v>7</v>
      </c>
      <c r="D35">
        <v>2009</v>
      </c>
      <c r="E35">
        <v>7.8</v>
      </c>
      <c r="F35" s="3" t="s">
        <v>19</v>
      </c>
      <c r="G35">
        <v>5</v>
      </c>
      <c r="H35">
        <v>237</v>
      </c>
      <c r="I35">
        <v>2847</v>
      </c>
      <c r="J35" s="3" t="s">
        <v>34</v>
      </c>
      <c r="K35" s="3" t="s">
        <v>35</v>
      </c>
      <c r="L35">
        <v>1</v>
      </c>
      <c r="M35">
        <v>237</v>
      </c>
      <c r="N35">
        <v>2847</v>
      </c>
      <c r="O35">
        <v>18960</v>
      </c>
      <c r="P35">
        <v>227760</v>
      </c>
      <c r="Q35">
        <v>237</v>
      </c>
      <c r="R35">
        <v>2847</v>
      </c>
    </row>
    <row r="36" spans="1:18" x14ac:dyDescent="0.3">
      <c r="A36" s="3" t="s">
        <v>239</v>
      </c>
      <c r="B36" s="3" t="s">
        <v>240</v>
      </c>
      <c r="C36" s="3" t="s">
        <v>7</v>
      </c>
      <c r="D36">
        <v>1972</v>
      </c>
      <c r="E36">
        <v>9.1999999999999993</v>
      </c>
      <c r="F36" s="3" t="s">
        <v>17</v>
      </c>
      <c r="G36">
        <v>5</v>
      </c>
      <c r="H36">
        <v>7.2</v>
      </c>
      <c r="I36">
        <v>291</v>
      </c>
      <c r="J36" s="3" t="s">
        <v>34</v>
      </c>
      <c r="K36" s="3" t="s">
        <v>35</v>
      </c>
      <c r="L36">
        <v>1</v>
      </c>
      <c r="M36">
        <v>7.2</v>
      </c>
      <c r="N36">
        <v>291</v>
      </c>
      <c r="O36">
        <v>576</v>
      </c>
      <c r="P36">
        <v>23280</v>
      </c>
      <c r="Q36">
        <v>7.2</v>
      </c>
      <c r="R36">
        <v>291</v>
      </c>
    </row>
    <row r="37" spans="1:18" x14ac:dyDescent="0.3">
      <c r="A37" s="3" t="s">
        <v>241</v>
      </c>
      <c r="B37" s="3" t="s">
        <v>242</v>
      </c>
      <c r="C37" s="3" t="s">
        <v>7</v>
      </c>
      <c r="D37">
        <v>2008</v>
      </c>
      <c r="E37">
        <v>9</v>
      </c>
      <c r="F37" s="3" t="s">
        <v>20</v>
      </c>
      <c r="G37">
        <v>5</v>
      </c>
      <c r="H37">
        <v>185</v>
      </c>
      <c r="I37">
        <v>1006</v>
      </c>
      <c r="J37" s="3" t="s">
        <v>34</v>
      </c>
      <c r="K37" s="3" t="s">
        <v>35</v>
      </c>
      <c r="L37">
        <v>1</v>
      </c>
      <c r="M37">
        <v>185</v>
      </c>
      <c r="N37">
        <v>1006</v>
      </c>
      <c r="O37">
        <v>14800</v>
      </c>
      <c r="P37">
        <v>80480</v>
      </c>
      <c r="Q37">
        <v>185</v>
      </c>
      <c r="R37">
        <v>1006</v>
      </c>
    </row>
    <row r="38" spans="1:18" x14ac:dyDescent="0.3">
      <c r="A38" s="3" t="s">
        <v>243</v>
      </c>
      <c r="B38" s="3" t="s">
        <v>244</v>
      </c>
      <c r="C38" s="3" t="s">
        <v>7</v>
      </c>
      <c r="D38">
        <v>2000</v>
      </c>
      <c r="E38">
        <v>8.5</v>
      </c>
      <c r="F38" s="3" t="s">
        <v>21</v>
      </c>
      <c r="G38">
        <v>5</v>
      </c>
      <c r="H38">
        <v>103</v>
      </c>
      <c r="I38">
        <v>460.5</v>
      </c>
      <c r="J38" s="3" t="s">
        <v>34</v>
      </c>
      <c r="K38" s="3" t="s">
        <v>35</v>
      </c>
      <c r="L38">
        <v>1</v>
      </c>
      <c r="M38">
        <v>103</v>
      </c>
      <c r="N38">
        <v>460.5</v>
      </c>
      <c r="O38">
        <v>8240</v>
      </c>
      <c r="P38">
        <v>36840</v>
      </c>
      <c r="Q38">
        <v>103</v>
      </c>
      <c r="R38">
        <v>460.5</v>
      </c>
    </row>
    <row r="39" spans="1:18" x14ac:dyDescent="0.3">
      <c r="A39" s="3" t="s">
        <v>245</v>
      </c>
      <c r="B39" s="3" t="s">
        <v>246</v>
      </c>
      <c r="C39" s="3" t="s">
        <v>7</v>
      </c>
      <c r="D39">
        <v>2010</v>
      </c>
      <c r="E39">
        <v>8.8000000000000007</v>
      </c>
      <c r="F39" s="3" t="s">
        <v>14</v>
      </c>
      <c r="G39">
        <v>5</v>
      </c>
      <c r="J39" s="3"/>
      <c r="K39" s="3"/>
      <c r="L39">
        <v>1</v>
      </c>
    </row>
    <row r="40" spans="1:18" x14ac:dyDescent="0.3">
      <c r="A40" s="3" t="s">
        <v>247</v>
      </c>
      <c r="B40" s="3" t="s">
        <v>248</v>
      </c>
      <c r="C40" s="3" t="s">
        <v>6</v>
      </c>
      <c r="D40">
        <v>1955</v>
      </c>
      <c r="E40">
        <v>8.3000000000000007</v>
      </c>
      <c r="F40" s="3" t="s">
        <v>249</v>
      </c>
      <c r="G40">
        <v>7</v>
      </c>
      <c r="H40">
        <v>70</v>
      </c>
      <c r="I40">
        <v>100</v>
      </c>
      <c r="J40" s="3" t="s">
        <v>34</v>
      </c>
      <c r="K40" s="3" t="s">
        <v>33</v>
      </c>
      <c r="L40">
        <v>1</v>
      </c>
      <c r="M40">
        <v>70</v>
      </c>
      <c r="N40">
        <v>100</v>
      </c>
      <c r="O40">
        <v>70</v>
      </c>
      <c r="P40">
        <v>100</v>
      </c>
      <c r="Q40">
        <v>0.875</v>
      </c>
      <c r="R40">
        <v>1.25</v>
      </c>
    </row>
    <row r="42" spans="1:18" x14ac:dyDescent="0.3">
      <c r="P42" t="s">
        <v>250</v>
      </c>
      <c r="Q42">
        <f>SUM(MovieFinancials[budget USD])</f>
        <v>3302.4549999999995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3" zoomScale="175" zoomScaleNormal="175" workbookViewId="0">
      <selection activeCell="D10" sqref="D10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MovieFinancials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2025-02-27T14:14:22Z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