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WU_4th_Sem\datasets found\ERA-20250312T140818Z-001\ERA\"/>
    </mc:Choice>
  </mc:AlternateContent>
  <xr:revisionPtr revIDLastSave="0" documentId="13_ncr:1_{35638CFA-B31D-438F-A796-EF444B40D65A}" xr6:coauthVersionLast="47" xr6:coauthVersionMax="47" xr10:uidLastSave="{00000000-0000-0000-0000-000000000000}"/>
  <bookViews>
    <workbookView xWindow="-110" yWindow="-110" windowWidth="25820" windowHeight="16220" tabRatio="795" xr2:uid="{00000000-000D-0000-FFFF-FFFF00000000}"/>
  </bookViews>
  <sheets>
    <sheet name="Energy_Generated_kWh" sheetId="2" r:id="rId1"/>
    <sheet name="Energy Sales_kWh" sheetId="1" r:id="rId2"/>
    <sheet name="Number of Employees" sheetId="5" r:id="rId3"/>
    <sheet name="Transformer_and_meters" sheetId="25" r:id="rId4"/>
    <sheet name="Number of Customers " sheetId="11" r:id="rId5"/>
    <sheet name="O&amp;M_ShsMillions " sheetId="18" r:id="rId6"/>
    <sheet name="Network Length" sheetId="27" r:id="rId7"/>
    <sheet name="Sheet1" sheetId="26" state="veryHidden" r:id="rId8"/>
  </sheets>
  <externalReferences>
    <externalReference r:id="rId9"/>
  </externalReferences>
  <definedNames>
    <definedName name="_xlnm._FilterDatabase" localSheetId="1" hidden="1">'Energy Sales_kWh'!$B$5:$K$82</definedName>
    <definedName name="_xlnm._FilterDatabase" localSheetId="0" hidden="1">Energy_Generated_kWh!$B$5:$G$76</definedName>
    <definedName name="_xlnm._FilterDatabase" localSheetId="6" hidden="1">'Network Length'!$B$4:$I$71</definedName>
    <definedName name="_xlnm._FilterDatabase" localSheetId="4" hidden="1">'Number of Customers '!$B$4:$L$75</definedName>
    <definedName name="_xlnm._FilterDatabase" localSheetId="2" hidden="1">'Number of Employees'!$C$3:$G$74</definedName>
    <definedName name="_xlnm._FilterDatabase" localSheetId="5" hidden="1">'O&amp;M_ShsMillions '!$B$3:$P$70</definedName>
    <definedName name="_xlnm._FilterDatabase" localSheetId="3" hidden="1">Transformer_and_meters!$B$5:$W$53</definedName>
    <definedName name="Dist_References">[1]Reference!$A$24:$EO$39</definedName>
    <definedName name="_xlnm.Print_Area" localSheetId="0">Energy_Generated_kWh!$B$5:$C$71</definedName>
    <definedName name="_xlnm.Print_Area" localSheetId="4">'Number of Customers '!$B$3:$C$69</definedName>
    <definedName name="_xlnm.Print_Area" localSheetId="2">'Number of Employees'!$C$2:$D$69</definedName>
  </definedNames>
  <calcPr calcId="191029"/>
</workbook>
</file>

<file path=xl/calcChain.xml><?xml version="1.0" encoding="utf-8"?>
<calcChain xmlns="http://schemas.openxmlformats.org/spreadsheetml/2006/main">
  <c r="G7" i="2" l="1"/>
  <c r="E36" i="1" l="1"/>
  <c r="D36" i="1"/>
</calcChain>
</file>

<file path=xl/sharedStrings.xml><?xml version="1.0" encoding="utf-8"?>
<sst xmlns="http://schemas.openxmlformats.org/spreadsheetml/2006/main" count="577" uniqueCount="70">
  <si>
    <t>Administrative Expenses</t>
  </si>
  <si>
    <t>Transport &amp; Vehicles</t>
  </si>
  <si>
    <t>Period</t>
  </si>
  <si>
    <t>Year</t>
  </si>
  <si>
    <t>Quarter</t>
  </si>
  <si>
    <t>Q1</t>
  </si>
  <si>
    <t>Q2</t>
  </si>
  <si>
    <t>Q3</t>
  </si>
  <si>
    <t>Q4</t>
  </si>
  <si>
    <t>-</t>
  </si>
  <si>
    <t xml:space="preserve">WESTNILE RURAL ELECTRICIFACTION COMPANY </t>
  </si>
  <si>
    <t xml:space="preserve">Domestic </t>
  </si>
  <si>
    <t>Commercial</t>
  </si>
  <si>
    <t>Domestic</t>
  </si>
  <si>
    <t>Transport &amp; vehicles</t>
  </si>
  <si>
    <t>Licence Fees</t>
  </si>
  <si>
    <t>Other</t>
  </si>
  <si>
    <t>Industrial</t>
  </si>
  <si>
    <t xml:space="preserve">WESTNILE RURAL ELECTRIFICATION COMPANY </t>
  </si>
  <si>
    <t>KALANGALA INFRASTRUCTURE SERVICES LIMITED</t>
  </si>
  <si>
    <t>KIS</t>
  </si>
  <si>
    <t>KABALEGA HYDROMAX</t>
  </si>
  <si>
    <t>KALANGALA INFRASTRUCTURE SERVICES (KIS)*</t>
  </si>
  <si>
    <t>WENRECO</t>
  </si>
  <si>
    <t>Licence fees</t>
  </si>
  <si>
    <t>Generation fuel costs</t>
  </si>
  <si>
    <t>Medium Industrial</t>
  </si>
  <si>
    <t>Large Industrial</t>
  </si>
  <si>
    <t>Repairs and Maintenance</t>
  </si>
  <si>
    <t>Staff costs/ Management Fee</t>
  </si>
  <si>
    <t>IF(E$4="Staff costs/ Management Fee",SUMIFS('ESI_Database_09_2019-DESKTOP-7GOBKDM 16.04.2022v3.xlsx'!OFStaffcosts,'ESI_Database_09_2019-DESKTOP-7GOBKDM 16.04.2022v3.xlsx'!OFYear,$B5,'ESI_Database_09_2019-DESKTOP-7GOBKDM 16.04.2022v3.xlsx'!OFQuarter,$C5,'ESI_Database_09_2019-DESKTOP-7GOBKDM 16.04.2022v3.xlsx'!OFOperator,E$2),IF(E$4="Repairs and Maintenance",SUMIFS('ESI_Database_09_2019-DESKTOP-7GOBKDM 16.04.2022v3.xlsx'!OFRMCosts,'ESI_Database_09_2019-DESKTOP-7GOBKDM 16.04.2022v3.xlsx'!OFYear,$B5,'ESI_Database_09_2019-DESKTOP-7GOBKDM 16.04.2022v3.xlsx'!OFQuarter,$C5,'ESI_Database_09_2019-DESKTOP-7GOBKDM 16.04.2022v3.xlsx'!OFOperator,E$2),IF(E$4="Transport &amp; Vehicles",SUMIFS('ESI_Database_09_2019-DESKTOP-7GOBKDM 16.04.2022v3.xlsx'!OFTransportCosts,'ESI_Database_09_2019-DESKTOP-7GOBKDM 16.04.2022v3.xlsx'!OFYear,$B5,'ESI_Database_09_2019-DESKTOP-7GOBKDM 16.04.2022v3.xlsx'!OFQuarter,$C5,'ESI_Database_09_2019-DESKTOP-7GOBKDM 16.04.2022v3.xlsx'!OFOperator,E$2),IF(E$4="Administrative Expenses",SUMIFS('ESI_Database_09_2019-DESKTOP-7GOBKDM 16.04.2022v3.xlsx'!OFFAdmin_Costs,'ESI_Database_09_2019-DESKTOP-7GOBKDM 16.04.2022v3.xlsx'!OFYear,$B5,'ESI_Database_09_2019-DESKTOP-7GOBKDM 16.04.2022v3.xlsx'!OFQuarter,$C5,'ESI_Database_09_2019-DESKTOP-7GOBKDM 16.04.2022v3.xlsx'!OFOperator,E$2),IF(E$4="Licence Fees",SUMIFS('ESI_Database_09_2019-DESKTOP-7GOBKDM 16.04.2022v3.xlsx'!OFLicencecosts,'ESI_Database_09_2019-DESKTOP-7GOBKDM 16.04.2022v3.xlsx'!OFYear,$B5,'ESI_Database_09_2019-DESKTOP-7GOBKDM 16.04.2022v3.xlsx'!OFQuarter,$C5,'ESI_Database_09_2019-DESKTOP-7GOBKDM 16.04.2022v3.xlsx'!OFOperator,E$2),IF(E$4="Other",SUMIFS('ESI_Database_09_2019-DESKTOP-7GOBKDM 16.04.2022v3.xlsx'!OFOthercosts,'ESI_Database_09_2019-DESKTOP-7GOBKDM 16.04.2022v3.xlsx'!OFYear,$B5,'ESI_Database_09_2019-DESKTOP-7GOBKDM 16.04.2022v3.xlsx'!OFQuarter,$C5,'ESI_Database_09_2019-DESKTOP-7GOBKDM 16.04.2022v3.xlsx'!OFOperator,E$2),IF(E$4="Generation fuel Costs",SUMIFS('[ESI_Database_09_2019-DESKTOP-7GOBKDM 16.04.2022v3.xlsx]Offgrids'!$BY:$BY,'ESI_Database_09_2019-DESKTOP-7GOBKDM 16.04.2022v3.xlsx'!OFYear,$B5,'ESI_Database_09_2019-DESKTOP-7GOBKDM 16.04.2022v3.xlsx'!OFQuarter,$C5,'ESI_Database_09_2019-DESKTOP-7GOBKDM 16.04.2022v3.xlsx'!OFOperator,E$2),0)))))))</t>
  </si>
  <si>
    <t>1000 KVA and above</t>
  </si>
  <si>
    <t>SUM(IF('[ESI_Database_09_2019-DESKTOP-7GOBKDM 16.04.2022v3.xlsx]Offgrids'!$A$2:$A$162=$A6,IF('[ESI_Database_09_2019-DESKTOP-7GOBKDM 16.04.2022v3.xlsx]Offgrids'!$B$2:$B$162=$B6,IF('[ESI_Database_09_2019-DESKTOP-7GOBKDM 16.04.2022v3.xlsx]Offgrids'!$E$2:$E$162=F$3,IF('[ESI_Database_09_2019-DESKTOP-7GOBKDM 16.04.2022v3.xlsx]Offgrids'!$H$1:$DZ$1=F$5,'[ESI_Database_09_2019-DESKTOP-7GOBKDM 16.04.2022v3.xlsx]Offgrids'!$H$2:$DZ$162)))))</t>
  </si>
  <si>
    <t>25 kVA</t>
  </si>
  <si>
    <t>50 kVA</t>
  </si>
  <si>
    <t>100 kVA</t>
  </si>
  <si>
    <t>315 kVA</t>
  </si>
  <si>
    <t>200 kVA</t>
  </si>
  <si>
    <t>500 kVA</t>
  </si>
  <si>
    <t>LV</t>
  </si>
  <si>
    <t>11 kV</t>
  </si>
  <si>
    <t>33 kV</t>
  </si>
  <si>
    <t>KALANGALA INFRASTRUCTURE SERVICES</t>
  </si>
  <si>
    <t xml:space="preserve"> Q2</t>
  </si>
  <si>
    <t>137 kVA</t>
  </si>
  <si>
    <t>630 kVA</t>
  </si>
  <si>
    <t>OWN GENERATION</t>
  </si>
  <si>
    <t>TOTAL GENERATED (kwh)</t>
  </si>
  <si>
    <t>TOTAL GENERATED/ PURCHASED (kwh)</t>
  </si>
  <si>
    <t>YEAR</t>
  </si>
  <si>
    <t>QUARTER</t>
  </si>
  <si>
    <t>Source: ERA ESI database</t>
  </si>
  <si>
    <t>NOTE:</t>
  </si>
  <si>
    <t>2. KEY</t>
  </si>
  <si>
    <t>Before Licensee commenced operations</t>
  </si>
  <si>
    <t>*</t>
  </si>
  <si>
    <t>Customer category not applicable</t>
  </si>
  <si>
    <t>PERIOD</t>
  </si>
  <si>
    <t>Offgrid distribution</t>
  </si>
  <si>
    <t>NATIONAL</t>
  </si>
  <si>
    <t>EXPATRIATES</t>
  </si>
  <si>
    <t>1. Statistics reported here are subject to monthly revisions up to six months after original publication</t>
  </si>
  <si>
    <t>Transforemer category not applicable</t>
  </si>
  <si>
    <t>WESTNILE RURAL ELECTRICIFACTION COMPANY</t>
  </si>
  <si>
    <t>KALANGALA INFRASTRUCTURE SERVICES (KIS)</t>
  </si>
  <si>
    <t>Customer  category not applicable</t>
  </si>
  <si>
    <t>O&amp;M category not applicable</t>
  </si>
  <si>
    <t>category not applicable</t>
  </si>
  <si>
    <t>PURCHASED - UETCL</t>
  </si>
  <si>
    <t>Transferred to Grid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</si>
</sst>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#,##0.000"/>
    <numFmt numFmtId="168" formatCode="_-* #,##0.0_-;\-* #,##0.0_-;_-* &quot;-&quot;_-;_-@_-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Helvetica Condensed"/>
      <family val="2"/>
    </font>
    <font>
      <sz val="10"/>
      <name val="Arial"/>
      <family val="2"/>
    </font>
    <font>
      <sz val="8"/>
      <name val="Verdana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ndara"/>
      <family val="2"/>
    </font>
    <font>
      <sz val="12"/>
      <color indexed="8"/>
      <name val="Century Gothic"/>
      <family val="2"/>
    </font>
    <font>
      <sz val="12"/>
      <color theme="1"/>
      <name val="Century Gothic"/>
      <family val="2"/>
    </font>
    <font>
      <sz val="12.5"/>
      <color indexed="8"/>
      <name val="Candara"/>
      <family val="2"/>
    </font>
    <font>
      <b/>
      <sz val="10"/>
      <color indexed="8"/>
      <name val="Calibri"/>
      <family val="2"/>
      <scheme val="minor"/>
    </font>
    <font>
      <b/>
      <sz val="12"/>
      <name val="Candara"/>
      <family val="2"/>
    </font>
    <font>
      <sz val="12"/>
      <name val="Candara"/>
      <family val="2"/>
    </font>
    <font>
      <sz val="12"/>
      <color indexed="8"/>
      <name val="Candara"/>
      <family val="2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b/>
      <sz val="12"/>
      <color indexed="8"/>
      <name val="Candara"/>
      <family val="2"/>
    </font>
    <font>
      <sz val="12"/>
      <color rgb="FF000000"/>
      <name val="Candara"/>
      <family val="2"/>
    </font>
    <font>
      <i/>
      <sz val="12"/>
      <color theme="1"/>
      <name val="Candara"/>
      <family val="2"/>
    </font>
    <font>
      <b/>
      <i/>
      <sz val="12"/>
      <color theme="1"/>
      <name val="Candara"/>
      <family val="2"/>
    </font>
    <font>
      <b/>
      <i/>
      <sz val="12"/>
      <name val="Candara"/>
      <family val="2"/>
    </font>
    <font>
      <i/>
      <sz val="12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9" tint="0.80001220740379042"/>
        </stop>
        <stop position="1">
          <color theme="9" tint="0.80001220740379042"/>
        </stop>
      </gradientFill>
    </fill>
    <fill>
      <gradientFill degree="90">
        <stop position="0">
          <color theme="9" tint="0.80001220740379042"/>
        </stop>
        <stop position="1">
          <color theme="9" tint="0.59999389629810485"/>
        </stop>
      </gradientFill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2" tint="-9.9978637043366805E-2"/>
        <bgColor rgb="FFC9DAF8"/>
      </patternFill>
    </fill>
    <fill>
      <patternFill patternType="solid">
        <fgColor theme="3" tint="0.79998168889431442"/>
        <bgColor auto="1"/>
      </patternFill>
    </fill>
    <fill>
      <patternFill patternType="solid">
        <fgColor theme="5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theme="9" tint="-0.2499465926084170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theme="9" tint="-0.2499465926084170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theme="9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theme="9" tint="-0.24994659260841701"/>
      </top>
      <bottom/>
      <diagonal/>
    </border>
    <border>
      <left style="thin">
        <color indexed="64"/>
      </left>
      <right style="thin">
        <color indexed="64"/>
      </right>
      <top style="double">
        <color theme="9" tint="-0.24994659260841701"/>
      </top>
      <bottom/>
      <diagonal/>
    </border>
    <border>
      <left style="thin">
        <color indexed="64"/>
      </left>
      <right style="medium">
        <color indexed="64"/>
      </right>
      <top style="double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double">
        <color theme="9" tint="-0.24994659260841701"/>
      </top>
      <bottom style="medium">
        <color indexed="64"/>
      </bottom>
      <diagonal/>
    </border>
    <border>
      <left/>
      <right style="thin">
        <color indexed="64"/>
      </right>
      <top style="double">
        <color theme="9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9" tint="-0.2499465926084170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theme="9" tint="-0.24994659260841701"/>
      </top>
      <bottom style="medium">
        <color indexed="64"/>
      </bottom>
      <diagonal/>
    </border>
    <border>
      <left style="thin">
        <color indexed="64"/>
      </left>
      <right/>
      <top style="double">
        <color theme="9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double">
        <color theme="9" tint="-0.2499465926084170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double">
        <color theme="9" tint="-0.2499465926084170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double">
        <color theme="9" tint="-0.2499465926084170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double">
        <color theme="9" tint="-0.2499465926084170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9" tint="-0.24994659260841701"/>
      </bottom>
      <diagonal/>
    </border>
    <border>
      <left/>
      <right style="thin">
        <color indexed="64"/>
      </right>
      <top style="medium">
        <color indexed="64"/>
      </top>
      <bottom style="double">
        <color theme="9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theme="9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theme="9" tint="-0.24994659260841701"/>
      </bottom>
      <diagonal/>
    </border>
  </borders>
  <cellStyleXfs count="6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>
      <alignment wrapText="1"/>
    </xf>
    <xf numFmtId="0" fontId="2" fillId="0" borderId="0"/>
    <xf numFmtId="43" fontId="1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4" fillId="0" borderId="0"/>
    <xf numFmtId="0" fontId="2" fillId="0" borderId="0"/>
    <xf numFmtId="0" fontId="12" fillId="0" borderId="0">
      <alignment wrapText="1"/>
    </xf>
    <xf numFmtId="0" fontId="1" fillId="0" borderId="0">
      <alignment wrapText="1"/>
    </xf>
    <xf numFmtId="43" fontId="1" fillId="0" borderId="0" applyFont="0" applyFill="0" applyBorder="0" applyAlignment="0" applyProtection="0">
      <alignment wrapText="1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6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0" borderId="2" xfId="0" applyFont="1" applyBorder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11" fillId="0" borderId="0" xfId="0" applyFont="1"/>
    <xf numFmtId="0" fontId="9" fillId="0" borderId="0" xfId="0" applyFont="1"/>
    <xf numFmtId="0" fontId="13" fillId="0" borderId="0" xfId="0" applyFont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167" fontId="11" fillId="2" borderId="0" xfId="0" applyNumberFormat="1" applyFont="1" applyFill="1"/>
    <xf numFmtId="0" fontId="11" fillId="2" borderId="0" xfId="0" applyFont="1" applyFill="1"/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16" fillId="0" borderId="0" xfId="0" applyFont="1"/>
    <xf numFmtId="168" fontId="6" fillId="0" borderId="0" xfId="0" applyNumberFormat="1" applyFont="1"/>
    <xf numFmtId="0" fontId="17" fillId="0" borderId="0" xfId="0" applyFont="1"/>
    <xf numFmtId="0" fontId="15" fillId="0" borderId="0" xfId="0" applyFont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 applyAlignment="1">
      <alignment horizontal="center" wrapText="1"/>
    </xf>
    <xf numFmtId="0" fontId="21" fillId="5" borderId="15" xfId="0" applyFont="1" applyFill="1" applyBorder="1" applyAlignment="1">
      <alignment horizontal="center" vertical="top"/>
    </xf>
    <xf numFmtId="0" fontId="21" fillId="5" borderId="13" xfId="0" applyFont="1" applyFill="1" applyBorder="1" applyAlignment="1">
      <alignment horizontal="center" vertical="top"/>
    </xf>
    <xf numFmtId="166" fontId="21" fillId="2" borderId="13" xfId="3" applyNumberFormat="1" applyFont="1" applyFill="1" applyBorder="1" applyAlignment="1">
      <alignment horizontal="center" vertical="top" wrapText="1"/>
    </xf>
    <xf numFmtId="166" fontId="21" fillId="0" borderId="13" xfId="3" applyNumberFormat="1" applyFont="1" applyFill="1" applyBorder="1" applyAlignment="1">
      <alignment horizontal="center" vertical="top" wrapText="1"/>
    </xf>
    <xf numFmtId="0" fontId="21" fillId="5" borderId="16" xfId="0" applyFont="1" applyFill="1" applyBorder="1" applyAlignment="1">
      <alignment horizontal="center" vertical="top"/>
    </xf>
    <xf numFmtId="0" fontId="21" fillId="5" borderId="12" xfId="0" applyFont="1" applyFill="1" applyBorder="1" applyAlignment="1">
      <alignment horizontal="center" vertical="top"/>
    </xf>
    <xf numFmtId="166" fontId="21" fillId="2" borderId="11" xfId="3" applyNumberFormat="1" applyFont="1" applyFill="1" applyBorder="1" applyAlignment="1">
      <alignment horizontal="right" vertical="top" wrapText="1"/>
    </xf>
    <xf numFmtId="0" fontId="20" fillId="12" borderId="32" xfId="0" applyFont="1" applyFill="1" applyBorder="1" applyAlignment="1">
      <alignment horizontal="center" vertical="top" wrapText="1"/>
    </xf>
    <xf numFmtId="0" fontId="23" fillId="0" borderId="0" xfId="0" applyFont="1"/>
    <xf numFmtId="0" fontId="24" fillId="0" borderId="0" xfId="0" applyFont="1"/>
    <xf numFmtId="0" fontId="24" fillId="4" borderId="13" xfId="0" applyFont="1" applyFill="1" applyBorder="1"/>
    <xf numFmtId="166" fontId="21" fillId="4" borderId="13" xfId="3" applyNumberFormat="1" applyFont="1" applyFill="1" applyBorder="1" applyAlignment="1">
      <alignment horizontal="center" vertical="top" wrapText="1"/>
    </xf>
    <xf numFmtId="166" fontId="20" fillId="2" borderId="11" xfId="3" applyNumberFormat="1" applyFont="1" applyFill="1" applyBorder="1" applyAlignment="1">
      <alignment horizontal="center" vertical="top" wrapText="1"/>
    </xf>
    <xf numFmtId="164" fontId="25" fillId="2" borderId="11" xfId="58" applyFont="1" applyFill="1" applyBorder="1" applyAlignment="1">
      <alignment horizontal="center" vertical="top"/>
    </xf>
    <xf numFmtId="166" fontId="20" fillId="4" borderId="13" xfId="3" applyNumberFormat="1" applyFont="1" applyFill="1" applyBorder="1" applyAlignment="1">
      <alignment horizontal="center" vertical="top" wrapText="1"/>
    </xf>
    <xf numFmtId="166" fontId="20" fillId="12" borderId="23" xfId="3" applyNumberFormat="1" applyFont="1" applyFill="1" applyBorder="1" applyAlignment="1">
      <alignment horizontal="center" vertical="top"/>
    </xf>
    <xf numFmtId="166" fontId="20" fillId="12" borderId="23" xfId="3" applyNumberFormat="1" applyFont="1" applyFill="1" applyBorder="1" applyAlignment="1">
      <alignment horizontal="center" vertical="top" wrapText="1"/>
    </xf>
    <xf numFmtId="0" fontId="21" fillId="5" borderId="35" xfId="0" applyFont="1" applyFill="1" applyBorder="1" applyAlignment="1">
      <alignment horizontal="center" vertical="top"/>
    </xf>
    <xf numFmtId="0" fontId="21" fillId="5" borderId="23" xfId="0" applyFont="1" applyFill="1" applyBorder="1" applyAlignment="1">
      <alignment horizontal="center" vertical="top"/>
    </xf>
    <xf numFmtId="166" fontId="21" fillId="2" borderId="23" xfId="3" applyNumberFormat="1" applyFont="1" applyFill="1" applyBorder="1" applyAlignment="1">
      <alignment horizontal="center" vertical="top" wrapText="1"/>
    </xf>
    <xf numFmtId="164" fontId="25" fillId="2" borderId="36" xfId="58" applyFont="1" applyFill="1" applyBorder="1" applyAlignment="1">
      <alignment horizontal="center" vertical="top"/>
    </xf>
    <xf numFmtId="166" fontId="21" fillId="4" borderId="23" xfId="3" applyNumberFormat="1" applyFont="1" applyFill="1" applyBorder="1" applyAlignment="1">
      <alignment horizontal="center" vertical="top" wrapText="1"/>
    </xf>
    <xf numFmtId="166" fontId="20" fillId="4" borderId="23" xfId="3" applyNumberFormat="1" applyFont="1" applyFill="1" applyBorder="1" applyAlignment="1">
      <alignment horizontal="center" vertical="top" wrapText="1"/>
    </xf>
    <xf numFmtId="0" fontId="21" fillId="5" borderId="37" xfId="0" applyFont="1" applyFill="1" applyBorder="1" applyAlignment="1">
      <alignment horizontal="center" vertical="top"/>
    </xf>
    <xf numFmtId="0" fontId="21" fillId="5" borderId="38" xfId="0" applyFont="1" applyFill="1" applyBorder="1" applyAlignment="1">
      <alignment horizontal="center" vertical="top"/>
    </xf>
    <xf numFmtId="166" fontId="21" fillId="2" borderId="38" xfId="3" applyNumberFormat="1" applyFont="1" applyFill="1" applyBorder="1" applyAlignment="1">
      <alignment horizontal="center" vertical="top" wrapText="1"/>
    </xf>
    <xf numFmtId="166" fontId="20" fillId="2" borderId="39" xfId="3" applyNumberFormat="1" applyFont="1" applyFill="1" applyBorder="1" applyAlignment="1">
      <alignment horizontal="center" vertical="top" wrapText="1"/>
    </xf>
    <xf numFmtId="164" fontId="25" fillId="2" borderId="39" xfId="58" applyFont="1" applyFill="1" applyBorder="1" applyAlignment="1">
      <alignment horizontal="center" vertical="top"/>
    </xf>
    <xf numFmtId="166" fontId="21" fillId="4" borderId="38" xfId="3" applyNumberFormat="1" applyFont="1" applyFill="1" applyBorder="1" applyAlignment="1">
      <alignment horizontal="center" vertical="top" wrapText="1"/>
    </xf>
    <xf numFmtId="166" fontId="20" fillId="4" borderId="38" xfId="3" applyNumberFormat="1" applyFont="1" applyFill="1" applyBorder="1" applyAlignment="1">
      <alignment horizontal="center" vertical="top" wrapText="1"/>
    </xf>
    <xf numFmtId="0" fontId="22" fillId="0" borderId="0" xfId="0" applyFont="1"/>
    <xf numFmtId="164" fontId="20" fillId="12" borderId="29" xfId="58" applyFont="1" applyFill="1" applyBorder="1" applyAlignment="1">
      <alignment horizontal="center" vertical="top" wrapText="1"/>
    </xf>
    <xf numFmtId="164" fontId="20" fillId="12" borderId="6" xfId="58" applyFont="1" applyFill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0" fontId="21" fillId="0" borderId="0" xfId="0" applyFont="1" applyAlignment="1">
      <alignment vertical="top"/>
    </xf>
    <xf numFmtId="164" fontId="24" fillId="2" borderId="11" xfId="58" applyFont="1" applyFill="1" applyBorder="1" applyAlignment="1">
      <alignment horizontal="center" vertical="top"/>
    </xf>
    <xf numFmtId="164" fontId="24" fillId="2" borderId="15" xfId="58" applyFont="1" applyFill="1" applyBorder="1" applyAlignment="1">
      <alignment horizontal="center" vertical="top"/>
    </xf>
    <xf numFmtId="164" fontId="24" fillId="2" borderId="25" xfId="58" applyFont="1" applyFill="1" applyBorder="1" applyAlignment="1">
      <alignment horizontal="center" vertical="top"/>
    </xf>
    <xf numFmtId="164" fontId="26" fillId="0" borderId="11" xfId="58" applyFont="1" applyFill="1" applyBorder="1" applyAlignment="1">
      <alignment horizontal="center" vertical="top"/>
    </xf>
    <xf numFmtId="164" fontId="26" fillId="6" borderId="15" xfId="58" applyFont="1" applyFill="1" applyBorder="1" applyAlignment="1">
      <alignment horizontal="center" vertical="top"/>
    </xf>
    <xf numFmtId="164" fontId="26" fillId="6" borderId="11" xfId="58" applyFont="1" applyFill="1" applyBorder="1" applyAlignment="1">
      <alignment horizontal="center" vertical="top"/>
    </xf>
    <xf numFmtId="0" fontId="24" fillId="4" borderId="36" xfId="0" applyFont="1" applyFill="1" applyBorder="1" applyAlignment="1">
      <alignment horizontal="center"/>
    </xf>
    <xf numFmtId="0" fontId="24" fillId="4" borderId="39" xfId="0" applyFont="1" applyFill="1" applyBorder="1" applyAlignment="1">
      <alignment horizontal="center"/>
    </xf>
    <xf numFmtId="0" fontId="24" fillId="4" borderId="11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4" borderId="13" xfId="0" applyFont="1" applyFill="1" applyBorder="1" applyAlignment="1">
      <alignment horizontal="center"/>
    </xf>
    <xf numFmtId="0" fontId="21" fillId="5" borderId="41" xfId="0" applyFont="1" applyFill="1" applyBorder="1" applyAlignment="1">
      <alignment horizontal="center" vertical="top" wrapText="1"/>
    </xf>
    <xf numFmtId="0" fontId="21" fillId="5" borderId="41" xfId="0" applyFont="1" applyFill="1" applyBorder="1" applyAlignment="1">
      <alignment horizontal="center" vertical="top"/>
    </xf>
    <xf numFmtId="0" fontId="21" fillId="5" borderId="25" xfId="0" applyFont="1" applyFill="1" applyBorder="1" applyAlignment="1">
      <alignment horizontal="center" vertical="top" wrapText="1"/>
    </xf>
    <xf numFmtId="0" fontId="21" fillId="5" borderId="25" xfId="0" applyFont="1" applyFill="1" applyBorder="1" applyAlignment="1">
      <alignment horizontal="center" vertical="top"/>
    </xf>
    <xf numFmtId="0" fontId="21" fillId="5" borderId="43" xfId="0" applyFont="1" applyFill="1" applyBorder="1" applyAlignment="1">
      <alignment horizontal="center" vertical="top" wrapText="1"/>
    </xf>
    <xf numFmtId="0" fontId="21" fillId="5" borderId="43" xfId="0" applyFont="1" applyFill="1" applyBorder="1" applyAlignment="1">
      <alignment horizontal="center" vertical="top"/>
    </xf>
    <xf numFmtId="164" fontId="24" fillId="2" borderId="38" xfId="58" applyFont="1" applyFill="1" applyBorder="1" applyAlignment="1">
      <alignment horizontal="center" vertical="top"/>
    </xf>
    <xf numFmtId="164" fontId="24" fillId="2" borderId="39" xfId="58" applyFont="1" applyFill="1" applyBorder="1" applyAlignment="1">
      <alignment horizontal="center" vertical="top"/>
    </xf>
    <xf numFmtId="164" fontId="24" fillId="2" borderId="13" xfId="58" applyFont="1" applyFill="1" applyBorder="1" applyAlignment="1">
      <alignment horizontal="center" vertical="top"/>
    </xf>
    <xf numFmtId="0" fontId="21" fillId="5" borderId="40" xfId="0" applyFont="1" applyFill="1" applyBorder="1" applyAlignment="1">
      <alignment horizontal="center" vertical="top" wrapText="1"/>
    </xf>
    <xf numFmtId="0" fontId="21" fillId="5" borderId="40" xfId="0" applyFont="1" applyFill="1" applyBorder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1" fillId="5" borderId="41" xfId="0" applyFont="1" applyFill="1" applyBorder="1" applyAlignment="1">
      <alignment horizontal="right" vertical="top" wrapText="1"/>
    </xf>
    <xf numFmtId="0" fontId="21" fillId="5" borderId="41" xfId="0" applyFont="1" applyFill="1" applyBorder="1" applyAlignment="1">
      <alignment horizontal="right" vertical="top"/>
    </xf>
    <xf numFmtId="3" fontId="26" fillId="6" borderId="45" xfId="60" applyNumberFormat="1" applyFont="1" applyFill="1" applyBorder="1" applyAlignment="1">
      <alignment horizontal="right" vertical="top"/>
    </xf>
    <xf numFmtId="3" fontId="26" fillId="6" borderId="38" xfId="60" applyNumberFormat="1" applyFont="1" applyFill="1" applyBorder="1" applyAlignment="1">
      <alignment horizontal="right" vertical="top"/>
    </xf>
    <xf numFmtId="3" fontId="26" fillId="6" borderId="39" xfId="60" applyNumberFormat="1" applyFont="1" applyFill="1" applyBorder="1" applyAlignment="1">
      <alignment horizontal="right" vertical="top"/>
    </xf>
    <xf numFmtId="166" fontId="21" fillId="2" borderId="37" xfId="3" applyNumberFormat="1" applyFont="1" applyFill="1" applyBorder="1" applyAlignment="1">
      <alignment horizontal="right" vertical="top" wrapText="1"/>
    </xf>
    <xf numFmtId="166" fontId="21" fillId="2" borderId="39" xfId="3" applyNumberFormat="1" applyFont="1" applyFill="1" applyBorder="1" applyAlignment="1">
      <alignment horizontal="right" vertical="top" wrapText="1"/>
    </xf>
    <xf numFmtId="166" fontId="22" fillId="2" borderId="37" xfId="3" applyNumberFormat="1" applyFont="1" applyFill="1" applyBorder="1" applyAlignment="1">
      <alignment horizontal="right" vertical="top" wrapText="1"/>
    </xf>
    <xf numFmtId="166" fontId="22" fillId="2" borderId="39" xfId="3" applyNumberFormat="1" applyFont="1" applyFill="1" applyBorder="1" applyAlignment="1">
      <alignment horizontal="right" vertical="top" wrapText="1"/>
    </xf>
    <xf numFmtId="0" fontId="21" fillId="5" borderId="25" xfId="0" applyFont="1" applyFill="1" applyBorder="1" applyAlignment="1">
      <alignment horizontal="right" vertical="top" wrapText="1"/>
    </xf>
    <xf numFmtId="0" fontId="21" fillId="5" borderId="25" xfId="0" applyFont="1" applyFill="1" applyBorder="1" applyAlignment="1">
      <alignment horizontal="right" vertical="top"/>
    </xf>
    <xf numFmtId="3" fontId="26" fillId="6" borderId="10" xfId="60" applyNumberFormat="1" applyFont="1" applyFill="1" applyBorder="1" applyAlignment="1">
      <alignment horizontal="right" vertical="top"/>
    </xf>
    <xf numFmtId="3" fontId="26" fillId="6" borderId="13" xfId="60" applyNumberFormat="1" applyFont="1" applyFill="1" applyBorder="1" applyAlignment="1">
      <alignment horizontal="right" vertical="top"/>
    </xf>
    <xf numFmtId="3" fontId="26" fillId="6" borderId="11" xfId="60" applyNumberFormat="1" applyFont="1" applyFill="1" applyBorder="1" applyAlignment="1">
      <alignment horizontal="right" vertical="top"/>
    </xf>
    <xf numFmtId="166" fontId="21" fillId="2" borderId="15" xfId="3" applyNumberFormat="1" applyFont="1" applyFill="1" applyBorder="1" applyAlignment="1">
      <alignment horizontal="right" vertical="top" wrapText="1"/>
    </xf>
    <xf numFmtId="166" fontId="22" fillId="2" borderId="15" xfId="3" applyNumberFormat="1" applyFont="1" applyFill="1" applyBorder="1" applyAlignment="1">
      <alignment horizontal="right" vertical="top" wrapText="1"/>
    </xf>
    <xf numFmtId="166" fontId="22" fillId="2" borderId="11" xfId="3" applyNumberFormat="1" applyFont="1" applyFill="1" applyBorder="1" applyAlignment="1">
      <alignment horizontal="right" vertical="top" wrapText="1"/>
    </xf>
    <xf numFmtId="0" fontId="21" fillId="5" borderId="43" xfId="0" applyFont="1" applyFill="1" applyBorder="1" applyAlignment="1">
      <alignment horizontal="right" vertical="top" wrapText="1"/>
    </xf>
    <xf numFmtId="0" fontId="21" fillId="5" borderId="43" xfId="0" applyFont="1" applyFill="1" applyBorder="1" applyAlignment="1">
      <alignment horizontal="right" vertical="top"/>
    </xf>
    <xf numFmtId="166" fontId="21" fillId="2" borderId="44" xfId="3" applyNumberFormat="1" applyFont="1" applyFill="1" applyBorder="1" applyAlignment="1">
      <alignment horizontal="right" vertical="top"/>
    </xf>
    <xf numFmtId="166" fontId="21" fillId="2" borderId="23" xfId="3" applyNumberFormat="1" applyFont="1" applyFill="1" applyBorder="1" applyAlignment="1">
      <alignment horizontal="right" vertical="top"/>
    </xf>
    <xf numFmtId="166" fontId="21" fillId="2" borderId="36" xfId="3" applyNumberFormat="1" applyFont="1" applyFill="1" applyBorder="1" applyAlignment="1">
      <alignment horizontal="right" vertical="top"/>
    </xf>
    <xf numFmtId="166" fontId="21" fillId="2" borderId="35" xfId="3" applyNumberFormat="1" applyFont="1" applyFill="1" applyBorder="1" applyAlignment="1">
      <alignment horizontal="right" vertical="top" wrapText="1"/>
    </xf>
    <xf numFmtId="166" fontId="21" fillId="2" borderId="36" xfId="3" applyNumberFormat="1" applyFont="1" applyFill="1" applyBorder="1" applyAlignment="1">
      <alignment horizontal="right" vertical="top" wrapText="1"/>
    </xf>
    <xf numFmtId="164" fontId="22" fillId="2" borderId="35" xfId="58" applyFont="1" applyFill="1" applyBorder="1" applyAlignment="1">
      <alignment horizontal="right" vertical="top" wrapText="1"/>
    </xf>
    <xf numFmtId="164" fontId="22" fillId="2" borderId="36" xfId="58" applyFont="1" applyFill="1" applyBorder="1" applyAlignment="1">
      <alignment horizontal="right" vertical="top" wrapText="1"/>
    </xf>
    <xf numFmtId="164" fontId="24" fillId="2" borderId="45" xfId="58" applyFont="1" applyFill="1" applyBorder="1" applyAlignment="1">
      <alignment horizontal="right" vertical="top"/>
    </xf>
    <xf numFmtId="164" fontId="24" fillId="2" borderId="38" xfId="58" applyFont="1" applyFill="1" applyBorder="1" applyAlignment="1">
      <alignment horizontal="right" vertical="top"/>
    </xf>
    <xf numFmtId="164" fontId="24" fillId="2" borderId="39" xfId="58" applyFont="1" applyFill="1" applyBorder="1" applyAlignment="1">
      <alignment horizontal="right" vertical="top"/>
    </xf>
    <xf numFmtId="166" fontId="22" fillId="2" borderId="37" xfId="0" applyNumberFormat="1" applyFont="1" applyFill="1" applyBorder="1" applyAlignment="1">
      <alignment horizontal="right" vertical="top" wrapText="1"/>
    </xf>
    <xf numFmtId="166" fontId="22" fillId="2" borderId="39" xfId="0" applyNumberFormat="1" applyFont="1" applyFill="1" applyBorder="1" applyAlignment="1">
      <alignment horizontal="right" vertical="top" wrapText="1"/>
    </xf>
    <xf numFmtId="164" fontId="24" fillId="2" borderId="10" xfId="58" applyFont="1" applyFill="1" applyBorder="1" applyAlignment="1">
      <alignment horizontal="right" vertical="top"/>
    </xf>
    <xf numFmtId="164" fontId="24" fillId="2" borderId="13" xfId="58" applyFont="1" applyFill="1" applyBorder="1" applyAlignment="1">
      <alignment horizontal="right" vertical="top"/>
    </xf>
    <xf numFmtId="164" fontId="24" fillId="2" borderId="11" xfId="58" applyFont="1" applyFill="1" applyBorder="1" applyAlignment="1">
      <alignment horizontal="right" vertical="top"/>
    </xf>
    <xf numFmtId="166" fontId="24" fillId="0" borderId="15" xfId="57" applyNumberFormat="1" applyFont="1" applyFill="1" applyBorder="1" applyAlignment="1">
      <alignment horizontal="right" vertical="top"/>
    </xf>
    <xf numFmtId="166" fontId="24" fillId="0" borderId="11" xfId="57" applyNumberFormat="1" applyFont="1" applyFill="1" applyBorder="1" applyAlignment="1">
      <alignment horizontal="right" vertical="top"/>
    </xf>
    <xf numFmtId="166" fontId="21" fillId="0" borderId="15" xfId="3" applyNumberFormat="1" applyFont="1" applyFill="1" applyBorder="1" applyAlignment="1">
      <alignment horizontal="right" vertical="top" wrapText="1"/>
    </xf>
    <xf numFmtId="166" fontId="21" fillId="0" borderId="11" xfId="3" applyNumberFormat="1" applyFont="1" applyFill="1" applyBorder="1" applyAlignment="1">
      <alignment horizontal="right" vertical="top" wrapText="1"/>
    </xf>
    <xf numFmtId="166" fontId="21" fillId="0" borderId="35" xfId="3" applyNumberFormat="1" applyFont="1" applyFill="1" applyBorder="1" applyAlignment="1">
      <alignment horizontal="right" vertical="top" wrapText="1"/>
    </xf>
    <xf numFmtId="166" fontId="21" fillId="0" borderId="36" xfId="3" applyNumberFormat="1" applyFont="1" applyFill="1" applyBorder="1" applyAlignment="1">
      <alignment horizontal="right" vertical="top" wrapText="1"/>
    </xf>
    <xf numFmtId="166" fontId="21" fillId="0" borderId="37" xfId="3" applyNumberFormat="1" applyFont="1" applyFill="1" applyBorder="1" applyAlignment="1">
      <alignment horizontal="right" vertical="top" wrapText="1"/>
    </xf>
    <xf numFmtId="166" fontId="21" fillId="0" borderId="39" xfId="3" applyNumberFormat="1" applyFont="1" applyFill="1" applyBorder="1" applyAlignment="1">
      <alignment horizontal="right" vertical="top" wrapText="1"/>
    </xf>
    <xf numFmtId="164" fontId="24" fillId="7" borderId="39" xfId="58" applyFont="1" applyFill="1" applyBorder="1" applyAlignment="1">
      <alignment horizontal="right" vertical="top"/>
    </xf>
    <xf numFmtId="164" fontId="24" fillId="7" borderId="11" xfId="58" applyFont="1" applyFill="1" applyBorder="1" applyAlignment="1">
      <alignment horizontal="right" vertical="top"/>
    </xf>
    <xf numFmtId="3" fontId="26" fillId="13" borderId="11" xfId="60" applyNumberFormat="1" applyFont="1" applyFill="1" applyBorder="1" applyAlignment="1">
      <alignment horizontal="right" vertical="top"/>
    </xf>
    <xf numFmtId="166" fontId="21" fillId="7" borderId="36" xfId="3" applyNumberFormat="1" applyFont="1" applyFill="1" applyBorder="1" applyAlignment="1">
      <alignment horizontal="right" vertical="top"/>
    </xf>
    <xf numFmtId="0" fontId="24" fillId="4" borderId="35" xfId="0" applyFont="1" applyFill="1" applyBorder="1" applyAlignment="1">
      <alignment horizontal="right" vertical="top"/>
    </xf>
    <xf numFmtId="0" fontId="24" fillId="4" borderId="36" xfId="0" applyFont="1" applyFill="1" applyBorder="1" applyAlignment="1">
      <alignment horizontal="right" vertical="top"/>
    </xf>
    <xf numFmtId="0" fontId="24" fillId="4" borderId="37" xfId="0" applyFont="1" applyFill="1" applyBorder="1" applyAlignment="1">
      <alignment horizontal="right" vertical="top"/>
    </xf>
    <xf numFmtId="0" fontId="24" fillId="4" borderId="39" xfId="0" applyFont="1" applyFill="1" applyBorder="1" applyAlignment="1">
      <alignment horizontal="right" vertical="top"/>
    </xf>
    <xf numFmtId="0" fontId="24" fillId="4" borderId="15" xfId="0" applyFont="1" applyFill="1" applyBorder="1" applyAlignment="1">
      <alignment horizontal="right" vertical="top"/>
    </xf>
    <xf numFmtId="0" fontId="24" fillId="4" borderId="11" xfId="0" applyFont="1" applyFill="1" applyBorder="1" applyAlignment="1">
      <alignment horizontal="right" vertical="top"/>
    </xf>
    <xf numFmtId="0" fontId="21" fillId="5" borderId="40" xfId="0" applyFont="1" applyFill="1" applyBorder="1" applyAlignment="1">
      <alignment horizontal="right" vertical="top" wrapText="1"/>
    </xf>
    <xf numFmtId="0" fontId="21" fillId="5" borderId="40" xfId="0" applyFont="1" applyFill="1" applyBorder="1" applyAlignment="1">
      <alignment horizontal="right" vertical="top"/>
    </xf>
    <xf numFmtId="166" fontId="21" fillId="2" borderId="18" xfId="3" applyNumberFormat="1" applyFont="1" applyFill="1" applyBorder="1" applyAlignment="1">
      <alignment horizontal="right" vertical="top"/>
    </xf>
    <xf numFmtId="166" fontId="21" fillId="2" borderId="12" xfId="3" applyNumberFormat="1" applyFont="1" applyFill="1" applyBorder="1" applyAlignment="1">
      <alignment horizontal="right" vertical="top"/>
    </xf>
    <xf numFmtId="166" fontId="21" fillId="7" borderId="17" xfId="3" applyNumberFormat="1" applyFont="1" applyFill="1" applyBorder="1" applyAlignment="1">
      <alignment horizontal="right" vertical="top"/>
    </xf>
    <xf numFmtId="0" fontId="24" fillId="4" borderId="16" xfId="0" applyFont="1" applyFill="1" applyBorder="1" applyAlignment="1">
      <alignment horizontal="right" vertical="top"/>
    </xf>
    <xf numFmtId="0" fontId="24" fillId="4" borderId="17" xfId="0" applyFont="1" applyFill="1" applyBorder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4" fillId="2" borderId="0" xfId="0" applyFont="1" applyFill="1" applyAlignment="1">
      <alignment horizontal="right" vertical="top"/>
    </xf>
    <xf numFmtId="0" fontId="22" fillId="2" borderId="0" xfId="0" applyFont="1" applyFill="1" applyAlignment="1">
      <alignment horizontal="right" vertical="top"/>
    </xf>
    <xf numFmtId="0" fontId="20" fillId="12" borderId="4" xfId="0" applyFont="1" applyFill="1" applyBorder="1" applyAlignment="1">
      <alignment horizontal="right" vertical="top" wrapText="1"/>
    </xf>
    <xf numFmtId="166" fontId="20" fillId="12" borderId="42" xfId="3" applyNumberFormat="1" applyFont="1" applyFill="1" applyBorder="1" applyAlignment="1">
      <alignment horizontal="right" vertical="top" wrapText="1"/>
    </xf>
    <xf numFmtId="0" fontId="20" fillId="12" borderId="20" xfId="0" applyFont="1" applyFill="1" applyBorder="1" applyAlignment="1">
      <alignment horizontal="right" vertical="top" wrapText="1"/>
    </xf>
    <xf numFmtId="0" fontId="20" fillId="12" borderId="19" xfId="0" applyFont="1" applyFill="1" applyBorder="1" applyAlignment="1">
      <alignment horizontal="right" vertical="top" wrapText="1"/>
    </xf>
    <xf numFmtId="0" fontId="20" fillId="12" borderId="27" xfId="0" applyFont="1" applyFill="1" applyBorder="1" applyAlignment="1">
      <alignment horizontal="right" vertical="top" wrapText="1"/>
    </xf>
    <xf numFmtId="0" fontId="23" fillId="0" borderId="0" xfId="0" applyFont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7" borderId="13" xfId="0" applyFont="1" applyFill="1" applyBorder="1" applyAlignment="1">
      <alignment horizontal="left" vertical="top"/>
    </xf>
    <xf numFmtId="3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164" fontId="20" fillId="12" borderId="47" xfId="58" applyFont="1" applyFill="1" applyBorder="1" applyAlignment="1">
      <alignment horizontal="centerContinuous" vertical="top" wrapText="1"/>
    </xf>
    <xf numFmtId="0" fontId="21" fillId="5" borderId="25" xfId="58" applyNumberFormat="1" applyFont="1" applyFill="1" applyBorder="1" applyAlignment="1">
      <alignment horizontal="center" vertical="top" wrapText="1"/>
    </xf>
    <xf numFmtId="164" fontId="21" fillId="5" borderId="25" xfId="58" applyFont="1" applyFill="1" applyBorder="1" applyAlignment="1">
      <alignment horizontal="center" vertical="top" wrapText="1"/>
    </xf>
    <xf numFmtId="164" fontId="21" fillId="5" borderId="25" xfId="58" applyFont="1" applyFill="1" applyBorder="1" applyAlignment="1">
      <alignment horizontal="center" vertical="top"/>
    </xf>
    <xf numFmtId="164" fontId="26" fillId="0" borderId="25" xfId="58" applyFont="1" applyFill="1" applyBorder="1" applyAlignment="1">
      <alignment horizontal="center" vertical="top"/>
    </xf>
    <xf numFmtId="164" fontId="26" fillId="6" borderId="25" xfId="58" applyFont="1" applyFill="1" applyBorder="1" applyAlignment="1">
      <alignment horizontal="center" vertical="top"/>
    </xf>
    <xf numFmtId="164" fontId="24" fillId="0" borderId="25" xfId="58" applyFont="1" applyFill="1" applyBorder="1" applyAlignment="1">
      <alignment horizontal="center" vertical="top"/>
    </xf>
    <xf numFmtId="164" fontId="24" fillId="4" borderId="25" xfId="58" applyFont="1" applyFill="1" applyBorder="1" applyAlignment="1">
      <alignment horizontal="center" vertical="top"/>
    </xf>
    <xf numFmtId="164" fontId="26" fillId="14" borderId="25" xfId="58" applyFont="1" applyFill="1" applyBorder="1" applyAlignment="1">
      <alignment horizontal="center" vertical="top"/>
    </xf>
    <xf numFmtId="0" fontId="21" fillId="5" borderId="40" xfId="58" applyNumberFormat="1" applyFont="1" applyFill="1" applyBorder="1" applyAlignment="1">
      <alignment horizontal="center" vertical="top" wrapText="1"/>
    </xf>
    <xf numFmtId="164" fontId="21" fillId="5" borderId="40" xfId="58" applyFont="1" applyFill="1" applyBorder="1" applyAlignment="1">
      <alignment horizontal="center" vertical="top"/>
    </xf>
    <xf numFmtId="3" fontId="21" fillId="4" borderId="25" xfId="0" applyNumberFormat="1" applyFont="1" applyFill="1" applyBorder="1" applyAlignment="1">
      <alignment horizontal="center" vertical="top"/>
    </xf>
    <xf numFmtId="3" fontId="21" fillId="0" borderId="25" xfId="0" applyNumberFormat="1" applyFont="1" applyBorder="1" applyAlignment="1">
      <alignment horizontal="center" vertical="top"/>
    </xf>
    <xf numFmtId="3" fontId="21" fillId="4" borderId="40" xfId="0" applyNumberFormat="1" applyFont="1" applyFill="1" applyBorder="1" applyAlignment="1">
      <alignment horizontal="center" vertical="top"/>
    </xf>
    <xf numFmtId="3" fontId="21" fillId="0" borderId="40" xfId="0" applyNumberFormat="1" applyFont="1" applyBorder="1" applyAlignment="1">
      <alignment horizontal="center" vertical="top"/>
    </xf>
    <xf numFmtId="164" fontId="20" fillId="12" borderId="43" xfId="58" applyFont="1" applyFill="1" applyBorder="1" applyAlignment="1">
      <alignment horizontal="center" vertical="top" wrapText="1"/>
    </xf>
    <xf numFmtId="0" fontId="21" fillId="5" borderId="43" xfId="58" applyNumberFormat="1" applyFont="1" applyFill="1" applyBorder="1" applyAlignment="1">
      <alignment horizontal="center" vertical="top" wrapText="1"/>
    </xf>
    <xf numFmtId="164" fontId="21" fillId="5" borderId="43" xfId="58" applyFont="1" applyFill="1" applyBorder="1" applyAlignment="1">
      <alignment horizontal="center" vertical="top"/>
    </xf>
    <xf numFmtId="164" fontId="21" fillId="2" borderId="43" xfId="58" applyFont="1" applyFill="1" applyBorder="1" applyAlignment="1">
      <alignment horizontal="center" vertical="top"/>
    </xf>
    <xf numFmtId="164" fontId="24" fillId="0" borderId="43" xfId="58" applyFont="1" applyFill="1" applyBorder="1" applyAlignment="1">
      <alignment horizontal="center" vertical="top"/>
    </xf>
    <xf numFmtId="164" fontId="21" fillId="4" borderId="43" xfId="58" applyFont="1" applyFill="1" applyBorder="1" applyAlignment="1">
      <alignment horizontal="center" vertical="top"/>
    </xf>
    <xf numFmtId="3" fontId="21" fillId="4" borderId="43" xfId="0" applyNumberFormat="1" applyFont="1" applyFill="1" applyBorder="1" applyAlignment="1">
      <alignment horizontal="center" vertical="top"/>
    </xf>
    <xf numFmtId="3" fontId="21" fillId="0" borderId="43" xfId="0" applyNumberFormat="1" applyFont="1" applyBorder="1" applyAlignment="1">
      <alignment horizontal="center" vertical="top"/>
    </xf>
    <xf numFmtId="0" fontId="21" fillId="5" borderId="41" xfId="58" applyNumberFormat="1" applyFont="1" applyFill="1" applyBorder="1" applyAlignment="1">
      <alignment horizontal="center" vertical="top" wrapText="1"/>
    </xf>
    <xf numFmtId="164" fontId="21" fillId="5" borderId="41" xfId="58" applyFont="1" applyFill="1" applyBorder="1" applyAlignment="1">
      <alignment horizontal="center" vertical="top" wrapText="1"/>
    </xf>
    <xf numFmtId="164" fontId="24" fillId="2" borderId="41" xfId="58" applyFont="1" applyFill="1" applyBorder="1" applyAlignment="1">
      <alignment horizontal="center" vertical="top"/>
    </xf>
    <xf numFmtId="164" fontId="24" fillId="0" borderId="41" xfId="58" applyFont="1" applyBorder="1" applyAlignment="1">
      <alignment horizontal="center" vertical="top"/>
    </xf>
    <xf numFmtId="164" fontId="24" fillId="4" borderId="41" xfId="58" applyFont="1" applyFill="1" applyBorder="1" applyAlignment="1">
      <alignment horizontal="center" vertical="top"/>
    </xf>
    <xf numFmtId="3" fontId="21" fillId="4" borderId="41" xfId="0" applyNumberFormat="1" applyFont="1" applyFill="1" applyBorder="1" applyAlignment="1">
      <alignment horizontal="center" vertical="top"/>
    </xf>
    <xf numFmtId="3" fontId="21" fillId="0" borderId="41" xfId="0" applyNumberFormat="1" applyFont="1" applyBorder="1" applyAlignment="1">
      <alignment horizontal="center" vertical="top"/>
    </xf>
    <xf numFmtId="0" fontId="29" fillId="15" borderId="23" xfId="1" applyFont="1" applyFill="1" applyBorder="1" applyAlignment="1">
      <alignment horizontal="center"/>
    </xf>
    <xf numFmtId="0" fontId="30" fillId="0" borderId="13" xfId="1" applyFont="1" applyBorder="1" applyAlignment="1">
      <alignment horizontal="center"/>
    </xf>
    <xf numFmtId="0" fontId="29" fillId="11" borderId="28" xfId="1" applyFont="1" applyFill="1" applyBorder="1" applyAlignment="1">
      <alignment horizontal="center"/>
    </xf>
    <xf numFmtId="0" fontId="30" fillId="0" borderId="26" xfId="1" applyFont="1" applyBorder="1" applyAlignment="1">
      <alignment horizontal="center"/>
    </xf>
    <xf numFmtId="0" fontId="30" fillId="11" borderId="28" xfId="1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 vertical="top"/>
    </xf>
    <xf numFmtId="0" fontId="29" fillId="15" borderId="36" xfId="1" applyFont="1" applyFill="1" applyBorder="1" applyAlignment="1">
      <alignment horizontal="center"/>
    </xf>
    <xf numFmtId="0" fontId="30" fillId="0" borderId="11" xfId="1" applyFont="1" applyBorder="1" applyAlignment="1">
      <alignment horizontal="center"/>
    </xf>
    <xf numFmtId="0" fontId="30" fillId="11" borderId="21" xfId="1" applyFont="1" applyFill="1" applyBorder="1" applyAlignment="1">
      <alignment horizontal="center"/>
    </xf>
    <xf numFmtId="0" fontId="29" fillId="15" borderId="44" xfId="1" applyFont="1" applyFill="1" applyBorder="1" applyAlignment="1">
      <alignment horizontal="center"/>
    </xf>
    <xf numFmtId="0" fontId="30" fillId="0" borderId="10" xfId="1" applyFont="1" applyBorder="1" applyAlignment="1">
      <alignment horizontal="center"/>
    </xf>
    <xf numFmtId="0" fontId="29" fillId="11" borderId="22" xfId="1" applyFont="1" applyFill="1" applyBorder="1" applyAlignment="1">
      <alignment horizontal="center"/>
    </xf>
    <xf numFmtId="0" fontId="24" fillId="4" borderId="10" xfId="0" applyFont="1" applyFill="1" applyBorder="1" applyAlignment="1">
      <alignment horizontal="center"/>
    </xf>
    <xf numFmtId="0" fontId="23" fillId="15" borderId="6" xfId="0" applyFont="1" applyFill="1" applyBorder="1" applyAlignment="1">
      <alignment horizontal="center"/>
    </xf>
    <xf numFmtId="0" fontId="28" fillId="15" borderId="6" xfId="0" applyFont="1" applyFill="1" applyBorder="1" applyAlignment="1">
      <alignment horizontal="center"/>
    </xf>
    <xf numFmtId="0" fontId="24" fillId="10" borderId="25" xfId="0" applyFont="1" applyFill="1" applyBorder="1" applyAlignment="1">
      <alignment horizontal="center"/>
    </xf>
    <xf numFmtId="0" fontId="27" fillId="10" borderId="25" xfId="0" applyFont="1" applyFill="1" applyBorder="1" applyAlignment="1">
      <alignment horizontal="center"/>
    </xf>
    <xf numFmtId="0" fontId="24" fillId="9" borderId="4" xfId="0" applyFont="1" applyFill="1" applyBorder="1" applyAlignment="1">
      <alignment horizontal="center"/>
    </xf>
    <xf numFmtId="0" fontId="29" fillId="15" borderId="19" xfId="1" applyFont="1" applyFill="1" applyBorder="1" applyAlignment="1">
      <alignment horizontal="center"/>
    </xf>
    <xf numFmtId="0" fontId="29" fillId="11" borderId="21" xfId="1" applyFont="1" applyFill="1" applyBorder="1" applyAlignment="1">
      <alignment horizontal="center"/>
    </xf>
    <xf numFmtId="0" fontId="30" fillId="11" borderId="22" xfId="1" applyFont="1" applyFill="1" applyBorder="1" applyAlignment="1">
      <alignment horizontal="center"/>
    </xf>
    <xf numFmtId="0" fontId="29" fillId="11" borderId="21" xfId="1" applyFont="1" applyFill="1" applyBorder="1" applyAlignment="1">
      <alignment horizontal="center" wrapText="1"/>
    </xf>
    <xf numFmtId="0" fontId="29" fillId="15" borderId="19" xfId="1" applyFont="1" applyFill="1" applyBorder="1" applyAlignment="1">
      <alignment horizontal="center" wrapText="1"/>
    </xf>
    <xf numFmtId="0" fontId="2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23" fillId="0" borderId="0" xfId="0" applyFont="1" applyAlignment="1">
      <alignment horizontal="left"/>
    </xf>
    <xf numFmtId="0" fontId="24" fillId="4" borderId="13" xfId="0" applyFont="1" applyFill="1" applyBorder="1" applyAlignment="1">
      <alignment vertical="top"/>
    </xf>
    <xf numFmtId="0" fontId="27" fillId="10" borderId="43" xfId="0" applyFont="1" applyFill="1" applyBorder="1" applyAlignment="1">
      <alignment horizontal="center"/>
    </xf>
    <xf numFmtId="0" fontId="22" fillId="7" borderId="23" xfId="0" applyFont="1" applyFill="1" applyBorder="1" applyAlignment="1">
      <alignment horizontal="center" vertical="top"/>
    </xf>
    <xf numFmtId="0" fontId="24" fillId="10" borderId="43" xfId="0" applyFont="1" applyFill="1" applyBorder="1" applyAlignment="1">
      <alignment horizontal="center"/>
    </xf>
    <xf numFmtId="0" fontId="30" fillId="0" borderId="44" xfId="1" applyFont="1" applyBorder="1" applyAlignment="1">
      <alignment horizontal="center"/>
    </xf>
    <xf numFmtId="0" fontId="30" fillId="0" borderId="23" xfId="1" applyFont="1" applyBorder="1" applyAlignment="1">
      <alignment horizontal="center"/>
    </xf>
    <xf numFmtId="0" fontId="30" fillId="0" borderId="36" xfId="1" applyFont="1" applyBorder="1" applyAlignment="1">
      <alignment horizontal="center"/>
    </xf>
    <xf numFmtId="0" fontId="24" fillId="4" borderId="44" xfId="0" applyFont="1" applyFill="1" applyBorder="1" applyAlignment="1">
      <alignment horizontal="center"/>
    </xf>
    <xf numFmtId="0" fontId="24" fillId="4" borderId="23" xfId="0" applyFont="1" applyFill="1" applyBorder="1" applyAlignment="1">
      <alignment horizontal="center"/>
    </xf>
    <xf numFmtId="0" fontId="24" fillId="10" borderId="41" xfId="0" applyFont="1" applyFill="1" applyBorder="1" applyAlignment="1">
      <alignment horizontal="center"/>
    </xf>
    <xf numFmtId="0" fontId="27" fillId="10" borderId="41" xfId="0" applyFont="1" applyFill="1" applyBorder="1" applyAlignment="1">
      <alignment horizontal="center"/>
    </xf>
    <xf numFmtId="0" fontId="30" fillId="0" borderId="45" xfId="1" applyFont="1" applyBorder="1" applyAlignment="1">
      <alignment horizontal="center"/>
    </xf>
    <xf numFmtId="0" fontId="30" fillId="0" borderId="38" xfId="1" applyFont="1" applyBorder="1" applyAlignment="1">
      <alignment horizontal="center"/>
    </xf>
    <xf numFmtId="0" fontId="30" fillId="0" borderId="39" xfId="1" applyFont="1" applyBorder="1" applyAlignment="1">
      <alignment horizontal="center"/>
    </xf>
    <xf numFmtId="0" fontId="30" fillId="0" borderId="49" xfId="1" applyFont="1" applyBorder="1" applyAlignment="1">
      <alignment horizontal="center"/>
    </xf>
    <xf numFmtId="0" fontId="30" fillId="0" borderId="50" xfId="1" applyFont="1" applyBorder="1" applyAlignment="1">
      <alignment horizontal="center"/>
    </xf>
    <xf numFmtId="0" fontId="22" fillId="7" borderId="38" xfId="0" applyFont="1" applyFill="1" applyBorder="1" applyAlignment="1">
      <alignment horizontal="center" vertical="top"/>
    </xf>
    <xf numFmtId="0" fontId="30" fillId="0" borderId="51" xfId="1" applyFont="1" applyBorder="1" applyAlignment="1">
      <alignment horizontal="center"/>
    </xf>
    <xf numFmtId="0" fontId="24" fillId="4" borderId="45" xfId="0" applyFont="1" applyFill="1" applyBorder="1" applyAlignment="1">
      <alignment horizontal="center"/>
    </xf>
    <xf numFmtId="0" fontId="24" fillId="4" borderId="38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27" fillId="10" borderId="52" xfId="0" applyFont="1" applyFill="1" applyBorder="1" applyAlignment="1">
      <alignment horizontal="center"/>
    </xf>
    <xf numFmtId="0" fontId="24" fillId="4" borderId="53" xfId="0" applyFont="1" applyFill="1" applyBorder="1" applyAlignment="1">
      <alignment horizontal="center"/>
    </xf>
    <xf numFmtId="0" fontId="24" fillId="4" borderId="54" xfId="0" applyFont="1" applyFill="1" applyBorder="1" applyAlignment="1">
      <alignment horizontal="center"/>
    </xf>
    <xf numFmtId="0" fontId="24" fillId="4" borderId="55" xfId="0" applyFont="1" applyFill="1" applyBorder="1" applyAlignment="1">
      <alignment horizontal="center"/>
    </xf>
    <xf numFmtId="0" fontId="30" fillId="0" borderId="53" xfId="1" applyFont="1" applyBorder="1" applyAlignment="1">
      <alignment horizontal="center"/>
    </xf>
    <xf numFmtId="0" fontId="30" fillId="0" borderId="54" xfId="1" applyFont="1" applyBorder="1" applyAlignment="1">
      <alignment horizontal="center"/>
    </xf>
    <xf numFmtId="0" fontId="22" fillId="7" borderId="54" xfId="0" applyFont="1" applyFill="1" applyBorder="1" applyAlignment="1">
      <alignment horizontal="center" vertical="top"/>
    </xf>
    <xf numFmtId="0" fontId="30" fillId="0" borderId="55" xfId="1" applyFont="1" applyBorder="1" applyAlignment="1">
      <alignment horizontal="center"/>
    </xf>
    <xf numFmtId="164" fontId="21" fillId="0" borderId="15" xfId="58" applyFont="1" applyBorder="1" applyAlignment="1">
      <alignment horizontal="center" vertical="top" wrapText="1"/>
    </xf>
    <xf numFmtId="164" fontId="21" fillId="0" borderId="15" xfId="58" applyFont="1" applyFill="1" applyBorder="1" applyAlignment="1">
      <alignment horizontal="center" vertical="top" wrapText="1"/>
    </xf>
    <xf numFmtId="164" fontId="21" fillId="0" borderId="13" xfId="58" applyFont="1" applyBorder="1" applyAlignment="1">
      <alignment horizontal="center" vertical="top" wrapText="1"/>
    </xf>
    <xf numFmtId="164" fontId="21" fillId="0" borderId="14" xfId="58" applyFont="1" applyBorder="1" applyAlignment="1">
      <alignment horizontal="center" vertical="top" wrapText="1"/>
    </xf>
    <xf numFmtId="164" fontId="21" fillId="0" borderId="11" xfId="58" applyFont="1" applyBorder="1" applyAlignment="1">
      <alignment horizontal="center" vertical="top" wrapText="1"/>
    </xf>
    <xf numFmtId="164" fontId="21" fillId="0" borderId="11" xfId="58" applyFont="1" applyFill="1" applyBorder="1" applyAlignment="1">
      <alignment horizontal="center" vertical="top" wrapText="1"/>
    </xf>
    <xf numFmtId="164" fontId="21" fillId="0" borderId="13" xfId="58" applyFont="1" applyFill="1" applyBorder="1" applyAlignment="1">
      <alignment horizontal="center" vertical="top"/>
    </xf>
    <xf numFmtId="164" fontId="26" fillId="6" borderId="13" xfId="58" applyFont="1" applyFill="1" applyBorder="1" applyAlignment="1">
      <alignment horizontal="center" vertical="top"/>
    </xf>
    <xf numFmtId="164" fontId="26" fillId="0" borderId="15" xfId="58" applyFont="1" applyFill="1" applyBorder="1" applyAlignment="1">
      <alignment horizontal="center" vertical="top"/>
    </xf>
    <xf numFmtId="164" fontId="21" fillId="0" borderId="13" xfId="58" applyFont="1" applyFill="1" applyBorder="1" applyAlignment="1">
      <alignment horizontal="center" vertical="top" wrapText="1"/>
    </xf>
    <xf numFmtId="164" fontId="21" fillId="2" borderId="23" xfId="58" applyFont="1" applyFill="1" applyBorder="1" applyAlignment="1">
      <alignment horizontal="center" vertical="top"/>
    </xf>
    <xf numFmtId="164" fontId="21" fillId="2" borderId="36" xfId="58" applyFont="1" applyFill="1" applyBorder="1" applyAlignment="1">
      <alignment horizontal="center" vertical="top"/>
    </xf>
    <xf numFmtId="164" fontId="21" fillId="0" borderId="11" xfId="58" applyFont="1" applyFill="1" applyBorder="1" applyAlignment="1">
      <alignment horizontal="center" vertical="top"/>
    </xf>
    <xf numFmtId="164" fontId="21" fillId="0" borderId="36" xfId="58" applyFont="1" applyFill="1" applyBorder="1" applyAlignment="1">
      <alignment horizontal="center" vertical="top"/>
    </xf>
    <xf numFmtId="164" fontId="20" fillId="0" borderId="13" xfId="58" applyFont="1" applyFill="1" applyBorder="1" applyAlignment="1">
      <alignment horizontal="center" vertical="top" wrapText="1"/>
    </xf>
    <xf numFmtId="0" fontId="20" fillId="12" borderId="47" xfId="0" applyFont="1" applyFill="1" applyBorder="1" applyAlignment="1">
      <alignment horizontal="centerContinuous" vertical="top" wrapText="1"/>
    </xf>
    <xf numFmtId="0" fontId="20" fillId="12" borderId="47" xfId="0" applyFont="1" applyFill="1" applyBorder="1" applyAlignment="1">
      <alignment horizontal="centerContinuous" vertical="top"/>
    </xf>
    <xf numFmtId="0" fontId="20" fillId="12" borderId="27" xfId="0" applyFont="1" applyFill="1" applyBorder="1" applyAlignment="1">
      <alignment horizontal="center" vertical="top" wrapText="1"/>
    </xf>
    <xf numFmtId="0" fontId="20" fillId="12" borderId="20" xfId="0" applyFont="1" applyFill="1" applyBorder="1" applyAlignment="1">
      <alignment horizontal="center" vertical="top" wrapText="1"/>
    </xf>
    <xf numFmtId="0" fontId="20" fillId="12" borderId="19" xfId="0" applyFont="1" applyFill="1" applyBorder="1" applyAlignment="1">
      <alignment horizontal="center" vertical="top" wrapText="1"/>
    </xf>
    <xf numFmtId="0" fontId="20" fillId="12" borderId="9" xfId="0" applyFont="1" applyFill="1" applyBorder="1" applyAlignment="1">
      <alignment horizontal="center" vertical="top" wrapText="1"/>
    </xf>
    <xf numFmtId="0" fontId="22" fillId="7" borderId="11" xfId="0" applyFont="1" applyFill="1" applyBorder="1" applyAlignment="1">
      <alignment horizontal="center" vertical="top"/>
    </xf>
    <xf numFmtId="0" fontId="24" fillId="4" borderId="15" xfId="0" applyFont="1" applyFill="1" applyBorder="1" applyAlignment="1">
      <alignment vertical="top"/>
    </xf>
    <xf numFmtId="0" fontId="24" fillId="4" borderId="11" xfId="0" applyFont="1" applyFill="1" applyBorder="1" applyAlignment="1">
      <alignment vertical="top"/>
    </xf>
    <xf numFmtId="0" fontId="24" fillId="4" borderId="16" xfId="0" applyFont="1" applyFill="1" applyBorder="1" applyAlignment="1">
      <alignment vertical="top"/>
    </xf>
    <xf numFmtId="0" fontId="24" fillId="4" borderId="12" xfId="0" applyFont="1" applyFill="1" applyBorder="1" applyAlignment="1">
      <alignment vertical="top"/>
    </xf>
    <xf numFmtId="0" fontId="24" fillId="4" borderId="17" xfId="0" applyFont="1" applyFill="1" applyBorder="1" applyAlignment="1">
      <alignment vertical="top"/>
    </xf>
    <xf numFmtId="164" fontId="21" fillId="0" borderId="15" xfId="58" applyFont="1" applyFill="1" applyBorder="1" applyAlignment="1">
      <alignment horizontal="center" vertical="top"/>
    </xf>
    <xf numFmtId="164" fontId="20" fillId="0" borderId="15" xfId="58" applyFont="1" applyFill="1" applyBorder="1" applyAlignment="1">
      <alignment horizontal="center" vertical="top" wrapText="1"/>
    </xf>
    <xf numFmtId="164" fontId="20" fillId="0" borderId="11" xfId="58" applyFont="1" applyFill="1" applyBorder="1" applyAlignment="1">
      <alignment horizontal="center" vertical="top" wrapText="1"/>
    </xf>
    <xf numFmtId="0" fontId="20" fillId="12" borderId="43" xfId="0" applyFont="1" applyFill="1" applyBorder="1" applyAlignment="1">
      <alignment horizontal="center" vertical="top" wrapText="1"/>
    </xf>
    <xf numFmtId="0" fontId="20" fillId="12" borderId="43" xfId="0" applyFont="1" applyFill="1" applyBorder="1" applyAlignment="1">
      <alignment horizontal="center" vertical="top"/>
    </xf>
    <xf numFmtId="166" fontId="20" fillId="12" borderId="27" xfId="3" applyNumberFormat="1" applyFont="1" applyFill="1" applyBorder="1" applyAlignment="1">
      <alignment horizontal="center" vertical="top" wrapText="1"/>
    </xf>
    <xf numFmtId="166" fontId="20" fillId="12" borderId="19" xfId="3" applyNumberFormat="1" applyFont="1" applyFill="1" applyBorder="1" applyAlignment="1">
      <alignment horizontal="center" vertical="top" wrapText="1"/>
    </xf>
    <xf numFmtId="166" fontId="20" fillId="12" borderId="20" xfId="3" applyNumberFormat="1" applyFont="1" applyFill="1" applyBorder="1" applyAlignment="1">
      <alignment horizontal="center" vertical="top" wrapText="1"/>
    </xf>
    <xf numFmtId="164" fontId="21" fillId="2" borderId="35" xfId="58" applyFont="1" applyFill="1" applyBorder="1" applyAlignment="1">
      <alignment horizontal="center" vertical="top"/>
    </xf>
    <xf numFmtId="164" fontId="20" fillId="0" borderId="35" xfId="58" applyFont="1" applyFill="1" applyBorder="1" applyAlignment="1">
      <alignment horizontal="center" vertical="top" wrapText="1"/>
    </xf>
    <xf numFmtId="164" fontId="20" fillId="0" borderId="23" xfId="58" applyFont="1" applyFill="1" applyBorder="1" applyAlignment="1">
      <alignment horizontal="center" vertical="top" wrapText="1"/>
    </xf>
    <xf numFmtId="164" fontId="20" fillId="0" borderId="36" xfId="58" applyFont="1" applyFill="1" applyBorder="1" applyAlignment="1">
      <alignment horizontal="center" vertical="top" wrapText="1"/>
    </xf>
    <xf numFmtId="0" fontId="22" fillId="7" borderId="36" xfId="0" applyFont="1" applyFill="1" applyBorder="1" applyAlignment="1">
      <alignment horizontal="center" vertical="top"/>
    </xf>
    <xf numFmtId="164" fontId="21" fillId="0" borderId="35" xfId="58" applyFont="1" applyFill="1" applyBorder="1" applyAlignment="1">
      <alignment horizontal="center" vertical="top"/>
    </xf>
    <xf numFmtId="164" fontId="21" fillId="0" borderId="23" xfId="58" applyFont="1" applyFill="1" applyBorder="1" applyAlignment="1">
      <alignment horizontal="center" vertical="top"/>
    </xf>
    <xf numFmtId="0" fontId="24" fillId="4" borderId="35" xfId="0" applyFont="1" applyFill="1" applyBorder="1" applyAlignment="1">
      <alignment vertical="top"/>
    </xf>
    <xf numFmtId="0" fontId="24" fillId="4" borderId="23" xfId="0" applyFont="1" applyFill="1" applyBorder="1" applyAlignment="1">
      <alignment vertical="top"/>
    </xf>
    <xf numFmtId="0" fontId="24" fillId="4" borderId="36" xfId="0" applyFont="1" applyFill="1" applyBorder="1" applyAlignment="1">
      <alignment vertical="top"/>
    </xf>
    <xf numFmtId="164" fontId="21" fillId="0" borderId="37" xfId="58" applyFont="1" applyBorder="1" applyAlignment="1">
      <alignment horizontal="center" vertical="top" wrapText="1"/>
    </xf>
    <xf numFmtId="164" fontId="21" fillId="0" borderId="38" xfId="58" applyFont="1" applyBorder="1" applyAlignment="1">
      <alignment horizontal="center" vertical="top" wrapText="1"/>
    </xf>
    <xf numFmtId="164" fontId="21" fillId="0" borderId="39" xfId="58" applyFont="1" applyBorder="1" applyAlignment="1">
      <alignment horizontal="center" vertical="top" wrapText="1"/>
    </xf>
    <xf numFmtId="164" fontId="21" fillId="0" borderId="37" xfId="58" applyFont="1" applyFill="1" applyBorder="1" applyAlignment="1">
      <alignment horizontal="center" vertical="top" wrapText="1"/>
    </xf>
    <xf numFmtId="164" fontId="21" fillId="0" borderId="39" xfId="58" applyFont="1" applyFill="1" applyBorder="1" applyAlignment="1">
      <alignment horizontal="center" vertical="top" wrapText="1"/>
    </xf>
    <xf numFmtId="164" fontId="21" fillId="0" borderId="37" xfId="58" applyFont="1" applyFill="1" applyBorder="1" applyAlignment="1">
      <alignment horizontal="center" vertical="top"/>
    </xf>
    <xf numFmtId="164" fontId="21" fillId="0" borderId="38" xfId="58" applyFont="1" applyFill="1" applyBorder="1" applyAlignment="1">
      <alignment horizontal="center" vertical="top"/>
    </xf>
    <xf numFmtId="164" fontId="21" fillId="0" borderId="39" xfId="58" applyFont="1" applyFill="1" applyBorder="1" applyAlignment="1">
      <alignment horizontal="center" vertical="top"/>
    </xf>
    <xf numFmtId="164" fontId="21" fillId="0" borderId="56" xfId="58" applyFont="1" applyBorder="1" applyAlignment="1">
      <alignment horizontal="center" vertical="top" wrapText="1"/>
    </xf>
    <xf numFmtId="164" fontId="21" fillId="0" borderId="38" xfId="58" applyFont="1" applyFill="1" applyBorder="1" applyAlignment="1">
      <alignment horizontal="center" vertical="top" wrapText="1"/>
    </xf>
    <xf numFmtId="164" fontId="24" fillId="2" borderId="37" xfId="58" applyFont="1" applyFill="1" applyBorder="1" applyAlignment="1">
      <alignment horizontal="center" vertical="top"/>
    </xf>
    <xf numFmtId="164" fontId="20" fillId="0" borderId="37" xfId="58" applyFont="1" applyFill="1" applyBorder="1" applyAlignment="1">
      <alignment horizontal="center" vertical="top" wrapText="1"/>
    </xf>
    <xf numFmtId="164" fontId="20" fillId="0" borderId="38" xfId="58" applyFont="1" applyFill="1" applyBorder="1" applyAlignment="1">
      <alignment horizontal="center" vertical="top" wrapText="1"/>
    </xf>
    <xf numFmtId="164" fontId="20" fillId="0" borderId="39" xfId="58" applyFont="1" applyFill="1" applyBorder="1" applyAlignment="1">
      <alignment horizontal="center" vertical="top" wrapText="1"/>
    </xf>
    <xf numFmtId="0" fontId="22" fillId="7" borderId="39" xfId="0" applyFont="1" applyFill="1" applyBorder="1" applyAlignment="1">
      <alignment horizontal="center" vertical="top"/>
    </xf>
    <xf numFmtId="0" fontId="24" fillId="4" borderId="37" xfId="0" applyFont="1" applyFill="1" applyBorder="1" applyAlignment="1">
      <alignment vertical="top"/>
    </xf>
    <xf numFmtId="0" fontId="24" fillId="4" borderId="38" xfId="0" applyFont="1" applyFill="1" applyBorder="1" applyAlignment="1">
      <alignment vertical="top"/>
    </xf>
    <xf numFmtId="0" fontId="24" fillId="4" borderId="39" xfId="0" applyFont="1" applyFill="1" applyBorder="1" applyAlignment="1">
      <alignment vertical="top"/>
    </xf>
    <xf numFmtId="0" fontId="6" fillId="0" borderId="7" xfId="0" applyFont="1" applyBorder="1"/>
    <xf numFmtId="164" fontId="22" fillId="0" borderId="11" xfId="58" applyFont="1" applyBorder="1" applyAlignment="1">
      <alignment horizontal="center" vertical="top"/>
    </xf>
    <xf numFmtId="168" fontId="21" fillId="0" borderId="13" xfId="58" applyNumberFormat="1" applyFont="1" applyBorder="1" applyAlignment="1">
      <alignment horizontal="center" vertical="top" wrapText="1"/>
    </xf>
    <xf numFmtId="168" fontId="21" fillId="0" borderId="11" xfId="58" applyNumberFormat="1" applyFont="1" applyBorder="1" applyAlignment="1">
      <alignment horizontal="center" vertical="top" wrapText="1"/>
    </xf>
    <xf numFmtId="164" fontId="21" fillId="3" borderId="13" xfId="58" applyFont="1" applyFill="1" applyBorder="1" applyAlignment="1">
      <alignment horizontal="center" vertical="top" wrapText="1"/>
    </xf>
    <xf numFmtId="164" fontId="21" fillId="3" borderId="11" xfId="58" applyFont="1" applyFill="1" applyBorder="1" applyAlignment="1">
      <alignment horizontal="center" vertical="top" wrapText="1"/>
    </xf>
    <xf numFmtId="164" fontId="21" fillId="0" borderId="12" xfId="58" applyFont="1" applyBorder="1" applyAlignment="1">
      <alignment horizontal="center" vertical="top" wrapText="1"/>
    </xf>
    <xf numFmtId="164" fontId="21" fillId="3" borderId="12" xfId="58" applyFont="1" applyFill="1" applyBorder="1" applyAlignment="1">
      <alignment horizontal="center" vertical="top" wrapText="1"/>
    </xf>
    <xf numFmtId="164" fontId="21" fillId="3" borderId="17" xfId="58" applyFont="1" applyFill="1" applyBorder="1" applyAlignment="1">
      <alignment horizontal="center" vertical="top" wrapText="1"/>
    </xf>
    <xf numFmtId="166" fontId="24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43" fontId="21" fillId="0" borderId="0" xfId="0" applyNumberFormat="1" applyFont="1" applyAlignment="1">
      <alignment vertical="top"/>
    </xf>
    <xf numFmtId="0" fontId="21" fillId="5" borderId="24" xfId="0" applyFont="1" applyFill="1" applyBorder="1" applyAlignment="1">
      <alignment horizontal="center" vertical="top"/>
    </xf>
    <xf numFmtId="164" fontId="21" fillId="0" borderId="10" xfId="58" applyFont="1" applyBorder="1" applyAlignment="1">
      <alignment horizontal="center" vertical="top" wrapText="1"/>
    </xf>
    <xf numFmtId="168" fontId="21" fillId="0" borderId="10" xfId="58" applyNumberFormat="1" applyFont="1" applyBorder="1" applyAlignment="1">
      <alignment horizontal="center" vertical="top" wrapText="1"/>
    </xf>
    <xf numFmtId="164" fontId="21" fillId="3" borderId="10" xfId="58" applyFont="1" applyFill="1" applyBorder="1" applyAlignment="1">
      <alignment horizontal="center" vertical="top" wrapText="1"/>
    </xf>
    <xf numFmtId="164" fontId="21" fillId="3" borderId="18" xfId="58" applyFont="1" applyFill="1" applyBorder="1" applyAlignment="1">
      <alignment horizontal="center" vertical="top" wrapText="1"/>
    </xf>
    <xf numFmtId="164" fontId="21" fillId="0" borderId="16" xfId="58" applyFont="1" applyBorder="1" applyAlignment="1">
      <alignment horizontal="center" vertical="top" wrapText="1"/>
    </xf>
    <xf numFmtId="164" fontId="21" fillId="0" borderId="17" xfId="58" applyFont="1" applyBorder="1" applyAlignment="1">
      <alignment horizontal="center" vertical="top" wrapText="1"/>
    </xf>
    <xf numFmtId="0" fontId="20" fillId="12" borderId="35" xfId="0" applyFont="1" applyFill="1" applyBorder="1" applyAlignment="1">
      <alignment horizontal="center" vertical="top"/>
    </xf>
    <xf numFmtId="0" fontId="20" fillId="12" borderId="48" xfId="0" applyFont="1" applyFill="1" applyBorder="1" applyAlignment="1">
      <alignment horizontal="center" vertical="top"/>
    </xf>
    <xf numFmtId="0" fontId="20" fillId="12" borderId="35" xfId="0" applyFont="1" applyFill="1" applyBorder="1" applyAlignment="1">
      <alignment horizontal="center" vertical="top" wrapText="1"/>
    </xf>
    <xf numFmtId="0" fontId="20" fillId="12" borderId="23" xfId="0" applyFont="1" applyFill="1" applyBorder="1" applyAlignment="1">
      <alignment horizontal="center" vertical="top" wrapText="1"/>
    </xf>
    <xf numFmtId="0" fontId="20" fillId="12" borderId="36" xfId="0" applyFont="1" applyFill="1" applyBorder="1" applyAlignment="1">
      <alignment horizontal="center" vertical="top" wrapText="1"/>
    </xf>
    <xf numFmtId="0" fontId="20" fillId="12" borderId="44" xfId="0" applyFont="1" applyFill="1" applyBorder="1" applyAlignment="1">
      <alignment horizontal="center" vertical="top" wrapText="1"/>
    </xf>
    <xf numFmtId="0" fontId="25" fillId="12" borderId="36" xfId="0" applyFont="1" applyFill="1" applyBorder="1" applyAlignment="1">
      <alignment vertical="top"/>
    </xf>
    <xf numFmtId="0" fontId="21" fillId="5" borderId="57" xfId="0" applyFont="1" applyFill="1" applyBorder="1" applyAlignment="1">
      <alignment horizontal="center" vertical="top"/>
    </xf>
    <xf numFmtId="164" fontId="21" fillId="0" borderId="35" xfId="58" applyFont="1" applyBorder="1" applyAlignment="1">
      <alignment horizontal="center" vertical="top" wrapText="1"/>
    </xf>
    <xf numFmtId="164" fontId="21" fillId="0" borderId="23" xfId="58" applyFont="1" applyBorder="1" applyAlignment="1">
      <alignment horizontal="center" vertical="top" wrapText="1"/>
    </xf>
    <xf numFmtId="168" fontId="21" fillId="0" borderId="23" xfId="58" applyNumberFormat="1" applyFont="1" applyBorder="1" applyAlignment="1">
      <alignment horizontal="center" vertical="top" wrapText="1"/>
    </xf>
    <xf numFmtId="168" fontId="21" fillId="0" borderId="36" xfId="58" applyNumberFormat="1" applyFont="1" applyBorder="1" applyAlignment="1">
      <alignment horizontal="center" vertical="top" wrapText="1"/>
    </xf>
    <xf numFmtId="168" fontId="21" fillId="0" borderId="44" xfId="58" applyNumberFormat="1" applyFont="1" applyBorder="1" applyAlignment="1">
      <alignment horizontal="center" vertical="top" wrapText="1"/>
    </xf>
    <xf numFmtId="164" fontId="21" fillId="0" borderId="36" xfId="58" applyFont="1" applyBorder="1" applyAlignment="1">
      <alignment horizontal="center" vertical="top" wrapText="1"/>
    </xf>
    <xf numFmtId="164" fontId="21" fillId="0" borderId="44" xfId="58" applyFont="1" applyBorder="1" applyAlignment="1">
      <alignment horizontal="center" vertical="top" wrapText="1"/>
    </xf>
    <xf numFmtId="164" fontId="21" fillId="3" borderId="44" xfId="58" applyFont="1" applyFill="1" applyBorder="1" applyAlignment="1">
      <alignment horizontal="center" vertical="top" wrapText="1"/>
    </xf>
    <xf numFmtId="164" fontId="21" fillId="3" borderId="23" xfId="58" applyFont="1" applyFill="1" applyBorder="1" applyAlignment="1">
      <alignment horizontal="center" vertical="top" wrapText="1"/>
    </xf>
    <xf numFmtId="164" fontId="21" fillId="3" borderId="36" xfId="58" applyFont="1" applyFill="1" applyBorder="1" applyAlignment="1">
      <alignment horizontal="center" vertical="top" wrapText="1"/>
    </xf>
    <xf numFmtId="0" fontId="21" fillId="5" borderId="34" xfId="0" applyFont="1" applyFill="1" applyBorder="1" applyAlignment="1">
      <alignment horizontal="center" vertical="top"/>
    </xf>
    <xf numFmtId="164" fontId="21" fillId="0" borderId="45" xfId="58" applyFont="1" applyBorder="1" applyAlignment="1">
      <alignment horizontal="center" vertical="top" wrapText="1"/>
    </xf>
    <xf numFmtId="164" fontId="22" fillId="0" borderId="39" xfId="58" applyFont="1" applyBorder="1" applyAlignment="1">
      <alignment horizontal="center" vertical="top"/>
    </xf>
    <xf numFmtId="168" fontId="21" fillId="0" borderId="38" xfId="58" applyNumberFormat="1" applyFont="1" applyBorder="1" applyAlignment="1">
      <alignment horizontal="center" vertical="top" wrapText="1"/>
    </xf>
    <xf numFmtId="168" fontId="21" fillId="0" borderId="39" xfId="58" applyNumberFormat="1" applyFont="1" applyBorder="1" applyAlignment="1">
      <alignment horizontal="center" vertical="top" wrapText="1"/>
    </xf>
    <xf numFmtId="168" fontId="21" fillId="0" borderId="45" xfId="58" applyNumberFormat="1" applyFont="1" applyBorder="1" applyAlignment="1">
      <alignment horizontal="center" vertical="top" wrapText="1"/>
    </xf>
    <xf numFmtId="168" fontId="21" fillId="3" borderId="45" xfId="58" applyNumberFormat="1" applyFont="1" applyFill="1" applyBorder="1" applyAlignment="1">
      <alignment horizontal="center" vertical="top" wrapText="1"/>
    </xf>
    <xf numFmtId="168" fontId="21" fillId="3" borderId="38" xfId="58" applyNumberFormat="1" applyFont="1" applyFill="1" applyBorder="1" applyAlignment="1">
      <alignment horizontal="center" vertical="top" wrapText="1"/>
    </xf>
    <xf numFmtId="168" fontId="21" fillId="3" borderId="39" xfId="58" applyNumberFormat="1" applyFont="1" applyFill="1" applyBorder="1" applyAlignment="1">
      <alignment horizontal="center" vertical="top" wrapText="1"/>
    </xf>
    <xf numFmtId="0" fontId="21" fillId="7" borderId="13" xfId="0" applyFont="1" applyFill="1" applyBorder="1" applyAlignment="1">
      <alignment horizontal="center" vertical="top"/>
    </xf>
    <xf numFmtId="0" fontId="21" fillId="4" borderId="13" xfId="0" applyFont="1" applyFill="1" applyBorder="1" applyAlignment="1">
      <alignment vertical="top"/>
    </xf>
    <xf numFmtId="0" fontId="20" fillId="0" borderId="0" xfId="0" applyFont="1" applyAlignment="1">
      <alignment vertical="top"/>
    </xf>
    <xf numFmtId="166" fontId="21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12" borderId="61" xfId="0" applyFont="1" applyFill="1" applyBorder="1" applyAlignment="1">
      <alignment horizontal="centerContinuous" vertical="top" wrapText="1"/>
    </xf>
    <xf numFmtId="0" fontId="20" fillId="12" borderId="62" xfId="0" applyFont="1" applyFill="1" applyBorder="1" applyAlignment="1">
      <alignment horizontal="centerContinuous" vertical="top" wrapText="1"/>
    </xf>
    <xf numFmtId="0" fontId="20" fillId="12" borderId="63" xfId="0" applyFont="1" applyFill="1" applyBorder="1" applyAlignment="1">
      <alignment horizontal="centerContinuous" vertical="top" wrapText="1"/>
    </xf>
    <xf numFmtId="0" fontId="20" fillId="12" borderId="64" xfId="0" applyFont="1" applyFill="1" applyBorder="1" applyAlignment="1">
      <alignment horizontal="center" vertical="top"/>
    </xf>
    <xf numFmtId="0" fontId="20" fillId="12" borderId="5" xfId="0" applyFont="1" applyFill="1" applyBorder="1" applyAlignment="1">
      <alignment horizontal="center" vertical="top"/>
    </xf>
    <xf numFmtId="0" fontId="21" fillId="8" borderId="65" xfId="0" applyFont="1" applyFill="1" applyBorder="1" applyAlignment="1">
      <alignment horizontal="center" vertical="top"/>
    </xf>
    <xf numFmtId="0" fontId="21" fillId="8" borderId="24" xfId="0" applyFont="1" applyFill="1" applyBorder="1" applyAlignment="1">
      <alignment horizontal="center" vertical="top"/>
    </xf>
    <xf numFmtId="0" fontId="21" fillId="8" borderId="66" xfId="0" applyFont="1" applyFill="1" applyBorder="1" applyAlignment="1">
      <alignment horizontal="center" vertical="top"/>
    </xf>
    <xf numFmtId="0" fontId="20" fillId="12" borderId="27" xfId="0" applyFont="1" applyFill="1" applyBorder="1" applyAlignment="1">
      <alignment horizontal="center" vertical="top"/>
    </xf>
    <xf numFmtId="0" fontId="20" fillId="12" borderId="20" xfId="0" applyFont="1" applyFill="1" applyBorder="1" applyAlignment="1">
      <alignment horizontal="center" vertical="top"/>
    </xf>
    <xf numFmtId="0" fontId="20" fillId="12" borderId="19" xfId="0" applyFont="1" applyFill="1" applyBorder="1" applyAlignment="1">
      <alignment horizontal="center" vertical="top"/>
    </xf>
    <xf numFmtId="0" fontId="20" fillId="12" borderId="67" xfId="0" applyFont="1" applyFill="1" applyBorder="1" applyAlignment="1">
      <alignment horizontal="center" vertical="top"/>
    </xf>
    <xf numFmtId="0" fontId="21" fillId="8" borderId="68" xfId="0" applyFont="1" applyFill="1" applyBorder="1" applyAlignment="1">
      <alignment horizontal="center" vertical="top"/>
    </xf>
    <xf numFmtId="0" fontId="21" fillId="8" borderId="57" xfId="0" applyFont="1" applyFill="1" applyBorder="1" applyAlignment="1">
      <alignment horizontal="center" vertical="top"/>
    </xf>
    <xf numFmtId="0" fontId="21" fillId="8" borderId="69" xfId="0" applyFont="1" applyFill="1" applyBorder="1" applyAlignment="1">
      <alignment horizontal="center" vertical="top"/>
    </xf>
    <xf numFmtId="0" fontId="21" fillId="8" borderId="34" xfId="0" applyFont="1" applyFill="1" applyBorder="1" applyAlignment="1">
      <alignment horizontal="center" vertical="top"/>
    </xf>
    <xf numFmtId="164" fontId="21" fillId="0" borderId="70" xfId="58" applyFont="1" applyBorder="1" applyAlignment="1">
      <alignment horizontal="center" vertical="top" wrapText="1"/>
    </xf>
    <xf numFmtId="0" fontId="21" fillId="7" borderId="71" xfId="0" applyFont="1" applyFill="1" applyBorder="1" applyAlignment="1">
      <alignment horizontal="center" vertical="top"/>
    </xf>
    <xf numFmtId="164" fontId="21" fillId="0" borderId="72" xfId="58" applyFont="1" applyBorder="1" applyAlignment="1">
      <alignment horizontal="center" vertical="top" wrapText="1"/>
    </xf>
    <xf numFmtId="164" fontId="21" fillId="0" borderId="73" xfId="58" applyFont="1" applyBorder="1" applyAlignment="1">
      <alignment horizontal="center" vertical="top" wrapText="1"/>
    </xf>
    <xf numFmtId="0" fontId="21" fillId="7" borderId="74" xfId="0" applyFont="1" applyFill="1" applyBorder="1" applyAlignment="1">
      <alignment horizontal="center" vertical="top"/>
    </xf>
    <xf numFmtId="164" fontId="21" fillId="0" borderId="75" xfId="58" applyFont="1" applyBorder="1" applyAlignment="1">
      <alignment horizontal="center" vertical="top" wrapText="1"/>
    </xf>
    <xf numFmtId="164" fontId="21" fillId="0" borderId="76" xfId="58" applyFont="1" applyBorder="1" applyAlignment="1">
      <alignment horizontal="center" vertical="top" wrapText="1"/>
    </xf>
    <xf numFmtId="0" fontId="21" fillId="7" borderId="77" xfId="0" applyFont="1" applyFill="1" applyBorder="1" applyAlignment="1">
      <alignment horizontal="center" vertical="top"/>
    </xf>
    <xf numFmtId="164" fontId="21" fillId="0" borderId="78" xfId="58" applyFont="1" applyBorder="1" applyAlignment="1">
      <alignment horizontal="center" vertical="top" wrapText="1"/>
    </xf>
    <xf numFmtId="0" fontId="21" fillId="4" borderId="70" xfId="0" applyFont="1" applyFill="1" applyBorder="1" applyAlignment="1">
      <alignment vertical="top"/>
    </xf>
    <xf numFmtId="0" fontId="21" fillId="4" borderId="71" xfId="0" applyFont="1" applyFill="1" applyBorder="1" applyAlignment="1">
      <alignment vertical="top"/>
    </xf>
    <xf numFmtId="0" fontId="21" fillId="4" borderId="72" xfId="0" applyFont="1" applyFill="1" applyBorder="1" applyAlignment="1">
      <alignment vertical="top"/>
    </xf>
    <xf numFmtId="0" fontId="21" fillId="4" borderId="73" xfId="0" applyFont="1" applyFill="1" applyBorder="1" applyAlignment="1">
      <alignment vertical="top"/>
    </xf>
    <xf numFmtId="0" fontId="21" fillId="4" borderId="74" xfId="0" applyFont="1" applyFill="1" applyBorder="1" applyAlignment="1">
      <alignment vertical="top"/>
    </xf>
    <xf numFmtId="0" fontId="21" fillId="4" borderId="75" xfId="0" applyFont="1" applyFill="1" applyBorder="1" applyAlignment="1">
      <alignment vertical="top"/>
    </xf>
    <xf numFmtId="0" fontId="21" fillId="4" borderId="76" xfId="0" applyFont="1" applyFill="1" applyBorder="1" applyAlignment="1">
      <alignment vertical="top"/>
    </xf>
    <xf numFmtId="0" fontId="21" fillId="4" borderId="77" xfId="0" applyFont="1" applyFill="1" applyBorder="1" applyAlignment="1">
      <alignment vertical="top"/>
    </xf>
    <xf numFmtId="0" fontId="21" fillId="4" borderId="78" xfId="0" applyFont="1" applyFill="1" applyBorder="1" applyAlignment="1">
      <alignment vertical="top"/>
    </xf>
    <xf numFmtId="164" fontId="21" fillId="0" borderId="79" xfId="58" applyFont="1" applyBorder="1" applyAlignment="1">
      <alignment horizontal="center" vertical="top" wrapText="1"/>
    </xf>
    <xf numFmtId="164" fontId="21" fillId="0" borderId="80" xfId="58" applyFont="1" applyBorder="1" applyAlignment="1">
      <alignment horizontal="center" vertical="top" wrapText="1"/>
    </xf>
    <xf numFmtId="164" fontId="21" fillId="0" borderId="73" xfId="58" applyFont="1" applyFill="1" applyBorder="1" applyAlignment="1">
      <alignment horizontal="center" vertical="top" wrapText="1"/>
    </xf>
    <xf numFmtId="0" fontId="21" fillId="8" borderId="81" xfId="0" applyFont="1" applyFill="1" applyBorder="1" applyAlignment="1">
      <alignment horizontal="center" vertical="top"/>
    </xf>
    <xf numFmtId="0" fontId="21" fillId="8" borderId="58" xfId="0" applyFont="1" applyFill="1" applyBorder="1" applyAlignment="1">
      <alignment horizontal="center" vertical="top"/>
    </xf>
    <xf numFmtId="0" fontId="21" fillId="4" borderId="82" xfId="0" applyFont="1" applyFill="1" applyBorder="1" applyAlignment="1">
      <alignment vertical="top"/>
    </xf>
    <xf numFmtId="0" fontId="21" fillId="4" borderId="83" xfId="0" applyFont="1" applyFill="1" applyBorder="1" applyAlignment="1">
      <alignment vertical="top"/>
    </xf>
    <xf numFmtId="0" fontId="21" fillId="4" borderId="84" xfId="0" applyFont="1" applyFill="1" applyBorder="1" applyAlignment="1">
      <alignment vertical="top"/>
    </xf>
    <xf numFmtId="3" fontId="7" fillId="2" borderId="0" xfId="0" applyNumberFormat="1" applyFont="1" applyFill="1" applyAlignment="1">
      <alignment horizontal="center" wrapText="1"/>
    </xf>
    <xf numFmtId="9" fontId="7" fillId="2" borderId="0" xfId="0" applyNumberFormat="1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24" fillId="9" borderId="87" xfId="0" applyFont="1" applyFill="1" applyBorder="1" applyAlignment="1">
      <alignment horizontal="center"/>
    </xf>
    <xf numFmtId="0" fontId="27" fillId="10" borderId="87" xfId="0" applyFont="1" applyFill="1" applyBorder="1" applyAlignment="1">
      <alignment horizontal="center"/>
    </xf>
    <xf numFmtId="0" fontId="29" fillId="11" borderId="88" xfId="1" applyFont="1" applyFill="1" applyBorder="1" applyAlignment="1">
      <alignment horizontal="center"/>
    </xf>
    <xf numFmtId="0" fontId="29" fillId="11" borderId="89" xfId="1" applyFont="1" applyFill="1" applyBorder="1" applyAlignment="1">
      <alignment horizontal="center"/>
    </xf>
    <xf numFmtId="0" fontId="22" fillId="0" borderId="89" xfId="0" applyFont="1" applyBorder="1" applyAlignment="1">
      <alignment horizontal="center" vertical="top"/>
    </xf>
    <xf numFmtId="0" fontId="30" fillId="0" borderId="89" xfId="1" applyFont="1" applyBorder="1" applyAlignment="1">
      <alignment horizontal="center"/>
    </xf>
    <xf numFmtId="0" fontId="29" fillId="11" borderId="90" xfId="1" applyFont="1" applyFill="1" applyBorder="1" applyAlignment="1">
      <alignment horizontal="center" wrapText="1"/>
    </xf>
    <xf numFmtId="0" fontId="30" fillId="11" borderId="88" xfId="1" applyFont="1" applyFill="1" applyBorder="1" applyAlignment="1">
      <alignment horizontal="center"/>
    </xf>
    <xf numFmtId="0" fontId="30" fillId="11" borderId="89" xfId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7" fillId="16" borderId="13" xfId="0" applyFont="1" applyFill="1" applyBorder="1" applyAlignment="1">
      <alignment horizontal="left" vertical="top"/>
    </xf>
    <xf numFmtId="164" fontId="22" fillId="16" borderId="35" xfId="58" applyFont="1" applyFill="1" applyBorder="1" applyAlignment="1">
      <alignment horizontal="right" vertical="top" wrapText="1"/>
    </xf>
    <xf numFmtId="164" fontId="22" fillId="16" borderId="36" xfId="58" applyFont="1" applyFill="1" applyBorder="1" applyAlignment="1">
      <alignment horizontal="right" vertical="top" wrapText="1"/>
    </xf>
    <xf numFmtId="0" fontId="30" fillId="16" borderId="88" xfId="1" applyFont="1" applyFill="1" applyBorder="1" applyAlignment="1">
      <alignment horizontal="center"/>
    </xf>
    <xf numFmtId="0" fontId="30" fillId="16" borderId="89" xfId="1" applyFont="1" applyFill="1" applyBorder="1" applyAlignment="1">
      <alignment horizontal="center"/>
    </xf>
    <xf numFmtId="0" fontId="30" fillId="16" borderId="90" xfId="1" applyFont="1" applyFill="1" applyBorder="1" applyAlignment="1">
      <alignment horizontal="center"/>
    </xf>
    <xf numFmtId="164" fontId="21" fillId="16" borderId="35" xfId="58" applyFont="1" applyFill="1" applyBorder="1" applyAlignment="1">
      <alignment horizontal="center" vertical="top"/>
    </xf>
    <xf numFmtId="164" fontId="21" fillId="16" borderId="23" xfId="58" applyFont="1" applyFill="1" applyBorder="1" applyAlignment="1">
      <alignment horizontal="center" vertical="top"/>
    </xf>
    <xf numFmtId="164" fontId="21" fillId="16" borderId="36" xfId="58" applyFont="1" applyFill="1" applyBorder="1" applyAlignment="1">
      <alignment horizontal="center" vertical="top"/>
    </xf>
    <xf numFmtId="0" fontId="22" fillId="16" borderId="13" xfId="0" applyFont="1" applyFill="1" applyBorder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0" fillId="12" borderId="32" xfId="0" applyFont="1" applyFill="1" applyBorder="1" applyAlignment="1">
      <alignment horizontal="center" vertical="top"/>
    </xf>
    <xf numFmtId="0" fontId="20" fillId="12" borderId="23" xfId="0" applyFont="1" applyFill="1" applyBorder="1" applyAlignment="1">
      <alignment horizontal="center" vertical="top"/>
    </xf>
    <xf numFmtId="0" fontId="20" fillId="12" borderId="30" xfId="0" applyFont="1" applyFill="1" applyBorder="1" applyAlignment="1">
      <alignment horizontal="center" vertical="top"/>
    </xf>
    <xf numFmtId="0" fontId="20" fillId="12" borderId="35" xfId="0" applyFont="1" applyFill="1" applyBorder="1" applyAlignment="1">
      <alignment horizontal="center" vertical="top"/>
    </xf>
    <xf numFmtId="0" fontId="20" fillId="12" borderId="46" xfId="0" applyFont="1" applyFill="1" applyBorder="1" applyAlignment="1">
      <alignment horizontal="center" vertical="top" wrapText="1"/>
    </xf>
    <xf numFmtId="0" fontId="20" fillId="12" borderId="85" xfId="0" applyFont="1" applyFill="1" applyBorder="1" applyAlignment="1">
      <alignment horizontal="center" vertical="top" wrapText="1"/>
    </xf>
    <xf numFmtId="0" fontId="20" fillId="12" borderId="86" xfId="0" applyFont="1" applyFill="1" applyBorder="1" applyAlignment="1">
      <alignment horizontal="center" vertical="top" wrapText="1"/>
    </xf>
    <xf numFmtId="0" fontId="20" fillId="12" borderId="1" xfId="0" applyFont="1" applyFill="1" applyBorder="1" applyAlignment="1">
      <alignment horizontal="right" vertical="top" wrapText="1"/>
    </xf>
    <xf numFmtId="0" fontId="20" fillId="12" borderId="3" xfId="0" applyFont="1" applyFill="1" applyBorder="1" applyAlignment="1">
      <alignment horizontal="right" vertical="top" wrapText="1"/>
    </xf>
    <xf numFmtId="0" fontId="20" fillId="12" borderId="5" xfId="0" applyFont="1" applyFill="1" applyBorder="1" applyAlignment="1">
      <alignment horizontal="center" vertical="top" wrapText="1"/>
    </xf>
    <xf numFmtId="0" fontId="20" fillId="12" borderId="9" xfId="0" applyFont="1" applyFill="1" applyBorder="1" applyAlignment="1">
      <alignment horizontal="center" vertical="top" wrapText="1"/>
    </xf>
    <xf numFmtId="0" fontId="20" fillId="12" borderId="8" xfId="0" applyFont="1" applyFill="1" applyBorder="1" applyAlignment="1">
      <alignment horizontal="right" vertical="top" wrapText="1"/>
    </xf>
    <xf numFmtId="0" fontId="20" fillId="12" borderId="5" xfId="0" applyFont="1" applyFill="1" applyBorder="1" applyAlignment="1">
      <alignment horizontal="right" vertical="top" wrapText="1"/>
    </xf>
    <xf numFmtId="0" fontId="20" fillId="12" borderId="9" xfId="0" applyFont="1" applyFill="1" applyBorder="1" applyAlignment="1">
      <alignment horizontal="right" vertical="top" wrapText="1"/>
    </xf>
    <xf numFmtId="164" fontId="20" fillId="12" borderId="29" xfId="58" applyFont="1" applyFill="1" applyBorder="1" applyAlignment="1">
      <alignment horizontal="center" vertical="top" wrapText="1"/>
    </xf>
    <xf numFmtId="0" fontId="25" fillId="15" borderId="30" xfId="0" applyFont="1" applyFill="1" applyBorder="1" applyAlignment="1">
      <alignment horizontal="center" vertical="center"/>
    </xf>
    <xf numFmtId="0" fontId="25" fillId="15" borderId="32" xfId="0" applyFont="1" applyFill="1" applyBorder="1" applyAlignment="1">
      <alignment horizontal="center" vertical="center"/>
    </xf>
    <xf numFmtId="0" fontId="25" fillId="15" borderId="33" xfId="0" applyFont="1" applyFill="1" applyBorder="1" applyAlignment="1">
      <alignment horizontal="center" vertical="center"/>
    </xf>
    <xf numFmtId="0" fontId="25" fillId="15" borderId="16" xfId="0" applyFont="1" applyFill="1" applyBorder="1" applyAlignment="1">
      <alignment horizontal="center" vertical="center"/>
    </xf>
    <xf numFmtId="0" fontId="25" fillId="15" borderId="12" xfId="0" applyFont="1" applyFill="1" applyBorder="1" applyAlignment="1">
      <alignment horizontal="center" vertical="center"/>
    </xf>
    <xf numFmtId="0" fontId="25" fillId="15" borderId="17" xfId="0" applyFont="1" applyFill="1" applyBorder="1" applyAlignment="1">
      <alignment horizontal="center" vertical="center"/>
    </xf>
    <xf numFmtId="0" fontId="23" fillId="15" borderId="30" xfId="0" applyFont="1" applyFill="1" applyBorder="1" applyAlignment="1">
      <alignment horizontal="center"/>
    </xf>
    <xf numFmtId="0" fontId="23" fillId="15" borderId="46" xfId="0" applyFont="1" applyFill="1" applyBorder="1" applyAlignment="1">
      <alignment horizontal="center"/>
    </xf>
    <xf numFmtId="0" fontId="23" fillId="15" borderId="15" xfId="0" applyFont="1" applyFill="1" applyBorder="1" applyAlignment="1">
      <alignment horizontal="center"/>
    </xf>
    <xf numFmtId="0" fontId="23" fillId="15" borderId="14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 vertical="top" wrapText="1"/>
    </xf>
    <xf numFmtId="0" fontId="20" fillId="12" borderId="3" xfId="0" applyFont="1" applyFill="1" applyBorder="1" applyAlignment="1">
      <alignment horizontal="center" vertical="top" wrapText="1"/>
    </xf>
    <xf numFmtId="0" fontId="20" fillId="12" borderId="2" xfId="0" applyFont="1" applyFill="1" applyBorder="1" applyAlignment="1">
      <alignment horizontal="center" vertical="top" wrapText="1"/>
    </xf>
    <xf numFmtId="0" fontId="20" fillId="12" borderId="30" xfId="0" applyFont="1" applyFill="1" applyBorder="1" applyAlignment="1">
      <alignment horizontal="center" vertical="top" wrapText="1"/>
    </xf>
    <xf numFmtId="0" fontId="20" fillId="12" borderId="32" xfId="0" applyFont="1" applyFill="1" applyBorder="1" applyAlignment="1">
      <alignment horizontal="center" vertical="top" wrapText="1"/>
    </xf>
    <xf numFmtId="0" fontId="20" fillId="12" borderId="33" xfId="0" applyFont="1" applyFill="1" applyBorder="1" applyAlignment="1">
      <alignment horizontal="center" vertical="top" wrapText="1"/>
    </xf>
    <xf numFmtId="0" fontId="20" fillId="12" borderId="46" xfId="0" applyFont="1" applyFill="1" applyBorder="1" applyAlignment="1">
      <alignment horizontal="center" vertical="top"/>
    </xf>
    <xf numFmtId="0" fontId="20" fillId="12" borderId="31" xfId="0" applyFont="1" applyFill="1" applyBorder="1" applyAlignment="1">
      <alignment horizontal="center" vertical="top"/>
    </xf>
    <xf numFmtId="0" fontId="20" fillId="12" borderId="33" xfId="0" applyFont="1" applyFill="1" applyBorder="1" applyAlignment="1">
      <alignment horizontal="center" vertical="top"/>
    </xf>
    <xf numFmtId="0" fontId="20" fillId="12" borderId="59" xfId="0" applyFont="1" applyFill="1" applyBorder="1" applyAlignment="1">
      <alignment horizontal="center" vertical="top"/>
    </xf>
    <xf numFmtId="0" fontId="20" fillId="12" borderId="60" xfId="0" applyFont="1" applyFill="1" applyBorder="1" applyAlignment="1">
      <alignment horizontal="center" vertical="top"/>
    </xf>
  </cellXfs>
  <cellStyles count="63">
    <cellStyle name="Comma" xfId="3" builtinId="3"/>
    <cellStyle name="Comma [0]" xfId="58" builtinId="6"/>
    <cellStyle name="Comma 10" xfId="47" xr:uid="{00000000-0005-0000-0000-000001000000}"/>
    <cellStyle name="Comma 11" xfId="50" xr:uid="{00000000-0005-0000-0000-000002000000}"/>
    <cellStyle name="Comma 2" xfId="6" xr:uid="{00000000-0005-0000-0000-000003000000}"/>
    <cellStyle name="Comma 2 10" xfId="7" xr:uid="{00000000-0005-0000-0000-000004000000}"/>
    <cellStyle name="Comma 2 11" xfId="8" xr:uid="{00000000-0005-0000-0000-000005000000}"/>
    <cellStyle name="Comma 2 12" xfId="9" xr:uid="{00000000-0005-0000-0000-000006000000}"/>
    <cellStyle name="Comma 2 13" xfId="10" xr:uid="{00000000-0005-0000-0000-000007000000}"/>
    <cellStyle name="Comma 2 14" xfId="11" xr:uid="{00000000-0005-0000-0000-000008000000}"/>
    <cellStyle name="Comma 2 15" xfId="12" xr:uid="{00000000-0005-0000-0000-000009000000}"/>
    <cellStyle name="Comma 2 16" xfId="13" xr:uid="{00000000-0005-0000-0000-00000A000000}"/>
    <cellStyle name="Comma 2 17" xfId="30" xr:uid="{00000000-0005-0000-0000-00000B000000}"/>
    <cellStyle name="Comma 2 18" xfId="34" xr:uid="{00000000-0005-0000-0000-00000C000000}"/>
    <cellStyle name="Comma 2 19" xfId="35" xr:uid="{00000000-0005-0000-0000-00000D000000}"/>
    <cellStyle name="Comma 2 2" xfId="14" xr:uid="{00000000-0005-0000-0000-00000E000000}"/>
    <cellStyle name="Comma 2 20" xfId="38" xr:uid="{00000000-0005-0000-0000-00000F000000}"/>
    <cellStyle name="Comma 2 21" xfId="41" xr:uid="{00000000-0005-0000-0000-000010000000}"/>
    <cellStyle name="Comma 2 22" xfId="45" xr:uid="{00000000-0005-0000-0000-000011000000}"/>
    <cellStyle name="Comma 2 23" xfId="48" xr:uid="{00000000-0005-0000-0000-000012000000}"/>
    <cellStyle name="Comma 2 24" xfId="51" xr:uid="{00000000-0005-0000-0000-000013000000}"/>
    <cellStyle name="Comma 2 25" xfId="53" xr:uid="{00000000-0005-0000-0000-000014000000}"/>
    <cellStyle name="Comma 2 3" xfId="15" xr:uid="{00000000-0005-0000-0000-000015000000}"/>
    <cellStyle name="Comma 2 4" xfId="16" xr:uid="{00000000-0005-0000-0000-000016000000}"/>
    <cellStyle name="Comma 2 5" xfId="17" xr:uid="{00000000-0005-0000-0000-000017000000}"/>
    <cellStyle name="Comma 2 6" xfId="18" xr:uid="{00000000-0005-0000-0000-000018000000}"/>
    <cellStyle name="Comma 2 7" xfId="19" xr:uid="{00000000-0005-0000-0000-000019000000}"/>
    <cellStyle name="Comma 2 8" xfId="20" xr:uid="{00000000-0005-0000-0000-00001A000000}"/>
    <cellStyle name="Comma 2 9" xfId="21" xr:uid="{00000000-0005-0000-0000-00001B000000}"/>
    <cellStyle name="Comma 3" xfId="22" xr:uid="{00000000-0005-0000-0000-00001C000000}"/>
    <cellStyle name="Comma 3 2" xfId="29" xr:uid="{00000000-0005-0000-0000-00001D000000}"/>
    <cellStyle name="Comma 4" xfId="2" xr:uid="{00000000-0005-0000-0000-00001E000000}"/>
    <cellStyle name="Comma 5" xfId="57" xr:uid="{00000000-0005-0000-0000-00001F000000}"/>
    <cellStyle name="Comma 5 2" xfId="59" xr:uid="{757D3884-0C09-4115-968C-EA7A693A0ACA}"/>
    <cellStyle name="Comma 9" xfId="43" xr:uid="{00000000-0005-0000-0000-000020000000}"/>
    <cellStyle name="Normal" xfId="0" builtinId="0"/>
    <cellStyle name="Normal 10" xfId="44" xr:uid="{00000000-0005-0000-0000-000022000000}"/>
    <cellStyle name="Normal 11" xfId="60" xr:uid="{126C2E9B-E61E-4A19-8761-EF68A3C3323C}"/>
    <cellStyle name="Normal 14" xfId="55" xr:uid="{00000000-0005-0000-0000-000023000000}"/>
    <cellStyle name="Normal 19" xfId="62" xr:uid="{6752CC3A-F242-421E-9453-DE9BBD152084}"/>
    <cellStyle name="Normal 2" xfId="4" xr:uid="{00000000-0005-0000-0000-000024000000}"/>
    <cellStyle name="Normal 2 10" xfId="56" xr:uid="{00000000-0005-0000-0000-000025000000}"/>
    <cellStyle name="Normal 2 2" xfId="5" xr:uid="{00000000-0005-0000-0000-000026000000}"/>
    <cellStyle name="Normal 2 3" xfId="36" xr:uid="{00000000-0005-0000-0000-000027000000}"/>
    <cellStyle name="Normal 2 4" xfId="39" xr:uid="{00000000-0005-0000-0000-000028000000}"/>
    <cellStyle name="Normal 2 5" xfId="42" xr:uid="{00000000-0005-0000-0000-000029000000}"/>
    <cellStyle name="Normal 2 6" xfId="46" xr:uid="{00000000-0005-0000-0000-00002A000000}"/>
    <cellStyle name="Normal 2 7" xfId="49" xr:uid="{00000000-0005-0000-0000-00002B000000}"/>
    <cellStyle name="Normal 2 8" xfId="52" xr:uid="{00000000-0005-0000-0000-00002C000000}"/>
    <cellStyle name="Normal 2 9" xfId="54" xr:uid="{00000000-0005-0000-0000-00002D000000}"/>
    <cellStyle name="Normal 22" xfId="61" xr:uid="{392A9E46-8760-43EC-9399-7348A3DFD52E}"/>
    <cellStyle name="Normal 3" xfId="23" xr:uid="{00000000-0005-0000-0000-00002E000000}"/>
    <cellStyle name="Normal 3 2" xfId="28" xr:uid="{00000000-0005-0000-0000-00002F000000}"/>
    <cellStyle name="Normal 4" xfId="1" xr:uid="{00000000-0005-0000-0000-000030000000}"/>
    <cellStyle name="Normal 4 2" xfId="26" xr:uid="{00000000-0005-0000-0000-000031000000}"/>
    <cellStyle name="Normal 5" xfId="25" xr:uid="{00000000-0005-0000-0000-000032000000}"/>
    <cellStyle name="Normal 5 2" xfId="32" xr:uid="{00000000-0005-0000-0000-000033000000}"/>
    <cellStyle name="Normal 6" xfId="27" xr:uid="{00000000-0005-0000-0000-000034000000}"/>
    <cellStyle name="Normal 7" xfId="33" xr:uid="{00000000-0005-0000-0000-000035000000}"/>
    <cellStyle name="Normal 8" xfId="37" xr:uid="{00000000-0005-0000-0000-000036000000}"/>
    <cellStyle name="Normal 9" xfId="40" xr:uid="{00000000-0005-0000-0000-000037000000}"/>
    <cellStyle name="Percent 2" xfId="24" xr:uid="{00000000-0005-0000-0000-000038000000}"/>
    <cellStyle name="Percent 2 2" xfId="31" xr:uid="{00000000-0005-0000-0000-000039000000}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Energy_Generated_kWh!$D$5:$D$6</c:f>
              <c:strCache>
                <c:ptCount val="2"/>
                <c:pt idx="0">
                  <c:v>KALANGALA INFRASTRUCTURE SERVICES LIMITED</c:v>
                </c:pt>
                <c:pt idx="1">
                  <c:v> TOTAL GENERATED (kwh)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Energy_Generated_kWh!$B$7:$B$43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</c:numCache>
            </c:numRef>
          </c:cat>
          <c:val>
            <c:numRef>
              <c:f>Energy_Generated_kWh!$D$7:$D$43</c:f>
              <c:numCache>
                <c:formatCode>_(* #,##0_);_(* \(#,##0\);_(* "-"??_);_(@_)</c:formatCode>
                <c:ptCount val="37"/>
                <c:pt idx="0">
                  <c:v>581955.71980000008</c:v>
                </c:pt>
                <c:pt idx="1">
                  <c:v>593425.72039999999</c:v>
                </c:pt>
                <c:pt idx="2">
                  <c:v>610953.90469999996</c:v>
                </c:pt>
                <c:pt idx="3">
                  <c:v>573849.4449</c:v>
                </c:pt>
                <c:pt idx="4">
                  <c:v>639954.23190000001</c:v>
                </c:pt>
                <c:pt idx="5">
                  <c:v>646696.34420000005</c:v>
                </c:pt>
                <c:pt idx="6">
                  <c:v>833052</c:v>
                </c:pt>
                <c:pt idx="7">
                  <c:v>566732.78420000011</c:v>
                </c:pt>
                <c:pt idx="8">
                  <c:v>627364.49219999998</c:v>
                </c:pt>
                <c:pt idx="9">
                  <c:v>663783.79930000007</c:v>
                </c:pt>
                <c:pt idx="10">
                  <c:v>610775.39899999998</c:v>
                </c:pt>
                <c:pt idx="11">
                  <c:v>551051.43000000005</c:v>
                </c:pt>
                <c:pt idx="12">
                  <c:v>600680.06570000004</c:v>
                </c:pt>
                <c:pt idx="13">
                  <c:v>738568.21739999996</c:v>
                </c:pt>
                <c:pt idx="14">
                  <c:v>506266.38640000008</c:v>
                </c:pt>
                <c:pt idx="15">
                  <c:v>483278.47690000001</c:v>
                </c:pt>
                <c:pt idx="16">
                  <c:v>579606.84929999989</c:v>
                </c:pt>
                <c:pt idx="17">
                  <c:v>608430.95929999999</c:v>
                </c:pt>
                <c:pt idx="18">
                  <c:v>619583.86569999997</c:v>
                </c:pt>
                <c:pt idx="19">
                  <c:v>591570.12719999999</c:v>
                </c:pt>
                <c:pt idx="20">
                  <c:v>554685.12430000002</c:v>
                </c:pt>
                <c:pt idx="21">
                  <c:v>521103.23610000085</c:v>
                </c:pt>
                <c:pt idx="22">
                  <c:v>432881.74600000004</c:v>
                </c:pt>
                <c:pt idx="23">
                  <c:v>428534.03950000007</c:v>
                </c:pt>
                <c:pt idx="24">
                  <c:v>455143.30999999994</c:v>
                </c:pt>
                <c:pt idx="25">
                  <c:v>440017.01250000001</c:v>
                </c:pt>
                <c:pt idx="26">
                  <c:v>498763.49630000006</c:v>
                </c:pt>
                <c:pt idx="27">
                  <c:v>405616.28980000003</c:v>
                </c:pt>
                <c:pt idx="28">
                  <c:v>522075.26079999999</c:v>
                </c:pt>
                <c:pt idx="29">
                  <c:v>387116.3</c:v>
                </c:pt>
                <c:pt idx="30">
                  <c:v>405665.95999999996</c:v>
                </c:pt>
                <c:pt idx="31">
                  <c:v>401635.60509999999</c:v>
                </c:pt>
                <c:pt idx="32">
                  <c:v>391034</c:v>
                </c:pt>
                <c:pt idx="33">
                  <c:v>487021</c:v>
                </c:pt>
                <c:pt idx="34">
                  <c:v>278148.61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8-42FC-8127-3BE6D2BEB990}"/>
            </c:ext>
          </c:extLst>
        </c:ser>
        <c:ser>
          <c:idx val="1"/>
          <c:order val="1"/>
          <c:tx>
            <c:strRef>
              <c:f>Energy_Generated_kWh!$E$5:$E$6</c:f>
              <c:strCache>
                <c:ptCount val="2"/>
                <c:pt idx="0">
                  <c:v>WESTNILE RURAL ELECTRICIFACTION COMPANY </c:v>
                </c:pt>
                <c:pt idx="1">
                  <c:v> OWN GENERATION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Energy_Generated_kWh!$B$7:$B$43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</c:numCache>
            </c:numRef>
          </c:cat>
          <c:val>
            <c:numRef>
              <c:f>Energy_Generated_kWh!$E$7:$E$43</c:f>
              <c:numCache>
                <c:formatCode>_(* #,##0_);_(* \(#,##0\);_(* "-"??_);_(@_)</c:formatCode>
                <c:ptCount val="37"/>
                <c:pt idx="0">
                  <c:v>5005728</c:v>
                </c:pt>
                <c:pt idx="1">
                  <c:v>5661806</c:v>
                </c:pt>
                <c:pt idx="2">
                  <c:v>6143960</c:v>
                </c:pt>
                <c:pt idx="3">
                  <c:v>6190798</c:v>
                </c:pt>
                <c:pt idx="4">
                  <c:v>5677340.9999999991</c:v>
                </c:pt>
                <c:pt idx="5">
                  <c:v>5424630</c:v>
                </c:pt>
                <c:pt idx="6">
                  <c:v>3965340</c:v>
                </c:pt>
                <c:pt idx="7">
                  <c:v>2951630</c:v>
                </c:pt>
                <c:pt idx="8">
                  <c:v>2449000</c:v>
                </c:pt>
                <c:pt idx="9">
                  <c:v>5008350</c:v>
                </c:pt>
                <c:pt idx="10">
                  <c:v>5498370</c:v>
                </c:pt>
                <c:pt idx="11">
                  <c:v>4719170</c:v>
                </c:pt>
                <c:pt idx="12">
                  <c:v>4923819</c:v>
                </c:pt>
                <c:pt idx="13">
                  <c:v>5430687</c:v>
                </c:pt>
                <c:pt idx="14">
                  <c:v>4527888</c:v>
                </c:pt>
                <c:pt idx="15">
                  <c:v>4293186</c:v>
                </c:pt>
                <c:pt idx="16">
                  <c:v>4475749</c:v>
                </c:pt>
                <c:pt idx="17">
                  <c:v>4805457</c:v>
                </c:pt>
                <c:pt idx="18">
                  <c:v>3908739</c:v>
                </c:pt>
                <c:pt idx="19">
                  <c:v>3171740</c:v>
                </c:pt>
                <c:pt idx="20">
                  <c:v>2309091.9999999995</c:v>
                </c:pt>
                <c:pt idx="21">
                  <c:v>4416323</c:v>
                </c:pt>
                <c:pt idx="22">
                  <c:v>3979235</c:v>
                </c:pt>
                <c:pt idx="23">
                  <c:v>4042557</c:v>
                </c:pt>
                <c:pt idx="24">
                  <c:v>4144457</c:v>
                </c:pt>
                <c:pt idx="25">
                  <c:v>4731794</c:v>
                </c:pt>
                <c:pt idx="26">
                  <c:v>4009962</c:v>
                </c:pt>
                <c:pt idx="27">
                  <c:v>3081395</c:v>
                </c:pt>
                <c:pt idx="28">
                  <c:v>3090000</c:v>
                </c:pt>
                <c:pt idx="29">
                  <c:v>0</c:v>
                </c:pt>
                <c:pt idx="30">
                  <c:v>3785728</c:v>
                </c:pt>
                <c:pt idx="31">
                  <c:v>3090000</c:v>
                </c:pt>
                <c:pt idx="32">
                  <c:v>3785753</c:v>
                </c:pt>
                <c:pt idx="33">
                  <c:v>2975343</c:v>
                </c:pt>
                <c:pt idx="34">
                  <c:v>2935561</c:v>
                </c:pt>
                <c:pt idx="35">
                  <c:v>2800627</c:v>
                </c:pt>
                <c:pt idx="36">
                  <c:v>2682939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8-42FC-8127-3BE6D2BEB990}"/>
            </c:ext>
          </c:extLst>
        </c:ser>
        <c:ser>
          <c:idx val="2"/>
          <c:order val="2"/>
          <c:tx>
            <c:strRef>
              <c:f>Energy_Generated_kWh!$F$5:$F$6</c:f>
              <c:strCache>
                <c:ptCount val="2"/>
                <c:pt idx="0">
                  <c:v>WESTNILE RURAL ELECTRICIFACTION COMPANY </c:v>
                </c:pt>
                <c:pt idx="1">
                  <c:v> PURCHASED - UETCL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Energy_Generated_kWh!$B$7:$B$43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</c:numCache>
            </c:numRef>
          </c:cat>
          <c:val>
            <c:numRef>
              <c:f>Energy_Generated_kWh!$F$7:$F$43</c:f>
              <c:numCache>
                <c:formatCode>_(* #,##0_);_(* \(#,##0\);_(* "-"??_);_(@_)</c:formatCode>
                <c:ptCount val="37"/>
                <c:pt idx="0">
                  <c:v>4617064</c:v>
                </c:pt>
                <c:pt idx="1">
                  <c:v>3532943</c:v>
                </c:pt>
                <c:pt idx="2">
                  <c:v>2241160</c:v>
                </c:pt>
                <c:pt idx="3">
                  <c:v>1759494.23</c:v>
                </c:pt>
                <c:pt idx="4">
                  <c:v>1895299</c:v>
                </c:pt>
                <c:pt idx="5">
                  <c:v>2905890</c:v>
                </c:pt>
                <c:pt idx="6">
                  <c:v>3540250</c:v>
                </c:pt>
                <c:pt idx="7">
                  <c:v>4247170</c:v>
                </c:pt>
                <c:pt idx="8">
                  <c:v>4664000</c:v>
                </c:pt>
                <c:pt idx="9">
                  <c:v>2352139</c:v>
                </c:pt>
                <c:pt idx="10">
                  <c:v>1206319</c:v>
                </c:pt>
                <c:pt idx="11">
                  <c:v>1509730</c:v>
                </c:pt>
                <c:pt idx="12">
                  <c:v>1678591</c:v>
                </c:pt>
                <c:pt idx="13">
                  <c:v>1448390</c:v>
                </c:pt>
                <c:pt idx="14">
                  <c:v>706702</c:v>
                </c:pt>
                <c:pt idx="15">
                  <c:v>589503</c:v>
                </c:pt>
                <c:pt idx="16">
                  <c:v>891671</c:v>
                </c:pt>
                <c:pt idx="17">
                  <c:v>1513830</c:v>
                </c:pt>
                <c:pt idx="18">
                  <c:v>1224700</c:v>
                </c:pt>
                <c:pt idx="19">
                  <c:v>1128000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8-42FC-8127-3BE6D2BEB990}"/>
            </c:ext>
          </c:extLst>
        </c:ser>
        <c:ser>
          <c:idx val="3"/>
          <c:order val="3"/>
          <c:tx>
            <c:strRef>
              <c:f>Energy_Generated_kWh!$G$5:$G$6</c:f>
              <c:strCache>
                <c:ptCount val="2"/>
                <c:pt idx="0">
                  <c:v>WESTNILE RURAL ELECTRICIFACTION COMPANY </c:v>
                </c:pt>
                <c:pt idx="1">
                  <c:v> TOTAL GENERATED/ PURCHASED (kwh)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Energy_Generated_kWh!$B$7:$B$43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</c:numCache>
            </c:numRef>
          </c:cat>
          <c:val>
            <c:numRef>
              <c:f>Energy_Generated_kWh!$G$7:$G$43</c:f>
              <c:numCache>
                <c:formatCode>_(* #,##0_);_(* \(#,##0\);_(* "-"??_);_(@_)</c:formatCode>
                <c:ptCount val="37"/>
                <c:pt idx="0" formatCode="_-* #,##0_-;\-* #,##0_-;_-* &quot;-&quot;_-;_-@_-">
                  <c:v>9622792</c:v>
                </c:pt>
                <c:pt idx="1">
                  <c:v>9194749</c:v>
                </c:pt>
                <c:pt idx="2">
                  <c:v>8385120</c:v>
                </c:pt>
                <c:pt idx="3">
                  <c:v>7950292.2300000004</c:v>
                </c:pt>
                <c:pt idx="4" formatCode="_-* #,##0_-;\-* #,##0_-;_-* &quot;-&quot;_-;_-@_-">
                  <c:v>7572639.9999999991</c:v>
                </c:pt>
                <c:pt idx="5">
                  <c:v>8330520</c:v>
                </c:pt>
                <c:pt idx="6">
                  <c:v>7505590</c:v>
                </c:pt>
                <c:pt idx="7" formatCode="_-* #,##0_-;\-* #,##0_-;_-* &quot;-&quot;_-;_-@_-">
                  <c:v>7198800</c:v>
                </c:pt>
                <c:pt idx="8" formatCode="_-* #,##0_-;\-* #,##0_-;_-* &quot;-&quot;_-;_-@_-">
                  <c:v>7113000</c:v>
                </c:pt>
                <c:pt idx="9" formatCode="_-* #,##0_-;\-* #,##0_-;_-* &quot;-&quot;_-;_-@_-">
                  <c:v>7360489</c:v>
                </c:pt>
                <c:pt idx="10" formatCode="_-* #,##0_-;\-* #,##0_-;_-* &quot;-&quot;_-;_-@_-">
                  <c:v>6704689</c:v>
                </c:pt>
                <c:pt idx="11" formatCode="_-* #,##0_-;\-* #,##0_-;_-* &quot;-&quot;_-;_-@_-">
                  <c:v>6228900</c:v>
                </c:pt>
                <c:pt idx="12" formatCode="_-* #,##0_-;\-* #,##0_-;_-* &quot;-&quot;_-;_-@_-">
                  <c:v>6602410</c:v>
                </c:pt>
                <c:pt idx="13" formatCode="_-* #,##0_-;\-* #,##0_-;_-* &quot;-&quot;_-;_-@_-">
                  <c:v>6879077</c:v>
                </c:pt>
                <c:pt idx="14" formatCode="_-* #,##0_-;\-* #,##0_-;_-* &quot;-&quot;_-;_-@_-">
                  <c:v>5234590</c:v>
                </c:pt>
                <c:pt idx="15" formatCode="_-* #,##0_-;\-* #,##0_-;_-* &quot;-&quot;_-;_-@_-">
                  <c:v>4882689</c:v>
                </c:pt>
                <c:pt idx="16" formatCode="_-* #,##0_-;\-* #,##0_-;_-* &quot;-&quot;_-;_-@_-">
                  <c:v>5367420</c:v>
                </c:pt>
                <c:pt idx="17" formatCode="_-* #,##0_-;\-* #,##0_-;_-* &quot;-&quot;_-;_-@_-">
                  <c:v>6319287</c:v>
                </c:pt>
                <c:pt idx="18" formatCode="_-* #,##0_-;\-* #,##0_-;_-* &quot;-&quot;_-;_-@_-">
                  <c:v>5133439</c:v>
                </c:pt>
                <c:pt idx="19" formatCode="_-* #,##0_-;\-* #,##0_-;_-* &quot;-&quot;_-;_-@_-">
                  <c:v>4299740</c:v>
                </c:pt>
                <c:pt idx="20" formatCode="_-* #,##0_-;\-* #,##0_-;_-* &quot;-&quot;_-;_-@_-">
                  <c:v>2309091.9999999995</c:v>
                </c:pt>
                <c:pt idx="21" formatCode="_-* #,##0_-;\-* #,##0_-;_-* &quot;-&quot;_-;_-@_-">
                  <c:v>4416323</c:v>
                </c:pt>
                <c:pt idx="22" formatCode="_-* #,##0_-;\-* #,##0_-;_-* &quot;-&quot;_-;_-@_-">
                  <c:v>3979235</c:v>
                </c:pt>
                <c:pt idx="23" formatCode="_-* #,##0_-;\-* #,##0_-;_-* &quot;-&quot;_-;_-@_-">
                  <c:v>4042557</c:v>
                </c:pt>
                <c:pt idx="24" formatCode="_-* #,##0_-;\-* #,##0_-;_-* &quot;-&quot;_-;_-@_-">
                  <c:v>4144457</c:v>
                </c:pt>
                <c:pt idx="25" formatCode="_-* #,##0_-;\-* #,##0_-;_-* &quot;-&quot;_-;_-@_-">
                  <c:v>4731794</c:v>
                </c:pt>
                <c:pt idx="26" formatCode="_-* #,##0_-;\-* #,##0_-;_-* &quot;-&quot;_-;_-@_-">
                  <c:v>4009962</c:v>
                </c:pt>
                <c:pt idx="27" formatCode="_-* #,##0_-;\-* #,##0_-;_-* &quot;-&quot;_-;_-@_-">
                  <c:v>3081395</c:v>
                </c:pt>
                <c:pt idx="28" formatCode="_-* #,##0_-;\-* #,##0_-;_-* &quot;-&quot;_-;_-@_-">
                  <c:v>3090000</c:v>
                </c:pt>
                <c:pt idx="29" formatCode="_-* #,##0_-;\-* #,##0_-;_-* &quot;-&quot;_-;_-@_-">
                  <c:v>0</c:v>
                </c:pt>
                <c:pt idx="30" formatCode="_-* #,##0_-;\-* #,##0_-;_-* &quot;-&quot;_-;_-@_-">
                  <c:v>3785728</c:v>
                </c:pt>
                <c:pt idx="31" formatCode="_-* #,##0_-;\-* #,##0_-;_-* &quot;-&quot;_-;_-@_-">
                  <c:v>3090000</c:v>
                </c:pt>
                <c:pt idx="32" formatCode="_-* #,##0_-;\-* #,##0_-;_-* &quot;-&quot;_-;_-@_-">
                  <c:v>3785753</c:v>
                </c:pt>
                <c:pt idx="33" formatCode="_-* #,##0_-;\-* #,##0_-;_-* &quot;-&quot;_-;_-@_-">
                  <c:v>2975343</c:v>
                </c:pt>
                <c:pt idx="34" formatCode="_-* #,##0_-;\-* #,##0_-;_-* &quot;-&quot;_-;_-@_-">
                  <c:v>2935561</c:v>
                </c:pt>
                <c:pt idx="35" formatCode="_-* #,##0_-;\-* #,##0_-;_-* &quot;-&quot;_-;_-@_-">
                  <c:v>2800627</c:v>
                </c:pt>
                <c:pt idx="36" formatCode="_-* #,##0_-;\-* #,##0_-;_-* &quot;-&quot;_-;_-@_-">
                  <c:v>2682939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8-42FC-8127-3BE6D2BE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35664"/>
        <c:axId val="1122531344"/>
      </c:barChart>
      <c:catAx>
        <c:axId val="11225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1344"/>
        <c:crosses val="autoZero"/>
        <c:auto val="1"/>
        <c:lblAlgn val="ctr"/>
        <c:lblOffset val="100"/>
        <c:noMultiLvlLbl val="0"/>
      </c:catAx>
      <c:valAx>
        <c:axId val="1122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Sales_kWh'!$D$4:$D$5</c:f>
              <c:strCache>
                <c:ptCount val="2"/>
                <c:pt idx="0">
                  <c:v>WESTNILE RURAL ELECTRICIFACTION COMPANY</c:v>
                </c:pt>
                <c:pt idx="1">
                  <c:v> Domestic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'Energy Sales_kWh'!$B$6:$C$70</c:f>
              <c:multiLvlStrCache>
                <c:ptCount val="65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  <c:pt idx="40">
                    <c:v>Q1</c:v>
                  </c:pt>
                  <c:pt idx="41">
                    <c:v>Q4</c:v>
                  </c:pt>
                  <c:pt idx="42">
                    <c:v>Q3</c:v>
                  </c:pt>
                  <c:pt idx="43">
                    <c:v>Q2</c:v>
                  </c:pt>
                  <c:pt idx="44">
                    <c:v>Q1</c:v>
                  </c:pt>
                  <c:pt idx="45">
                    <c:v>Q4</c:v>
                  </c:pt>
                  <c:pt idx="46">
                    <c:v>Q3</c:v>
                  </c:pt>
                  <c:pt idx="47">
                    <c:v>Q2</c:v>
                  </c:pt>
                  <c:pt idx="48">
                    <c:v>Q1</c:v>
                  </c:pt>
                  <c:pt idx="49">
                    <c:v>Q4</c:v>
                  </c:pt>
                  <c:pt idx="50">
                    <c:v>Q3</c:v>
                  </c:pt>
                  <c:pt idx="51">
                    <c:v>Q2</c:v>
                  </c:pt>
                  <c:pt idx="52">
                    <c:v>Q1</c:v>
                  </c:pt>
                  <c:pt idx="53">
                    <c:v>Q4</c:v>
                  </c:pt>
                  <c:pt idx="54">
                    <c:v>Q3</c:v>
                  </c:pt>
                  <c:pt idx="55">
                    <c:v>Q2</c:v>
                  </c:pt>
                  <c:pt idx="56">
                    <c:v>Q1</c:v>
                  </c:pt>
                  <c:pt idx="57">
                    <c:v>Q4</c:v>
                  </c:pt>
                  <c:pt idx="58">
                    <c:v>Q3</c:v>
                  </c:pt>
                  <c:pt idx="59">
                    <c:v>Q2</c:v>
                  </c:pt>
                  <c:pt idx="60">
                    <c:v>Q1</c:v>
                  </c:pt>
                  <c:pt idx="61">
                    <c:v>Q4</c:v>
                  </c:pt>
                  <c:pt idx="62">
                    <c:v>Q3</c:v>
                  </c:pt>
                  <c:pt idx="63">
                    <c:v>Q2</c:v>
                  </c:pt>
                  <c:pt idx="64">
                    <c:v>Q1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  <c:pt idx="40">
                    <c:v>2014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2012</c:v>
                  </c:pt>
                  <c:pt idx="49">
                    <c:v>2011</c:v>
                  </c:pt>
                  <c:pt idx="50">
                    <c:v>2011</c:v>
                  </c:pt>
                  <c:pt idx="51">
                    <c:v>2011</c:v>
                  </c:pt>
                  <c:pt idx="52">
                    <c:v>2011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2009</c:v>
                  </c:pt>
                  <c:pt idx="58">
                    <c:v>2009</c:v>
                  </c:pt>
                  <c:pt idx="59">
                    <c:v>2009</c:v>
                  </c:pt>
                  <c:pt idx="60">
                    <c:v>2009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2008</c:v>
                  </c:pt>
                </c:lvl>
              </c:multiLvlStrCache>
            </c:multiLvlStrRef>
          </c:cat>
          <c:val>
            <c:numRef>
              <c:f>'Energy Sales_kWh'!$D$6:$D$70</c:f>
              <c:numCache>
                <c:formatCode>#,##0</c:formatCode>
                <c:ptCount val="65"/>
                <c:pt idx="0" formatCode="_(* #,##0_);_(* \(#,##0\);_(* &quot;-&quot;??_);_(@_)">
                  <c:v>3818940</c:v>
                </c:pt>
                <c:pt idx="1">
                  <c:v>3867704</c:v>
                </c:pt>
                <c:pt idx="2">
                  <c:v>3495710</c:v>
                </c:pt>
                <c:pt idx="3">
                  <c:v>3376272</c:v>
                </c:pt>
                <c:pt idx="4" formatCode="_(* #,##0_);_(* \(#,##0\);_(* &quot;-&quot;??_);_(@_)">
                  <c:v>3104140</c:v>
                </c:pt>
                <c:pt idx="5" formatCode="_-* #,##0_-;\-* #,##0_-;_-* &quot;-&quot;_-;_-@_-">
                  <c:v>3104140</c:v>
                </c:pt>
                <c:pt idx="6">
                  <c:v>2652320</c:v>
                </c:pt>
                <c:pt idx="7">
                  <c:v>2813450</c:v>
                </c:pt>
                <c:pt idx="8" formatCode="_(* #,##0_);_(* \(#,##0\);_(* &quot;-&quot;??_);_(@_)">
                  <c:v>2988630</c:v>
                </c:pt>
                <c:pt idx="9" formatCode="_-* #,##0_-;\-* #,##0_-;_-* &quot;-&quot;_-;_-@_-">
                  <c:v>3090740</c:v>
                </c:pt>
                <c:pt idx="10" formatCode="_-* #,##0_-;\-* #,##0_-;_-* &quot;-&quot;_-;_-@_-">
                  <c:v>2633338.2999999998</c:v>
                </c:pt>
                <c:pt idx="11">
                  <c:v>2752203.2</c:v>
                </c:pt>
                <c:pt idx="12" formatCode="_(* #,##0_);_(* \(#,##0\);_(* &quot;-&quot;??_);_(@_)">
                  <c:v>2318264.02</c:v>
                </c:pt>
                <c:pt idx="13" formatCode="_-* #,##0_-;\-* #,##0_-;_-* &quot;-&quot;_-;_-@_-">
                  <c:v>2563569.4</c:v>
                </c:pt>
                <c:pt idx="14" formatCode="_-* #,##0_-;\-* #,##0_-;_-* &quot;-&quot;_-;_-@_-">
                  <c:v>2150783</c:v>
                </c:pt>
                <c:pt idx="15">
                  <c:v>1772868</c:v>
                </c:pt>
                <c:pt idx="16" formatCode="_(* #,##0_);_(* \(#,##0\);_(* &quot;-&quot;??_);_(@_)">
                  <c:v>1084766</c:v>
                </c:pt>
                <c:pt idx="17" formatCode="_-* #,##0_-;\-* #,##0_-;_-* &quot;-&quot;_-;_-@_-">
                  <c:v>1169501</c:v>
                </c:pt>
                <c:pt idx="18" formatCode="_-* #,##0_-;\-* #,##0_-;_-* &quot;-&quot;_-;_-@_-">
                  <c:v>1043023</c:v>
                </c:pt>
                <c:pt idx="19">
                  <c:v>926651</c:v>
                </c:pt>
                <c:pt idx="20" formatCode="_(* #,##0_);_(* \(#,##0\);_(* &quot;-&quot;??_);_(@_)">
                  <c:v>489703</c:v>
                </c:pt>
                <c:pt idx="21" formatCode="_-* #,##0_-;\-* #,##0_-;_-* &quot;-&quot;_-;_-@_-">
                  <c:v>864059.51562873577</c:v>
                </c:pt>
                <c:pt idx="22" formatCode="_-* #,##0_-;\-* #,##0_-;_-* &quot;-&quot;_-;_-@_-">
                  <c:v>766243.94667437708</c:v>
                </c:pt>
                <c:pt idx="23">
                  <c:v>775545.50365505321</c:v>
                </c:pt>
                <c:pt idx="24" formatCode="_(* #,##0_);_(* \(#,##0\);_(* &quot;-&quot;??_);_(@_)">
                  <c:v>778070.8778634331</c:v>
                </c:pt>
                <c:pt idx="25" formatCode="_-* #,##0_-;\-* #,##0_-;_-* &quot;-&quot;_-;_-@_-">
                  <c:v>791238</c:v>
                </c:pt>
                <c:pt idx="26" formatCode="_-* #,##0_-;\-* #,##0_-;_-* &quot;-&quot;_-;_-@_-">
                  <c:v>700870</c:v>
                </c:pt>
                <c:pt idx="27">
                  <c:v>623420</c:v>
                </c:pt>
                <c:pt idx="28" formatCode="_(* #,##0_);_(* \(#,##0\);_(* &quot;-&quot;??_);_(@_)">
                  <c:v>558709</c:v>
                </c:pt>
                <c:pt idx="29" formatCode="_-* #,##0_-;\-* #,##0_-;_-* &quot;-&quot;_-;_-@_-">
                  <c:v>688040</c:v>
                </c:pt>
                <c:pt idx="30" formatCode="_-* #,##0_-;\-* #,##0_-;_-* &quot;-&quot;_-;_-@_-">
                  <c:v>626637</c:v>
                </c:pt>
                <c:pt idx="31">
                  <c:v>550927</c:v>
                </c:pt>
                <c:pt idx="32" formatCode="_(* #,##0_);_(* \(#,##0\);_(* &quot;-&quot;??_);_(@_)">
                  <c:v>506789</c:v>
                </c:pt>
                <c:pt idx="33" formatCode="_-* #,##0_-;\-* #,##0_-;_-* &quot;-&quot;_-;_-@_-">
                  <c:v>181730</c:v>
                </c:pt>
                <c:pt idx="34" formatCode="_-* #,##0_-;\-* #,##0_-;_-* &quot;-&quot;_-;_-@_-">
                  <c:v>584735</c:v>
                </c:pt>
                <c:pt idx="35">
                  <c:v>519793.5</c:v>
                </c:pt>
                <c:pt idx="36" formatCode="_(* #,##0_);_(* \(#,##0\);_(* &quot;-&quot;??_);_(@_)">
                  <c:v>484495</c:v>
                </c:pt>
                <c:pt idx="37" formatCode="_-* #,##0_-;\-* #,##0_-;_-* &quot;-&quot;_-;_-@_-">
                  <c:v>493738</c:v>
                </c:pt>
                <c:pt idx="38" formatCode="_-* #,##0_-;\-* #,##0_-;_-* &quot;-&quot;_-;_-@_-">
                  <c:v>537889</c:v>
                </c:pt>
                <c:pt idx="39">
                  <c:v>468010.34546500002</c:v>
                </c:pt>
                <c:pt idx="40" formatCode="_(* #,##0_);_(* \(#,##0\);_(* &quot;-&quot;??_);_(@_)">
                  <c:v>214154.76475000003</c:v>
                </c:pt>
                <c:pt idx="41" formatCode="_-* #,##0_-;\-* #,##0_-;_-* &quot;-&quot;_-;_-@_-">
                  <c:v>427908</c:v>
                </c:pt>
                <c:pt idx="42" formatCode="_-* #,##0_-;\-* #,##0_-;_-* &quot;-&quot;_-;_-@_-">
                  <c:v>452807</c:v>
                </c:pt>
                <c:pt idx="43">
                  <c:v>431746</c:v>
                </c:pt>
                <c:pt idx="44" formatCode="_(* #,##0_);_(* \(#,##0\);_(* &quot;-&quot;??_);_(@_)">
                  <c:v>402129</c:v>
                </c:pt>
                <c:pt idx="45" formatCode="_-* #,##0_-;\-* #,##0_-;_-* &quot;-&quot;_-;_-@_-">
                  <c:v>373793</c:v>
                </c:pt>
                <c:pt idx="46" formatCode="_-* #,##0_-;\-* #,##0_-;_-* &quot;-&quot;_-;_-@_-">
                  <c:v>183396</c:v>
                </c:pt>
                <c:pt idx="47">
                  <c:v>144969</c:v>
                </c:pt>
                <c:pt idx="48" formatCode="_(* #,##0_);_(* \(#,##0\);_(* &quot;-&quot;??_);_(@_)">
                  <c:v>119127</c:v>
                </c:pt>
                <c:pt idx="49" formatCode="_-* #,##0_-;\-* #,##0_-;_-* &quot;-&quot;_-;_-@_-">
                  <c:v>114665</c:v>
                </c:pt>
                <c:pt idx="50" formatCode="_-* #,##0_-;\-* #,##0_-;_-* &quot;-&quot;_-;_-@_-">
                  <c:v>277106</c:v>
                </c:pt>
                <c:pt idx="51">
                  <c:v>229400</c:v>
                </c:pt>
                <c:pt idx="52" formatCode="_(* #,##0_);_(* \(#,##0\);_(* &quot;-&quot;??_);_(@_)">
                  <c:v>187390</c:v>
                </c:pt>
                <c:pt idx="53" formatCode="_-* #,##0_-;\-* #,##0_-;_-* &quot;-&quot;_-;_-@_-">
                  <c:v>270494</c:v>
                </c:pt>
                <c:pt idx="54" formatCode="_-* #,##0_-;\-* #,##0_-;_-* &quot;-&quot;_-;_-@_-">
                  <c:v>283099</c:v>
                </c:pt>
                <c:pt idx="55">
                  <c:v>237000</c:v>
                </c:pt>
                <c:pt idx="56" formatCode="_(* #,##0_);_(* \(#,##0\);_(* &quot;-&quot;??_);_(@_)">
                  <c:v>264000</c:v>
                </c:pt>
                <c:pt idx="57" formatCode="_-* #,##0_-;\-* #,##0_-;_-* &quot;-&quot;_-;_-@_-">
                  <c:v>180000</c:v>
                </c:pt>
                <c:pt idx="58" formatCode="_-* #,##0_-;\-* #,##0_-;_-* &quot;-&quot;_-;_-@_-">
                  <c:v>187000</c:v>
                </c:pt>
                <c:pt idx="59">
                  <c:v>79000</c:v>
                </c:pt>
                <c:pt idx="60" formatCode="_(* #,##0_);_(* \(#,##0\);_(* &quot;-&quot;??_);_(@_)">
                  <c:v>102000</c:v>
                </c:pt>
                <c:pt idx="61" formatCode="_-* #,##0_-;\-* #,##0_-;_-* &quot;-&quot;_-;_-@_-">
                  <c:v>180000</c:v>
                </c:pt>
                <c:pt idx="62" formatCode="_-* #,##0_-;\-* #,##0_-;_-* &quot;-&quot;_-;_-@_-">
                  <c:v>220000</c:v>
                </c:pt>
                <c:pt idx="63">
                  <c:v>253000</c:v>
                </c:pt>
                <c:pt idx="64" formatCode="_(* #,##0_);_(* \(#,##0\);_(* &quot;-&quot;??_);_(@_)">
                  <c:v>201000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626-A53E-4028EC37FD3A}"/>
            </c:ext>
          </c:extLst>
        </c:ser>
        <c:ser>
          <c:idx val="1"/>
          <c:order val="1"/>
          <c:tx>
            <c:strRef>
              <c:f>'Energy Sales_kWh'!$E$4:$E$5</c:f>
              <c:strCache>
                <c:ptCount val="2"/>
                <c:pt idx="0">
                  <c:v>WESTNILE RURAL ELECTRICIFACTION COMPANY</c:v>
                </c:pt>
                <c:pt idx="1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'Energy Sales_kWh'!$B$6:$C$70</c:f>
              <c:multiLvlStrCache>
                <c:ptCount val="65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  <c:pt idx="40">
                    <c:v>Q1</c:v>
                  </c:pt>
                  <c:pt idx="41">
                    <c:v>Q4</c:v>
                  </c:pt>
                  <c:pt idx="42">
                    <c:v>Q3</c:v>
                  </c:pt>
                  <c:pt idx="43">
                    <c:v>Q2</c:v>
                  </c:pt>
                  <c:pt idx="44">
                    <c:v>Q1</c:v>
                  </c:pt>
                  <c:pt idx="45">
                    <c:v>Q4</c:v>
                  </c:pt>
                  <c:pt idx="46">
                    <c:v>Q3</c:v>
                  </c:pt>
                  <c:pt idx="47">
                    <c:v>Q2</c:v>
                  </c:pt>
                  <c:pt idx="48">
                    <c:v>Q1</c:v>
                  </c:pt>
                  <c:pt idx="49">
                    <c:v>Q4</c:v>
                  </c:pt>
                  <c:pt idx="50">
                    <c:v>Q3</c:v>
                  </c:pt>
                  <c:pt idx="51">
                    <c:v>Q2</c:v>
                  </c:pt>
                  <c:pt idx="52">
                    <c:v>Q1</c:v>
                  </c:pt>
                  <c:pt idx="53">
                    <c:v>Q4</c:v>
                  </c:pt>
                  <c:pt idx="54">
                    <c:v>Q3</c:v>
                  </c:pt>
                  <c:pt idx="55">
                    <c:v>Q2</c:v>
                  </c:pt>
                  <c:pt idx="56">
                    <c:v>Q1</c:v>
                  </c:pt>
                  <c:pt idx="57">
                    <c:v>Q4</c:v>
                  </c:pt>
                  <c:pt idx="58">
                    <c:v>Q3</c:v>
                  </c:pt>
                  <c:pt idx="59">
                    <c:v>Q2</c:v>
                  </c:pt>
                  <c:pt idx="60">
                    <c:v>Q1</c:v>
                  </c:pt>
                  <c:pt idx="61">
                    <c:v>Q4</c:v>
                  </c:pt>
                  <c:pt idx="62">
                    <c:v>Q3</c:v>
                  </c:pt>
                  <c:pt idx="63">
                    <c:v>Q2</c:v>
                  </c:pt>
                  <c:pt idx="64">
                    <c:v>Q1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  <c:pt idx="40">
                    <c:v>2014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2012</c:v>
                  </c:pt>
                  <c:pt idx="49">
                    <c:v>2011</c:v>
                  </c:pt>
                  <c:pt idx="50">
                    <c:v>2011</c:v>
                  </c:pt>
                  <c:pt idx="51">
                    <c:v>2011</c:v>
                  </c:pt>
                  <c:pt idx="52">
                    <c:v>2011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2009</c:v>
                  </c:pt>
                  <c:pt idx="58">
                    <c:v>2009</c:v>
                  </c:pt>
                  <c:pt idx="59">
                    <c:v>2009</c:v>
                  </c:pt>
                  <c:pt idx="60">
                    <c:v>2009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2008</c:v>
                  </c:pt>
                </c:lvl>
              </c:multiLvlStrCache>
            </c:multiLvlStrRef>
          </c:cat>
          <c:val>
            <c:numRef>
              <c:f>'Energy Sales_kWh'!$E$6:$E$70</c:f>
              <c:numCache>
                <c:formatCode>#,##0</c:formatCode>
                <c:ptCount val="65"/>
                <c:pt idx="0" formatCode="_(* #,##0_);_(* \(#,##0\);_(* &quot;-&quot;??_);_(@_)">
                  <c:v>2018820</c:v>
                </c:pt>
                <c:pt idx="1">
                  <c:v>2288470</c:v>
                </c:pt>
                <c:pt idx="2">
                  <c:v>1915080</c:v>
                </c:pt>
                <c:pt idx="3">
                  <c:v>1577460</c:v>
                </c:pt>
                <c:pt idx="4" formatCode="_(* #,##0_);_(* \(#,##0\);_(* &quot;-&quot;??_);_(@_)">
                  <c:v>1588810</c:v>
                </c:pt>
                <c:pt idx="5" formatCode="_-* #,##0_-;\-* #,##0_-;_-* &quot;-&quot;_-;_-@_-">
                  <c:v>1710120</c:v>
                </c:pt>
                <c:pt idx="6">
                  <c:v>1897000</c:v>
                </c:pt>
                <c:pt idx="7">
                  <c:v>1970880</c:v>
                </c:pt>
                <c:pt idx="8" formatCode="_(* #,##0_);_(* \(#,##0\);_(* &quot;-&quot;??_);_(@_)">
                  <c:v>1669490</c:v>
                </c:pt>
                <c:pt idx="9" formatCode="_-* #,##0_-;\-* #,##0_-;_-* &quot;-&quot;_-;_-@_-">
                  <c:v>1557780</c:v>
                </c:pt>
                <c:pt idx="10" formatCode="_-* #,##0_-;\-* #,##0_-;_-* &quot;-&quot;_-;_-@_-">
                  <c:v>1424187.1</c:v>
                </c:pt>
                <c:pt idx="11">
                  <c:v>1533483.8</c:v>
                </c:pt>
                <c:pt idx="12" formatCode="_(* #,##0_);_(* \(#,##0\);_(* &quot;-&quot;??_);_(@_)">
                  <c:v>1551572.8</c:v>
                </c:pt>
                <c:pt idx="13" formatCode="_-* #,##0_-;\-* #,##0_-;_-* &quot;-&quot;_-;_-@_-">
                  <c:v>1245222.53</c:v>
                </c:pt>
                <c:pt idx="14" formatCode="_-* #,##0_-;\-* #,##0_-;_-* &quot;-&quot;_-;_-@_-">
                  <c:v>1323389</c:v>
                </c:pt>
                <c:pt idx="15">
                  <c:v>1317593</c:v>
                </c:pt>
                <c:pt idx="16" formatCode="_(* #,##0_);_(* \(#,##0\);_(* &quot;-&quot;??_);_(@_)">
                  <c:v>2555582</c:v>
                </c:pt>
                <c:pt idx="17" formatCode="_-* #,##0_-;\-* #,##0_-;_-* &quot;-&quot;_-;_-@_-">
                  <c:v>2569741</c:v>
                </c:pt>
                <c:pt idx="18" formatCode="_-* #,##0_-;\-* #,##0_-;_-* &quot;-&quot;_-;_-@_-">
                  <c:v>2481193</c:v>
                </c:pt>
                <c:pt idx="19">
                  <c:v>2036387</c:v>
                </c:pt>
                <c:pt idx="20" formatCode="_(* #,##0_);_(* \(#,##0\);_(* &quot;-&quot;??_);_(@_)">
                  <c:v>1300209</c:v>
                </c:pt>
                <c:pt idx="21" formatCode="_-* #,##0_-;\-* #,##0_-;_-* &quot;-&quot;_-;_-@_-">
                  <c:v>2375588.4783813432</c:v>
                </c:pt>
                <c:pt idx="22" formatCode="_-* #,##0_-;\-* #,##0_-;_-* &quot;-&quot;_-;_-@_-">
                  <c:v>2106660.7779032039</c:v>
                </c:pt>
                <c:pt idx="23">
                  <c:v>2132233.8677131385</c:v>
                </c:pt>
                <c:pt idx="24" formatCode="_(* #,##0_);_(* \(#,##0\);_(* &quot;-&quot;??_);_(@_)">
                  <c:v>2139176.9656878919</c:v>
                </c:pt>
                <c:pt idx="25" formatCode="_-* #,##0_-;\-* #,##0_-;_-* &quot;-&quot;_-;_-@_-">
                  <c:v>2240747</c:v>
                </c:pt>
                <c:pt idx="26" formatCode="_-* #,##0_-;\-* #,##0_-;_-* &quot;-&quot;_-;_-@_-">
                  <c:v>1978306</c:v>
                </c:pt>
                <c:pt idx="27">
                  <c:v>1713990</c:v>
                </c:pt>
                <c:pt idx="28" formatCode="_(* #,##0_);_(* \(#,##0\);_(* &quot;-&quot;??_);_(@_)">
                  <c:v>1487218</c:v>
                </c:pt>
                <c:pt idx="29" formatCode="_-* #,##0_-;\-* #,##0_-;_-* &quot;-&quot;_-;_-@_-">
                  <c:v>2139608</c:v>
                </c:pt>
                <c:pt idx="30" formatCode="_-* #,##0_-;\-* #,##0_-;_-* &quot;-&quot;_-;_-@_-">
                  <c:v>1818850</c:v>
                </c:pt>
                <c:pt idx="31">
                  <c:v>1705427</c:v>
                </c:pt>
                <c:pt idx="32" formatCode="_(* #,##0_);_(* \(#,##0\);_(* &quot;-&quot;??_);_(@_)">
                  <c:v>1827340</c:v>
                </c:pt>
                <c:pt idx="33" formatCode="_-* #,##0_-;\-* #,##0_-;_-* &quot;-&quot;_-;_-@_-">
                  <c:v>1563255</c:v>
                </c:pt>
                <c:pt idx="34" formatCode="_-* #,##0_-;\-* #,##0_-;_-* &quot;-&quot;_-;_-@_-">
                  <c:v>1512822</c:v>
                </c:pt>
                <c:pt idx="35">
                  <c:v>1486699.6</c:v>
                </c:pt>
                <c:pt idx="36" formatCode="_(* #,##0_);_(* \(#,##0\);_(* &quot;-&quot;??_);_(@_)">
                  <c:v>1449463.7</c:v>
                </c:pt>
                <c:pt idx="37" formatCode="_-* #,##0_-;\-* #,##0_-;_-* &quot;-&quot;_-;_-@_-">
                  <c:v>1415718</c:v>
                </c:pt>
                <c:pt idx="38" formatCode="_-* #,##0_-;\-* #,##0_-;_-* &quot;-&quot;_-;_-@_-">
                  <c:v>1391746.9999999998</c:v>
                </c:pt>
                <c:pt idx="39">
                  <c:v>1123224.8291159999</c:v>
                </c:pt>
                <c:pt idx="40" formatCode="_(* #,##0_);_(* \(#,##0\);_(* &quot;-&quot;??_);_(@_)">
                  <c:v>513971.43540000002</c:v>
                </c:pt>
                <c:pt idx="41" formatCode="_-* #,##0_-;\-* #,##0_-;_-* &quot;-&quot;_-;_-@_-">
                  <c:v>1201888</c:v>
                </c:pt>
                <c:pt idx="42" formatCode="_-* #,##0_-;\-* #,##0_-;_-* &quot;-&quot;_-;_-@_-">
                  <c:v>1217139</c:v>
                </c:pt>
                <c:pt idx="43">
                  <c:v>1203003</c:v>
                </c:pt>
                <c:pt idx="44" formatCode="_(* #,##0_);_(* \(#,##0\);_(* &quot;-&quot;??_);_(@_)">
                  <c:v>1110077</c:v>
                </c:pt>
                <c:pt idx="45" formatCode="_-* #,##0_-;\-* #,##0_-;_-* &quot;-&quot;_-;_-@_-">
                  <c:v>1068816</c:v>
                </c:pt>
                <c:pt idx="46" formatCode="_-* #,##0_-;\-* #,##0_-;_-* &quot;-&quot;_-;_-@_-">
                  <c:v>535354</c:v>
                </c:pt>
                <c:pt idx="47">
                  <c:v>438343</c:v>
                </c:pt>
                <c:pt idx="48" formatCode="_(* #,##0_);_(* \(#,##0\);_(* &quot;-&quot;??_);_(@_)">
                  <c:v>366288</c:v>
                </c:pt>
                <c:pt idx="49" formatCode="_-* #,##0_-;\-* #,##0_-;_-* &quot;-&quot;_-;_-@_-">
                  <c:v>337695</c:v>
                </c:pt>
                <c:pt idx="50" formatCode="_-* #,##0_-;\-* #,##0_-;_-* &quot;-&quot;_-;_-@_-">
                  <c:v>672702</c:v>
                </c:pt>
                <c:pt idx="51">
                  <c:v>749022</c:v>
                </c:pt>
                <c:pt idx="52" formatCode="_(* #,##0_);_(* \(#,##0\);_(* &quot;-&quot;??_);_(@_)">
                  <c:v>625611</c:v>
                </c:pt>
                <c:pt idx="53" formatCode="_-* #,##0_-;\-* #,##0_-;_-* &quot;-&quot;_-;_-@_-">
                  <c:v>908522</c:v>
                </c:pt>
                <c:pt idx="54" formatCode="_-* #,##0_-;\-* #,##0_-;_-* &quot;-&quot;_-;_-@_-">
                  <c:v>829396</c:v>
                </c:pt>
                <c:pt idx="55">
                  <c:v>896000</c:v>
                </c:pt>
                <c:pt idx="56" formatCode="_(* #,##0_);_(* \(#,##0\);_(* &quot;-&quot;??_);_(@_)">
                  <c:v>765000</c:v>
                </c:pt>
                <c:pt idx="57" formatCode="_-* #,##0_-;\-* #,##0_-;_-* &quot;-&quot;_-;_-@_-">
                  <c:v>583000</c:v>
                </c:pt>
                <c:pt idx="58" formatCode="_-* #,##0_-;\-* #,##0_-;_-* &quot;-&quot;_-;_-@_-">
                  <c:v>664000</c:v>
                </c:pt>
                <c:pt idx="59">
                  <c:v>271000</c:v>
                </c:pt>
                <c:pt idx="60" formatCode="_(* #,##0_);_(* \(#,##0\);_(* &quot;-&quot;??_);_(@_)">
                  <c:v>337000</c:v>
                </c:pt>
                <c:pt idx="61" formatCode="_-* #,##0_-;\-* #,##0_-;_-* &quot;-&quot;_-;_-@_-">
                  <c:v>618000</c:v>
                </c:pt>
                <c:pt idx="62" formatCode="_-* #,##0_-;\-* #,##0_-;_-* &quot;-&quot;_-;_-@_-">
                  <c:v>766000</c:v>
                </c:pt>
                <c:pt idx="63">
                  <c:v>786000</c:v>
                </c:pt>
                <c:pt idx="64" formatCode="_(* #,##0_);_(* \(#,##0\);_(* &quot;-&quot;??_);_(@_)">
                  <c:v>596000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626-A53E-4028EC37FD3A}"/>
            </c:ext>
          </c:extLst>
        </c:ser>
        <c:ser>
          <c:idx val="2"/>
          <c:order val="2"/>
          <c:tx>
            <c:strRef>
              <c:f>'Energy Sales_kWh'!$F$4:$F$5</c:f>
              <c:strCache>
                <c:ptCount val="2"/>
                <c:pt idx="0">
                  <c:v>WESTNILE RURAL ELECTRICIFACTION COMPANY</c:v>
                </c:pt>
                <c:pt idx="1">
                  <c:v>Medium 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'Energy Sales_kWh'!$B$6:$C$70</c:f>
              <c:multiLvlStrCache>
                <c:ptCount val="65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  <c:pt idx="40">
                    <c:v>Q1</c:v>
                  </c:pt>
                  <c:pt idx="41">
                    <c:v>Q4</c:v>
                  </c:pt>
                  <c:pt idx="42">
                    <c:v>Q3</c:v>
                  </c:pt>
                  <c:pt idx="43">
                    <c:v>Q2</c:v>
                  </c:pt>
                  <c:pt idx="44">
                    <c:v>Q1</c:v>
                  </c:pt>
                  <c:pt idx="45">
                    <c:v>Q4</c:v>
                  </c:pt>
                  <c:pt idx="46">
                    <c:v>Q3</c:v>
                  </c:pt>
                  <c:pt idx="47">
                    <c:v>Q2</c:v>
                  </c:pt>
                  <c:pt idx="48">
                    <c:v>Q1</c:v>
                  </c:pt>
                  <c:pt idx="49">
                    <c:v>Q4</c:v>
                  </c:pt>
                  <c:pt idx="50">
                    <c:v>Q3</c:v>
                  </c:pt>
                  <c:pt idx="51">
                    <c:v>Q2</c:v>
                  </c:pt>
                  <c:pt idx="52">
                    <c:v>Q1</c:v>
                  </c:pt>
                  <c:pt idx="53">
                    <c:v>Q4</c:v>
                  </c:pt>
                  <c:pt idx="54">
                    <c:v>Q3</c:v>
                  </c:pt>
                  <c:pt idx="55">
                    <c:v>Q2</c:v>
                  </c:pt>
                  <c:pt idx="56">
                    <c:v>Q1</c:v>
                  </c:pt>
                  <c:pt idx="57">
                    <c:v>Q4</c:v>
                  </c:pt>
                  <c:pt idx="58">
                    <c:v>Q3</c:v>
                  </c:pt>
                  <c:pt idx="59">
                    <c:v>Q2</c:v>
                  </c:pt>
                  <c:pt idx="60">
                    <c:v>Q1</c:v>
                  </c:pt>
                  <c:pt idx="61">
                    <c:v>Q4</c:v>
                  </c:pt>
                  <c:pt idx="62">
                    <c:v>Q3</c:v>
                  </c:pt>
                  <c:pt idx="63">
                    <c:v>Q2</c:v>
                  </c:pt>
                  <c:pt idx="64">
                    <c:v>Q1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  <c:pt idx="40">
                    <c:v>2014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2012</c:v>
                  </c:pt>
                  <c:pt idx="49">
                    <c:v>2011</c:v>
                  </c:pt>
                  <c:pt idx="50">
                    <c:v>2011</c:v>
                  </c:pt>
                  <c:pt idx="51">
                    <c:v>2011</c:v>
                  </c:pt>
                  <c:pt idx="52">
                    <c:v>2011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2009</c:v>
                  </c:pt>
                  <c:pt idx="58">
                    <c:v>2009</c:v>
                  </c:pt>
                  <c:pt idx="59">
                    <c:v>2009</c:v>
                  </c:pt>
                  <c:pt idx="60">
                    <c:v>2009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2008</c:v>
                  </c:pt>
                </c:lvl>
              </c:multiLvlStrCache>
            </c:multiLvlStrRef>
          </c:cat>
          <c:val>
            <c:numRef>
              <c:f>'Energy Sales_kWh'!$F$6:$F$70</c:f>
              <c:numCache>
                <c:formatCode>#,##0</c:formatCode>
                <c:ptCount val="65"/>
                <c:pt idx="0" formatCode="_(* #,##0_);_(* \(#,##0\);_(* &quot;-&quot;??_);_(@_)">
                  <c:v>1016421</c:v>
                </c:pt>
                <c:pt idx="1">
                  <c:v>595278.23</c:v>
                </c:pt>
                <c:pt idx="2">
                  <c:v>905937</c:v>
                </c:pt>
                <c:pt idx="3">
                  <c:v>914219</c:v>
                </c:pt>
                <c:pt idx="4" formatCode="_(* #,##0_);_(* \(#,##0\);_(* &quot;-&quot;??_);_(@_)">
                  <c:v>946401</c:v>
                </c:pt>
                <c:pt idx="5" formatCode="_-* #,##0_-;\-* #,##0_-;_-* &quot;-&quot;_-;_-@_-">
                  <c:v>1081300</c:v>
                </c:pt>
                <c:pt idx="6">
                  <c:v>811350</c:v>
                </c:pt>
                <c:pt idx="7">
                  <c:v>857876</c:v>
                </c:pt>
                <c:pt idx="8" formatCode="_(* #,##0_);_(* \(#,##0\);_(* &quot;-&quot;??_);_(@_)">
                  <c:v>912111</c:v>
                </c:pt>
                <c:pt idx="9" formatCode="_-* #,##0_-;\-* #,##0_-;_-* &quot;-&quot;_-;_-@_-">
                  <c:v>819564</c:v>
                </c:pt>
                <c:pt idx="10" formatCode="_-* #,##0_-;\-* #,##0_-;_-* &quot;-&quot;_-;_-@_-">
                  <c:v>559298</c:v>
                </c:pt>
                <c:pt idx="11">
                  <c:v>535839</c:v>
                </c:pt>
                <c:pt idx="12" formatCode="_(* #,##0_);_(* \(#,##0\);_(* &quot;-&quot;??_);_(@_)">
                  <c:v>615723</c:v>
                </c:pt>
                <c:pt idx="13" formatCode="_-* #,##0_-;\-* #,##0_-;_-* &quot;-&quot;_-;_-@_-">
                  <c:v>558896</c:v>
                </c:pt>
                <c:pt idx="14" formatCode="_-* #,##0_-;\-* #,##0_-;_-* &quot;-&quot;_-;_-@_-">
                  <c:v>463760</c:v>
                </c:pt>
                <c:pt idx="15">
                  <c:v>234486</c:v>
                </c:pt>
                <c:pt idx="16" formatCode="_(* #,##0_);_(* \(#,##0\);_(* &quot;-&quot;??_);_(@_)">
                  <c:v>330693</c:v>
                </c:pt>
                <c:pt idx="17" formatCode="_-* #,##0_-;\-* #,##0_-;_-* &quot;-&quot;_-;_-@_-">
                  <c:v>347016</c:v>
                </c:pt>
                <c:pt idx="18" formatCode="_-* #,##0_-;\-* #,##0_-;_-* &quot;-&quot;_-;_-@_-">
                  <c:v>236933</c:v>
                </c:pt>
                <c:pt idx="19">
                  <c:v>171546</c:v>
                </c:pt>
                <c:pt idx="20" formatCode="_(* #,##0_);_(* \(#,##0\);_(* &quot;-&quot;??_);_(@_)">
                  <c:v>159753</c:v>
                </c:pt>
                <c:pt idx="21" formatCode="_-* #,##0_-;\-* #,##0_-;_-* &quot;-&quot;_-;_-@_-">
                  <c:v>360294.60598992131</c:v>
                </c:pt>
                <c:pt idx="22" formatCode="_-* #,##0_-;\-* #,##0_-;_-* &quot;-&quot;_-;_-@_-">
                  <c:v>319507.57542241877</c:v>
                </c:pt>
                <c:pt idx="23">
                  <c:v>323386.1286318085</c:v>
                </c:pt>
                <c:pt idx="24" formatCode="_(* #,##0_);_(* \(#,##0\);_(* &quot;-&quot;??_);_(@_)">
                  <c:v>324439.15644867503</c:v>
                </c:pt>
                <c:pt idx="25" formatCode="_-* #,##0_-;\-* #,##0_-;_-* &quot;-&quot;_-;_-@_-">
                  <c:v>759734</c:v>
                </c:pt>
                <c:pt idx="26" formatCode="_-* #,##0_-;\-* #,##0_-;_-* &quot;-&quot;_-;_-@_-">
                  <c:v>483788</c:v>
                </c:pt>
                <c:pt idx="27">
                  <c:v>259953</c:v>
                </c:pt>
                <c:pt idx="28" formatCode="_(* #,##0_);_(* \(#,##0\);_(* &quot;-&quot;??_);_(@_)">
                  <c:v>344109</c:v>
                </c:pt>
                <c:pt idx="29" formatCode="_-* #,##0_-;\-* #,##0_-;_-* &quot;-&quot;_-;_-@_-">
                  <c:v>411150</c:v>
                </c:pt>
                <c:pt idx="30" formatCode="_-* #,##0_-;\-* #,##0_-;_-* &quot;-&quot;_-;_-@_-">
                  <c:v>473010</c:v>
                </c:pt>
                <c:pt idx="31">
                  <c:v>141004</c:v>
                </c:pt>
                <c:pt idx="32" formatCode="_(* #,##0_);_(* \(#,##0\);_(* &quot;-&quot;??_);_(@_)">
                  <c:v>445570</c:v>
                </c:pt>
                <c:pt idx="33" formatCode="_-* #,##0_-;\-* #,##0_-;_-* &quot;-&quot;_-;_-@_-">
                  <c:v>134803</c:v>
                </c:pt>
                <c:pt idx="34" formatCode="_-* #,##0_-;\-* #,##0_-;_-* &quot;-&quot;_-;_-@_-">
                  <c:v>196711</c:v>
                </c:pt>
                <c:pt idx="35">
                  <c:v>258342</c:v>
                </c:pt>
                <c:pt idx="36" formatCode="_(* #,##0_);_(* \(#,##0\);_(* &quot;-&quot;??_);_(@_)">
                  <c:v>203348</c:v>
                </c:pt>
                <c:pt idx="37" formatCode="_-* #,##0_-;\-* #,##0_-;_-* &quot;-&quot;_-;_-@_-">
                  <c:v>203718</c:v>
                </c:pt>
                <c:pt idx="38" formatCode="_-* #,##0_-;\-* #,##0_-;_-* &quot;-&quot;_-;_-@_-">
                  <c:v>200291</c:v>
                </c:pt>
                <c:pt idx="39">
                  <c:v>280806.20727899997</c:v>
                </c:pt>
                <c:pt idx="40" formatCode="_(* #,##0_);_(* \(#,##0\);_(* &quot;-&quot;??_);_(@_)">
                  <c:v>128492.85885</c:v>
                </c:pt>
                <c:pt idx="41" formatCode="_-* #,##0_-;\-* #,##0_-;_-* &quot;-&quot;_-;_-@_-">
                  <c:v>153471</c:v>
                </c:pt>
                <c:pt idx="42" formatCode="_-* #,##0_-;\-* #,##0_-;_-* &quot;-&quot;_-;_-@_-">
                  <c:v>110584</c:v>
                </c:pt>
                <c:pt idx="43">
                  <c:v>32777</c:v>
                </c:pt>
                <c:pt idx="44" formatCode="_(* #,##0_);_(* \(#,##0\);_(* &quot;-&quot;??_);_(@_)">
                  <c:v>6332</c:v>
                </c:pt>
                <c:pt idx="45" formatCode="_-* #,##0_-;\-* #,##0_-;_-* &quot;-&quot;_-;_-@_-">
                  <c:v>21158</c:v>
                </c:pt>
                <c:pt idx="46" formatCode="_-* #,##0_-;\-* #,##0_-;_-* &quot;-&quot;_-;_-@_-">
                  <c:v>5151</c:v>
                </c:pt>
                <c:pt idx="47">
                  <c:v>3660</c:v>
                </c:pt>
                <c:pt idx="48" formatCode="_(* #,##0_);_(* \(#,##0\);_(* &quot;-&quot;??_);_(@_)">
                  <c:v>2585</c:v>
                </c:pt>
                <c:pt idx="49" formatCode="_-* #,##0_-;\-* #,##0_-;_-* &quot;-&quot;_-;_-@_-">
                  <c:v>4842</c:v>
                </c:pt>
                <c:pt idx="50" formatCode="_-* #,##0_-;\-* #,##0_-;_-* &quot;-&quot;_-;_-@_-">
                  <c:v>6792</c:v>
                </c:pt>
                <c:pt idx="51">
                  <c:v>42242</c:v>
                </c:pt>
                <c:pt idx="52" formatCode="_(* #,##0_);_(* \(#,##0\);_(* &quot;-&quot;??_);_(@_)">
                  <c:v>18875</c:v>
                </c:pt>
                <c:pt idx="53" formatCode="_-* #,##0_-;\-* #,##0_-;_-* &quot;-&quot;_-;_-@_-">
                  <c:v>49633</c:v>
                </c:pt>
                <c:pt idx="54" formatCode="_-* #,##0_-;\-* #,##0_-;_-* &quot;-&quot;_-;_-@_-">
                  <c:v>49004</c:v>
                </c:pt>
                <c:pt idx="55">
                  <c:v>59551</c:v>
                </c:pt>
                <c:pt idx="56" formatCode="_(* #,##0_);_(* \(#,##0\);_(* &quot;-&quot;??_);_(@_)">
                  <c:v>50749</c:v>
                </c:pt>
                <c:pt idx="57" formatCode="_-* #,##0_-;\-* #,##0_-;_-* &quot;-&quot;_-;_-@_-">
                  <c:v>40106</c:v>
                </c:pt>
                <c:pt idx="58" formatCode="_-* #,##0_-;\-* #,##0_-;_-* &quot;-&quot;_-;_-@_-">
                  <c:v>19122</c:v>
                </c:pt>
                <c:pt idx="59">
                  <c:v>21936</c:v>
                </c:pt>
                <c:pt idx="60" formatCode="_(* #,##0_);_(* \(#,##0\);_(* &quot;-&quot;??_);_(@_)">
                  <c:v>9411</c:v>
                </c:pt>
                <c:pt idx="61" formatCode="_-* #,##0_-;\-* #,##0_-;_-* &quot;-&quot;_-;_-@_-">
                  <c:v>14950</c:v>
                </c:pt>
                <c:pt idx="62" formatCode="_-* #,##0_-;\-* #,##0_-;_-* &quot;-&quot;_-;_-@_-">
                  <c:v>37701</c:v>
                </c:pt>
                <c:pt idx="63">
                  <c:v>24892</c:v>
                </c:pt>
                <c:pt idx="64" formatCode="_(* #,##0_);_(* \(#,##0\);_(* &quot;-&quot;??_);_(@_)">
                  <c:v>17666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626-A53E-4028EC37FD3A}"/>
            </c:ext>
          </c:extLst>
        </c:ser>
        <c:ser>
          <c:idx val="3"/>
          <c:order val="3"/>
          <c:tx>
            <c:strRef>
              <c:f>'Energy Sales_kWh'!$G$4:$G$5</c:f>
              <c:strCache>
                <c:ptCount val="2"/>
                <c:pt idx="0">
                  <c:v>WESTNILE RURAL ELECTRICIFACTION COMPANY</c:v>
                </c:pt>
                <c:pt idx="1">
                  <c:v>Large 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'Energy Sales_kWh'!$B$6:$C$70</c:f>
              <c:multiLvlStrCache>
                <c:ptCount val="65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  <c:pt idx="40">
                    <c:v>Q1</c:v>
                  </c:pt>
                  <c:pt idx="41">
                    <c:v>Q4</c:v>
                  </c:pt>
                  <c:pt idx="42">
                    <c:v>Q3</c:v>
                  </c:pt>
                  <c:pt idx="43">
                    <c:v>Q2</c:v>
                  </c:pt>
                  <c:pt idx="44">
                    <c:v>Q1</c:v>
                  </c:pt>
                  <c:pt idx="45">
                    <c:v>Q4</c:v>
                  </c:pt>
                  <c:pt idx="46">
                    <c:v>Q3</c:v>
                  </c:pt>
                  <c:pt idx="47">
                    <c:v>Q2</c:v>
                  </c:pt>
                  <c:pt idx="48">
                    <c:v>Q1</c:v>
                  </c:pt>
                  <c:pt idx="49">
                    <c:v>Q4</c:v>
                  </c:pt>
                  <c:pt idx="50">
                    <c:v>Q3</c:v>
                  </c:pt>
                  <c:pt idx="51">
                    <c:v>Q2</c:v>
                  </c:pt>
                  <c:pt idx="52">
                    <c:v>Q1</c:v>
                  </c:pt>
                  <c:pt idx="53">
                    <c:v>Q4</c:v>
                  </c:pt>
                  <c:pt idx="54">
                    <c:v>Q3</c:v>
                  </c:pt>
                  <c:pt idx="55">
                    <c:v>Q2</c:v>
                  </c:pt>
                  <c:pt idx="56">
                    <c:v>Q1</c:v>
                  </c:pt>
                  <c:pt idx="57">
                    <c:v>Q4</c:v>
                  </c:pt>
                  <c:pt idx="58">
                    <c:v>Q3</c:v>
                  </c:pt>
                  <c:pt idx="59">
                    <c:v>Q2</c:v>
                  </c:pt>
                  <c:pt idx="60">
                    <c:v>Q1</c:v>
                  </c:pt>
                  <c:pt idx="61">
                    <c:v>Q4</c:v>
                  </c:pt>
                  <c:pt idx="62">
                    <c:v>Q3</c:v>
                  </c:pt>
                  <c:pt idx="63">
                    <c:v>Q2</c:v>
                  </c:pt>
                  <c:pt idx="64">
                    <c:v>Q1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  <c:pt idx="40">
                    <c:v>2014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2012</c:v>
                  </c:pt>
                  <c:pt idx="46">
                    <c:v>2012</c:v>
                  </c:pt>
                  <c:pt idx="47">
                    <c:v>2012</c:v>
                  </c:pt>
                  <c:pt idx="48">
                    <c:v>2012</c:v>
                  </c:pt>
                  <c:pt idx="49">
                    <c:v>2011</c:v>
                  </c:pt>
                  <c:pt idx="50">
                    <c:v>2011</c:v>
                  </c:pt>
                  <c:pt idx="51">
                    <c:v>2011</c:v>
                  </c:pt>
                  <c:pt idx="52">
                    <c:v>2011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2009</c:v>
                  </c:pt>
                  <c:pt idx="58">
                    <c:v>2009</c:v>
                  </c:pt>
                  <c:pt idx="59">
                    <c:v>2009</c:v>
                  </c:pt>
                  <c:pt idx="60">
                    <c:v>2009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2008</c:v>
                  </c:pt>
                </c:lvl>
              </c:multiLvlStrCache>
            </c:multiLvlStrRef>
          </c:cat>
          <c:val>
            <c:numRef>
              <c:f>'Energy Sales_kWh'!$G$6:$G$70</c:f>
              <c:numCache>
                <c:formatCode>#,##0</c:formatCode>
                <c:ptCount val="65"/>
                <c:pt idx="0" formatCode="_(* #,##0_);_(* \(#,##0\);_(* &quot;-&quot;??_);_(@_)">
                  <c:v>847915</c:v>
                </c:pt>
                <c:pt idx="1">
                  <c:v>874252</c:v>
                </c:pt>
                <c:pt idx="2">
                  <c:v>578459</c:v>
                </c:pt>
                <c:pt idx="3">
                  <c:v>388370</c:v>
                </c:pt>
                <c:pt idx="4" formatCode="_(* #,##0_);_(* \(#,##0\);_(* &quot;-&quot;??_);_(@_)">
                  <c:v>495708</c:v>
                </c:pt>
                <c:pt idx="5" formatCode="_-* #,##0_-;\-* #,##0_-;_-* &quot;-&quot;_-;_-@_-">
                  <c:v>912800</c:v>
                </c:pt>
                <c:pt idx="6">
                  <c:v>857060</c:v>
                </c:pt>
                <c:pt idx="7">
                  <c:v>447837</c:v>
                </c:pt>
                <c:pt idx="8" formatCode="_(* #,##0_);_(* \(#,##0\);_(* &quot;-&quot;??_);_(@_)">
                  <c:v>476883</c:v>
                </c:pt>
                <c:pt idx="9" formatCode="_-* #,##0_-;\-* #,##0_-;_-* &quot;-&quot;_-;_-@_-">
                  <c:v>764907</c:v>
                </c:pt>
                <c:pt idx="10" formatCode="_-* #,##0_-;\-* #,##0_-;_-* &quot;-&quot;_-;_-@_-">
                  <c:v>967567</c:v>
                </c:pt>
                <c:pt idx="11">
                  <c:v>501241</c:v>
                </c:pt>
                <c:pt idx="12" formatCode="_(* #,##0_);_(* \(#,##0\);_(* &quot;-&quot;??_);_(@_)">
                  <c:v>493047</c:v>
                </c:pt>
                <c:pt idx="13" formatCode="_-* #,##0_-;\-* #,##0_-;_-* &quot;-&quot;_-;_-@_-">
                  <c:v>1044014</c:v>
                </c:pt>
                <c:pt idx="14" formatCode="_-* #,##0_-;\-* #,##0_-;_-* &quot;-&quot;_-;_-@_-">
                  <c:v>549182</c:v>
                </c:pt>
                <c:pt idx="15">
                  <c:v>446707</c:v>
                </c:pt>
                <c:pt idx="16" formatCode="_(* #,##0_);_(* \(#,##0\);_(* &quot;-&quot;??_);_(@_)">
                  <c:v>389756</c:v>
                </c:pt>
                <c:pt idx="17" formatCode="_-* #,##0_-;\-* #,##0_-;_-* &quot;-&quot;_-;_-@_-">
                  <c:v>961696</c:v>
                </c:pt>
                <c:pt idx="18" formatCode="_-* #,##0_-;\-* #,##0_-;_-* &quot;-&quot;_-;_-@_-">
                  <c:v>502865</c:v>
                </c:pt>
                <c:pt idx="19">
                  <c:v>273802</c:v>
                </c:pt>
                <c:pt idx="20" formatCode="_(* #,##0_);_(* \(#,##0\);_(* &quot;-&quot;??_);_(@_)">
                  <c:v>25078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1-4626-A53E-4028EC37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624400"/>
        <c:axId val="1298623920"/>
      </c:barChart>
      <c:catAx>
        <c:axId val="12986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3920"/>
        <c:crosses val="autoZero"/>
        <c:auto val="1"/>
        <c:lblAlgn val="ctr"/>
        <c:lblOffset val="100"/>
        <c:noMultiLvlLbl val="0"/>
      </c:catAx>
      <c:valAx>
        <c:axId val="12986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'Number of Customers '!$D$3:$D$4</c:f>
              <c:strCache>
                <c:ptCount val="2"/>
                <c:pt idx="0">
                  <c:v>WESTNILE RURAL ELECTRICIFACTION COMPANY</c:v>
                </c:pt>
                <c:pt idx="1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'!$D$5:$D$44</c:f>
              <c:numCache>
                <c:formatCode>_-* #,##0_-;\-* #,##0_-;_-* "-"_-;_-@_-</c:formatCode>
                <c:ptCount val="40"/>
                <c:pt idx="0">
                  <c:v>25337</c:v>
                </c:pt>
                <c:pt idx="1">
                  <c:v>23742</c:v>
                </c:pt>
                <c:pt idx="2">
                  <c:v>23087</c:v>
                </c:pt>
                <c:pt idx="3">
                  <c:v>22666</c:v>
                </c:pt>
                <c:pt idx="4">
                  <c:v>22480</c:v>
                </c:pt>
                <c:pt idx="5">
                  <c:v>21780</c:v>
                </c:pt>
                <c:pt idx="6">
                  <c:v>21780</c:v>
                </c:pt>
                <c:pt idx="7">
                  <c:v>21308</c:v>
                </c:pt>
                <c:pt idx="8">
                  <c:v>21198</c:v>
                </c:pt>
                <c:pt idx="9">
                  <c:v>21022</c:v>
                </c:pt>
                <c:pt idx="10">
                  <c:v>20787</c:v>
                </c:pt>
                <c:pt idx="11">
                  <c:v>20618</c:v>
                </c:pt>
                <c:pt idx="12">
                  <c:v>20399</c:v>
                </c:pt>
                <c:pt idx="13">
                  <c:v>19884</c:v>
                </c:pt>
                <c:pt idx="14">
                  <c:v>19420</c:v>
                </c:pt>
                <c:pt idx="15">
                  <c:v>18737</c:v>
                </c:pt>
                <c:pt idx="16">
                  <c:v>18431</c:v>
                </c:pt>
                <c:pt idx="17">
                  <c:v>17874</c:v>
                </c:pt>
                <c:pt idx="18">
                  <c:v>16722</c:v>
                </c:pt>
                <c:pt idx="19">
                  <c:v>16445</c:v>
                </c:pt>
                <c:pt idx="20">
                  <c:v>12819</c:v>
                </c:pt>
                <c:pt idx="21">
                  <c:v>9813</c:v>
                </c:pt>
                <c:pt idx="22">
                  <c:v>9813</c:v>
                </c:pt>
                <c:pt idx="23">
                  <c:v>9345</c:v>
                </c:pt>
                <c:pt idx="24">
                  <c:v>8900</c:v>
                </c:pt>
                <c:pt idx="25">
                  <c:v>8477</c:v>
                </c:pt>
                <c:pt idx="26">
                  <c:v>8067</c:v>
                </c:pt>
                <c:pt idx="27">
                  <c:v>7181</c:v>
                </c:pt>
                <c:pt idx="28">
                  <c:v>7181</c:v>
                </c:pt>
                <c:pt idx="29">
                  <c:v>6037</c:v>
                </c:pt>
                <c:pt idx="30">
                  <c:v>5545</c:v>
                </c:pt>
                <c:pt idx="31">
                  <c:v>5382</c:v>
                </c:pt>
                <c:pt idx="32">
                  <c:v>5225</c:v>
                </c:pt>
                <c:pt idx="33">
                  <c:v>4653</c:v>
                </c:pt>
                <c:pt idx="34">
                  <c:v>4241</c:v>
                </c:pt>
                <c:pt idx="35">
                  <c:v>4118</c:v>
                </c:pt>
                <c:pt idx="36">
                  <c:v>3923</c:v>
                </c:pt>
                <c:pt idx="37">
                  <c:v>3540</c:v>
                </c:pt>
                <c:pt idx="38">
                  <c:v>3423</c:v>
                </c:pt>
                <c:pt idx="39">
                  <c:v>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B05-A5E4-3B7A2C41DA1F}"/>
            </c:ext>
          </c:extLst>
        </c:ser>
        <c:ser>
          <c:idx val="1"/>
          <c:order val="1"/>
          <c:tx>
            <c:strRef>
              <c:f>'Number of Customers '!$E$3:$E$4</c:f>
              <c:strCache>
                <c:ptCount val="2"/>
                <c:pt idx="0">
                  <c:v>WESTNILE RURAL ELECTRICIFACTION COMPANY</c:v>
                </c:pt>
                <c:pt idx="1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'!$E$5:$E$44</c:f>
              <c:numCache>
                <c:formatCode>_-* #,##0_-;\-* #,##0_-;_-* "-"_-;_-@_-</c:formatCode>
                <c:ptCount val="40"/>
                <c:pt idx="0">
                  <c:v>588</c:v>
                </c:pt>
                <c:pt idx="1">
                  <c:v>572</c:v>
                </c:pt>
                <c:pt idx="2">
                  <c:v>561</c:v>
                </c:pt>
                <c:pt idx="3">
                  <c:v>543</c:v>
                </c:pt>
                <c:pt idx="4">
                  <c:v>529</c:v>
                </c:pt>
                <c:pt idx="5">
                  <c:v>518</c:v>
                </c:pt>
                <c:pt idx="6">
                  <c:v>516</c:v>
                </c:pt>
                <c:pt idx="7">
                  <c:v>500</c:v>
                </c:pt>
                <c:pt idx="8">
                  <c:v>502</c:v>
                </c:pt>
                <c:pt idx="9">
                  <c:v>497</c:v>
                </c:pt>
                <c:pt idx="10">
                  <c:v>490</c:v>
                </c:pt>
                <c:pt idx="11">
                  <c:v>476</c:v>
                </c:pt>
                <c:pt idx="12">
                  <c:v>475</c:v>
                </c:pt>
                <c:pt idx="13">
                  <c:v>453</c:v>
                </c:pt>
                <c:pt idx="14">
                  <c:v>442</c:v>
                </c:pt>
                <c:pt idx="15">
                  <c:v>429</c:v>
                </c:pt>
                <c:pt idx="16">
                  <c:v>414</c:v>
                </c:pt>
                <c:pt idx="17">
                  <c:v>407</c:v>
                </c:pt>
                <c:pt idx="18">
                  <c:v>389</c:v>
                </c:pt>
                <c:pt idx="19">
                  <c:v>372</c:v>
                </c:pt>
                <c:pt idx="20">
                  <c:v>298</c:v>
                </c:pt>
                <c:pt idx="21">
                  <c:v>6911</c:v>
                </c:pt>
                <c:pt idx="22">
                  <c:v>6911</c:v>
                </c:pt>
                <c:pt idx="23">
                  <c:v>6581</c:v>
                </c:pt>
                <c:pt idx="24">
                  <c:v>6268</c:v>
                </c:pt>
                <c:pt idx="25">
                  <c:v>5970</c:v>
                </c:pt>
                <c:pt idx="26">
                  <c:v>5828</c:v>
                </c:pt>
                <c:pt idx="27">
                  <c:v>5530</c:v>
                </c:pt>
                <c:pt idx="28">
                  <c:v>5530</c:v>
                </c:pt>
                <c:pt idx="29">
                  <c:v>5043</c:v>
                </c:pt>
                <c:pt idx="30">
                  <c:v>4460</c:v>
                </c:pt>
                <c:pt idx="31">
                  <c:v>4049</c:v>
                </c:pt>
                <c:pt idx="32">
                  <c:v>4248</c:v>
                </c:pt>
                <c:pt idx="33">
                  <c:v>3539</c:v>
                </c:pt>
                <c:pt idx="34">
                  <c:v>3089</c:v>
                </c:pt>
                <c:pt idx="35">
                  <c:v>3018</c:v>
                </c:pt>
                <c:pt idx="36">
                  <c:v>2904</c:v>
                </c:pt>
                <c:pt idx="37">
                  <c:v>2731</c:v>
                </c:pt>
                <c:pt idx="38">
                  <c:v>2775</c:v>
                </c:pt>
                <c:pt idx="39">
                  <c:v>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C-4B05-A5E4-3B7A2C41DA1F}"/>
            </c:ext>
          </c:extLst>
        </c:ser>
        <c:ser>
          <c:idx val="2"/>
          <c:order val="2"/>
          <c:tx>
            <c:strRef>
              <c:f>'Number of Customers '!$F$3:$F$4</c:f>
              <c:strCache>
                <c:ptCount val="2"/>
                <c:pt idx="0">
                  <c:v>WESTNILE RURAL ELECTRICIFACTION COMPANY</c:v>
                </c:pt>
                <c:pt idx="1">
                  <c:v>Medium 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'!$F$5:$F$44</c:f>
              <c:numCache>
                <c:formatCode>_-* #,##0_-;\-* #,##0_-;_-* "-"_-;_-@_-</c:formatCode>
                <c:ptCount val="4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30</c:v>
                </c:pt>
                <c:pt idx="9">
                  <c:v>26</c:v>
                </c:pt>
                <c:pt idx="10">
                  <c:v>27</c:v>
                </c:pt>
                <c:pt idx="11">
                  <c:v>24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19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21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C-4B05-A5E4-3B7A2C41DA1F}"/>
            </c:ext>
          </c:extLst>
        </c:ser>
        <c:ser>
          <c:idx val="3"/>
          <c:order val="3"/>
          <c:tx>
            <c:strRef>
              <c:f>'Number of Customers '!$G$3:$G$4</c:f>
              <c:strCache>
                <c:ptCount val="2"/>
                <c:pt idx="0">
                  <c:v>WESTNILE RURAL ELECTRICIFACTION COMPANY</c:v>
                </c:pt>
                <c:pt idx="1">
                  <c:v>Large 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'!$G$5:$G$44</c:f>
              <c:numCache>
                <c:formatCode>_-* #,##0_-;\-* #,##0_-;_-* "-"_-;_-@_-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C-4B05-A5E4-3B7A2C41DA1F}"/>
            </c:ext>
          </c:extLst>
        </c:ser>
        <c:ser>
          <c:idx val="4"/>
          <c:order val="4"/>
          <c:tx>
            <c:strRef>
              <c:f>'Number of Customers '!$H$3:$H$4</c:f>
              <c:strCache>
                <c:ptCount val="2"/>
                <c:pt idx="0">
                  <c:v>KALANGALA INFRASTRUCTURE SERVICES (KIS)</c:v>
                </c:pt>
                <c:pt idx="1">
                  <c:v> Domestic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'!$H$5:$H$44</c:f>
              <c:numCache>
                <c:formatCode>_-* #,##0_-;\-* #,##0_-;_-* "-"_-;_-@_-</c:formatCode>
                <c:ptCount val="40"/>
                <c:pt idx="0">
                  <c:v>4768</c:v>
                </c:pt>
                <c:pt idx="1">
                  <c:v>4385</c:v>
                </c:pt>
                <c:pt idx="2">
                  <c:v>4321</c:v>
                </c:pt>
                <c:pt idx="3">
                  <c:v>4273</c:v>
                </c:pt>
                <c:pt idx="4">
                  <c:v>4266</c:v>
                </c:pt>
                <c:pt idx="5">
                  <c:v>4263</c:v>
                </c:pt>
                <c:pt idx="6">
                  <c:v>4251</c:v>
                </c:pt>
                <c:pt idx="7">
                  <c:v>4246</c:v>
                </c:pt>
                <c:pt idx="8">
                  <c:v>4239</c:v>
                </c:pt>
                <c:pt idx="9">
                  <c:v>4233</c:v>
                </c:pt>
                <c:pt idx="10">
                  <c:v>4229</c:v>
                </c:pt>
                <c:pt idx="11">
                  <c:v>3974</c:v>
                </c:pt>
                <c:pt idx="12">
                  <c:v>3855</c:v>
                </c:pt>
                <c:pt idx="13">
                  <c:v>3840</c:v>
                </c:pt>
                <c:pt idx="14">
                  <c:v>3725</c:v>
                </c:pt>
                <c:pt idx="15">
                  <c:v>3542</c:v>
                </c:pt>
                <c:pt idx="16">
                  <c:v>3542</c:v>
                </c:pt>
                <c:pt idx="17">
                  <c:v>3397</c:v>
                </c:pt>
                <c:pt idx="18">
                  <c:v>3152</c:v>
                </c:pt>
                <c:pt idx="19">
                  <c:v>2980</c:v>
                </c:pt>
                <c:pt idx="20">
                  <c:v>2845</c:v>
                </c:pt>
                <c:pt idx="21">
                  <c:v>2647</c:v>
                </c:pt>
                <c:pt idx="22">
                  <c:v>2590</c:v>
                </c:pt>
                <c:pt idx="23">
                  <c:v>2610</c:v>
                </c:pt>
                <c:pt idx="24">
                  <c:v>2551</c:v>
                </c:pt>
                <c:pt idx="25">
                  <c:v>2534</c:v>
                </c:pt>
                <c:pt idx="26">
                  <c:v>2520</c:v>
                </c:pt>
                <c:pt idx="27">
                  <c:v>2483</c:v>
                </c:pt>
                <c:pt idx="28">
                  <c:v>2471</c:v>
                </c:pt>
                <c:pt idx="29">
                  <c:v>2428</c:v>
                </c:pt>
                <c:pt idx="30">
                  <c:v>2378</c:v>
                </c:pt>
                <c:pt idx="31">
                  <c:v>2235</c:v>
                </c:pt>
                <c:pt idx="32">
                  <c:v>2077</c:v>
                </c:pt>
                <c:pt idx="33">
                  <c:v>1935</c:v>
                </c:pt>
                <c:pt idx="34">
                  <c:v>1563</c:v>
                </c:pt>
                <c:pt idx="35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C-4B05-A5E4-3B7A2C41DA1F}"/>
            </c:ext>
          </c:extLst>
        </c:ser>
        <c:ser>
          <c:idx val="5"/>
          <c:order val="5"/>
          <c:tx>
            <c:strRef>
              <c:f>'Number of Customers '!$I$3:$I$4</c:f>
              <c:strCache>
                <c:ptCount val="2"/>
                <c:pt idx="0">
                  <c:v>KALANGALA INFRASTRUCTURE SERVICES (KIS)</c:v>
                </c:pt>
                <c:pt idx="1">
                  <c:v> Commercial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'!$I$5:$I$44</c:f>
              <c:numCache>
                <c:formatCode>_-* #,##0_-;\-* #,##0_-;_-* "-"_-;_-@_-</c:formatCode>
                <c:ptCount val="40"/>
                <c:pt idx="0">
                  <c:v>60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55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50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47</c:v>
                </c:pt>
                <c:pt idx="22">
                  <c:v>42</c:v>
                </c:pt>
                <c:pt idx="23">
                  <c:v>36</c:v>
                </c:pt>
                <c:pt idx="24">
                  <c:v>33</c:v>
                </c:pt>
                <c:pt idx="25">
                  <c:v>30</c:v>
                </c:pt>
                <c:pt idx="26">
                  <c:v>26</c:v>
                </c:pt>
                <c:pt idx="27">
                  <c:v>22</c:v>
                </c:pt>
                <c:pt idx="28">
                  <c:v>19</c:v>
                </c:pt>
                <c:pt idx="29">
                  <c:v>19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8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AC-4B05-A5E4-3B7A2C41DA1F}"/>
            </c:ext>
          </c:extLst>
        </c:ser>
        <c:ser>
          <c:idx val="6"/>
          <c:order val="6"/>
          <c:tx>
            <c:strRef>
              <c:f>'Number of Customers '!$J$3:$J$4</c:f>
              <c:strCache>
                <c:ptCount val="2"/>
                <c:pt idx="0">
                  <c:v>KABALEGA HYDROMAX</c:v>
                </c:pt>
                <c:pt idx="1">
                  <c:v> Domestic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'!$J$5:$J$44</c:f>
              <c:numCache>
                <c:formatCode>_-* #,##0_-;\-* #,##0_-;_-* "-"_-;_-@_-</c:formatCode>
                <c:ptCount val="40"/>
                <c:pt idx="1">
                  <c:v>119</c:v>
                </c:pt>
                <c:pt idx="2">
                  <c:v>114</c:v>
                </c:pt>
                <c:pt idx="3">
                  <c:v>113</c:v>
                </c:pt>
                <c:pt idx="4">
                  <c:v>111</c:v>
                </c:pt>
                <c:pt idx="5">
                  <c:v>109</c:v>
                </c:pt>
                <c:pt idx="6">
                  <c:v>106</c:v>
                </c:pt>
                <c:pt idx="7">
                  <c:v>103</c:v>
                </c:pt>
                <c:pt idx="8">
                  <c:v>103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AC-4B05-A5E4-3B7A2C41DA1F}"/>
            </c:ext>
          </c:extLst>
        </c:ser>
        <c:ser>
          <c:idx val="7"/>
          <c:order val="7"/>
          <c:tx>
            <c:strRef>
              <c:f>'Number of Customers '!$K$3:$K$4</c:f>
              <c:strCache>
                <c:ptCount val="2"/>
                <c:pt idx="0">
                  <c:v>KABALEGA HYDROMAX</c:v>
                </c:pt>
                <c:pt idx="1">
                  <c:v> Commercial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'!$K$5:$K$44</c:f>
              <c:numCache>
                <c:formatCode>_-* #,##0_-;\-* #,##0_-;_-* "-"_-;_-@_-</c:formatCode>
                <c:ptCount val="40"/>
                <c:pt idx="1">
                  <c:v>211</c:v>
                </c:pt>
                <c:pt idx="2">
                  <c:v>204</c:v>
                </c:pt>
                <c:pt idx="3">
                  <c:v>202</c:v>
                </c:pt>
                <c:pt idx="4">
                  <c:v>200</c:v>
                </c:pt>
                <c:pt idx="5">
                  <c:v>198</c:v>
                </c:pt>
                <c:pt idx="6">
                  <c:v>196</c:v>
                </c:pt>
                <c:pt idx="7">
                  <c:v>196</c:v>
                </c:pt>
                <c:pt idx="8">
                  <c:v>193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AC-4B05-A5E4-3B7A2C41DA1F}"/>
            </c:ext>
          </c:extLst>
        </c:ser>
        <c:ser>
          <c:idx val="8"/>
          <c:order val="8"/>
          <c:tx>
            <c:strRef>
              <c:f>'Number of Customers '!$L$3:$L$4</c:f>
              <c:strCache>
                <c:ptCount val="2"/>
                <c:pt idx="0">
                  <c:v>KABALEGA HYDROMAX</c:v>
                </c:pt>
                <c:pt idx="1">
                  <c:v> Industrial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'Number of Customers '!$B$5:$C$44</c:f>
              <c:multiLvlStrCache>
                <c:ptCount val="40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  <c:pt idx="36">
                    <c:v>Q1</c:v>
                  </c:pt>
                  <c:pt idx="37">
                    <c:v>Q4</c:v>
                  </c:pt>
                  <c:pt idx="38">
                    <c:v>Q3</c:v>
                  </c:pt>
                  <c:pt idx="39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  <c:pt idx="36">
                    <c:v>2015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</c:lvl>
              </c:multiLvlStrCache>
            </c:multiLvlStrRef>
          </c:cat>
          <c:val>
            <c:numRef>
              <c:f>'Number of Customers '!$L$5:$L$44</c:f>
              <c:numCache>
                <c:formatCode>_-* #,##0_-;\-* #,##0_-;_-* "-"_-;_-@_-</c:formatCode>
                <c:ptCount val="40"/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AC-4B05-A5E4-3B7A2C41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935696"/>
        <c:axId val="1300934256"/>
      </c:barChart>
      <c:catAx>
        <c:axId val="13009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34256"/>
        <c:crosses val="autoZero"/>
        <c:auto val="1"/>
        <c:lblAlgn val="ctr"/>
        <c:lblOffset val="100"/>
        <c:noMultiLvlLbl val="0"/>
      </c:catAx>
      <c:valAx>
        <c:axId val="13009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 Length'!$D$4</c:f>
              <c:strCache>
                <c:ptCount val="1"/>
                <c:pt idx="0">
                  <c:v>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'Network Length'!$B$5:$B$37</c:f>
              <c:numCache>
                <c:formatCode>General</c:formatCode>
                <c:ptCount val="33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</c:numCache>
            </c:numRef>
          </c:cat>
          <c:val>
            <c:numRef>
              <c:f>'Network Length'!$D$5:$D$37</c:f>
              <c:numCache>
                <c:formatCode>_-* #,##0_-;\-* #,##0_-;_-* "-"_-;_-@_-</c:formatCode>
                <c:ptCount val="33"/>
                <c:pt idx="0">
                  <c:v>589</c:v>
                </c:pt>
                <c:pt idx="1">
                  <c:v>589</c:v>
                </c:pt>
                <c:pt idx="2">
                  <c:v>589</c:v>
                </c:pt>
                <c:pt idx="3">
                  <c:v>589</c:v>
                </c:pt>
                <c:pt idx="4">
                  <c:v>553</c:v>
                </c:pt>
                <c:pt idx="5">
                  <c:v>553</c:v>
                </c:pt>
                <c:pt idx="6">
                  <c:v>814.58799999999997</c:v>
                </c:pt>
                <c:pt idx="7">
                  <c:v>410</c:v>
                </c:pt>
                <c:pt idx="8">
                  <c:v>130.30000000000001</c:v>
                </c:pt>
                <c:pt idx="9">
                  <c:v>352.9</c:v>
                </c:pt>
                <c:pt idx="10">
                  <c:v>130.30000000000001</c:v>
                </c:pt>
                <c:pt idx="11">
                  <c:v>130.30000000000001</c:v>
                </c:pt>
                <c:pt idx="12">
                  <c:v>130.30000000000001</c:v>
                </c:pt>
                <c:pt idx="13">
                  <c:v>130.30000000000001</c:v>
                </c:pt>
                <c:pt idx="14">
                  <c:v>130.30000000000001</c:v>
                </c:pt>
                <c:pt idx="15">
                  <c:v>130.30000000000001</c:v>
                </c:pt>
                <c:pt idx="16">
                  <c:v>130.30000000000001</c:v>
                </c:pt>
                <c:pt idx="17">
                  <c:v>130.30000000000001</c:v>
                </c:pt>
                <c:pt idx="18">
                  <c:v>130.30000000000001</c:v>
                </c:pt>
                <c:pt idx="19">
                  <c:v>130.30000000000001</c:v>
                </c:pt>
                <c:pt idx="20">
                  <c:v>130.30000000000001</c:v>
                </c:pt>
                <c:pt idx="21">
                  <c:v>130.30000000000001</c:v>
                </c:pt>
                <c:pt idx="22">
                  <c:v>130.30000000000001</c:v>
                </c:pt>
                <c:pt idx="23">
                  <c:v>130.30000000000001</c:v>
                </c:pt>
                <c:pt idx="24">
                  <c:v>130.30000000000001</c:v>
                </c:pt>
                <c:pt idx="25">
                  <c:v>164.78299999999999</c:v>
                </c:pt>
                <c:pt idx="26">
                  <c:v>163.18299999999999</c:v>
                </c:pt>
                <c:pt idx="27">
                  <c:v>163.18299999999999</c:v>
                </c:pt>
                <c:pt idx="28">
                  <c:v>149.18299999999999</c:v>
                </c:pt>
                <c:pt idx="29">
                  <c:v>130.30000000000001</c:v>
                </c:pt>
                <c:pt idx="30">
                  <c:v>130.30000000000001</c:v>
                </c:pt>
                <c:pt idx="31">
                  <c:v>130.30000000000001</c:v>
                </c:pt>
                <c:pt idx="32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A01-87E6-32FB81D8FCD5}"/>
            </c:ext>
          </c:extLst>
        </c:ser>
        <c:ser>
          <c:idx val="1"/>
          <c:order val="1"/>
          <c:tx>
            <c:strRef>
              <c:f>'Network Length'!$F$4</c:f>
              <c:strCache>
                <c:ptCount val="1"/>
                <c:pt idx="0">
                  <c:v>33 kV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'Network Length'!$B$5:$B$37</c:f>
              <c:numCache>
                <c:formatCode>General</c:formatCode>
                <c:ptCount val="33"/>
                <c:pt idx="0">
                  <c:v>2024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</c:numCache>
            </c:numRef>
          </c:cat>
          <c:val>
            <c:numRef>
              <c:f>'Network Length'!$F$5:$F$37</c:f>
              <c:numCache>
                <c:formatCode>_-* #,##0_-;\-* #,##0_-;_-* "-"_-;_-@_-</c:formatCode>
                <c:ptCount val="33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775</c:v>
                </c:pt>
                <c:pt idx="5">
                  <c:v>775</c:v>
                </c:pt>
                <c:pt idx="6">
                  <c:v>773.25600000000009</c:v>
                </c:pt>
                <c:pt idx="7">
                  <c:v>1300</c:v>
                </c:pt>
                <c:pt idx="8">
                  <c:v>468.25599999999997</c:v>
                </c:pt>
                <c:pt idx="9">
                  <c:v>570.1</c:v>
                </c:pt>
                <c:pt idx="10">
                  <c:v>468.25599999999997</c:v>
                </c:pt>
                <c:pt idx="11">
                  <c:v>468.25599999999997</c:v>
                </c:pt>
                <c:pt idx="12">
                  <c:v>468.25599999999997</c:v>
                </c:pt>
                <c:pt idx="13">
                  <c:v>468.25599999999997</c:v>
                </c:pt>
                <c:pt idx="14">
                  <c:v>468.25599999999997</c:v>
                </c:pt>
                <c:pt idx="15">
                  <c:v>468.25599999999997</c:v>
                </c:pt>
                <c:pt idx="16">
                  <c:v>468.25599999999997</c:v>
                </c:pt>
                <c:pt idx="17">
                  <c:v>468.25599999999997</c:v>
                </c:pt>
                <c:pt idx="18">
                  <c:v>468.25599999999997</c:v>
                </c:pt>
                <c:pt idx="19">
                  <c:v>468.25599999999997</c:v>
                </c:pt>
                <c:pt idx="20">
                  <c:v>468.25599999999997</c:v>
                </c:pt>
                <c:pt idx="21">
                  <c:v>468.25599999999997</c:v>
                </c:pt>
                <c:pt idx="22">
                  <c:v>468.25599999999997</c:v>
                </c:pt>
                <c:pt idx="23">
                  <c:v>468.25599999999997</c:v>
                </c:pt>
                <c:pt idx="24">
                  <c:v>468.25599999999997</c:v>
                </c:pt>
                <c:pt idx="25">
                  <c:v>550.00599999999997</c:v>
                </c:pt>
                <c:pt idx="26">
                  <c:v>471.65600000000001</c:v>
                </c:pt>
                <c:pt idx="27">
                  <c:v>471.65600000000001</c:v>
                </c:pt>
                <c:pt idx="28">
                  <c:v>471.65600000000001</c:v>
                </c:pt>
                <c:pt idx="29">
                  <c:v>468.25599999999997</c:v>
                </c:pt>
                <c:pt idx="30">
                  <c:v>468.25599999999997</c:v>
                </c:pt>
                <c:pt idx="31">
                  <c:v>468.25599999999997</c:v>
                </c:pt>
                <c:pt idx="32">
                  <c:v>468.25599999999997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2-4A01-87E6-32FB81D8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238528"/>
        <c:axId val="1238239488"/>
      </c:barChart>
      <c:catAx>
        <c:axId val="12382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39488"/>
        <c:crosses val="autoZero"/>
        <c:auto val="1"/>
        <c:lblAlgn val="ctr"/>
        <c:lblOffset val="100"/>
        <c:noMultiLvlLbl val="0"/>
      </c:catAx>
      <c:valAx>
        <c:axId val="12382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'Network Length'!$G$3:$G$4</c:f>
              <c:strCache>
                <c:ptCount val="2"/>
                <c:pt idx="0">
                  <c:v>KALANGALA INFRASTRUCTURE SERVICES</c:v>
                </c:pt>
                <c:pt idx="1">
                  <c:v>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'Network Length'!$B$5:$C$40</c:f>
              <c:multiLvlStrCache>
                <c:ptCount val="36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</c:lvl>
              </c:multiLvlStrCache>
            </c:multiLvlStrRef>
          </c:cat>
          <c:val>
            <c:numRef>
              <c:f>'Network Length'!$G$5:$G$40</c:f>
              <c:numCache>
                <c:formatCode>_-* #,##0_-;\-* #,##0_-;_-* "-"_-;_-@_-</c:formatCode>
                <c:ptCount val="36"/>
                <c:pt idx="0">
                  <c:v>180.33999999999997</c:v>
                </c:pt>
                <c:pt idx="1">
                  <c:v>162.32499999999999</c:v>
                </c:pt>
                <c:pt idx="2">
                  <c:v>162.32499999999999</c:v>
                </c:pt>
                <c:pt idx="3">
                  <c:v>162.32499999999999</c:v>
                </c:pt>
                <c:pt idx="4">
                  <c:v>162.64499999999998</c:v>
                </c:pt>
                <c:pt idx="5">
                  <c:v>162.16499999999999</c:v>
                </c:pt>
                <c:pt idx="6">
                  <c:v>131.84100000000001</c:v>
                </c:pt>
                <c:pt idx="7">
                  <c:v>131.64499999999998</c:v>
                </c:pt>
                <c:pt idx="8">
                  <c:v>131.64499999999998</c:v>
                </c:pt>
                <c:pt idx="9">
                  <c:v>131.32499999999999</c:v>
                </c:pt>
                <c:pt idx="10">
                  <c:v>131.005</c:v>
                </c:pt>
                <c:pt idx="11">
                  <c:v>130.685</c:v>
                </c:pt>
                <c:pt idx="12">
                  <c:v>130.36500000000001</c:v>
                </c:pt>
                <c:pt idx="13">
                  <c:v>130.36500000000001</c:v>
                </c:pt>
                <c:pt idx="14">
                  <c:v>130.36500000000001</c:v>
                </c:pt>
                <c:pt idx="15">
                  <c:v>123.36499999999999</c:v>
                </c:pt>
                <c:pt idx="16">
                  <c:v>123.36499999999999</c:v>
                </c:pt>
                <c:pt idx="17">
                  <c:v>123.36499999999999</c:v>
                </c:pt>
                <c:pt idx="18">
                  <c:v>123.2</c:v>
                </c:pt>
                <c:pt idx="19">
                  <c:v>123.2</c:v>
                </c:pt>
                <c:pt idx="20">
                  <c:v>123.2</c:v>
                </c:pt>
                <c:pt idx="21">
                  <c:v>123.2</c:v>
                </c:pt>
                <c:pt idx="22">
                  <c:v>123.2</c:v>
                </c:pt>
                <c:pt idx="23">
                  <c:v>123.2</c:v>
                </c:pt>
                <c:pt idx="24">
                  <c:v>123.2</c:v>
                </c:pt>
                <c:pt idx="25">
                  <c:v>121.81</c:v>
                </c:pt>
                <c:pt idx="26">
                  <c:v>119.71000000000001</c:v>
                </c:pt>
                <c:pt idx="27">
                  <c:v>117.95</c:v>
                </c:pt>
                <c:pt idx="28">
                  <c:v>115.69</c:v>
                </c:pt>
                <c:pt idx="29">
                  <c:v>115.69000000000001</c:v>
                </c:pt>
                <c:pt idx="30">
                  <c:v>112.50999999999999</c:v>
                </c:pt>
                <c:pt idx="31">
                  <c:v>112.50999999999999</c:v>
                </c:pt>
                <c:pt idx="32">
                  <c:v>112.50999999999999</c:v>
                </c:pt>
                <c:pt idx="33">
                  <c:v>96</c:v>
                </c:pt>
                <c:pt idx="34">
                  <c:v>96</c:v>
                </c:pt>
                <c:pt idx="3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0-4A81-8406-872CF23E18DF}"/>
            </c:ext>
          </c:extLst>
        </c:ser>
        <c:ser>
          <c:idx val="1"/>
          <c:order val="1"/>
          <c:tx>
            <c:strRef>
              <c:f>'Network Length'!$I$3:$I$4</c:f>
              <c:strCache>
                <c:ptCount val="2"/>
                <c:pt idx="0">
                  <c:v>KALANGALA INFRASTRUCTURE SERVICES</c:v>
                </c:pt>
                <c:pt idx="1">
                  <c:v>33 kV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'Network Length'!$B$5:$C$40</c:f>
              <c:multiLvlStrCache>
                <c:ptCount val="36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  <c:pt idx="4">
                    <c:v>Q1</c:v>
                  </c:pt>
                  <c:pt idx="5">
                    <c:v>Q4</c:v>
                  </c:pt>
                  <c:pt idx="6">
                    <c:v>Q3</c:v>
                  </c:pt>
                  <c:pt idx="7">
                    <c:v>Q2</c:v>
                  </c:pt>
                  <c:pt idx="8">
                    <c:v>Q1</c:v>
                  </c:pt>
                  <c:pt idx="9">
                    <c:v>Q4</c:v>
                  </c:pt>
                  <c:pt idx="10">
                    <c:v>Q3</c:v>
                  </c:pt>
                  <c:pt idx="11">
                    <c:v>Q2</c:v>
                  </c:pt>
                  <c:pt idx="12">
                    <c:v>Q1</c:v>
                  </c:pt>
                  <c:pt idx="13">
                    <c:v>Q4</c:v>
                  </c:pt>
                  <c:pt idx="14">
                    <c:v>Q3</c:v>
                  </c:pt>
                  <c:pt idx="15">
                    <c:v>Q2</c:v>
                  </c:pt>
                  <c:pt idx="16">
                    <c:v>Q1</c:v>
                  </c:pt>
                  <c:pt idx="17">
                    <c:v>Q4</c:v>
                  </c:pt>
                  <c:pt idx="18">
                    <c:v>Q3</c:v>
                  </c:pt>
                  <c:pt idx="19">
                    <c:v>Q2</c:v>
                  </c:pt>
                  <c:pt idx="20">
                    <c:v>Q1</c:v>
                  </c:pt>
                  <c:pt idx="21">
                    <c:v>Q4</c:v>
                  </c:pt>
                  <c:pt idx="22">
                    <c:v>Q3</c:v>
                  </c:pt>
                  <c:pt idx="23">
                    <c:v>Q2</c:v>
                  </c:pt>
                  <c:pt idx="24">
                    <c:v>Q1</c:v>
                  </c:pt>
                  <c:pt idx="25">
                    <c:v>Q4</c:v>
                  </c:pt>
                  <c:pt idx="26">
                    <c:v>Q3</c:v>
                  </c:pt>
                  <c:pt idx="27">
                    <c:v>Q2</c:v>
                  </c:pt>
                  <c:pt idx="28">
                    <c:v>Q1</c:v>
                  </c:pt>
                  <c:pt idx="29">
                    <c:v>Q4</c:v>
                  </c:pt>
                  <c:pt idx="30">
                    <c:v>Q3</c:v>
                  </c:pt>
                  <c:pt idx="31">
                    <c:v>Q2</c:v>
                  </c:pt>
                  <c:pt idx="32">
                    <c:v>Q1</c:v>
                  </c:pt>
                  <c:pt idx="33">
                    <c:v>Q4</c:v>
                  </c:pt>
                  <c:pt idx="34">
                    <c:v>Q3</c:v>
                  </c:pt>
                  <c:pt idx="35">
                    <c:v>Q2</c:v>
                  </c:pt>
                </c:lvl>
                <c:lvl>
                  <c:pt idx="0">
                    <c:v>2024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2016</c:v>
                  </c:pt>
                  <c:pt idx="30">
                    <c:v>2016</c:v>
                  </c:pt>
                  <c:pt idx="31">
                    <c:v>2016</c:v>
                  </c:pt>
                  <c:pt idx="32">
                    <c:v>2016</c:v>
                  </c:pt>
                  <c:pt idx="33">
                    <c:v>2015</c:v>
                  </c:pt>
                  <c:pt idx="34">
                    <c:v>2015</c:v>
                  </c:pt>
                  <c:pt idx="35">
                    <c:v>2015</c:v>
                  </c:pt>
                </c:lvl>
              </c:multiLvlStrCache>
            </c:multiLvlStrRef>
          </c:cat>
          <c:val>
            <c:numRef>
              <c:f>'Network Length'!$I$5:$I$40</c:f>
              <c:numCache>
                <c:formatCode>_-* #,##0_-;\-* #,##0_-;_-* "-"_-;_-@_-</c:formatCode>
                <c:ptCount val="36"/>
                <c:pt idx="0">
                  <c:v>144.35200000000003</c:v>
                </c:pt>
                <c:pt idx="1">
                  <c:v>141.27200000000002</c:v>
                </c:pt>
                <c:pt idx="2">
                  <c:v>141.27200000000002</c:v>
                </c:pt>
                <c:pt idx="3">
                  <c:v>141.27200000000002</c:v>
                </c:pt>
                <c:pt idx="4">
                  <c:v>141.27200000000002</c:v>
                </c:pt>
                <c:pt idx="5">
                  <c:v>141.59400000000002</c:v>
                </c:pt>
                <c:pt idx="6">
                  <c:v>137.137</c:v>
                </c:pt>
                <c:pt idx="7">
                  <c:v>137.137</c:v>
                </c:pt>
                <c:pt idx="8">
                  <c:v>136.815</c:v>
                </c:pt>
                <c:pt idx="9">
                  <c:v>136.815</c:v>
                </c:pt>
                <c:pt idx="10">
                  <c:v>136.815</c:v>
                </c:pt>
                <c:pt idx="11">
                  <c:v>136.815</c:v>
                </c:pt>
                <c:pt idx="12">
                  <c:v>136.815</c:v>
                </c:pt>
                <c:pt idx="13">
                  <c:v>136.815</c:v>
                </c:pt>
                <c:pt idx="14">
                  <c:v>136.815</c:v>
                </c:pt>
                <c:pt idx="15">
                  <c:v>136.815</c:v>
                </c:pt>
                <c:pt idx="16">
                  <c:v>136.815</c:v>
                </c:pt>
                <c:pt idx="17">
                  <c:v>136.815</c:v>
                </c:pt>
                <c:pt idx="18">
                  <c:v>136.815</c:v>
                </c:pt>
                <c:pt idx="19">
                  <c:v>136.965</c:v>
                </c:pt>
                <c:pt idx="20">
                  <c:v>136.965</c:v>
                </c:pt>
                <c:pt idx="21">
                  <c:v>136.965</c:v>
                </c:pt>
                <c:pt idx="22">
                  <c:v>137.191</c:v>
                </c:pt>
                <c:pt idx="23">
                  <c:v>120.23</c:v>
                </c:pt>
                <c:pt idx="24">
                  <c:v>120.1</c:v>
                </c:pt>
                <c:pt idx="25">
                  <c:v>120.06</c:v>
                </c:pt>
                <c:pt idx="26">
                  <c:v>120.06</c:v>
                </c:pt>
                <c:pt idx="27">
                  <c:v>119.93</c:v>
                </c:pt>
                <c:pt idx="28">
                  <c:v>120.18</c:v>
                </c:pt>
                <c:pt idx="29">
                  <c:v>119.98</c:v>
                </c:pt>
                <c:pt idx="30">
                  <c:v>119.9</c:v>
                </c:pt>
                <c:pt idx="31">
                  <c:v>119.9</c:v>
                </c:pt>
                <c:pt idx="32">
                  <c:v>119.9</c:v>
                </c:pt>
                <c:pt idx="33">
                  <c:v>136.5</c:v>
                </c:pt>
                <c:pt idx="34">
                  <c:v>136.5</c:v>
                </c:pt>
                <c:pt idx="35">
                  <c:v>136.30000000000001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A81-8406-872CF23E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127008"/>
        <c:axId val="1418129888"/>
      </c:barChart>
      <c:catAx>
        <c:axId val="14181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29888"/>
        <c:crosses val="autoZero"/>
        <c:auto val="1"/>
        <c:lblAlgn val="ctr"/>
        <c:lblOffset val="100"/>
        <c:noMultiLvlLbl val="0"/>
      </c:catAx>
      <c:valAx>
        <c:axId val="14181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0</xdr:rowOff>
    </xdr:from>
    <xdr:to>
      <xdr:col>0</xdr:col>
      <xdr:colOff>1107722</xdr:colOff>
      <xdr:row>5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94143F-381D-4C5A-BEAA-1CEB4D7A8D35}"/>
            </a:ext>
          </a:extLst>
        </xdr:cNvPr>
        <xdr:cNvSpPr txBox="1"/>
      </xdr:nvSpPr>
      <xdr:spPr>
        <a:xfrm>
          <a:off x="76200" y="355600"/>
          <a:ext cx="1031522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  <xdr:twoCellAnchor>
    <xdr:from>
      <xdr:col>7</xdr:col>
      <xdr:colOff>454024</xdr:colOff>
      <xdr:row>10</xdr:row>
      <xdr:rowOff>244474</xdr:rowOff>
    </xdr:from>
    <xdr:to>
      <xdr:col>19</xdr:col>
      <xdr:colOff>431799</xdr:colOff>
      <xdr:row>24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3BF0A-958D-C7AE-2C05-DC04ABB44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3</xdr:row>
      <xdr:rowOff>0</xdr:rowOff>
    </xdr:from>
    <xdr:to>
      <xdr:col>0</xdr:col>
      <xdr:colOff>1073150</xdr:colOff>
      <xdr:row>4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26662A-0B53-41A4-A969-A921BAD5B34A}"/>
            </a:ext>
          </a:extLst>
        </xdr:cNvPr>
        <xdr:cNvSpPr txBox="1"/>
      </xdr:nvSpPr>
      <xdr:spPr>
        <a:xfrm>
          <a:off x="120650" y="171450"/>
          <a:ext cx="95250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  <xdr:twoCellAnchor>
    <xdr:from>
      <xdr:col>11</xdr:col>
      <xdr:colOff>196850</xdr:colOff>
      <xdr:row>2</xdr:row>
      <xdr:rowOff>130174</xdr:rowOff>
    </xdr:from>
    <xdr:to>
      <xdr:col>37</xdr:col>
      <xdr:colOff>63500</xdr:colOff>
      <xdr:row>19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555A8F-9A85-8783-F3F0-14E7AD483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123112</xdr:colOff>
      <xdr:row>2</xdr:row>
      <xdr:rowOff>0</xdr:rowOff>
    </xdr:from>
    <xdr:to>
      <xdr:col>1</xdr:col>
      <xdr:colOff>1140408</xdr:colOff>
      <xdr:row>3</xdr:row>
      <xdr:rowOff>117410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8B62C-D160-4A78-800E-D8AFFD67A7A4}"/>
            </a:ext>
          </a:extLst>
        </xdr:cNvPr>
        <xdr:cNvSpPr txBox="1"/>
      </xdr:nvSpPr>
      <xdr:spPr>
        <a:xfrm>
          <a:off x="123112" y="369337"/>
          <a:ext cx="101729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76970</xdr:colOff>
      <xdr:row>2</xdr:row>
      <xdr:rowOff>0</xdr:rowOff>
    </xdr:from>
    <xdr:to>
      <xdr:col>0</xdr:col>
      <xdr:colOff>1064747</xdr:colOff>
      <xdr:row>5</xdr:row>
      <xdr:rowOff>215258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824D8C-207F-4F81-BE3B-1604A21038B2}"/>
            </a:ext>
          </a:extLst>
        </xdr:cNvPr>
        <xdr:cNvSpPr txBox="1"/>
      </xdr:nvSpPr>
      <xdr:spPr>
        <a:xfrm>
          <a:off x="76970" y="378434"/>
          <a:ext cx="987777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0</xdr:rowOff>
    </xdr:from>
    <xdr:to>
      <xdr:col>0</xdr:col>
      <xdr:colOff>1130300</xdr:colOff>
      <xdr:row>4</xdr:row>
      <xdr:rowOff>203200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73E3CB-2D00-4ABF-9453-A30E62B90C62}"/>
            </a:ext>
          </a:extLst>
        </xdr:cNvPr>
        <xdr:cNvSpPr txBox="1"/>
      </xdr:nvSpPr>
      <xdr:spPr>
        <a:xfrm>
          <a:off x="114300" y="361950"/>
          <a:ext cx="1016000" cy="952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  <xdr:twoCellAnchor>
    <xdr:from>
      <xdr:col>12</xdr:col>
      <xdr:colOff>190500</xdr:colOff>
      <xdr:row>1</xdr:row>
      <xdr:rowOff>193674</xdr:rowOff>
    </xdr:from>
    <xdr:to>
      <xdr:col>28</xdr:col>
      <xdr:colOff>603250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75651-8023-1534-298E-3F4D8B3BF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149411</xdr:colOff>
      <xdr:row>1</xdr:row>
      <xdr:rowOff>0</xdr:rowOff>
    </xdr:from>
    <xdr:to>
      <xdr:col>0</xdr:col>
      <xdr:colOff>1284941</xdr:colOff>
      <xdr:row>3</xdr:row>
      <xdr:rowOff>74706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1ED0A-64BB-41B9-BBC4-4BBB3F6D1689}"/>
            </a:ext>
          </a:extLst>
        </xdr:cNvPr>
        <xdr:cNvSpPr txBox="1"/>
      </xdr:nvSpPr>
      <xdr:spPr>
        <a:xfrm>
          <a:off x="149411" y="381000"/>
          <a:ext cx="1135530" cy="83670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</xdr:row>
      <xdr:rowOff>0</xdr:rowOff>
    </xdr:from>
    <xdr:to>
      <xdr:col>0</xdr:col>
      <xdr:colOff>1031522</xdr:colOff>
      <xdr:row>4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DA0D88-57DE-420B-92B9-59EF94438CA5}"/>
            </a:ext>
          </a:extLst>
        </xdr:cNvPr>
        <xdr:cNvSpPr txBox="1"/>
      </xdr:nvSpPr>
      <xdr:spPr>
        <a:xfrm>
          <a:off x="82550" y="412750"/>
          <a:ext cx="948972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latin typeface="Candara" panose="020E0502030303020204" pitchFamily="34" charset="0"/>
            </a:rPr>
            <a:t>See Explanatory notes at the bottom of the worksheet</a:t>
          </a:r>
          <a:endParaRPr lang="en-UG" sz="1000" b="1">
            <a:latin typeface="Candara" panose="020E0502030303020204" pitchFamily="34" charset="0"/>
          </a:endParaRPr>
        </a:p>
      </xdr:txBody>
    </xdr:sp>
    <xdr:clientData/>
  </xdr:twoCellAnchor>
  <xdr:twoCellAnchor>
    <xdr:from>
      <xdr:col>9</xdr:col>
      <xdr:colOff>314324</xdr:colOff>
      <xdr:row>1</xdr:row>
      <xdr:rowOff>187325</xdr:rowOff>
    </xdr:from>
    <xdr:to>
      <xdr:col>24</xdr:col>
      <xdr:colOff>590549</xdr:colOff>
      <xdr:row>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2D1DB-EE5F-DC9B-F4A4-F4EF6FB2A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358774</xdr:colOff>
      <xdr:row>10</xdr:row>
      <xdr:rowOff>130174</xdr:rowOff>
    </xdr:from>
    <xdr:to>
      <xdr:col>25</xdr:col>
      <xdr:colOff>425450</xdr:colOff>
      <xdr:row>18</xdr:row>
      <xdr:rowOff>279399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E8687-1097-C9FC-0DD9-F480BCE5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baziira\Documents\Distribution_Sourcefiles%2008.10.2020%20Macros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grids"/>
      <sheetName val="Reference"/>
      <sheetName val="WENRECO &amp; KIS Ref"/>
      <sheetName val="Umeme Ref"/>
      <sheetName val="Quarter"/>
      <sheetName val="Summary Grid"/>
      <sheetName val="Sheet3"/>
      <sheetName val="Sheet8"/>
      <sheetName val="Monthly Institution"/>
      <sheetName val="Annual"/>
      <sheetName val="Street Lights"/>
      <sheetName val="UMEME Busoga"/>
      <sheetName val="BECS Q1 2017"/>
      <sheetName val="BECS Q1 2018"/>
      <sheetName val="BECS Q2 2017"/>
      <sheetName val="BECS Q2 2018"/>
      <sheetName val="BECS Q3 2017"/>
      <sheetName val="BECS Q3 2018"/>
      <sheetName val="BECS Q4 2017"/>
      <sheetName val="BECS Q4 2018"/>
      <sheetName val="BECS Q4 2020"/>
      <sheetName val="CNST Q1 2017"/>
      <sheetName val="CNST Q1 2018"/>
      <sheetName val="CNST Q1 2019"/>
      <sheetName val="CNST Q2 2017"/>
      <sheetName val="CNST Q2 2018"/>
      <sheetName val="CNST Q2 2019"/>
      <sheetName val="CNST Q3 2017"/>
      <sheetName val="CNST Q3 2018"/>
      <sheetName val="CNST Q3 2019"/>
      <sheetName val="CNST Q4 2018"/>
      <sheetName val="CNST Q4 2019"/>
      <sheetName val="Dashboard"/>
      <sheetName val="EST Q1 2017"/>
      <sheetName val="EST Q1 2018"/>
      <sheetName val="EST Q1 2019"/>
      <sheetName val="EST Q2 2017"/>
      <sheetName val="EST Q2 2018"/>
      <sheetName val="EST Q2 2019"/>
      <sheetName val="EST Q3 2017"/>
      <sheetName val="EST Q3 2018"/>
      <sheetName val="EST Q3 2019"/>
      <sheetName val="EST Q4 2017"/>
      <sheetName val="EST Q4 2018"/>
      <sheetName val="EST Q4 2019"/>
      <sheetName val="Hydromax Q1 2017"/>
      <sheetName val="Hydromax Q1 2018"/>
      <sheetName val="Hydromax Q1 2019"/>
      <sheetName val="Hydromax Q2 2016"/>
      <sheetName val="Hydromax Q2 2017"/>
      <sheetName val="Hydromax Q2 2018"/>
      <sheetName val="Hydromax Q2 2019"/>
      <sheetName val="Hydromax Q3 2016"/>
      <sheetName val="Hydromax Q3 2017"/>
      <sheetName val="Hydromax Q3 2018"/>
      <sheetName val="Hydromax Q3 2019"/>
      <sheetName val="Hydromax Q4 2016"/>
      <sheetName val="Hydromax Q4 2017"/>
      <sheetName val="Hydromax Q4 2018"/>
      <sheetName val="Hydromax Q4 2019"/>
      <sheetName val="KIL Q1 2016"/>
      <sheetName val="KIL Q1 2017"/>
      <sheetName val="KIL Q1 2018"/>
      <sheetName val="KIL Q1 2019"/>
      <sheetName val="KIL Q2 2017"/>
      <sheetName val="KIL Q2 2018"/>
      <sheetName val="KIL Q2 2019"/>
      <sheetName val="KIL Q3 2017"/>
      <sheetName val="KIL Q3 2018"/>
      <sheetName val="KIL Q3 2019"/>
      <sheetName val="KIL Q4 2017"/>
      <sheetName val="KIL Q4 2018"/>
      <sheetName val="KIL Q4 2019"/>
      <sheetName val="KIS Q1 2018"/>
      <sheetName val="KIS Q1 2019"/>
      <sheetName val="KIS Q2 2018"/>
      <sheetName val="KIS Q2 2019"/>
      <sheetName val="KIS Q3 2018"/>
      <sheetName val="KIS Q4 2018"/>
      <sheetName val="KRECS Q1 2017"/>
      <sheetName val="KRECS Q1 2018"/>
      <sheetName val="KRECS Q1 2019"/>
      <sheetName val="KRECS Q2 2017"/>
      <sheetName val="KRECS Q2 2018"/>
      <sheetName val="KRECS Q2 2019"/>
      <sheetName val="KRECS Q3 2017"/>
      <sheetName val="KRECS Q3 2018"/>
      <sheetName val="KRECS Q3 2019"/>
      <sheetName val="KRECS Q4 2017"/>
      <sheetName val="KRECS Q4 2018"/>
      <sheetName val="KRECS Q4 2019"/>
      <sheetName val="MWST Q1 2017"/>
      <sheetName val="MWST Q1 2018"/>
      <sheetName val="MWST Q1 2019"/>
      <sheetName val="MWST Q2 2017"/>
      <sheetName val="MWST Q2 2018"/>
      <sheetName val="MWST Q2 2019"/>
      <sheetName val="MWST Q3 2017"/>
      <sheetName val="MWST Q3 2018"/>
      <sheetName val="MWST Q3 2019"/>
      <sheetName val="MWST Q4 2017"/>
      <sheetName val="MWST Q4 2018"/>
      <sheetName val="MWST Q4 2019"/>
      <sheetName val="NEST Q1 2017"/>
      <sheetName val="NEST Q1 2018"/>
      <sheetName val="NEST Q1 2019"/>
      <sheetName val="NEST Q2 2017"/>
      <sheetName val="NEST Q2 2018"/>
      <sheetName val="NEST Q2 2019"/>
      <sheetName val="NEST Q3 2017"/>
      <sheetName val="NEST Q3 2018"/>
      <sheetName val="NEST Q3 2019"/>
      <sheetName val="NEST Q4 2017"/>
      <sheetName val="NEST Q4 2018"/>
      <sheetName val="NEST Q4 2019"/>
      <sheetName val="NNWST Q1 2017"/>
      <sheetName val="NNWST Q1 2018"/>
      <sheetName val="NNWST Q1 2019"/>
      <sheetName val="NNWST Q2 2017"/>
      <sheetName val="NNWST Q2 2018"/>
      <sheetName val="NNWST Q2 2019"/>
      <sheetName val="NNWST Q3 2017"/>
      <sheetName val="NNWST Q3 2018"/>
      <sheetName val="NNWST Q3 2019"/>
      <sheetName val="NNWST Q4 2017"/>
      <sheetName val="NNWST Q4 2018"/>
      <sheetName val="NNWST Q4 2019"/>
      <sheetName val="NWST Q1 2018"/>
      <sheetName val="NWST Q1 2019"/>
      <sheetName val="NWST Q2 2017"/>
      <sheetName val="NWST Q2 2018"/>
      <sheetName val="NWST Q2 2019"/>
      <sheetName val="NWST Q3 2017"/>
      <sheetName val="NWST Q3 2018"/>
      <sheetName val="NWST Q3 2019"/>
      <sheetName val="NWST Q4 2017"/>
      <sheetName val="NWST Q4 2018"/>
      <sheetName val="NWST Q4 2019"/>
      <sheetName val="PACMECS Q1 2017"/>
      <sheetName val="PACMECS Q1 2018"/>
      <sheetName val="PACMECS Q1 2019"/>
      <sheetName val="PACMECS Q2 2017"/>
      <sheetName val="PACMECS Q2 2018"/>
      <sheetName val="PACMECS Q2 2019"/>
      <sheetName val="PACMECS Q3 2017"/>
      <sheetName val="PACMECS Q3 2018"/>
      <sheetName val="PACMECS Q3 2019"/>
      <sheetName val="PACMECS Q4 2017"/>
      <sheetName val="PACMECS Q4 2018"/>
      <sheetName val="Sheet5"/>
      <sheetName val="PACMECS Q4 2019"/>
      <sheetName val="SST Q1 2018"/>
      <sheetName val="SST Q1 2019"/>
      <sheetName val="SST Q2 2017"/>
      <sheetName val="SST Q2 2018"/>
      <sheetName val="SST Q2 2019"/>
      <sheetName val="SST Q3 2017"/>
      <sheetName val="SST Q3 2018"/>
      <sheetName val="SST Q3 2019"/>
      <sheetName val="SST Q4 2017"/>
      <sheetName val="SST Q4 2018"/>
      <sheetName val="SST Q4 2019"/>
      <sheetName val="SWST Q1 2018"/>
      <sheetName val="SWST Q1 2019"/>
      <sheetName val="SWST Q2 2017"/>
      <sheetName val="SWST Q2 2018"/>
      <sheetName val="SWST Q2 2019"/>
      <sheetName val="SWST Q3 2017"/>
      <sheetName val="SWST Q3 2018"/>
      <sheetName val="SWST Q3 2019"/>
      <sheetName val="SWST Q4 2017"/>
      <sheetName val="SWST Q4 2018"/>
      <sheetName val="SWST Q4 2019"/>
      <sheetName val="umeme "/>
      <sheetName val="UMEME Q1 2007"/>
      <sheetName val="UMEME Q2 2007"/>
      <sheetName val="UMEME Q3 2007"/>
      <sheetName val="UMEME Q4 2007"/>
      <sheetName val="UMEME Q1 2008"/>
      <sheetName val="UMEME Q2 2008"/>
      <sheetName val="UMEME Q3 2008"/>
      <sheetName val="UMEME Q4 2008"/>
      <sheetName val="UMEME Q1 2009"/>
      <sheetName val="UMEME Q2 2009"/>
      <sheetName val="UMEME Q3 2009"/>
      <sheetName val="UMEME Q4 2009"/>
      <sheetName val="UMEME Q1 2010"/>
      <sheetName val="UMEME Q2 2010"/>
      <sheetName val="UMEME Q3 2010"/>
      <sheetName val="UMEME Q4 2010"/>
      <sheetName val="UMEME Q1 2011"/>
      <sheetName val="UMEME Q2 2011"/>
      <sheetName val="UMEME Q3 2011"/>
      <sheetName val="UMEME Q4 2011"/>
      <sheetName val="UMEME Q1 2012"/>
      <sheetName val="UMEME Q1 2013"/>
      <sheetName val="UMEME Q1 2014"/>
      <sheetName val="UMEME Q1 2015"/>
      <sheetName val="UMEME Q1 2016"/>
      <sheetName val="UMEME Q1 2017"/>
      <sheetName val="UMEME Q1 2018"/>
      <sheetName val="UMEME Q1 2019"/>
      <sheetName val="UMEME Q2 2012"/>
      <sheetName val="UMEME Q2 2013"/>
      <sheetName val="UMEME Q2 2014"/>
      <sheetName val="UMEME Q2 2015"/>
      <sheetName val="UMEME Q2 2016"/>
      <sheetName val="UMEME Q2 2017"/>
      <sheetName val="UMEME Q2 2018"/>
      <sheetName val="UMEME Q2 2019"/>
      <sheetName val="UMEME Q3 2019"/>
      <sheetName val="UMEME Q3 2012"/>
      <sheetName val="UMEME Q3 2013"/>
      <sheetName val="UMEME Q3 2014"/>
      <sheetName val="UMEME Q3 2015"/>
      <sheetName val="UMEME Q3 2016"/>
      <sheetName val="UMEME Q3 2017"/>
      <sheetName val="UMEME Q3 2018"/>
      <sheetName val="UMEME Q4 2012"/>
      <sheetName val="UMEME Q4 2013"/>
      <sheetName val="UMEME Q4 2014"/>
      <sheetName val="UMEME Q4 2015"/>
      <sheetName val="UMEME Q4 2016"/>
      <sheetName val="UMEME Q4 2017"/>
      <sheetName val="UMEME Q4 2018"/>
      <sheetName val="UMEME Q4 2019"/>
      <sheetName val="WENRECO Q1 2018"/>
      <sheetName val="WENRECO Q1 2019"/>
      <sheetName val="WENRECO Q2 2018"/>
      <sheetName val="WENRECO Q2 2019"/>
      <sheetName val="WENRECO Q4 2018"/>
      <sheetName val="WENRECO Q3 2019"/>
      <sheetName val="WENRECO Q4 2019"/>
      <sheetName val="KIS Q4 2017"/>
      <sheetName val="KIS Q1 2016"/>
      <sheetName val="KIS Q2 2016"/>
      <sheetName val="KIS Q3 2016"/>
      <sheetName val="KIS Q4 2016"/>
      <sheetName val="Umeme Q1 2020"/>
      <sheetName val="KRECS Q1 2020"/>
      <sheetName val="KIL Q1 2020"/>
      <sheetName val="PACMECS Q1 2020"/>
      <sheetName val="KIS Q1 2020"/>
      <sheetName val="WENRECO Q1 2020"/>
      <sheetName val="Hydromax Q1 2020"/>
      <sheetName val="CNST Q1 2020"/>
      <sheetName val="EST Q1 2020"/>
      <sheetName val="MWST Q1 2020"/>
      <sheetName val="NEST Q1 2020"/>
      <sheetName val="NNWST Q1 2020"/>
      <sheetName val="NWST Q1 2020"/>
      <sheetName val="SST Q1 2020"/>
      <sheetName val="SWST Q1 2020"/>
      <sheetName val="CNST Q2 2020"/>
      <sheetName val="EST Q2 2020"/>
      <sheetName val="MWST Q2 2020"/>
      <sheetName val="NEST Q2 2020"/>
      <sheetName val="NNWST Q2 2020"/>
      <sheetName val="NWST Q2 2020"/>
      <sheetName val="SST Q2 2020"/>
      <sheetName val="SWST Q2 2020"/>
      <sheetName val="KRECS Q2 2020"/>
      <sheetName val="KIL Q2 2020"/>
      <sheetName val="PACMECS Q2 2020"/>
      <sheetName val="Umeme Q2 2020"/>
      <sheetName val="WENRECO Q2 2020"/>
      <sheetName val="Hydromax Q2 2020"/>
      <sheetName val="Umeme Q1 2005"/>
      <sheetName val="Umeme Q3 2020"/>
      <sheetName val="KIS Q3 2020"/>
      <sheetName val="WENRECO Q3 2020"/>
      <sheetName val="PACMECS Q3 2020"/>
      <sheetName val="KIL Q3 2020"/>
      <sheetName val="Hydromax Q3 2020"/>
      <sheetName val="CNST Q3 2020"/>
      <sheetName val="EST Q3 2020"/>
      <sheetName val="MWST Q3 2020"/>
      <sheetName val="NEST Q3 2020"/>
      <sheetName val="NNWST Q3 2020"/>
      <sheetName val="NWST Q3 2020"/>
      <sheetName val="SST Q3 2020"/>
      <sheetName val="SWST Q3 2020"/>
      <sheetName val="KRECS Q3 2020"/>
      <sheetName val="Umeme Q4 2020"/>
      <sheetName val="CNST Q4 2020"/>
      <sheetName val="EST Q4 2020"/>
      <sheetName val="MWST Q4 2020"/>
      <sheetName val="NEST Q4 2020"/>
      <sheetName val="NNWST Q4 2020"/>
      <sheetName val="NWST Q4 2020"/>
      <sheetName val="SST Q4 2020"/>
      <sheetName val="SWST Q4 2020"/>
      <sheetName val="KIS Q4 2020"/>
      <sheetName val="KIL Q4 2020"/>
      <sheetName val="WENRECO Q4 2020"/>
      <sheetName val="Hydromax Q4 2020"/>
      <sheetName val="PACMECS Q4 2020"/>
      <sheetName val="KRECS Q4 2020"/>
      <sheetName val="KIS Q2 2020"/>
      <sheetName val="KIS Q1 20201"/>
      <sheetName val="KIS Q4 2019"/>
      <sheetName val="KIS Q3 2019"/>
      <sheetName val="CNST Q1 2021"/>
      <sheetName val="EST Q1 2021"/>
      <sheetName val="MWST Q1 2021"/>
      <sheetName val="NEST Q1 2021"/>
      <sheetName val="NNWST Q1 2021"/>
      <sheetName val="SST Q1 2021"/>
      <sheetName val="SWST Q1 2021"/>
      <sheetName val="NWST Q1 2021"/>
      <sheetName val="KRECS Q1 2021"/>
      <sheetName val="Umeme Q1 2021"/>
      <sheetName val="Umeme Q2 2021"/>
      <sheetName val="KRECS Q2 2021"/>
      <sheetName val="Umeme Q2 2005"/>
      <sheetName val="KIL Q2 2021"/>
      <sheetName val="PACMECS Q2 2021"/>
      <sheetName val="KIL Q1 2021"/>
      <sheetName val="PACMECS Q1 2021"/>
      <sheetName val="WENRECO Q2 2021"/>
      <sheetName val="WENRECO Q1 2021"/>
      <sheetName val="KIS Q1 2021"/>
      <sheetName val="CNST Q2 2021"/>
      <sheetName val="MWST Q2 2021"/>
      <sheetName val="NEST Q2 2021"/>
      <sheetName val="NNWST Q2 2021"/>
      <sheetName val="NWST Q2 2021"/>
      <sheetName val="SST Q2 2021"/>
      <sheetName val="SWST Q2 2021"/>
      <sheetName val="EST Q2 2021"/>
      <sheetName val="RST Q2 2021"/>
      <sheetName val="KIS Q2 2021"/>
      <sheetName val="Hydromax Q1 2021"/>
      <sheetName val="Hydromax Q2 2021"/>
    </sheetNames>
    <sheetDataSet>
      <sheetData sheetId="0"/>
      <sheetData sheetId="1">
        <row r="24">
          <cell r="A24" t="str">
            <v>CNST</v>
          </cell>
          <cell r="B24" t="str">
            <v>E60:G60</v>
          </cell>
          <cell r="C24" t="str">
            <v>E7:G7</v>
          </cell>
          <cell r="D24" t="str">
            <v>D19:F19</v>
          </cell>
          <cell r="E24" t="str">
            <v>D20:F20</v>
          </cell>
          <cell r="F24" t="str">
            <v>D21:F21</v>
          </cell>
          <cell r="G24" t="str">
            <v>D22:F22</v>
          </cell>
          <cell r="I24" t="str">
            <v>D23:F23</v>
          </cell>
          <cell r="J24" t="str">
            <v>D107</v>
          </cell>
          <cell r="K24" t="str">
            <v>P120</v>
          </cell>
          <cell r="L24" t="str">
            <v>Q120</v>
          </cell>
          <cell r="M24" t="str">
            <v>R120</v>
          </cell>
          <cell r="N24" t="str">
            <v>S120</v>
          </cell>
          <cell r="O24" t="str">
            <v>T120</v>
          </cell>
          <cell r="P24" t="str">
            <v>U120</v>
          </cell>
          <cell r="Q24" t="str">
            <v>G158</v>
          </cell>
          <cell r="R24" t="str">
            <v>G159</v>
          </cell>
          <cell r="S24" t="str">
            <v>G160</v>
          </cell>
          <cell r="T24" t="str">
            <v>G161</v>
          </cell>
          <cell r="U24" t="str">
            <v>G162</v>
          </cell>
          <cell r="AA24" t="str">
            <v>G168</v>
          </cell>
          <cell r="AB24" t="str">
            <v>G169</v>
          </cell>
          <cell r="AC24" t="str">
            <v>G170</v>
          </cell>
          <cell r="AD24" t="str">
            <v>G171</v>
          </cell>
          <cell r="AE24" t="str">
            <v>G172</v>
          </cell>
          <cell r="AF24" t="str">
            <v>G173</v>
          </cell>
          <cell r="AG24" t="str">
            <v>G174</v>
          </cell>
          <cell r="AW24" t="str">
            <v>D74:F74</v>
          </cell>
          <cell r="AX24" t="str">
            <v>D75:F75</v>
          </cell>
          <cell r="AY24" t="str">
            <v>D76:F76</v>
          </cell>
          <cell r="AZ24" t="str">
            <v>D77:F77</v>
          </cell>
          <cell r="BA24" t="str">
            <v>D78:F78</v>
          </cell>
          <cell r="BB24" t="str">
            <v>D79:F79</v>
          </cell>
          <cell r="BC24" t="str">
            <v>D104</v>
          </cell>
          <cell r="BD24" t="str">
            <v>D105</v>
          </cell>
          <cell r="BE24" t="str">
            <v>D106</v>
          </cell>
          <cell r="BH24" t="str">
            <v>E64:G64</v>
          </cell>
          <cell r="CA24" t="str">
            <v>D35:F35</v>
          </cell>
          <cell r="CB24" t="str">
            <v>D36:F36</v>
          </cell>
          <cell r="CC24" t="str">
            <v>D37:F37</v>
          </cell>
          <cell r="CD24" t="str">
            <v>D38:F38</v>
          </cell>
          <cell r="CE24" t="str">
            <v>D39:F39</v>
          </cell>
          <cell r="CF24" t="str">
            <v>D40:F40</v>
          </cell>
          <cell r="CG24" t="str">
            <v>D41:F41</v>
          </cell>
          <cell r="CH24" t="str">
            <v>D42:F42</v>
          </cell>
          <cell r="CI24" t="str">
            <v>D43:F43</v>
          </cell>
          <cell r="CJ24" t="str">
            <v>D44:F44</v>
          </cell>
          <cell r="CK24" t="str">
            <v>D45:F45</v>
          </cell>
          <cell r="CQ24" t="str">
            <v>E10:G10</v>
          </cell>
          <cell r="CU24" t="str">
            <v>D183</v>
          </cell>
          <cell r="CV24" t="str">
            <v>E183</v>
          </cell>
          <cell r="CW24" t="str">
            <v>F183</v>
          </cell>
          <cell r="CX24" t="str">
            <v>D184</v>
          </cell>
          <cell r="CY24" t="str">
            <v>E184</v>
          </cell>
          <cell r="CZ24" t="str">
            <v>F184</v>
          </cell>
          <cell r="DA24" t="str">
            <v>D185</v>
          </cell>
          <cell r="DB24" t="str">
            <v>E185</v>
          </cell>
          <cell r="DC24" t="str">
            <v>F185</v>
          </cell>
          <cell r="DD24" t="str">
            <v>D186</v>
          </cell>
          <cell r="DE24" t="str">
            <v>E186</v>
          </cell>
          <cell r="DF24" t="str">
            <v>F186</v>
          </cell>
          <cell r="DG24" t="str">
            <v>D187</v>
          </cell>
          <cell r="DH24" t="str">
            <v>E187</v>
          </cell>
          <cell r="DI24" t="str">
            <v>F187</v>
          </cell>
          <cell r="DJ24" t="str">
            <v>D188</v>
          </cell>
          <cell r="DK24" t="str">
            <v>E188</v>
          </cell>
          <cell r="DL24" t="str">
            <v>F188</v>
          </cell>
          <cell r="DY24" t="str">
            <v>D132</v>
          </cell>
          <cell r="DZ24" t="str">
            <v>D133</v>
          </cell>
          <cell r="EA24" t="str">
            <v>D134</v>
          </cell>
        </row>
        <row r="25">
          <cell r="A25" t="str">
            <v>EST</v>
          </cell>
          <cell r="B25" t="str">
            <v>E60:G60</v>
          </cell>
          <cell r="C25" t="str">
            <v>E7:G7</v>
          </cell>
          <cell r="D25" t="str">
            <v>D19:F19</v>
          </cell>
          <cell r="E25" t="str">
            <v>D20:F20</v>
          </cell>
          <cell r="F25" t="str">
            <v>D21:F21</v>
          </cell>
          <cell r="G25" t="str">
            <v>D22:F22</v>
          </cell>
          <cell r="J25" t="str">
            <v>D107</v>
          </cell>
          <cell r="K25" t="str">
            <v>P120</v>
          </cell>
          <cell r="L25" t="str">
            <v>Q120</v>
          </cell>
          <cell r="M25" t="str">
            <v>R120</v>
          </cell>
          <cell r="N25" t="str">
            <v>S120</v>
          </cell>
          <cell r="O25" t="str">
            <v>T120</v>
          </cell>
          <cell r="P25" t="str">
            <v>U120</v>
          </cell>
          <cell r="Q25" t="str">
            <v>G158</v>
          </cell>
          <cell r="R25" t="str">
            <v>G159</v>
          </cell>
          <cell r="S25" t="str">
            <v>G160</v>
          </cell>
          <cell r="T25" t="str">
            <v>G161</v>
          </cell>
          <cell r="U25" t="str">
            <v>G162</v>
          </cell>
          <cell r="AA25" t="str">
            <v>G168</v>
          </cell>
          <cell r="AB25" t="str">
            <v>G169</v>
          </cell>
          <cell r="AC25" t="str">
            <v>G170</v>
          </cell>
          <cell r="AD25" t="str">
            <v>G171</v>
          </cell>
          <cell r="AE25" t="str">
            <v>G172</v>
          </cell>
          <cell r="AF25" t="str">
            <v>G173</v>
          </cell>
          <cell r="AG25" t="str">
            <v>G174</v>
          </cell>
          <cell r="AW25" t="str">
            <v>D74:F74</v>
          </cell>
          <cell r="AX25" t="str">
            <v>D75:F75</v>
          </cell>
          <cell r="AY25" t="str">
            <v>D76:F76</v>
          </cell>
          <cell r="AZ25" t="str">
            <v>D77:F77</v>
          </cell>
          <cell r="BA25" t="str">
            <v>D78:F78</v>
          </cell>
          <cell r="BB25" t="str">
            <v>D79:F79</v>
          </cell>
          <cell r="BC25" t="str">
            <v>D104</v>
          </cell>
          <cell r="BD25" t="str">
            <v>D105</v>
          </cell>
          <cell r="BE25" t="str">
            <v>D106</v>
          </cell>
          <cell r="BH25" t="str">
            <v>E64:G64</v>
          </cell>
          <cell r="CA25" t="str">
            <v>D35:F35</v>
          </cell>
          <cell r="CB25" t="str">
            <v>D36:F36</v>
          </cell>
          <cell r="CC25" t="str">
            <v>D37:F37</v>
          </cell>
          <cell r="CD25" t="str">
            <v>D38:F38</v>
          </cell>
          <cell r="CE25" t="str">
            <v>D39:F39</v>
          </cell>
          <cell r="CF25" t="str">
            <v>D40:F40</v>
          </cell>
          <cell r="CG25" t="str">
            <v>D41:F41</v>
          </cell>
          <cell r="CH25" t="str">
            <v>D42:F42</v>
          </cell>
          <cell r="CI25" t="str">
            <v>D43:F43</v>
          </cell>
          <cell r="CJ25" t="str">
            <v>D44:F44</v>
          </cell>
          <cell r="CK25" t="str">
            <v>D45:F45</v>
          </cell>
          <cell r="CQ25" t="str">
            <v>E10:G10</v>
          </cell>
          <cell r="CU25" t="str">
            <v>D183</v>
          </cell>
          <cell r="CV25" t="str">
            <v>E183</v>
          </cell>
          <cell r="CW25" t="str">
            <v>F183</v>
          </cell>
          <cell r="CX25" t="str">
            <v>D184</v>
          </cell>
          <cell r="CY25" t="str">
            <v>E184</v>
          </cell>
          <cell r="CZ25" t="str">
            <v>F184</v>
          </cell>
          <cell r="DA25" t="str">
            <v>D185</v>
          </cell>
          <cell r="DB25" t="str">
            <v>E185</v>
          </cell>
          <cell r="DC25" t="str">
            <v>F185</v>
          </cell>
          <cell r="DD25" t="str">
            <v>D186</v>
          </cell>
          <cell r="DE25" t="str">
            <v>E186</v>
          </cell>
          <cell r="DF25" t="str">
            <v>F186</v>
          </cell>
          <cell r="DG25" t="str">
            <v>D187</v>
          </cell>
          <cell r="DH25" t="str">
            <v>E187</v>
          </cell>
          <cell r="DI25" t="str">
            <v>F187</v>
          </cell>
          <cell r="DJ25" t="str">
            <v>D188</v>
          </cell>
          <cell r="DK25" t="str">
            <v>E188</v>
          </cell>
          <cell r="DL25" t="str">
            <v>F188</v>
          </cell>
          <cell r="DY25" t="str">
            <v>D132</v>
          </cell>
          <cell r="DZ25" t="str">
            <v>D133</v>
          </cell>
          <cell r="EA25" t="str">
            <v>D134</v>
          </cell>
        </row>
        <row r="26">
          <cell r="A26" t="str">
            <v>MWST</v>
          </cell>
          <cell r="B26" t="str">
            <v>E60:G60</v>
          </cell>
          <cell r="C26" t="str">
            <v>E7:G7</v>
          </cell>
          <cell r="D26" t="str">
            <v>D19:F19</v>
          </cell>
          <cell r="E26" t="str">
            <v>D20:F20</v>
          </cell>
          <cell r="F26" t="str">
            <v>D21:F21</v>
          </cell>
          <cell r="G26" t="str">
            <v>D22:F22</v>
          </cell>
          <cell r="J26" t="str">
            <v>D107</v>
          </cell>
          <cell r="K26" t="str">
            <v>P120</v>
          </cell>
          <cell r="L26" t="str">
            <v>Q120</v>
          </cell>
          <cell r="M26" t="str">
            <v>R120</v>
          </cell>
          <cell r="N26" t="str">
            <v>S120</v>
          </cell>
          <cell r="O26" t="str">
            <v>T120</v>
          </cell>
          <cell r="P26" t="str">
            <v>U120</v>
          </cell>
          <cell r="Q26" t="str">
            <v>G158</v>
          </cell>
          <cell r="R26" t="str">
            <v>G159</v>
          </cell>
          <cell r="S26" t="str">
            <v>G160</v>
          </cell>
          <cell r="T26" t="str">
            <v>G161</v>
          </cell>
          <cell r="U26" t="str">
            <v>G162</v>
          </cell>
          <cell r="AA26" t="str">
            <v>G168</v>
          </cell>
          <cell r="AB26" t="str">
            <v>G169</v>
          </cell>
          <cell r="AC26" t="str">
            <v>G170</v>
          </cell>
          <cell r="AD26" t="str">
            <v>G171</v>
          </cell>
          <cell r="AE26" t="str">
            <v>G172</v>
          </cell>
          <cell r="AF26" t="str">
            <v>G173</v>
          </cell>
          <cell r="AG26" t="str">
            <v>G174</v>
          </cell>
          <cell r="AW26" t="str">
            <v>D74:F74</v>
          </cell>
          <cell r="AX26" t="str">
            <v>D75:F75</v>
          </cell>
          <cell r="AY26" t="str">
            <v>D76:F76</v>
          </cell>
          <cell r="AZ26" t="str">
            <v>D77:F77</v>
          </cell>
          <cell r="BA26" t="str">
            <v>D78:F78</v>
          </cell>
          <cell r="BB26" t="str">
            <v>D79:F79</v>
          </cell>
          <cell r="BC26" t="str">
            <v>D104</v>
          </cell>
          <cell r="BD26" t="str">
            <v>D105</v>
          </cell>
          <cell r="BE26" t="str">
            <v>D106</v>
          </cell>
          <cell r="BH26" t="str">
            <v>E64:G64</v>
          </cell>
          <cell r="CA26" t="str">
            <v>D35:F35</v>
          </cell>
          <cell r="CB26" t="str">
            <v>D36:F36</v>
          </cell>
          <cell r="CC26" t="str">
            <v>D37:F37</v>
          </cell>
          <cell r="CD26" t="str">
            <v>D38:F38</v>
          </cell>
          <cell r="CE26" t="str">
            <v>D39:F39</v>
          </cell>
          <cell r="CF26" t="str">
            <v>D40:F40</v>
          </cell>
          <cell r="CG26" t="str">
            <v>D41:F41</v>
          </cell>
          <cell r="CH26" t="str">
            <v>D42:F42</v>
          </cell>
          <cell r="CI26" t="str">
            <v>D43:F43</v>
          </cell>
          <cell r="CJ26" t="str">
            <v>D44:F44</v>
          </cell>
          <cell r="CK26" t="str">
            <v>D45:F45</v>
          </cell>
          <cell r="CQ26" t="str">
            <v>E10:G10</v>
          </cell>
          <cell r="CU26" t="str">
            <v>D183</v>
          </cell>
          <cell r="CV26" t="str">
            <v>E183</v>
          </cell>
          <cell r="CW26" t="str">
            <v>F183</v>
          </cell>
          <cell r="CX26" t="str">
            <v>D184</v>
          </cell>
          <cell r="CY26" t="str">
            <v>E184</v>
          </cell>
          <cell r="CZ26" t="str">
            <v>F184</v>
          </cell>
          <cell r="DA26" t="str">
            <v>D185</v>
          </cell>
          <cell r="DB26" t="str">
            <v>E185</v>
          </cell>
          <cell r="DC26" t="str">
            <v>F185</v>
          </cell>
          <cell r="DD26" t="str">
            <v>D186</v>
          </cell>
          <cell r="DE26" t="str">
            <v>E186</v>
          </cell>
          <cell r="DF26" t="str">
            <v>F186</v>
          </cell>
          <cell r="DG26" t="str">
            <v>D187</v>
          </cell>
          <cell r="DH26" t="str">
            <v>E187</v>
          </cell>
          <cell r="DI26" t="str">
            <v>F187</v>
          </cell>
          <cell r="DJ26" t="str">
            <v>D188</v>
          </cell>
          <cell r="DK26" t="str">
            <v>E188</v>
          </cell>
          <cell r="DL26" t="str">
            <v>F188</v>
          </cell>
          <cell r="DY26" t="str">
            <v>D132</v>
          </cell>
          <cell r="DZ26" t="str">
            <v>D133</v>
          </cell>
          <cell r="EA26" t="str">
            <v>D134</v>
          </cell>
        </row>
        <row r="27">
          <cell r="A27" t="str">
            <v>NEST</v>
          </cell>
          <cell r="B27" t="str">
            <v>E60:G60</v>
          </cell>
          <cell r="C27" t="str">
            <v>E7:G7</v>
          </cell>
          <cell r="D27" t="str">
            <v>D19:F19</v>
          </cell>
          <cell r="E27" t="str">
            <v>D20:F20</v>
          </cell>
          <cell r="F27" t="str">
            <v>D21:F21</v>
          </cell>
          <cell r="G27" t="str">
            <v>D22:F22</v>
          </cell>
          <cell r="I27" t="str">
            <v>D23:F23</v>
          </cell>
          <cell r="J27" t="str">
            <v>D107</v>
          </cell>
          <cell r="K27" t="str">
            <v>P120</v>
          </cell>
          <cell r="L27" t="str">
            <v>Q120</v>
          </cell>
          <cell r="M27" t="str">
            <v>R120</v>
          </cell>
          <cell r="N27" t="str">
            <v>S120</v>
          </cell>
          <cell r="O27" t="str">
            <v>T120</v>
          </cell>
          <cell r="P27" t="str">
            <v>U120</v>
          </cell>
          <cell r="Q27" t="str">
            <v>G158</v>
          </cell>
          <cell r="R27" t="str">
            <v>G159</v>
          </cell>
          <cell r="S27" t="str">
            <v>G160</v>
          </cell>
          <cell r="T27" t="str">
            <v>G161</v>
          </cell>
          <cell r="U27" t="str">
            <v>G162</v>
          </cell>
          <cell r="AA27" t="str">
            <v>G168</v>
          </cell>
          <cell r="AB27" t="str">
            <v>G169</v>
          </cell>
          <cell r="AC27" t="str">
            <v>G170</v>
          </cell>
          <cell r="AD27" t="str">
            <v>G171</v>
          </cell>
          <cell r="AE27" t="str">
            <v>G172</v>
          </cell>
          <cell r="AF27" t="str">
            <v>G173</v>
          </cell>
          <cell r="AG27" t="str">
            <v>G174</v>
          </cell>
          <cell r="AW27" t="str">
            <v>D74:F74</v>
          </cell>
          <cell r="AX27" t="str">
            <v>D75:F75</v>
          </cell>
          <cell r="AY27" t="str">
            <v>D76:F76</v>
          </cell>
          <cell r="AZ27" t="str">
            <v>D77:F77</v>
          </cell>
          <cell r="BA27" t="str">
            <v>D78:F79</v>
          </cell>
          <cell r="BB27" t="str">
            <v>D74:F79</v>
          </cell>
          <cell r="BC27" t="str">
            <v>D104</v>
          </cell>
          <cell r="BD27" t="str">
            <v>D105</v>
          </cell>
          <cell r="BE27" t="str">
            <v>D106</v>
          </cell>
          <cell r="BH27" t="str">
            <v>E64:G64</v>
          </cell>
          <cell r="CA27" t="str">
            <v>D35:F35</v>
          </cell>
          <cell r="CB27" t="str">
            <v>D36:F36</v>
          </cell>
          <cell r="CC27" t="str">
            <v>D37:F37</v>
          </cell>
          <cell r="CD27" t="str">
            <v>D38:F38</v>
          </cell>
          <cell r="CE27" t="str">
            <v>D39:F39</v>
          </cell>
          <cell r="CF27" t="str">
            <v>D40:F40</v>
          </cell>
          <cell r="CG27" t="str">
            <v>D41:F41</v>
          </cell>
          <cell r="CH27" t="str">
            <v>D42:F42</v>
          </cell>
          <cell r="CI27" t="str">
            <v>D43:F43</v>
          </cell>
          <cell r="CJ27" t="str">
            <v>D44:F44</v>
          </cell>
          <cell r="CK27" t="str">
            <v>D45:F45</v>
          </cell>
          <cell r="CQ27" t="str">
            <v>E10:G10</v>
          </cell>
          <cell r="CU27" t="str">
            <v>D183</v>
          </cell>
          <cell r="CV27" t="str">
            <v>E183</v>
          </cell>
          <cell r="CW27" t="str">
            <v>F183</v>
          </cell>
          <cell r="CX27" t="str">
            <v>D184</v>
          </cell>
          <cell r="CY27" t="str">
            <v>E184</v>
          </cell>
          <cell r="CZ27" t="str">
            <v>F184</v>
          </cell>
          <cell r="DA27" t="str">
            <v>D185</v>
          </cell>
          <cell r="DB27" t="str">
            <v>E185</v>
          </cell>
          <cell r="DC27" t="str">
            <v>F185</v>
          </cell>
          <cell r="DD27" t="str">
            <v>D186</v>
          </cell>
          <cell r="DE27" t="str">
            <v>E186</v>
          </cell>
          <cell r="DF27" t="str">
            <v>F186</v>
          </cell>
          <cell r="DG27" t="str">
            <v>D187</v>
          </cell>
          <cell r="DH27" t="str">
            <v>E187</v>
          </cell>
          <cell r="DI27" t="str">
            <v>F187</v>
          </cell>
          <cell r="DJ27" t="str">
            <v>D188</v>
          </cell>
          <cell r="DK27" t="str">
            <v>E188</v>
          </cell>
          <cell r="DL27" t="str">
            <v>F188</v>
          </cell>
          <cell r="DY27" t="str">
            <v>D132</v>
          </cell>
          <cell r="DZ27" t="str">
            <v>D133</v>
          </cell>
          <cell r="EA27" t="str">
            <v>D134</v>
          </cell>
        </row>
        <row r="28">
          <cell r="A28" t="str">
            <v>NNWST</v>
          </cell>
          <cell r="B28" t="str">
            <v>E60:G60</v>
          </cell>
          <cell r="C28" t="str">
            <v>E7:G7</v>
          </cell>
          <cell r="D28" t="str">
            <v>D19:F19</v>
          </cell>
          <cell r="E28" t="str">
            <v>D20:F20</v>
          </cell>
          <cell r="F28" t="str">
            <v>D21:F21</v>
          </cell>
          <cell r="G28" t="str">
            <v>D22:F22</v>
          </cell>
          <cell r="J28" t="str">
            <v>D107</v>
          </cell>
          <cell r="K28" t="str">
            <v>P120</v>
          </cell>
          <cell r="L28" t="str">
            <v>Q120</v>
          </cell>
          <cell r="M28" t="str">
            <v>R120</v>
          </cell>
          <cell r="N28" t="str">
            <v>S120</v>
          </cell>
          <cell r="O28" t="str">
            <v>T120</v>
          </cell>
          <cell r="P28" t="str">
            <v>U120</v>
          </cell>
          <cell r="Q28" t="str">
            <v>G158</v>
          </cell>
          <cell r="R28" t="str">
            <v>G159</v>
          </cell>
          <cell r="S28" t="str">
            <v>G160</v>
          </cell>
          <cell r="T28" t="str">
            <v>G161</v>
          </cell>
          <cell r="U28" t="str">
            <v>G162</v>
          </cell>
          <cell r="AA28" t="str">
            <v>G168</v>
          </cell>
          <cell r="AB28" t="str">
            <v>G169</v>
          </cell>
          <cell r="AC28" t="str">
            <v>G170</v>
          </cell>
          <cell r="AD28" t="str">
            <v>G171</v>
          </cell>
          <cell r="AE28" t="str">
            <v>G172</v>
          </cell>
          <cell r="AF28" t="str">
            <v>G173</v>
          </cell>
          <cell r="AG28" t="str">
            <v>G174</v>
          </cell>
          <cell r="AW28" t="str">
            <v>D74:F74</v>
          </cell>
          <cell r="AX28" t="str">
            <v>D75:F75</v>
          </cell>
          <cell r="AY28" t="str">
            <v>D76:F76</v>
          </cell>
          <cell r="AZ28" t="str">
            <v>D77:F77</v>
          </cell>
          <cell r="BA28" t="str">
            <v>D78:F78</v>
          </cell>
          <cell r="BB28" t="str">
            <v>D79:F79</v>
          </cell>
          <cell r="BC28" t="str">
            <v>D104</v>
          </cell>
          <cell r="BD28" t="str">
            <v>D105</v>
          </cell>
          <cell r="BE28" t="str">
            <v>D106</v>
          </cell>
          <cell r="BH28" t="str">
            <v>E64:G64</v>
          </cell>
          <cell r="CA28" t="str">
            <v>D35:F35</v>
          </cell>
          <cell r="CB28" t="str">
            <v>D36:F36</v>
          </cell>
          <cell r="CC28" t="str">
            <v>D37:F37</v>
          </cell>
          <cell r="CD28" t="str">
            <v>D38:F38</v>
          </cell>
          <cell r="CE28" t="str">
            <v>D39:F39</v>
          </cell>
          <cell r="CF28" t="str">
            <v>D40:F40</v>
          </cell>
          <cell r="CG28" t="str">
            <v>D41:F41</v>
          </cell>
          <cell r="CH28" t="str">
            <v>D42:F42</v>
          </cell>
          <cell r="CI28" t="str">
            <v>D43:F43</v>
          </cell>
          <cell r="CJ28" t="str">
            <v>D44:F44</v>
          </cell>
          <cell r="CK28" t="str">
            <v>D45:F45</v>
          </cell>
          <cell r="CQ28" t="str">
            <v>E10:G10</v>
          </cell>
          <cell r="CU28" t="str">
            <v>D183</v>
          </cell>
          <cell r="CV28" t="str">
            <v>E183</v>
          </cell>
          <cell r="CW28" t="str">
            <v>F183</v>
          </cell>
          <cell r="CX28" t="str">
            <v>D184</v>
          </cell>
          <cell r="CY28" t="str">
            <v>E184</v>
          </cell>
          <cell r="CZ28" t="str">
            <v>F184</v>
          </cell>
          <cell r="DA28" t="str">
            <v>D185</v>
          </cell>
          <cell r="DB28" t="str">
            <v>E185</v>
          </cell>
          <cell r="DC28" t="str">
            <v>F185</v>
          </cell>
          <cell r="DD28" t="str">
            <v>D186</v>
          </cell>
          <cell r="DE28" t="str">
            <v>E186</v>
          </cell>
          <cell r="DF28" t="str">
            <v>F186</v>
          </cell>
          <cell r="DG28" t="str">
            <v>D187</v>
          </cell>
          <cell r="DH28" t="str">
            <v>E187</v>
          </cell>
          <cell r="DI28" t="str">
            <v>F187</v>
          </cell>
          <cell r="DJ28" t="str">
            <v>D188</v>
          </cell>
          <cell r="DK28" t="str">
            <v>E188</v>
          </cell>
          <cell r="DL28" t="str">
            <v>F188</v>
          </cell>
          <cell r="DY28" t="str">
            <v>D132</v>
          </cell>
          <cell r="DZ28" t="str">
            <v>D133</v>
          </cell>
          <cell r="EA28" t="str">
            <v>D134</v>
          </cell>
        </row>
        <row r="29">
          <cell r="A29" t="str">
            <v>SST</v>
          </cell>
          <cell r="B29" t="str">
            <v>E60:G60</v>
          </cell>
          <cell r="C29" t="str">
            <v>E7:G7</v>
          </cell>
          <cell r="D29" t="str">
            <v>D19:F19</v>
          </cell>
          <cell r="E29" t="str">
            <v>D20:F20</v>
          </cell>
          <cell r="F29" t="str">
            <v>D21:F21</v>
          </cell>
          <cell r="G29" t="str">
            <v>D22:F22</v>
          </cell>
          <cell r="J29" t="str">
            <v>D107</v>
          </cell>
          <cell r="K29" t="str">
            <v>P120</v>
          </cell>
          <cell r="L29" t="str">
            <v>Q120</v>
          </cell>
          <cell r="M29" t="str">
            <v>R120</v>
          </cell>
          <cell r="N29" t="str">
            <v>S120</v>
          </cell>
          <cell r="O29" t="str">
            <v>T120</v>
          </cell>
          <cell r="P29" t="str">
            <v>U120</v>
          </cell>
          <cell r="Q29" t="str">
            <v>G158</v>
          </cell>
          <cell r="R29" t="str">
            <v>G159</v>
          </cell>
          <cell r="S29" t="str">
            <v>G160</v>
          </cell>
          <cell r="T29" t="str">
            <v>G161</v>
          </cell>
          <cell r="U29" t="str">
            <v>G162</v>
          </cell>
          <cell r="AA29" t="str">
            <v>G168</v>
          </cell>
          <cell r="AB29" t="str">
            <v>G169</v>
          </cell>
          <cell r="AC29" t="str">
            <v>G170</v>
          </cell>
          <cell r="AD29" t="str">
            <v>G171</v>
          </cell>
          <cell r="AE29" t="str">
            <v>G172</v>
          </cell>
          <cell r="AF29" t="str">
            <v>G173</v>
          </cell>
          <cell r="AG29" t="str">
            <v>G174</v>
          </cell>
          <cell r="AW29" t="str">
            <v>D74:F74</v>
          </cell>
          <cell r="AX29" t="str">
            <v>D75:F75</v>
          </cell>
          <cell r="AY29" t="str">
            <v>D76:F76</v>
          </cell>
          <cell r="AZ29" t="str">
            <v>D77:F77</v>
          </cell>
          <cell r="BA29" t="str">
            <v>D78:F78</v>
          </cell>
          <cell r="BB29" t="str">
            <v>D79:F79</v>
          </cell>
          <cell r="BC29" t="str">
            <v>D104</v>
          </cell>
          <cell r="BD29" t="str">
            <v>D105</v>
          </cell>
          <cell r="BE29" t="str">
            <v>D106</v>
          </cell>
          <cell r="BH29" t="str">
            <v>E64:G64</v>
          </cell>
          <cell r="CA29" t="str">
            <v>D35:F35</v>
          </cell>
          <cell r="CB29" t="str">
            <v>D36:F36</v>
          </cell>
          <cell r="CC29" t="str">
            <v>D37:F37</v>
          </cell>
          <cell r="CD29" t="str">
            <v>D38:F38</v>
          </cell>
          <cell r="CE29" t="str">
            <v>D39:F39</v>
          </cell>
          <cell r="CF29" t="str">
            <v>D40:F40</v>
          </cell>
          <cell r="CG29" t="str">
            <v>D41:F41</v>
          </cell>
          <cell r="CH29" t="str">
            <v>D42:F42</v>
          </cell>
          <cell r="CI29" t="str">
            <v>D43:F43</v>
          </cell>
          <cell r="CJ29" t="str">
            <v>D44:F44</v>
          </cell>
          <cell r="CK29" t="str">
            <v>D45:F45</v>
          </cell>
          <cell r="CQ29" t="str">
            <v>E10:G10</v>
          </cell>
          <cell r="CU29" t="str">
            <v>D183</v>
          </cell>
          <cell r="CV29" t="str">
            <v>E183</v>
          </cell>
          <cell r="CW29" t="str">
            <v>F183</v>
          </cell>
          <cell r="CX29" t="str">
            <v>D184</v>
          </cell>
          <cell r="CY29" t="str">
            <v>E184</v>
          </cell>
          <cell r="CZ29" t="str">
            <v>F184</v>
          </cell>
          <cell r="DA29" t="str">
            <v>D185</v>
          </cell>
          <cell r="DB29" t="str">
            <v>E185</v>
          </cell>
          <cell r="DC29" t="str">
            <v>F185</v>
          </cell>
          <cell r="DD29" t="str">
            <v>D186</v>
          </cell>
          <cell r="DE29" t="str">
            <v>E186</v>
          </cell>
          <cell r="DF29" t="str">
            <v>F186</v>
          </cell>
          <cell r="DG29" t="str">
            <v>D187</v>
          </cell>
          <cell r="DH29" t="str">
            <v>E187</v>
          </cell>
          <cell r="DI29" t="str">
            <v>F187</v>
          </cell>
          <cell r="DJ29" t="str">
            <v>D188</v>
          </cell>
          <cell r="DK29" t="str">
            <v>E188</v>
          </cell>
          <cell r="DL29" t="str">
            <v>F188</v>
          </cell>
          <cell r="DY29" t="str">
            <v>D132</v>
          </cell>
          <cell r="DZ29" t="str">
            <v>D133</v>
          </cell>
          <cell r="EA29" t="str">
            <v>D134</v>
          </cell>
        </row>
        <row r="30">
          <cell r="A30" t="str">
            <v>SWST</v>
          </cell>
          <cell r="B30" t="str">
            <v>E60:G60</v>
          </cell>
          <cell r="C30" t="str">
            <v>E7:G7</v>
          </cell>
          <cell r="D30" t="str">
            <v>D19:F19</v>
          </cell>
          <cell r="E30" t="str">
            <v>D20:F20</v>
          </cell>
          <cell r="F30" t="str">
            <v>D21:F21</v>
          </cell>
          <cell r="G30" t="str">
            <v>D22:F22</v>
          </cell>
          <cell r="J30" t="str">
            <v>D107</v>
          </cell>
          <cell r="K30" t="str">
            <v>P120</v>
          </cell>
          <cell r="L30" t="str">
            <v>Q120</v>
          </cell>
          <cell r="M30" t="str">
            <v>R120</v>
          </cell>
          <cell r="N30" t="str">
            <v>S120</v>
          </cell>
          <cell r="O30" t="str">
            <v>T120</v>
          </cell>
          <cell r="P30" t="str">
            <v>U120</v>
          </cell>
          <cell r="Q30" t="str">
            <v>G158</v>
          </cell>
          <cell r="R30" t="str">
            <v>G159</v>
          </cell>
          <cell r="S30" t="str">
            <v>G160</v>
          </cell>
          <cell r="T30" t="str">
            <v>G161</v>
          </cell>
          <cell r="U30" t="str">
            <v>G162</v>
          </cell>
          <cell r="AA30" t="str">
            <v>G168</v>
          </cell>
          <cell r="AB30" t="str">
            <v>G169</v>
          </cell>
          <cell r="AC30" t="str">
            <v>G170</v>
          </cell>
          <cell r="AD30" t="str">
            <v>G171</v>
          </cell>
          <cell r="AE30" t="str">
            <v>G172</v>
          </cell>
          <cell r="AF30" t="str">
            <v>G173</v>
          </cell>
          <cell r="AG30" t="str">
            <v>G174:G176</v>
          </cell>
          <cell r="AW30" t="str">
            <v>D74:F74</v>
          </cell>
          <cell r="AX30" t="str">
            <v>D75:F75</v>
          </cell>
          <cell r="AY30" t="str">
            <v>D76:F76</v>
          </cell>
          <cell r="AZ30" t="str">
            <v>D77:F77</v>
          </cell>
          <cell r="BA30" t="str">
            <v>D78:F78</v>
          </cell>
          <cell r="BB30" t="str">
            <v>D79:F79</v>
          </cell>
          <cell r="BC30" t="str">
            <v>D104</v>
          </cell>
          <cell r="BD30" t="str">
            <v>D105</v>
          </cell>
          <cell r="BE30" t="str">
            <v>D106</v>
          </cell>
          <cell r="BH30" t="str">
            <v>E64:G64</v>
          </cell>
          <cell r="BJ30" t="str">
            <v>G174</v>
          </cell>
          <cell r="BL30" t="str">
            <v>G175</v>
          </cell>
          <cell r="BO30" t="str">
            <v>G176</v>
          </cell>
          <cell r="CA30" t="str">
            <v>D35:F35</v>
          </cell>
          <cell r="CB30" t="str">
            <v>D36:F36</v>
          </cell>
          <cell r="CC30" t="str">
            <v>D37:F37</v>
          </cell>
          <cell r="CD30" t="str">
            <v>D38:F38</v>
          </cell>
          <cell r="CE30" t="str">
            <v>D39:F39</v>
          </cell>
          <cell r="CF30" t="str">
            <v>D40:F40</v>
          </cell>
          <cell r="CG30" t="str">
            <v>D41:F41</v>
          </cell>
          <cell r="CH30" t="str">
            <v>D42:F42</v>
          </cell>
          <cell r="CI30" t="str">
            <v>D43:F43</v>
          </cell>
          <cell r="CJ30" t="str">
            <v>D44:F44</v>
          </cell>
          <cell r="CK30" t="str">
            <v>D45:F45</v>
          </cell>
          <cell r="CQ30" t="str">
            <v>E10:G10</v>
          </cell>
          <cell r="CU30" t="str">
            <v>D183</v>
          </cell>
          <cell r="CV30" t="str">
            <v>E183</v>
          </cell>
          <cell r="CW30" t="str">
            <v>F183</v>
          </cell>
          <cell r="CX30" t="str">
            <v>D184</v>
          </cell>
          <cell r="CY30" t="str">
            <v>E184</v>
          </cell>
          <cell r="CZ30" t="str">
            <v>F184</v>
          </cell>
          <cell r="DA30" t="str">
            <v>D185</v>
          </cell>
          <cell r="DB30" t="str">
            <v>E185</v>
          </cell>
          <cell r="DC30" t="str">
            <v>F185</v>
          </cell>
          <cell r="DD30" t="str">
            <v>D186</v>
          </cell>
          <cell r="DE30" t="str">
            <v>E186</v>
          </cell>
          <cell r="DF30" t="str">
            <v>F186</v>
          </cell>
          <cell r="DG30" t="str">
            <v>D187</v>
          </cell>
          <cell r="DH30" t="str">
            <v>E187</v>
          </cell>
          <cell r="DI30" t="str">
            <v>F187</v>
          </cell>
          <cell r="DJ30" t="str">
            <v>D188</v>
          </cell>
          <cell r="DK30" t="str">
            <v>E188</v>
          </cell>
          <cell r="DL30" t="str">
            <v>F188</v>
          </cell>
          <cell r="DY30" t="str">
            <v>D132</v>
          </cell>
          <cell r="DZ30" t="str">
            <v>D133</v>
          </cell>
          <cell r="EA30" t="str">
            <v>D134</v>
          </cell>
        </row>
        <row r="31">
          <cell r="A31" t="str">
            <v>RST</v>
          </cell>
          <cell r="B31" t="str">
            <v>E60:G60</v>
          </cell>
          <cell r="C31" t="str">
            <v>E7:G7</v>
          </cell>
          <cell r="D31" t="str">
            <v>D19:F19</v>
          </cell>
          <cell r="E31" t="str">
            <v>D20:F20</v>
          </cell>
          <cell r="F31" t="str">
            <v>D21:F21</v>
          </cell>
          <cell r="G31" t="str">
            <v>D22:F22</v>
          </cell>
          <cell r="J31" t="str">
            <v>D107</v>
          </cell>
          <cell r="K31" t="str">
            <v>P120</v>
          </cell>
          <cell r="L31" t="str">
            <v>Q120</v>
          </cell>
          <cell r="M31" t="str">
            <v>R120</v>
          </cell>
          <cell r="N31" t="str">
            <v>S120</v>
          </cell>
          <cell r="O31" t="str">
            <v>T120</v>
          </cell>
          <cell r="P31" t="str">
            <v>U120</v>
          </cell>
          <cell r="Q31" t="str">
            <v>G158</v>
          </cell>
          <cell r="R31" t="str">
            <v>G159</v>
          </cell>
          <cell r="S31" t="str">
            <v>G160</v>
          </cell>
          <cell r="T31" t="str">
            <v>G161</v>
          </cell>
          <cell r="U31" t="str">
            <v>G162</v>
          </cell>
          <cell r="AA31" t="str">
            <v>G168</v>
          </cell>
          <cell r="AB31" t="str">
            <v>G169</v>
          </cell>
          <cell r="AC31" t="str">
            <v>G170</v>
          </cell>
          <cell r="AD31" t="str">
            <v>G171</v>
          </cell>
          <cell r="AE31" t="str">
            <v>G172</v>
          </cell>
          <cell r="AF31" t="str">
            <v>G173</v>
          </cell>
          <cell r="AG31" t="str">
            <v>G174</v>
          </cell>
          <cell r="AW31" t="str">
            <v>D74:F74</v>
          </cell>
          <cell r="AX31" t="str">
            <v>D75:F75</v>
          </cell>
          <cell r="AY31" t="str">
            <v>D76:F76</v>
          </cell>
          <cell r="AZ31" t="str">
            <v>D77:F77</v>
          </cell>
          <cell r="BA31" t="str">
            <v>D78:F78</v>
          </cell>
          <cell r="BB31" t="str">
            <v>D79:F79</v>
          </cell>
          <cell r="BC31" t="str">
            <v>D104</v>
          </cell>
          <cell r="BD31" t="str">
            <v>D105</v>
          </cell>
          <cell r="BE31" t="str">
            <v>D106</v>
          </cell>
          <cell r="BH31" t="str">
            <v>E64:G64</v>
          </cell>
          <cell r="CA31" t="str">
            <v>D35:F35</v>
          </cell>
          <cell r="CB31" t="str">
            <v>D36:F36</v>
          </cell>
          <cell r="CC31" t="str">
            <v>D37:F37</v>
          </cell>
          <cell r="CD31" t="str">
            <v>D38:F38</v>
          </cell>
          <cell r="CE31" t="str">
            <v>D39:F39</v>
          </cell>
          <cell r="CF31" t="str">
            <v>D40:F40</v>
          </cell>
          <cell r="CG31" t="str">
            <v>D41:F41</v>
          </cell>
          <cell r="CH31" t="str">
            <v>D42:F42</v>
          </cell>
          <cell r="CI31" t="str">
            <v>D43:F43</v>
          </cell>
          <cell r="CJ31" t="str">
            <v>D44:F44</v>
          </cell>
          <cell r="CK31" t="str">
            <v>D45:F45</v>
          </cell>
          <cell r="CQ31" t="str">
            <v>E10:G10</v>
          </cell>
          <cell r="CU31" t="str">
            <v>D183</v>
          </cell>
          <cell r="CV31" t="str">
            <v>E183</v>
          </cell>
          <cell r="CW31" t="str">
            <v>F183</v>
          </cell>
          <cell r="CX31" t="str">
            <v>D184</v>
          </cell>
          <cell r="CY31" t="str">
            <v>E184</v>
          </cell>
          <cell r="CZ31" t="str">
            <v>F184</v>
          </cell>
          <cell r="DA31" t="str">
            <v>D185</v>
          </cell>
          <cell r="DB31" t="str">
            <v>E185</v>
          </cell>
          <cell r="DC31" t="str">
            <v>F185</v>
          </cell>
          <cell r="DD31" t="str">
            <v>D186</v>
          </cell>
          <cell r="DE31" t="str">
            <v>E186</v>
          </cell>
          <cell r="DF31" t="str">
            <v>F186</v>
          </cell>
          <cell r="DG31" t="str">
            <v>D187</v>
          </cell>
          <cell r="DH31" t="str">
            <v>E187</v>
          </cell>
          <cell r="DI31" t="str">
            <v>F187</v>
          </cell>
          <cell r="DJ31" t="str">
            <v>D188</v>
          </cell>
          <cell r="DK31" t="str">
            <v>E188</v>
          </cell>
          <cell r="DL31" t="str">
            <v>F188</v>
          </cell>
          <cell r="DY31" t="str">
            <v>D132</v>
          </cell>
          <cell r="DZ31" t="str">
            <v>D133</v>
          </cell>
          <cell r="EA31" t="str">
            <v>D134</v>
          </cell>
        </row>
        <row r="32">
          <cell r="A32" t="str">
            <v>NWST</v>
          </cell>
          <cell r="B32" t="str">
            <v>E60:G60</v>
          </cell>
          <cell r="C32" t="str">
            <v>E7:G7</v>
          </cell>
          <cell r="D32" t="str">
            <v>D19:F19</v>
          </cell>
          <cell r="E32" t="str">
            <v>D20:F20</v>
          </cell>
          <cell r="F32" t="str">
            <v>D21:F21</v>
          </cell>
          <cell r="G32" t="str">
            <v>D22:F22</v>
          </cell>
          <cell r="J32" t="str">
            <v>D107</v>
          </cell>
          <cell r="K32" t="str">
            <v>P120</v>
          </cell>
          <cell r="L32" t="str">
            <v>Q120</v>
          </cell>
          <cell r="M32" t="str">
            <v>R120</v>
          </cell>
          <cell r="N32" t="str">
            <v>S120</v>
          </cell>
          <cell r="O32" t="str">
            <v>T120</v>
          </cell>
          <cell r="P32" t="str">
            <v>U120</v>
          </cell>
          <cell r="Q32" t="str">
            <v>G158</v>
          </cell>
          <cell r="R32" t="str">
            <v>G159</v>
          </cell>
          <cell r="S32" t="str">
            <v>G160</v>
          </cell>
          <cell r="T32" t="str">
            <v>G161</v>
          </cell>
          <cell r="U32" t="str">
            <v>G162</v>
          </cell>
          <cell r="AA32" t="str">
            <v>G168</v>
          </cell>
          <cell r="AB32" t="str">
            <v>G169</v>
          </cell>
          <cell r="AC32" t="str">
            <v>G170</v>
          </cell>
          <cell r="AD32" t="str">
            <v>G171</v>
          </cell>
          <cell r="AE32" t="str">
            <v>G172</v>
          </cell>
          <cell r="AF32" t="str">
            <v>G173</v>
          </cell>
          <cell r="AG32" t="str">
            <v>G174</v>
          </cell>
          <cell r="AW32" t="str">
            <v>D74:F74</v>
          </cell>
          <cell r="AX32" t="str">
            <v>D75:F75</v>
          </cell>
          <cell r="AY32" t="str">
            <v>D76:F76</v>
          </cell>
          <cell r="AZ32" t="str">
            <v>D77:F77</v>
          </cell>
          <cell r="BA32" t="str">
            <v>D78:F78</v>
          </cell>
          <cell r="BB32" t="str">
            <v>D79:F79</v>
          </cell>
          <cell r="BC32" t="str">
            <v>D104</v>
          </cell>
          <cell r="BD32" t="str">
            <v>D105</v>
          </cell>
          <cell r="BE32" t="str">
            <v>D106</v>
          </cell>
          <cell r="BH32" t="str">
            <v>E64:G64</v>
          </cell>
          <cell r="CA32" t="str">
            <v>D35:F35</v>
          </cell>
          <cell r="CB32" t="str">
            <v>D36:F36</v>
          </cell>
          <cell r="CC32" t="str">
            <v>D37:F37</v>
          </cell>
          <cell r="CD32" t="str">
            <v>D38:F38</v>
          </cell>
          <cell r="CE32" t="str">
            <v>D39:F39</v>
          </cell>
          <cell r="CF32" t="str">
            <v>D40:F40</v>
          </cell>
          <cell r="CG32" t="str">
            <v>D41:F41</v>
          </cell>
          <cell r="CH32" t="str">
            <v>D42:F42</v>
          </cell>
          <cell r="CI32" t="str">
            <v>D43:F43</v>
          </cell>
          <cell r="CJ32" t="str">
            <v>D44:F44</v>
          </cell>
          <cell r="CK32" t="str">
            <v>D45:F45</v>
          </cell>
          <cell r="CQ32" t="str">
            <v>E10:G10</v>
          </cell>
          <cell r="CU32" t="str">
            <v>D183</v>
          </cell>
          <cell r="CV32" t="str">
            <v>E183</v>
          </cell>
          <cell r="CW32" t="str">
            <v>F183</v>
          </cell>
          <cell r="CX32" t="str">
            <v>D184</v>
          </cell>
          <cell r="CY32" t="str">
            <v>E184</v>
          </cell>
          <cell r="CZ32" t="str">
            <v>F184</v>
          </cell>
          <cell r="DA32" t="str">
            <v>D185</v>
          </cell>
          <cell r="DB32" t="str">
            <v>E185</v>
          </cell>
          <cell r="DC32" t="str">
            <v>F185</v>
          </cell>
          <cell r="DD32" t="str">
            <v>D186</v>
          </cell>
          <cell r="DE32" t="str">
            <v>E186</v>
          </cell>
          <cell r="DF32" t="str">
            <v>F186</v>
          </cell>
          <cell r="DG32" t="str">
            <v>D187</v>
          </cell>
          <cell r="DH32" t="str">
            <v>E187</v>
          </cell>
          <cell r="DI32" t="str">
            <v>F187</v>
          </cell>
          <cell r="DJ32" t="str">
            <v>D188</v>
          </cell>
          <cell r="DK32" t="str">
            <v>E188</v>
          </cell>
          <cell r="DL32" t="str">
            <v>F188</v>
          </cell>
          <cell r="DY32" t="str">
            <v>D132</v>
          </cell>
          <cell r="DZ32" t="str">
            <v>D133</v>
          </cell>
          <cell r="EA32" t="str">
            <v>D134</v>
          </cell>
        </row>
        <row r="33">
          <cell r="A33" t="str">
            <v>UMEME</v>
          </cell>
          <cell r="B33" t="str">
            <v>D697:F697</v>
          </cell>
          <cell r="C33" t="str">
            <v>E616:E621</v>
          </cell>
          <cell r="D33" t="str">
            <v>E616</v>
          </cell>
          <cell r="E33" t="str">
            <v>E617</v>
          </cell>
          <cell r="F33" t="str">
            <v>E618</v>
          </cell>
          <cell r="G33" t="str">
            <v>E619</v>
          </cell>
          <cell r="H33" t="str">
            <v>E620</v>
          </cell>
          <cell r="I33" t="str">
            <v>E621</v>
          </cell>
          <cell r="J33" t="str">
            <v>D220:D221</v>
          </cell>
          <cell r="K33" t="str">
            <v>D616</v>
          </cell>
          <cell r="L33" t="str">
            <v>D617</v>
          </cell>
          <cell r="M33" t="str">
            <v>D618</v>
          </cell>
          <cell r="N33" t="str">
            <v>D619</v>
          </cell>
          <cell r="O33" t="str">
            <v>D620</v>
          </cell>
          <cell r="P33" t="str">
            <v>D621</v>
          </cell>
          <cell r="Q33" t="str">
            <v>D1152:G1152</v>
          </cell>
          <cell r="R33" t="str">
            <v>D647:H652</v>
          </cell>
          <cell r="S33" t="str">
            <v>D1153:G1153</v>
          </cell>
          <cell r="T33" t="str">
            <v>D1154:G1154</v>
          </cell>
          <cell r="U33" t="str">
            <v>D1155:G1155</v>
          </cell>
          <cell r="V33" t="str">
            <v>H1152:I1152</v>
          </cell>
          <cell r="X33" t="str">
            <v>H1153:I1153</v>
          </cell>
          <cell r="Y33" t="str">
            <v>H1154:I1154</v>
          </cell>
          <cell r="Z33" t="str">
            <v>H1155:I1155</v>
          </cell>
          <cell r="AW33" t="str">
            <v>D208:D214</v>
          </cell>
          <cell r="AX33" t="str">
            <v>D237:D242</v>
          </cell>
          <cell r="AZ33" t="str">
            <v>D244:D256</v>
          </cell>
          <cell r="BA33" t="str">
            <v>D258:D265</v>
          </cell>
          <cell r="BC33" t="str">
            <v>D223</v>
          </cell>
          <cell r="BD33" t="str">
            <v>D224</v>
          </cell>
          <cell r="BE33" t="str">
            <v>D225</v>
          </cell>
          <cell r="BF33" t="str">
            <v>D220</v>
          </cell>
          <cell r="BG33" t="str">
            <v>D221</v>
          </cell>
          <cell r="BH33" t="str">
            <v>D194</v>
          </cell>
          <cell r="BI33" t="str">
            <v>D1155:E1155</v>
          </cell>
          <cell r="BJ33" t="str">
            <v>D1156:E1156</v>
          </cell>
          <cell r="BK33" t="str">
            <v>D1157:E1157</v>
          </cell>
          <cell r="BL33" t="str">
            <v>D1158:E1158</v>
          </cell>
          <cell r="BM33" t="str">
            <v>D1159:E1159</v>
          </cell>
          <cell r="BN33" t="str">
            <v>D1160:E1160</v>
          </cell>
          <cell r="BO33" t="str">
            <v>D1161:E1161</v>
          </cell>
          <cell r="BP33" t="str">
            <v>D1162:E1162</v>
          </cell>
          <cell r="BQ33" t="str">
            <v>D1163:E1163</v>
          </cell>
          <cell r="BR33" t="str">
            <v>F1155</v>
          </cell>
          <cell r="BS33" t="str">
            <v>F1156</v>
          </cell>
          <cell r="BT33" t="str">
            <v>F1157</v>
          </cell>
          <cell r="BU33" t="str">
            <v>F1158</v>
          </cell>
          <cell r="BV33" t="str">
            <v>F1159</v>
          </cell>
          <cell r="BW33" t="str">
            <v>F1160</v>
          </cell>
          <cell r="BX33" t="str">
            <v>F1161</v>
          </cell>
          <cell r="BY33" t="str">
            <v>F1162</v>
          </cell>
          <cell r="BZ33" t="str">
            <v>F1163</v>
          </cell>
          <cell r="CB33" t="str">
            <v>D166</v>
          </cell>
          <cell r="CC33" t="str">
            <v>D167</v>
          </cell>
          <cell r="CD33" t="str">
            <v>D168</v>
          </cell>
          <cell r="CF33" t="str">
            <v>D169</v>
          </cell>
          <cell r="CG33" t="str">
            <v>D170:D171</v>
          </cell>
          <cell r="CJ33" t="str">
            <v>D177</v>
          </cell>
          <cell r="CL33" t="str">
            <v>D174</v>
          </cell>
          <cell r="CM33" t="str">
            <v>D175</v>
          </cell>
          <cell r="CN33" t="str">
            <v>D176</v>
          </cell>
          <cell r="CQ33" t="str">
            <v>D141:D148</v>
          </cell>
          <cell r="CR33" t="str">
            <v>D697</v>
          </cell>
          <cell r="CS33" t="str">
            <v>E697</v>
          </cell>
          <cell r="CT33" t="str">
            <v>F697</v>
          </cell>
          <cell r="CU33" t="str">
            <v>D883</v>
          </cell>
          <cell r="CV33" t="str">
            <v>E883</v>
          </cell>
          <cell r="CW33" t="str">
            <v>F883</v>
          </cell>
          <cell r="CX33" t="str">
            <v>D884</v>
          </cell>
          <cell r="CY33" t="str">
            <v>E884</v>
          </cell>
          <cell r="CZ33" t="str">
            <v>F884</v>
          </cell>
          <cell r="DA33" t="str">
            <v>D888</v>
          </cell>
          <cell r="DB33" t="str">
            <v>E888</v>
          </cell>
          <cell r="DC33" t="str">
            <v>F888</v>
          </cell>
          <cell r="DG33" t="str">
            <v>D887</v>
          </cell>
          <cell r="DH33" t="str">
            <v>E887</v>
          </cell>
          <cell r="DI33" t="str">
            <v>F887</v>
          </cell>
          <cell r="DJ33" t="str">
            <v>D0</v>
          </cell>
          <cell r="DK33" t="str">
            <v>E0</v>
          </cell>
          <cell r="DL33" t="str">
            <v>F0</v>
          </cell>
          <cell r="DM33" t="str">
            <v>D0</v>
          </cell>
          <cell r="DN33" t="str">
            <v>E0</v>
          </cell>
          <cell r="DO33" t="str">
            <v>F0</v>
          </cell>
          <cell r="DP33" t="str">
            <v>D889</v>
          </cell>
          <cell r="DQ33" t="str">
            <v>E889</v>
          </cell>
          <cell r="DR33" t="str">
            <v>F889</v>
          </cell>
          <cell r="DS33" t="str">
            <v>D141</v>
          </cell>
          <cell r="DT33" t="str">
            <v>D142</v>
          </cell>
          <cell r="DU33" t="str">
            <v>D143</v>
          </cell>
          <cell r="DV33" t="str">
            <v>D144</v>
          </cell>
          <cell r="DW33" t="str">
            <v>D145</v>
          </cell>
          <cell r="DX33" t="str">
            <v>D146</v>
          </cell>
        </row>
        <row r="34">
          <cell r="A34" t="str">
            <v>PACMECS</v>
          </cell>
          <cell r="B34" t="str">
            <v>E60:G60</v>
          </cell>
          <cell r="C34" t="str">
            <v>E7:G7</v>
          </cell>
          <cell r="D34" t="str">
            <v>D19:F19</v>
          </cell>
          <cell r="E34" t="str">
            <v>D20:F20</v>
          </cell>
          <cell r="F34" t="str">
            <v>D21:F21</v>
          </cell>
          <cell r="G34" t="str">
            <v>D22:F22</v>
          </cell>
          <cell r="J34" t="str">
            <v>D107</v>
          </cell>
          <cell r="K34" t="str">
            <v>P116:P121</v>
          </cell>
          <cell r="L34" t="str">
            <v>Q116:Q121</v>
          </cell>
          <cell r="M34" t="str">
            <v>R116:R121</v>
          </cell>
          <cell r="N34" t="str">
            <v>S116:S121</v>
          </cell>
          <cell r="O34" t="str">
            <v>T116:T121</v>
          </cell>
          <cell r="P34" t="str">
            <v>U116:U121</v>
          </cell>
          <cell r="Q34" t="str">
            <v>G158</v>
          </cell>
          <cell r="R34" t="str">
            <v>G159</v>
          </cell>
          <cell r="S34" t="str">
            <v>G160</v>
          </cell>
          <cell r="T34" t="str">
            <v>G161</v>
          </cell>
          <cell r="U34" t="str">
            <v>G162</v>
          </cell>
          <cell r="AA34" t="str">
            <v>G168</v>
          </cell>
          <cell r="AB34" t="str">
            <v>G169</v>
          </cell>
          <cell r="AC34" t="str">
            <v>G170</v>
          </cell>
          <cell r="AD34" t="str">
            <v>G171</v>
          </cell>
          <cell r="AE34" t="str">
            <v>G172</v>
          </cell>
          <cell r="AF34" t="str">
            <v>G173</v>
          </cell>
          <cell r="AG34" t="str">
            <v>G174</v>
          </cell>
          <cell r="AW34" t="str">
            <v>D74:F74</v>
          </cell>
          <cell r="AX34" t="str">
            <v>D75:F75</v>
          </cell>
          <cell r="AY34" t="str">
            <v>D76:F76</v>
          </cell>
          <cell r="AZ34" t="str">
            <v>D77:F77</v>
          </cell>
          <cell r="BA34" t="str">
            <v>D78:F78</v>
          </cell>
          <cell r="BB34" t="str">
            <v>D79:F79</v>
          </cell>
          <cell r="BC34" t="str">
            <v>D104</v>
          </cell>
          <cell r="BD34" t="str">
            <v>D105</v>
          </cell>
          <cell r="BE34" t="str">
            <v>D106</v>
          </cell>
          <cell r="BH34" t="str">
            <v>E64:G64</v>
          </cell>
          <cell r="CA34" t="str">
            <v>D35:F35</v>
          </cell>
          <cell r="CB34" t="str">
            <v>D36:F36</v>
          </cell>
          <cell r="CC34" t="str">
            <v>D37:F37</v>
          </cell>
          <cell r="CD34" t="str">
            <v>D38:F38</v>
          </cell>
          <cell r="CE34" t="str">
            <v>D39:F39</v>
          </cell>
          <cell r="CF34" t="str">
            <v>D40:F40</v>
          </cell>
          <cell r="CG34" t="str">
            <v>D41:F41</v>
          </cell>
          <cell r="CH34" t="str">
            <v>D42:F42</v>
          </cell>
          <cell r="CI34" t="str">
            <v>D43:F43</v>
          </cell>
          <cell r="CJ34" t="str">
            <v>D44:F44</v>
          </cell>
          <cell r="CK34" t="str">
            <v>D45:F45</v>
          </cell>
          <cell r="CO34" t="str">
            <v>E65:G65</v>
          </cell>
          <cell r="CQ34" t="str">
            <v>E10:G10</v>
          </cell>
          <cell r="CU34" t="str">
            <v>D183</v>
          </cell>
          <cell r="CV34" t="str">
            <v>E183</v>
          </cell>
          <cell r="CW34" t="str">
            <v>F183</v>
          </cell>
          <cell r="CX34" t="str">
            <v>D184</v>
          </cell>
          <cell r="CY34" t="str">
            <v>E184</v>
          </cell>
          <cell r="CZ34" t="str">
            <v>F184</v>
          </cell>
          <cell r="DA34" t="str">
            <v>D185</v>
          </cell>
          <cell r="DB34" t="str">
            <v>E185</v>
          </cell>
          <cell r="DC34" t="str">
            <v>F185</v>
          </cell>
          <cell r="DD34" t="str">
            <v>D186</v>
          </cell>
          <cell r="DE34" t="str">
            <v>E186</v>
          </cell>
          <cell r="DF34" t="str">
            <v>F186</v>
          </cell>
          <cell r="DG34" t="str">
            <v>D187</v>
          </cell>
          <cell r="DH34" t="str">
            <v>E187</v>
          </cell>
          <cell r="DI34" t="str">
            <v>F187</v>
          </cell>
          <cell r="DJ34" t="str">
            <v>D188</v>
          </cell>
          <cell r="DK34" t="str">
            <v>E188</v>
          </cell>
          <cell r="DL34" t="str">
            <v>F188</v>
          </cell>
        </row>
        <row r="35">
          <cell r="A35" t="str">
            <v>BECS</v>
          </cell>
          <cell r="B35" t="str">
            <v>E60:G60</v>
          </cell>
          <cell r="C35" t="str">
            <v>E7:G7</v>
          </cell>
          <cell r="D35" t="str">
            <v>D19:F19</v>
          </cell>
          <cell r="E35" t="str">
            <v>D20:F20</v>
          </cell>
          <cell r="F35" t="str">
            <v>D21:F21</v>
          </cell>
          <cell r="G35" t="str">
            <v>D22:F22</v>
          </cell>
          <cell r="J35" t="str">
            <v>D107</v>
          </cell>
          <cell r="K35" t="str">
            <v>P116:P120</v>
          </cell>
          <cell r="L35" t="str">
            <v>Q116:Q120</v>
          </cell>
          <cell r="M35" t="str">
            <v>R116:R120</v>
          </cell>
          <cell r="N35" t="str">
            <v>S116:S120</v>
          </cell>
          <cell r="O35" t="str">
            <v>T116:T120</v>
          </cell>
          <cell r="P35" t="str">
            <v>U116:U120</v>
          </cell>
          <cell r="Q35" t="str">
            <v>G158</v>
          </cell>
          <cell r="R35" t="str">
            <v>G159</v>
          </cell>
          <cell r="S35" t="str">
            <v>G160</v>
          </cell>
          <cell r="T35" t="str">
            <v>G161</v>
          </cell>
          <cell r="U35" t="str">
            <v>G162</v>
          </cell>
          <cell r="AA35" t="str">
            <v>G168</v>
          </cell>
          <cell r="AB35" t="str">
            <v>G169</v>
          </cell>
          <cell r="AC35" t="str">
            <v>G170</v>
          </cell>
          <cell r="AD35" t="str">
            <v>G171</v>
          </cell>
          <cell r="AE35" t="str">
            <v>G172</v>
          </cell>
          <cell r="AF35" t="str">
            <v>G173</v>
          </cell>
          <cell r="AG35" t="str">
            <v>G174</v>
          </cell>
          <cell r="AW35" t="str">
            <v>D74:F74</v>
          </cell>
          <cell r="AX35" t="str">
            <v>D75:F75</v>
          </cell>
          <cell r="AY35" t="str">
            <v>D76:F76</v>
          </cell>
          <cell r="AZ35" t="str">
            <v>D77:F77</v>
          </cell>
          <cell r="BA35" t="str">
            <v>D78:F78</v>
          </cell>
          <cell r="BB35" t="str">
            <v>D79:F79</v>
          </cell>
          <cell r="BC35" t="str">
            <v>D104</v>
          </cell>
          <cell r="BD35" t="str">
            <v>D105</v>
          </cell>
          <cell r="BE35" t="str">
            <v>D106</v>
          </cell>
          <cell r="BH35" t="str">
            <v>E64:G64</v>
          </cell>
          <cell r="CA35" t="str">
            <v>D35:F35</v>
          </cell>
          <cell r="CB35" t="str">
            <v>D36:F36</v>
          </cell>
          <cell r="CC35" t="str">
            <v>D37:F37</v>
          </cell>
          <cell r="CD35" t="str">
            <v>D38:F38</v>
          </cell>
          <cell r="CE35" t="str">
            <v>D39:F39</v>
          </cell>
          <cell r="CF35" t="str">
            <v>D40:F40</v>
          </cell>
          <cell r="CG35" t="str">
            <v>D41:F41</v>
          </cell>
          <cell r="CH35" t="str">
            <v>D42:F42</v>
          </cell>
          <cell r="CI35" t="str">
            <v>D43:F43</v>
          </cell>
          <cell r="CJ35" t="str">
            <v>D44:F44</v>
          </cell>
          <cell r="CK35" t="str">
            <v>D45:F45</v>
          </cell>
          <cell r="CQ35" t="str">
            <v>E10:G10</v>
          </cell>
          <cell r="CU35" t="str">
            <v>D183</v>
          </cell>
          <cell r="CV35" t="str">
            <v>E183</v>
          </cell>
          <cell r="CW35" t="str">
            <v>F183</v>
          </cell>
          <cell r="CX35" t="str">
            <v>D184</v>
          </cell>
          <cell r="CY35" t="str">
            <v>E184</v>
          </cell>
          <cell r="CZ35" t="str">
            <v>F184</v>
          </cell>
          <cell r="DA35" t="str">
            <v>D185</v>
          </cell>
          <cell r="DB35" t="str">
            <v>E185</v>
          </cell>
          <cell r="DC35" t="str">
            <v>F185</v>
          </cell>
          <cell r="DD35" t="str">
            <v>D186</v>
          </cell>
          <cell r="DE35" t="str">
            <v>E186</v>
          </cell>
          <cell r="DF35" t="str">
            <v>F186</v>
          </cell>
          <cell r="DG35" t="str">
            <v>D187</v>
          </cell>
          <cell r="DH35" t="str">
            <v>E187</v>
          </cell>
          <cell r="DI35" t="str">
            <v>F187</v>
          </cell>
          <cell r="DJ35" t="str">
            <v>D188</v>
          </cell>
          <cell r="DK35" t="str">
            <v>E188</v>
          </cell>
          <cell r="DL35" t="str">
            <v>F188</v>
          </cell>
          <cell r="DY35" t="str">
            <v>D132</v>
          </cell>
          <cell r="DZ35" t="str">
            <v>D133</v>
          </cell>
          <cell r="EA35" t="str">
            <v>D134</v>
          </cell>
        </row>
        <row r="36">
          <cell r="A36" t="str">
            <v>KIL</v>
          </cell>
          <cell r="B36" t="str">
            <v>E60:G60</v>
          </cell>
          <cell r="C36" t="str">
            <v>E7:G7</v>
          </cell>
          <cell r="D36" t="str">
            <v>D19:F19</v>
          </cell>
          <cell r="E36" t="str">
            <v>D20:F20</v>
          </cell>
          <cell r="F36" t="str">
            <v>D21:F21</v>
          </cell>
          <cell r="G36" t="str">
            <v>D22:F22</v>
          </cell>
          <cell r="J36" t="str">
            <v>D107</v>
          </cell>
          <cell r="K36" t="str">
            <v>P116:P125</v>
          </cell>
          <cell r="L36" t="str">
            <v>Q116:Q125</v>
          </cell>
          <cell r="M36" t="str">
            <v>R116:R125</v>
          </cell>
          <cell r="N36" t="str">
            <v>S116:S125</v>
          </cell>
          <cell r="O36" t="str">
            <v>T116:T125</v>
          </cell>
          <cell r="P36" t="str">
            <v>U116:U125</v>
          </cell>
          <cell r="Q36" t="str">
            <v>G158</v>
          </cell>
          <cell r="R36" t="str">
            <v>G159</v>
          </cell>
          <cell r="S36" t="str">
            <v>G160</v>
          </cell>
          <cell r="T36" t="str">
            <v>G161</v>
          </cell>
          <cell r="U36" t="str">
            <v>G162</v>
          </cell>
          <cell r="AA36" t="str">
            <v>G168</v>
          </cell>
          <cell r="AB36" t="str">
            <v>G169</v>
          </cell>
          <cell r="AC36" t="str">
            <v>G170</v>
          </cell>
          <cell r="AD36" t="str">
            <v>G171</v>
          </cell>
          <cell r="AE36" t="str">
            <v>G172</v>
          </cell>
          <cell r="AF36" t="str">
            <v>G173</v>
          </cell>
          <cell r="AG36" t="str">
            <v>G174</v>
          </cell>
          <cell r="AW36" t="str">
            <v>D74:F74</v>
          </cell>
          <cell r="AX36" t="str">
            <v>D75:F75</v>
          </cell>
          <cell r="AY36" t="str">
            <v>D76:F76</v>
          </cell>
          <cell r="AZ36" t="str">
            <v>D77:F77</v>
          </cell>
          <cell r="BA36" t="str">
            <v>D78:F78</v>
          </cell>
          <cell r="BB36" t="str">
            <v>D79:F79</v>
          </cell>
          <cell r="BC36" t="str">
            <v>D104</v>
          </cell>
          <cell r="BD36" t="str">
            <v>D105</v>
          </cell>
          <cell r="BE36" t="str">
            <v>D106</v>
          </cell>
          <cell r="BH36" t="str">
            <v>E64:G64</v>
          </cell>
          <cell r="CA36" t="str">
            <v>D35:F35</v>
          </cell>
          <cell r="CB36" t="str">
            <v>D36:F36</v>
          </cell>
          <cell r="CC36" t="str">
            <v>D37:F37</v>
          </cell>
          <cell r="CD36" t="str">
            <v>D38:F38</v>
          </cell>
          <cell r="CE36" t="str">
            <v>D39:F39</v>
          </cell>
          <cell r="CF36" t="str">
            <v>D40:F40</v>
          </cell>
          <cell r="CG36" t="str">
            <v>D41:F41</v>
          </cell>
          <cell r="CH36" t="str">
            <v>D42:F42</v>
          </cell>
          <cell r="CI36" t="str">
            <v>D43:F43</v>
          </cell>
          <cell r="CJ36" t="str">
            <v>D44:F44</v>
          </cell>
          <cell r="CK36" t="str">
            <v>D45:F45</v>
          </cell>
          <cell r="CO36" t="str">
            <v>E65:G65</v>
          </cell>
          <cell r="CQ36" t="str">
            <v>E10:G10</v>
          </cell>
          <cell r="CU36" t="str">
            <v>D183</v>
          </cell>
          <cell r="CV36" t="str">
            <v>E183</v>
          </cell>
          <cell r="CW36" t="str">
            <v>F183</v>
          </cell>
          <cell r="CX36" t="str">
            <v>D184</v>
          </cell>
          <cell r="CY36" t="str">
            <v>E184</v>
          </cell>
          <cell r="CZ36" t="str">
            <v>F184</v>
          </cell>
          <cell r="DA36" t="str">
            <v>D185</v>
          </cell>
          <cell r="DB36" t="str">
            <v>E185</v>
          </cell>
          <cell r="DC36" t="str">
            <v>F185</v>
          </cell>
          <cell r="DD36" t="str">
            <v>D186</v>
          </cell>
          <cell r="DE36" t="str">
            <v>E186</v>
          </cell>
          <cell r="DF36" t="str">
            <v>F186</v>
          </cell>
          <cell r="DG36" t="str">
            <v>D187</v>
          </cell>
          <cell r="DH36" t="str">
            <v>E187</v>
          </cell>
          <cell r="DI36" t="str">
            <v>F187</v>
          </cell>
          <cell r="DJ36" t="str">
            <v>D188</v>
          </cell>
          <cell r="DK36" t="str">
            <v>E188</v>
          </cell>
          <cell r="DL36" t="str">
            <v>F188</v>
          </cell>
          <cell r="DY36" t="str">
            <v>D132</v>
          </cell>
          <cell r="DZ36" t="str">
            <v>D133</v>
          </cell>
          <cell r="EA36" t="str">
            <v>D134</v>
          </cell>
        </row>
        <row r="37">
          <cell r="A37" t="str">
            <v>KRECS</v>
          </cell>
          <cell r="B37" t="str">
            <v>E60:G60</v>
          </cell>
          <cell r="C37" t="str">
            <v>E7:G7</v>
          </cell>
          <cell r="D37" t="str">
            <v>D19:F19</v>
          </cell>
          <cell r="E37" t="str">
            <v>D20:F20</v>
          </cell>
          <cell r="F37" t="str">
            <v>D21:F21</v>
          </cell>
          <cell r="G37" t="str">
            <v>D22:F22</v>
          </cell>
          <cell r="J37" t="str">
            <v>D107</v>
          </cell>
          <cell r="K37" t="str">
            <v>P120</v>
          </cell>
          <cell r="L37" t="str">
            <v>Q120</v>
          </cell>
          <cell r="M37" t="str">
            <v>R120</v>
          </cell>
          <cell r="N37" t="str">
            <v>S120</v>
          </cell>
          <cell r="O37" t="str">
            <v>T120</v>
          </cell>
          <cell r="P37" t="str">
            <v>U120</v>
          </cell>
          <cell r="Q37" t="str">
            <v>G158</v>
          </cell>
          <cell r="R37" t="str">
            <v>G159</v>
          </cell>
          <cell r="S37" t="str">
            <v>G160</v>
          </cell>
          <cell r="T37" t="str">
            <v>G161</v>
          </cell>
          <cell r="U37" t="str">
            <v>G162</v>
          </cell>
          <cell r="AA37" t="str">
            <v>G168</v>
          </cell>
          <cell r="AB37" t="str">
            <v>G169</v>
          </cell>
          <cell r="AC37" t="str">
            <v>G170</v>
          </cell>
          <cell r="AD37" t="str">
            <v>G171</v>
          </cell>
          <cell r="AE37" t="str">
            <v>G172</v>
          </cell>
          <cell r="AF37" t="str">
            <v>G173</v>
          </cell>
          <cell r="AG37" t="str">
            <v>G174</v>
          </cell>
          <cell r="AW37" t="str">
            <v>D74:F74</v>
          </cell>
          <cell r="AX37" t="str">
            <v>D75:F75</v>
          </cell>
          <cell r="AY37" t="str">
            <v>D76:F76</v>
          </cell>
          <cell r="AZ37" t="str">
            <v>D77:F77</v>
          </cell>
          <cell r="BA37" t="str">
            <v>D78:F79</v>
          </cell>
          <cell r="BB37" t="str">
            <v>D74:F79</v>
          </cell>
          <cell r="BC37" t="str">
            <v>D104</v>
          </cell>
          <cell r="BD37" t="str">
            <v>D105</v>
          </cell>
          <cell r="BE37" t="str">
            <v>D106</v>
          </cell>
          <cell r="BH37" t="str">
            <v>E64:G64</v>
          </cell>
          <cell r="CA37" t="str">
            <v>D35:F35</v>
          </cell>
          <cell r="CB37" t="str">
            <v>D36:F36</v>
          </cell>
          <cell r="CC37" t="str">
            <v>D37:F37</v>
          </cell>
          <cell r="CD37" t="str">
            <v>D38:F38</v>
          </cell>
          <cell r="CE37" t="str">
            <v>D39:F39</v>
          </cell>
          <cell r="CF37" t="str">
            <v>D40:F40</v>
          </cell>
          <cell r="CG37" t="str">
            <v>D41:F41</v>
          </cell>
          <cell r="CH37" t="str">
            <v>D42:F42</v>
          </cell>
          <cell r="CI37" t="str">
            <v>D43:F43</v>
          </cell>
          <cell r="CJ37" t="str">
            <v>D44:F44</v>
          </cell>
          <cell r="CK37" t="str">
            <v>D45:F45</v>
          </cell>
          <cell r="CO37" t="str">
            <v>E65:G65</v>
          </cell>
          <cell r="CQ37" t="str">
            <v>E10:G10</v>
          </cell>
          <cell r="CU37" t="str">
            <v>D183</v>
          </cell>
          <cell r="CV37" t="str">
            <v>E183</v>
          </cell>
          <cell r="CW37" t="str">
            <v>F183</v>
          </cell>
          <cell r="CX37" t="str">
            <v>D184</v>
          </cell>
          <cell r="CY37" t="str">
            <v>E184</v>
          </cell>
          <cell r="CZ37" t="str">
            <v>F184</v>
          </cell>
          <cell r="DA37" t="str">
            <v>D185</v>
          </cell>
          <cell r="DB37" t="str">
            <v>E185</v>
          </cell>
          <cell r="DC37" t="str">
            <v>F185</v>
          </cell>
          <cell r="DD37" t="str">
            <v>D186</v>
          </cell>
          <cell r="DE37" t="str">
            <v>E186</v>
          </cell>
          <cell r="DF37" t="str">
            <v>F186</v>
          </cell>
          <cell r="DG37" t="str">
            <v>D187</v>
          </cell>
          <cell r="DH37" t="str">
            <v>E187</v>
          </cell>
          <cell r="DI37" t="str">
            <v>F187</v>
          </cell>
          <cell r="DJ37" t="str">
            <v>D188</v>
          </cell>
          <cell r="DK37" t="str">
            <v>E188</v>
          </cell>
          <cell r="DL37" t="str">
            <v>F188</v>
          </cell>
          <cell r="DY37" t="str">
            <v>D132</v>
          </cell>
          <cell r="DZ37" t="str">
            <v>D133</v>
          </cell>
          <cell r="EA37" t="str">
            <v>D134</v>
          </cell>
        </row>
        <row r="38">
          <cell r="A38" t="str">
            <v>Hydromax</v>
          </cell>
          <cell r="C38" t="str">
            <v>D25:F25</v>
          </cell>
          <cell r="D38" t="str">
            <v>D19:F19</v>
          </cell>
          <cell r="E38" t="str">
            <v>D20:F20</v>
          </cell>
          <cell r="J38" t="str">
            <v>D107</v>
          </cell>
          <cell r="K38" t="str">
            <v>P120</v>
          </cell>
          <cell r="L38" t="str">
            <v>Q120</v>
          </cell>
          <cell r="M38" t="str">
            <v>R120</v>
          </cell>
          <cell r="N38" t="str">
            <v>S120</v>
          </cell>
          <cell r="O38" t="str">
            <v>T120</v>
          </cell>
          <cell r="P38" t="str">
            <v>U120</v>
          </cell>
          <cell r="Q38" t="str">
            <v>G158</v>
          </cell>
          <cell r="R38" t="str">
            <v>G159</v>
          </cell>
          <cell r="S38" t="str">
            <v>G160</v>
          </cell>
          <cell r="T38" t="str">
            <v>G161</v>
          </cell>
          <cell r="U38" t="str">
            <v>G162</v>
          </cell>
          <cell r="AA38" t="str">
            <v>G168</v>
          </cell>
          <cell r="AB38" t="str">
            <v>G169</v>
          </cell>
          <cell r="AC38" t="str">
            <v>G170</v>
          </cell>
          <cell r="AD38" t="str">
            <v>G171</v>
          </cell>
          <cell r="AE38" t="str">
            <v>G172</v>
          </cell>
          <cell r="AF38" t="str">
            <v>G173</v>
          </cell>
          <cell r="AG38" t="str">
            <v>G174</v>
          </cell>
          <cell r="AW38" t="str">
            <v>D74:F74</v>
          </cell>
          <cell r="AX38" t="str">
            <v>D75:F75</v>
          </cell>
          <cell r="AY38" t="str">
            <v>D76:F76</v>
          </cell>
          <cell r="AZ38" t="str">
            <v>D77:F77</v>
          </cell>
          <cell r="BA38" t="str">
            <v>D78:F79</v>
          </cell>
          <cell r="BB38" t="str">
            <v>D74:F79</v>
          </cell>
          <cell r="BC38" t="str">
            <v>D104</v>
          </cell>
          <cell r="BD38" t="str">
            <v>D105</v>
          </cell>
          <cell r="BE38" t="str">
            <v>D106</v>
          </cell>
          <cell r="BH38" t="str">
            <v>E64:G64</v>
          </cell>
        </row>
        <row r="39">
          <cell r="A39" t="str">
            <v>KIS</v>
          </cell>
          <cell r="B39" t="str">
            <v>D365:D371</v>
          </cell>
          <cell r="C39" t="str">
            <v>E347:E348</v>
          </cell>
          <cell r="D39" t="str">
            <v>E347</v>
          </cell>
          <cell r="E39" t="str">
            <v>E348</v>
          </cell>
          <cell r="J39" t="str">
            <v>D177:D178</v>
          </cell>
          <cell r="K39" t="str">
            <v>D297</v>
          </cell>
          <cell r="L39" t="str">
            <v>D298</v>
          </cell>
          <cell r="M39" t="str">
            <v>D299</v>
          </cell>
          <cell r="N39" t="str">
            <v>D300</v>
          </cell>
          <cell r="O39" t="str">
            <v>D301</v>
          </cell>
          <cell r="P39" t="str">
            <v>D302</v>
          </cell>
          <cell r="AW39" t="str">
            <v>D186</v>
          </cell>
          <cell r="AX39" t="str">
            <v>D188</v>
          </cell>
          <cell r="AY39" t="str">
            <v>D189</v>
          </cell>
          <cell r="AZ39" t="str">
            <v>D190</v>
          </cell>
          <cell r="BA39" t="str">
            <v>D192</v>
          </cell>
          <cell r="BB39" t="str">
            <v>D186:D193</v>
          </cell>
          <cell r="BC39" t="str">
            <v>D179</v>
          </cell>
          <cell r="BD39" t="str">
            <v>D180</v>
          </cell>
          <cell r="BE39" t="str">
            <v>D181</v>
          </cell>
          <cell r="BF39" t="str">
            <v>D177</v>
          </cell>
          <cell r="BG39" t="str">
            <v>D178</v>
          </cell>
          <cell r="EH39" t="str">
            <v>D365</v>
          </cell>
          <cell r="EI39" t="str">
            <v>D366</v>
          </cell>
          <cell r="EJ39" t="str">
            <v>D367</v>
          </cell>
          <cell r="EK39" t="str">
            <v>D368</v>
          </cell>
          <cell r="EL39" t="str">
            <v>D369</v>
          </cell>
          <cell r="EM39" t="str">
            <v>D370</v>
          </cell>
          <cell r="EN39" t="str">
            <v>D371</v>
          </cell>
          <cell r="EO39" t="str">
            <v>D372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>
        <row r="616">
          <cell r="C616" t="str">
            <v>Code 10.1</v>
          </cell>
        </row>
      </sheetData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Sheet2">
    <tabColor rgb="FF92D050"/>
  </sheetPr>
  <dimension ref="A1:G76"/>
  <sheetViews>
    <sheetView showGridLines="0" tabSelected="1" topLeftCell="A15" workbookViewId="0">
      <selection activeCell="K7" sqref="K7"/>
    </sheetView>
  </sheetViews>
  <sheetFormatPr defaultColWidth="9.1796875" defaultRowHeight="14.5"/>
  <cols>
    <col min="1" max="1" width="17.453125" style="15" customWidth="1"/>
    <col min="2" max="3" width="15.6328125" style="15" customWidth="1"/>
    <col min="4" max="4" width="24.1796875" style="15" customWidth="1"/>
    <col min="5" max="5" width="20.7265625" style="15" bestFit="1" customWidth="1"/>
    <col min="6" max="6" width="23" style="15" bestFit="1" customWidth="1"/>
    <col min="7" max="7" width="23.90625" style="15" customWidth="1"/>
    <col min="8" max="16384" width="9.1796875" style="15"/>
  </cols>
  <sheetData>
    <row r="1" spans="1:7" ht="16" hidden="1" customHeight="1"/>
    <row r="2" spans="1:7" ht="18.5" hidden="1">
      <c r="A2" s="417"/>
      <c r="B2" s="15" t="s">
        <v>20</v>
      </c>
      <c r="C2" s="15" t="s">
        <v>23</v>
      </c>
    </row>
    <row r="3" spans="1:7" s="17" customFormat="1">
      <c r="F3" s="16"/>
    </row>
    <row r="4" spans="1:7" s="16" customFormat="1" ht="13.5" thickBot="1"/>
    <row r="5" spans="1:7" s="16" customFormat="1" ht="49" customHeight="1">
      <c r="B5" s="432" t="s">
        <v>49</v>
      </c>
      <c r="C5" s="430" t="s">
        <v>50</v>
      </c>
      <c r="D5" s="38" t="s">
        <v>19</v>
      </c>
      <c r="E5" s="434" t="s">
        <v>10</v>
      </c>
      <c r="F5" s="435"/>
      <c r="G5" s="436"/>
    </row>
    <row r="6" spans="1:7" s="16" customFormat="1" ht="39" customHeight="1">
      <c r="B6" s="433"/>
      <c r="C6" s="431"/>
      <c r="D6" s="46" t="s">
        <v>47</v>
      </c>
      <c r="E6" s="46" t="s">
        <v>46</v>
      </c>
      <c r="F6" s="46" t="s">
        <v>68</v>
      </c>
      <c r="G6" s="47" t="s">
        <v>48</v>
      </c>
    </row>
    <row r="7" spans="1:7" s="16" customFormat="1" ht="25" customHeight="1" thickBot="1">
      <c r="B7" s="48">
        <v>2024</v>
      </c>
      <c r="C7" s="49" t="s">
        <v>5</v>
      </c>
      <c r="D7" s="50">
        <v>581955.71980000008</v>
      </c>
      <c r="E7" s="50">
        <v>5005728</v>
      </c>
      <c r="F7" s="50">
        <v>4617064</v>
      </c>
      <c r="G7" s="51">
        <f>SUM(E7:F7)</f>
        <v>9622792</v>
      </c>
    </row>
    <row r="8" spans="1:7" s="16" customFormat="1" ht="25" customHeight="1" thickTop="1">
      <c r="B8" s="54">
        <v>2023</v>
      </c>
      <c r="C8" s="55" t="s">
        <v>8</v>
      </c>
      <c r="D8" s="56">
        <v>593425.72039999999</v>
      </c>
      <c r="E8" s="56">
        <v>5661806</v>
      </c>
      <c r="F8" s="56">
        <v>3532943</v>
      </c>
      <c r="G8" s="57">
        <v>9194749</v>
      </c>
    </row>
    <row r="9" spans="1:7" s="16" customFormat="1" ht="25" customHeight="1">
      <c r="B9" s="31">
        <v>2023</v>
      </c>
      <c r="C9" s="32" t="s">
        <v>7</v>
      </c>
      <c r="D9" s="33">
        <v>610953.90469999996</v>
      </c>
      <c r="E9" s="33">
        <v>6143960</v>
      </c>
      <c r="F9" s="33">
        <v>2241160</v>
      </c>
      <c r="G9" s="43">
        <v>8385120</v>
      </c>
    </row>
    <row r="10" spans="1:7" s="16" customFormat="1" ht="25" customHeight="1">
      <c r="B10" s="31">
        <v>2023</v>
      </c>
      <c r="C10" s="32" t="s">
        <v>43</v>
      </c>
      <c r="D10" s="33">
        <v>573849.4449</v>
      </c>
      <c r="E10" s="33">
        <v>6190798</v>
      </c>
      <c r="F10" s="33">
        <v>1759494.23</v>
      </c>
      <c r="G10" s="43">
        <v>7950292.2300000004</v>
      </c>
    </row>
    <row r="11" spans="1:7" s="16" customFormat="1" ht="25" customHeight="1" thickBot="1">
      <c r="B11" s="48">
        <v>2023</v>
      </c>
      <c r="C11" s="49" t="s">
        <v>5</v>
      </c>
      <c r="D11" s="50">
        <v>639954.23190000001</v>
      </c>
      <c r="E11" s="50">
        <v>5677340.9999999991</v>
      </c>
      <c r="F11" s="50">
        <v>1895299</v>
      </c>
      <c r="G11" s="51">
        <v>7572639.9999999991</v>
      </c>
    </row>
    <row r="12" spans="1:7" s="16" customFormat="1" ht="25" customHeight="1" thickTop="1">
      <c r="B12" s="54">
        <v>2022</v>
      </c>
      <c r="C12" s="55" t="s">
        <v>8</v>
      </c>
      <c r="D12" s="56">
        <v>646696.34420000005</v>
      </c>
      <c r="E12" s="56">
        <v>5424630</v>
      </c>
      <c r="F12" s="56">
        <v>2905890</v>
      </c>
      <c r="G12" s="57">
        <v>8330520</v>
      </c>
    </row>
    <row r="13" spans="1:7" s="16" customFormat="1" ht="25" customHeight="1">
      <c r="B13" s="31">
        <v>2022</v>
      </c>
      <c r="C13" s="32" t="s">
        <v>7</v>
      </c>
      <c r="D13" s="33">
        <v>833052</v>
      </c>
      <c r="E13" s="33">
        <v>3965340</v>
      </c>
      <c r="F13" s="33">
        <v>3540250</v>
      </c>
      <c r="G13" s="43">
        <v>7505590</v>
      </c>
    </row>
    <row r="14" spans="1:7" s="16" customFormat="1" ht="25" customHeight="1">
      <c r="B14" s="31">
        <v>2022</v>
      </c>
      <c r="C14" s="32" t="s">
        <v>6</v>
      </c>
      <c r="D14" s="34">
        <v>566732.78420000011</v>
      </c>
      <c r="E14" s="33">
        <v>2951630</v>
      </c>
      <c r="F14" s="33">
        <v>4247170</v>
      </c>
      <c r="G14" s="44">
        <v>7198800</v>
      </c>
    </row>
    <row r="15" spans="1:7" s="16" customFormat="1" ht="25" customHeight="1" thickBot="1">
      <c r="B15" s="48">
        <v>2022</v>
      </c>
      <c r="C15" s="49" t="s">
        <v>5</v>
      </c>
      <c r="D15" s="50">
        <v>627364.49219999998</v>
      </c>
      <c r="E15" s="50">
        <v>2449000</v>
      </c>
      <c r="F15" s="50">
        <v>4664000</v>
      </c>
      <c r="G15" s="51">
        <v>7113000</v>
      </c>
    </row>
    <row r="16" spans="1:7" s="16" customFormat="1" ht="25" customHeight="1" thickTop="1">
      <c r="B16" s="54">
        <v>2021</v>
      </c>
      <c r="C16" s="55" t="s">
        <v>8</v>
      </c>
      <c r="D16" s="56">
        <v>663783.79930000007</v>
      </c>
      <c r="E16" s="56">
        <v>5008350</v>
      </c>
      <c r="F16" s="56">
        <v>2352139</v>
      </c>
      <c r="G16" s="58">
        <v>7360489</v>
      </c>
    </row>
    <row r="17" spans="2:7" s="16" customFormat="1" ht="25" customHeight="1">
      <c r="B17" s="31">
        <v>2021</v>
      </c>
      <c r="C17" s="32" t="s">
        <v>7</v>
      </c>
      <c r="D17" s="33">
        <v>610775.39899999998</v>
      </c>
      <c r="E17" s="33">
        <v>5498370</v>
      </c>
      <c r="F17" s="33">
        <v>1206319</v>
      </c>
      <c r="G17" s="44">
        <v>6704689</v>
      </c>
    </row>
    <row r="18" spans="2:7" s="16" customFormat="1" ht="25" customHeight="1">
      <c r="B18" s="31">
        <v>2021</v>
      </c>
      <c r="C18" s="32" t="s">
        <v>6</v>
      </c>
      <c r="D18" s="34">
        <v>551051.43000000005</v>
      </c>
      <c r="E18" s="33">
        <v>4719170</v>
      </c>
      <c r="F18" s="33">
        <v>1509730</v>
      </c>
      <c r="G18" s="44">
        <v>6228900</v>
      </c>
    </row>
    <row r="19" spans="2:7" s="16" customFormat="1" ht="25" customHeight="1" thickBot="1">
      <c r="B19" s="48">
        <v>2021</v>
      </c>
      <c r="C19" s="49" t="s">
        <v>5</v>
      </c>
      <c r="D19" s="50">
        <v>600680.06570000004</v>
      </c>
      <c r="E19" s="50">
        <v>4923819</v>
      </c>
      <c r="F19" s="50">
        <v>1678591</v>
      </c>
      <c r="G19" s="51">
        <v>6602410</v>
      </c>
    </row>
    <row r="20" spans="2:7" s="16" customFormat="1" ht="25" customHeight="1" thickTop="1">
      <c r="B20" s="54">
        <v>2020</v>
      </c>
      <c r="C20" s="55" t="s">
        <v>8</v>
      </c>
      <c r="D20" s="56">
        <v>738568.21739999996</v>
      </c>
      <c r="E20" s="56">
        <v>5430687</v>
      </c>
      <c r="F20" s="56">
        <v>1448390</v>
      </c>
      <c r="G20" s="58">
        <v>6879077</v>
      </c>
    </row>
    <row r="21" spans="2:7" s="16" customFormat="1" ht="25" customHeight="1">
      <c r="B21" s="31">
        <v>2020</v>
      </c>
      <c r="C21" s="32" t="s">
        <v>7</v>
      </c>
      <c r="D21" s="33">
        <v>506266.38640000008</v>
      </c>
      <c r="E21" s="33">
        <v>4527888</v>
      </c>
      <c r="F21" s="33">
        <v>706702</v>
      </c>
      <c r="G21" s="44">
        <v>5234590</v>
      </c>
    </row>
    <row r="22" spans="2:7" s="16" customFormat="1" ht="25" customHeight="1">
      <c r="B22" s="31">
        <v>2020</v>
      </c>
      <c r="C22" s="32" t="s">
        <v>6</v>
      </c>
      <c r="D22" s="34">
        <v>483278.47690000001</v>
      </c>
      <c r="E22" s="33">
        <v>4293186</v>
      </c>
      <c r="F22" s="33">
        <v>589503</v>
      </c>
      <c r="G22" s="44">
        <v>4882689</v>
      </c>
    </row>
    <row r="23" spans="2:7" s="16" customFormat="1" ht="25" customHeight="1" thickBot="1">
      <c r="B23" s="48">
        <v>2020</v>
      </c>
      <c r="C23" s="49" t="s">
        <v>5</v>
      </c>
      <c r="D23" s="50">
        <v>579606.84929999989</v>
      </c>
      <c r="E23" s="50">
        <v>4475749</v>
      </c>
      <c r="F23" s="50">
        <v>891671</v>
      </c>
      <c r="G23" s="51">
        <v>5367420</v>
      </c>
    </row>
    <row r="24" spans="2:7" s="16" customFormat="1" ht="25" customHeight="1" thickTop="1">
      <c r="B24" s="54">
        <v>2019</v>
      </c>
      <c r="C24" s="55" t="s">
        <v>8</v>
      </c>
      <c r="D24" s="56">
        <v>608430.95929999999</v>
      </c>
      <c r="E24" s="56">
        <v>4805457</v>
      </c>
      <c r="F24" s="56">
        <v>1513830</v>
      </c>
      <c r="G24" s="58">
        <v>6319287</v>
      </c>
    </row>
    <row r="25" spans="2:7" s="16" customFormat="1" ht="25" customHeight="1">
      <c r="B25" s="31">
        <v>2019</v>
      </c>
      <c r="C25" s="32" t="s">
        <v>7</v>
      </c>
      <c r="D25" s="33">
        <v>619583.86569999997</v>
      </c>
      <c r="E25" s="33">
        <v>3908739</v>
      </c>
      <c r="F25" s="33">
        <v>1224700</v>
      </c>
      <c r="G25" s="44">
        <v>5133439</v>
      </c>
    </row>
    <row r="26" spans="2:7" s="16" customFormat="1" ht="25" customHeight="1">
      <c r="B26" s="31">
        <v>2019</v>
      </c>
      <c r="C26" s="32" t="s">
        <v>6</v>
      </c>
      <c r="D26" s="33">
        <v>591570.12719999999</v>
      </c>
      <c r="E26" s="33">
        <v>3171740</v>
      </c>
      <c r="F26" s="33">
        <v>1128000</v>
      </c>
      <c r="G26" s="44">
        <v>4299740</v>
      </c>
    </row>
    <row r="27" spans="2:7" s="16" customFormat="1" ht="25" customHeight="1" thickBot="1">
      <c r="B27" s="48">
        <v>2019</v>
      </c>
      <c r="C27" s="49" t="s">
        <v>5</v>
      </c>
      <c r="D27" s="50">
        <v>554685.12430000002</v>
      </c>
      <c r="E27" s="50">
        <v>2309091.9999999995</v>
      </c>
      <c r="F27" s="52"/>
      <c r="G27" s="51">
        <v>2309091.9999999995</v>
      </c>
    </row>
    <row r="28" spans="2:7" s="16" customFormat="1" ht="25" customHeight="1" thickTop="1">
      <c r="B28" s="54">
        <v>2018</v>
      </c>
      <c r="C28" s="55" t="s">
        <v>8</v>
      </c>
      <c r="D28" s="56">
        <v>521103.23610000085</v>
      </c>
      <c r="E28" s="56">
        <v>4416323</v>
      </c>
      <c r="F28" s="59"/>
      <c r="G28" s="58">
        <v>4416323</v>
      </c>
    </row>
    <row r="29" spans="2:7" s="16" customFormat="1" ht="25" customHeight="1">
      <c r="B29" s="31">
        <v>2018</v>
      </c>
      <c r="C29" s="32" t="s">
        <v>7</v>
      </c>
      <c r="D29" s="33">
        <v>432881.74600000004</v>
      </c>
      <c r="E29" s="33">
        <v>3979235</v>
      </c>
      <c r="F29" s="42"/>
      <c r="G29" s="44">
        <v>3979235</v>
      </c>
    </row>
    <row r="30" spans="2:7" s="16" customFormat="1" ht="25" customHeight="1">
      <c r="B30" s="31">
        <v>2018</v>
      </c>
      <c r="C30" s="32" t="s">
        <v>6</v>
      </c>
      <c r="D30" s="33">
        <v>428534.03950000007</v>
      </c>
      <c r="E30" s="33">
        <v>4042557</v>
      </c>
      <c r="F30" s="42"/>
      <c r="G30" s="44">
        <v>4042557</v>
      </c>
    </row>
    <row r="31" spans="2:7" s="16" customFormat="1" ht="25" customHeight="1" thickBot="1">
      <c r="B31" s="48">
        <v>2018</v>
      </c>
      <c r="C31" s="49" t="s">
        <v>5</v>
      </c>
      <c r="D31" s="50">
        <v>455143.30999999994</v>
      </c>
      <c r="E31" s="50">
        <v>4144457</v>
      </c>
      <c r="F31" s="52"/>
      <c r="G31" s="51">
        <v>4144457</v>
      </c>
    </row>
    <row r="32" spans="2:7" s="16" customFormat="1" ht="25" customHeight="1" thickTop="1">
      <c r="B32" s="54">
        <v>2017</v>
      </c>
      <c r="C32" s="55" t="s">
        <v>8</v>
      </c>
      <c r="D32" s="56">
        <v>440017.01250000001</v>
      </c>
      <c r="E32" s="56">
        <v>4731794</v>
      </c>
      <c r="F32" s="59"/>
      <c r="G32" s="58">
        <v>4731794</v>
      </c>
    </row>
    <row r="33" spans="2:7" s="16" customFormat="1" ht="25" customHeight="1">
      <c r="B33" s="31">
        <v>2017</v>
      </c>
      <c r="C33" s="32" t="s">
        <v>7</v>
      </c>
      <c r="D33" s="33">
        <v>498763.49630000006</v>
      </c>
      <c r="E33" s="33">
        <v>4009962</v>
      </c>
      <c r="F33" s="42"/>
      <c r="G33" s="44">
        <v>4009962</v>
      </c>
    </row>
    <row r="34" spans="2:7" s="16" customFormat="1" ht="25" customHeight="1">
      <c r="B34" s="31">
        <v>2017</v>
      </c>
      <c r="C34" s="32" t="s">
        <v>6</v>
      </c>
      <c r="D34" s="33">
        <v>405616.28980000003</v>
      </c>
      <c r="E34" s="33">
        <v>3081395</v>
      </c>
      <c r="F34" s="42"/>
      <c r="G34" s="44">
        <v>3081395</v>
      </c>
    </row>
    <row r="35" spans="2:7" s="16" customFormat="1" ht="25" customHeight="1" thickBot="1">
      <c r="B35" s="48">
        <v>2017</v>
      </c>
      <c r="C35" s="49" t="s">
        <v>5</v>
      </c>
      <c r="D35" s="50">
        <v>522075.26079999999</v>
      </c>
      <c r="E35" s="50">
        <v>3090000</v>
      </c>
      <c r="F35" s="52"/>
      <c r="G35" s="51">
        <v>3090000</v>
      </c>
    </row>
    <row r="36" spans="2:7" s="16" customFormat="1" ht="25" customHeight="1" thickTop="1">
      <c r="B36" s="54">
        <v>2016</v>
      </c>
      <c r="C36" s="55" t="s">
        <v>8</v>
      </c>
      <c r="D36" s="56">
        <v>387116.3</v>
      </c>
      <c r="E36" s="56">
        <v>0</v>
      </c>
      <c r="F36" s="59"/>
      <c r="G36" s="58">
        <v>0</v>
      </c>
    </row>
    <row r="37" spans="2:7" s="16" customFormat="1" ht="25" customHeight="1">
      <c r="B37" s="31">
        <v>2016</v>
      </c>
      <c r="C37" s="32" t="s">
        <v>7</v>
      </c>
      <c r="D37" s="33">
        <v>405665.95999999996</v>
      </c>
      <c r="E37" s="33">
        <v>3785728</v>
      </c>
      <c r="F37" s="42"/>
      <c r="G37" s="44">
        <v>3785728</v>
      </c>
    </row>
    <row r="38" spans="2:7" s="16" customFormat="1" ht="25" customHeight="1">
      <c r="B38" s="31">
        <v>2016</v>
      </c>
      <c r="C38" s="32" t="s">
        <v>6</v>
      </c>
      <c r="D38" s="33">
        <v>401635.60509999999</v>
      </c>
      <c r="E38" s="33">
        <v>3090000</v>
      </c>
      <c r="F38" s="42"/>
      <c r="G38" s="44">
        <v>3090000</v>
      </c>
    </row>
    <row r="39" spans="2:7" s="16" customFormat="1" ht="25" customHeight="1" thickBot="1">
      <c r="B39" s="48">
        <v>2016</v>
      </c>
      <c r="C39" s="49" t="s">
        <v>5</v>
      </c>
      <c r="D39" s="50">
        <v>391034</v>
      </c>
      <c r="E39" s="50">
        <v>3785753</v>
      </c>
      <c r="F39" s="52"/>
      <c r="G39" s="51">
        <v>3785753</v>
      </c>
    </row>
    <row r="40" spans="2:7" s="16" customFormat="1" ht="25" customHeight="1" thickTop="1">
      <c r="B40" s="54">
        <v>2015</v>
      </c>
      <c r="C40" s="55" t="s">
        <v>8</v>
      </c>
      <c r="D40" s="56">
        <v>487021</v>
      </c>
      <c r="E40" s="56">
        <v>2975343</v>
      </c>
      <c r="F40" s="59"/>
      <c r="G40" s="58">
        <v>2975343</v>
      </c>
    </row>
    <row r="41" spans="2:7" s="16" customFormat="1" ht="25" customHeight="1">
      <c r="B41" s="31">
        <v>2015</v>
      </c>
      <c r="C41" s="32" t="s">
        <v>7</v>
      </c>
      <c r="D41" s="33">
        <v>278148.61</v>
      </c>
      <c r="E41" s="33">
        <v>2935561</v>
      </c>
      <c r="F41" s="42"/>
      <c r="G41" s="44">
        <v>2935561</v>
      </c>
    </row>
    <row r="42" spans="2:7" s="4" customFormat="1" ht="25" customHeight="1">
      <c r="B42" s="31">
        <v>2015</v>
      </c>
      <c r="C42" s="32" t="s">
        <v>6</v>
      </c>
      <c r="D42" s="33">
        <v>0</v>
      </c>
      <c r="E42" s="33">
        <v>2800627</v>
      </c>
      <c r="F42" s="42"/>
      <c r="G42" s="44">
        <v>2800627</v>
      </c>
    </row>
    <row r="43" spans="2:7" s="6" customFormat="1" ht="25" customHeight="1" thickBot="1">
      <c r="B43" s="48">
        <v>2015</v>
      </c>
      <c r="C43" s="49" t="s">
        <v>5</v>
      </c>
      <c r="D43" s="50">
        <v>0</v>
      </c>
      <c r="E43" s="50">
        <v>2682939</v>
      </c>
      <c r="F43" s="52"/>
      <c r="G43" s="51">
        <v>2682939</v>
      </c>
    </row>
    <row r="44" spans="2:7" s="6" customFormat="1" ht="25" customHeight="1" thickTop="1">
      <c r="B44" s="54">
        <v>2014</v>
      </c>
      <c r="C44" s="55" t="s">
        <v>8</v>
      </c>
      <c r="D44" s="59"/>
      <c r="E44" s="59"/>
      <c r="F44" s="59"/>
      <c r="G44" s="60">
        <v>0</v>
      </c>
    </row>
    <row r="45" spans="2:7" s="6" customFormat="1" ht="25" customHeight="1">
      <c r="B45" s="31">
        <v>2014</v>
      </c>
      <c r="C45" s="32" t="s">
        <v>7</v>
      </c>
      <c r="D45" s="42"/>
      <c r="E45" s="42"/>
      <c r="F45" s="42"/>
      <c r="G45" s="45">
        <v>0</v>
      </c>
    </row>
    <row r="46" spans="2:7" s="6" customFormat="1" ht="25" customHeight="1">
      <c r="B46" s="31">
        <v>2014</v>
      </c>
      <c r="C46" s="32" t="s">
        <v>6</v>
      </c>
      <c r="D46" s="42"/>
      <c r="E46" s="42"/>
      <c r="F46" s="42"/>
      <c r="G46" s="45">
        <v>0</v>
      </c>
    </row>
    <row r="47" spans="2:7" s="6" customFormat="1" ht="25" customHeight="1" thickBot="1">
      <c r="B47" s="48">
        <v>2014</v>
      </c>
      <c r="C47" s="49" t="s">
        <v>5</v>
      </c>
      <c r="D47" s="52"/>
      <c r="E47" s="52"/>
      <c r="F47" s="52"/>
      <c r="G47" s="53">
        <v>0</v>
      </c>
    </row>
    <row r="48" spans="2:7" s="6" customFormat="1" ht="25" customHeight="1" thickTop="1">
      <c r="B48" s="54">
        <v>2013</v>
      </c>
      <c r="C48" s="55" t="s">
        <v>8</v>
      </c>
      <c r="D48" s="59"/>
      <c r="E48" s="59"/>
      <c r="F48" s="59"/>
      <c r="G48" s="60">
        <v>0</v>
      </c>
    </row>
    <row r="49" spans="2:7" s="6" customFormat="1" ht="25" customHeight="1">
      <c r="B49" s="31">
        <v>2013</v>
      </c>
      <c r="C49" s="32" t="s">
        <v>7</v>
      </c>
      <c r="D49" s="42"/>
      <c r="E49" s="42"/>
      <c r="F49" s="42"/>
      <c r="G49" s="45">
        <v>0</v>
      </c>
    </row>
    <row r="50" spans="2:7" s="6" customFormat="1" ht="25" customHeight="1">
      <c r="B50" s="31">
        <v>2013</v>
      </c>
      <c r="C50" s="32" t="s">
        <v>6</v>
      </c>
      <c r="D50" s="42"/>
      <c r="E50" s="42"/>
      <c r="F50" s="42"/>
      <c r="G50" s="45">
        <v>0</v>
      </c>
    </row>
    <row r="51" spans="2:7" s="6" customFormat="1" ht="25" customHeight="1" thickBot="1">
      <c r="B51" s="48">
        <v>2013</v>
      </c>
      <c r="C51" s="49" t="s">
        <v>5</v>
      </c>
      <c r="D51" s="52"/>
      <c r="E51" s="52"/>
      <c r="F51" s="52"/>
      <c r="G51" s="53">
        <v>0</v>
      </c>
    </row>
    <row r="52" spans="2:7" s="6" customFormat="1" ht="25" customHeight="1" thickTop="1">
      <c r="B52" s="54">
        <v>2012</v>
      </c>
      <c r="C52" s="55" t="s">
        <v>8</v>
      </c>
      <c r="D52" s="59"/>
      <c r="E52" s="59"/>
      <c r="F52" s="59"/>
      <c r="G52" s="60">
        <v>0</v>
      </c>
    </row>
    <row r="53" spans="2:7" s="6" customFormat="1" ht="25" customHeight="1">
      <c r="B53" s="31">
        <v>2012</v>
      </c>
      <c r="C53" s="32" t="s">
        <v>7</v>
      </c>
      <c r="D53" s="42"/>
      <c r="E53" s="42"/>
      <c r="F53" s="42"/>
      <c r="G53" s="45">
        <v>0</v>
      </c>
    </row>
    <row r="54" spans="2:7" s="6" customFormat="1" ht="25" customHeight="1">
      <c r="B54" s="31">
        <v>2012</v>
      </c>
      <c r="C54" s="32" t="s">
        <v>6</v>
      </c>
      <c r="D54" s="42"/>
      <c r="E54" s="42"/>
      <c r="F54" s="42"/>
      <c r="G54" s="45">
        <v>0</v>
      </c>
    </row>
    <row r="55" spans="2:7" s="6" customFormat="1" ht="25" customHeight="1" thickBot="1">
      <c r="B55" s="48">
        <v>2012</v>
      </c>
      <c r="C55" s="49" t="s">
        <v>5</v>
      </c>
      <c r="D55" s="52"/>
      <c r="E55" s="52"/>
      <c r="F55" s="52"/>
      <c r="G55" s="53">
        <v>0</v>
      </c>
    </row>
    <row r="56" spans="2:7" s="6" customFormat="1" ht="25" customHeight="1" thickTop="1">
      <c r="B56" s="54">
        <v>2011</v>
      </c>
      <c r="C56" s="55" t="s">
        <v>8</v>
      </c>
      <c r="D56" s="59"/>
      <c r="E56" s="59"/>
      <c r="F56" s="59"/>
      <c r="G56" s="60">
        <v>0</v>
      </c>
    </row>
    <row r="57" spans="2:7" s="6" customFormat="1" ht="25" customHeight="1">
      <c r="B57" s="31">
        <v>2011</v>
      </c>
      <c r="C57" s="32" t="s">
        <v>7</v>
      </c>
      <c r="D57" s="42"/>
      <c r="E57" s="42"/>
      <c r="F57" s="42"/>
      <c r="G57" s="45">
        <v>0</v>
      </c>
    </row>
    <row r="58" spans="2:7" s="6" customFormat="1" ht="25" customHeight="1">
      <c r="B58" s="31">
        <v>2011</v>
      </c>
      <c r="C58" s="32" t="s">
        <v>6</v>
      </c>
      <c r="D58" s="42"/>
      <c r="E58" s="42"/>
      <c r="F58" s="42"/>
      <c r="G58" s="45">
        <v>0</v>
      </c>
    </row>
    <row r="59" spans="2:7" s="6" customFormat="1" ht="25" customHeight="1" thickBot="1">
      <c r="B59" s="48">
        <v>2011</v>
      </c>
      <c r="C59" s="49" t="s">
        <v>5</v>
      </c>
      <c r="D59" s="52"/>
      <c r="E59" s="52"/>
      <c r="F59" s="52"/>
      <c r="G59" s="53">
        <v>0</v>
      </c>
    </row>
    <row r="60" spans="2:7" s="6" customFormat="1" ht="25" customHeight="1" thickTop="1">
      <c r="B60" s="54">
        <v>2010</v>
      </c>
      <c r="C60" s="55" t="s">
        <v>8</v>
      </c>
      <c r="D60" s="59"/>
      <c r="E60" s="59"/>
      <c r="F60" s="59"/>
      <c r="G60" s="60">
        <v>0</v>
      </c>
    </row>
    <row r="61" spans="2:7" s="6" customFormat="1" ht="25" customHeight="1">
      <c r="B61" s="31">
        <v>2010</v>
      </c>
      <c r="C61" s="32" t="s">
        <v>7</v>
      </c>
      <c r="D61" s="42"/>
      <c r="E61" s="42"/>
      <c r="F61" s="42"/>
      <c r="G61" s="45">
        <v>0</v>
      </c>
    </row>
    <row r="62" spans="2:7" s="6" customFormat="1" ht="25" customHeight="1">
      <c r="B62" s="31">
        <v>2010</v>
      </c>
      <c r="C62" s="32" t="s">
        <v>6</v>
      </c>
      <c r="D62" s="42"/>
      <c r="E62" s="42"/>
      <c r="F62" s="42"/>
      <c r="G62" s="45">
        <v>0</v>
      </c>
    </row>
    <row r="63" spans="2:7" s="6" customFormat="1" ht="25" customHeight="1" thickBot="1">
      <c r="B63" s="48">
        <v>2010</v>
      </c>
      <c r="C63" s="49" t="s">
        <v>5</v>
      </c>
      <c r="D63" s="52"/>
      <c r="E63" s="52"/>
      <c r="F63" s="52"/>
      <c r="G63" s="53">
        <v>0</v>
      </c>
    </row>
    <row r="64" spans="2:7" s="6" customFormat="1" ht="25" customHeight="1" thickTop="1">
      <c r="B64" s="54">
        <v>2009</v>
      </c>
      <c r="C64" s="55" t="s">
        <v>8</v>
      </c>
      <c r="D64" s="59"/>
      <c r="E64" s="59"/>
      <c r="F64" s="59"/>
      <c r="G64" s="60">
        <v>0</v>
      </c>
    </row>
    <row r="65" spans="2:7" s="6" customFormat="1" ht="25" customHeight="1">
      <c r="B65" s="31">
        <v>2009</v>
      </c>
      <c r="C65" s="32" t="s">
        <v>7</v>
      </c>
      <c r="D65" s="42"/>
      <c r="E65" s="42"/>
      <c r="F65" s="42"/>
      <c r="G65" s="45">
        <v>0</v>
      </c>
    </row>
    <row r="66" spans="2:7" s="6" customFormat="1" ht="25" customHeight="1">
      <c r="B66" s="31">
        <v>2009</v>
      </c>
      <c r="C66" s="32" t="s">
        <v>6</v>
      </c>
      <c r="D66" s="42"/>
      <c r="E66" s="42"/>
      <c r="F66" s="42"/>
      <c r="G66" s="45">
        <v>0</v>
      </c>
    </row>
    <row r="67" spans="2:7" s="6" customFormat="1" ht="25" customHeight="1" thickBot="1">
      <c r="B67" s="48">
        <v>2009</v>
      </c>
      <c r="C67" s="49" t="s">
        <v>5</v>
      </c>
      <c r="D67" s="52"/>
      <c r="E67" s="52"/>
      <c r="F67" s="52"/>
      <c r="G67" s="53">
        <v>0</v>
      </c>
    </row>
    <row r="68" spans="2:7" s="6" customFormat="1" ht="25" customHeight="1" thickTop="1">
      <c r="B68" s="54">
        <v>2008</v>
      </c>
      <c r="C68" s="55" t="s">
        <v>8</v>
      </c>
      <c r="D68" s="59"/>
      <c r="E68" s="59"/>
      <c r="F68" s="59"/>
      <c r="G68" s="60">
        <v>0</v>
      </c>
    </row>
    <row r="69" spans="2:7" s="6" customFormat="1" ht="25" customHeight="1">
      <c r="B69" s="31">
        <v>2008</v>
      </c>
      <c r="C69" s="32" t="s">
        <v>7</v>
      </c>
      <c r="D69" s="42"/>
      <c r="E69" s="42"/>
      <c r="F69" s="42"/>
      <c r="G69" s="45">
        <v>0</v>
      </c>
    </row>
    <row r="70" spans="2:7" ht="25" customHeight="1">
      <c r="B70" s="31">
        <v>2008</v>
      </c>
      <c r="C70" s="32" t="s">
        <v>6</v>
      </c>
      <c r="D70" s="42"/>
      <c r="E70" s="42"/>
      <c r="F70" s="42"/>
      <c r="G70" s="45">
        <v>0</v>
      </c>
    </row>
    <row r="71" spans="2:7" ht="25" customHeight="1" thickBot="1">
      <c r="B71" s="35">
        <v>2008</v>
      </c>
      <c r="C71" s="36" t="s">
        <v>5</v>
      </c>
      <c r="D71" s="42"/>
      <c r="E71" s="42"/>
      <c r="F71" s="42"/>
      <c r="G71" s="45">
        <v>0</v>
      </c>
    </row>
    <row r="72" spans="2:7" ht="16.5">
      <c r="B72" s="39" t="s">
        <v>51</v>
      </c>
      <c r="C72" s="39"/>
      <c r="D72" s="40"/>
      <c r="E72" s="40"/>
      <c r="F72" s="28"/>
      <c r="G72" s="28"/>
    </row>
    <row r="73" spans="2:7" ht="15.5">
      <c r="B73" s="39" t="s">
        <v>52</v>
      </c>
      <c r="C73" s="40"/>
      <c r="D73" s="40"/>
      <c r="E73" s="40"/>
    </row>
    <row r="74" spans="2:7" ht="15.5">
      <c r="B74" s="39" t="s">
        <v>61</v>
      </c>
      <c r="C74" s="40"/>
      <c r="D74" s="40"/>
      <c r="E74" s="40"/>
    </row>
    <row r="75" spans="2:7" ht="15.5">
      <c r="B75" s="39" t="s">
        <v>53</v>
      </c>
      <c r="C75" s="40"/>
      <c r="D75" s="40"/>
      <c r="E75" s="40"/>
    </row>
    <row r="76" spans="2:7" ht="15.5">
      <c r="B76" s="41"/>
      <c r="C76" s="39" t="s">
        <v>54</v>
      </c>
      <c r="D76" s="40"/>
      <c r="E76" s="40"/>
    </row>
  </sheetData>
  <sortState xmlns:xlrd2="http://schemas.microsoft.com/office/spreadsheetml/2017/richdata2" ref="A4:F49">
    <sortCondition descending="1" ref="A4:A49"/>
  </sortState>
  <mergeCells count="3">
    <mergeCell ref="C5:C6"/>
    <mergeCell ref="B5:B6"/>
    <mergeCell ref="E5:G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Sheet1">
    <tabColor rgb="FF92D050"/>
    <pageSetUpPr fitToPage="1"/>
  </sheetPr>
  <dimension ref="B1:P82"/>
  <sheetViews>
    <sheetView showGridLines="0" topLeftCell="N3" zoomScaleNormal="100" zoomScaleSheetLayoutView="112" workbookViewId="0">
      <selection activeCell="N19" sqref="N19"/>
    </sheetView>
  </sheetViews>
  <sheetFormatPr defaultColWidth="9.1796875" defaultRowHeight="13"/>
  <cols>
    <col min="1" max="1" width="16.54296875" style="20" customWidth="1"/>
    <col min="2" max="3" width="15.6328125" style="7" customWidth="1"/>
    <col min="4" max="9" width="15.6328125" style="19" customWidth="1"/>
    <col min="10" max="10" width="15.6328125" style="20" customWidth="1"/>
    <col min="11" max="11" width="12.08984375" style="20" bestFit="1" customWidth="1"/>
    <col min="12" max="15" width="9.1796875" style="20"/>
    <col min="16" max="16" width="10.36328125" style="20" bestFit="1" customWidth="1"/>
    <col min="17" max="16384" width="9.1796875" style="20"/>
  </cols>
  <sheetData>
    <row r="1" spans="2:16" hidden="1">
      <c r="D1" s="18"/>
    </row>
    <row r="2" spans="2:16" hidden="1">
      <c r="B2" s="21"/>
      <c r="C2" s="21"/>
    </row>
    <row r="3" spans="2:16" ht="13.5" thickBot="1">
      <c r="B3" s="21"/>
      <c r="C3" s="21"/>
    </row>
    <row r="4" spans="2:16" s="22" customFormat="1" ht="53.25" customHeight="1" thickBot="1">
      <c r="B4" s="437" t="s">
        <v>57</v>
      </c>
      <c r="C4" s="438"/>
      <c r="D4" s="442" t="s">
        <v>63</v>
      </c>
      <c r="E4" s="441"/>
      <c r="F4" s="441"/>
      <c r="G4" s="443"/>
      <c r="H4" s="441" t="s">
        <v>22</v>
      </c>
      <c r="I4" s="441"/>
      <c r="J4" s="439" t="s">
        <v>21</v>
      </c>
      <c r="K4" s="440"/>
    </row>
    <row r="5" spans="2:16" s="30" customFormat="1" ht="31">
      <c r="B5" s="153" t="s">
        <v>49</v>
      </c>
      <c r="C5" s="153" t="s">
        <v>50</v>
      </c>
      <c r="D5" s="154" t="s">
        <v>11</v>
      </c>
      <c r="E5" s="155" t="s">
        <v>12</v>
      </c>
      <c r="F5" s="155" t="s">
        <v>26</v>
      </c>
      <c r="G5" s="156" t="s">
        <v>27</v>
      </c>
      <c r="H5" s="157" t="s">
        <v>11</v>
      </c>
      <c r="I5" s="156" t="s">
        <v>12</v>
      </c>
      <c r="J5" s="157" t="s">
        <v>11</v>
      </c>
      <c r="K5" s="156" t="s">
        <v>12</v>
      </c>
    </row>
    <row r="6" spans="2:16" s="23" customFormat="1" ht="25" customHeight="1" thickBot="1">
      <c r="B6" s="107">
        <v>2024</v>
      </c>
      <c r="C6" s="108" t="s">
        <v>5</v>
      </c>
      <c r="D6" s="109">
        <v>3818940</v>
      </c>
      <c r="E6" s="110">
        <v>2018820</v>
      </c>
      <c r="F6" s="110">
        <v>1016421</v>
      </c>
      <c r="G6" s="111">
        <v>847915</v>
      </c>
      <c r="H6" s="112">
        <v>354895.75986150012</v>
      </c>
      <c r="I6" s="113">
        <v>119811.08</v>
      </c>
      <c r="J6" s="419"/>
      <c r="K6" s="420"/>
      <c r="L6" s="405"/>
      <c r="N6" s="405"/>
      <c r="P6" s="405"/>
    </row>
    <row r="7" spans="2:16" s="23" customFormat="1" ht="25" customHeight="1" thickTop="1">
      <c r="B7" s="90">
        <v>2023</v>
      </c>
      <c r="C7" s="91" t="s">
        <v>8</v>
      </c>
      <c r="D7" s="92">
        <v>3867704</v>
      </c>
      <c r="E7" s="93">
        <v>2288470</v>
      </c>
      <c r="F7" s="93">
        <v>595278.23</v>
      </c>
      <c r="G7" s="94">
        <v>874252</v>
      </c>
      <c r="H7" s="95">
        <v>348544.14</v>
      </c>
      <c r="I7" s="96">
        <v>109915.4</v>
      </c>
      <c r="J7" s="97">
        <v>16259.6</v>
      </c>
      <c r="K7" s="98">
        <v>99773.1</v>
      </c>
      <c r="L7" s="405"/>
    </row>
    <row r="8" spans="2:16" s="23" customFormat="1" ht="25" customHeight="1">
      <c r="B8" s="99">
        <v>2023</v>
      </c>
      <c r="C8" s="100" t="s">
        <v>7</v>
      </c>
      <c r="D8" s="101">
        <v>3495710</v>
      </c>
      <c r="E8" s="102">
        <v>1915080</v>
      </c>
      <c r="F8" s="102">
        <v>905937</v>
      </c>
      <c r="G8" s="103">
        <v>578459</v>
      </c>
      <c r="H8" s="104">
        <v>350733.46</v>
      </c>
      <c r="I8" s="37">
        <v>120503</v>
      </c>
      <c r="J8" s="105">
        <v>15219.600000000002</v>
      </c>
      <c r="K8" s="106">
        <v>124369.4</v>
      </c>
      <c r="L8" s="405"/>
    </row>
    <row r="9" spans="2:16" s="23" customFormat="1" ht="25" customHeight="1">
      <c r="B9" s="99">
        <v>2023</v>
      </c>
      <c r="C9" s="100" t="s">
        <v>6</v>
      </c>
      <c r="D9" s="101">
        <v>3376272</v>
      </c>
      <c r="E9" s="102">
        <v>1577460</v>
      </c>
      <c r="F9" s="102">
        <v>914219</v>
      </c>
      <c r="G9" s="103">
        <v>388370</v>
      </c>
      <c r="H9" s="104">
        <v>372804.44</v>
      </c>
      <c r="I9" s="37">
        <v>124575</v>
      </c>
      <c r="J9" s="105">
        <v>13600.8</v>
      </c>
      <c r="K9" s="106">
        <v>105031</v>
      </c>
      <c r="L9" s="405"/>
    </row>
    <row r="10" spans="2:16" s="23" customFormat="1" ht="25" customHeight="1" thickBot="1">
      <c r="B10" s="107">
        <v>2023</v>
      </c>
      <c r="C10" s="108" t="s">
        <v>5</v>
      </c>
      <c r="D10" s="109">
        <v>3104140</v>
      </c>
      <c r="E10" s="110">
        <v>1588810</v>
      </c>
      <c r="F10" s="110">
        <v>946401</v>
      </c>
      <c r="G10" s="111">
        <v>495708</v>
      </c>
      <c r="H10" s="112">
        <v>372804.44</v>
      </c>
      <c r="I10" s="113">
        <v>124575</v>
      </c>
      <c r="J10" s="114">
        <v>12694.2</v>
      </c>
      <c r="K10" s="115">
        <v>170070.1</v>
      </c>
      <c r="L10" s="405"/>
      <c r="N10" s="405"/>
      <c r="P10" s="405"/>
    </row>
    <row r="11" spans="2:16" s="23" customFormat="1" ht="25" customHeight="1" thickTop="1">
      <c r="B11" s="90">
        <v>2022</v>
      </c>
      <c r="C11" s="90" t="s">
        <v>8</v>
      </c>
      <c r="D11" s="116">
        <v>3104140</v>
      </c>
      <c r="E11" s="117">
        <v>1710120</v>
      </c>
      <c r="F11" s="117">
        <v>1081300</v>
      </c>
      <c r="G11" s="118">
        <v>912800</v>
      </c>
      <c r="H11" s="95">
        <v>382279.76050500007</v>
      </c>
      <c r="I11" s="96">
        <v>116408.09</v>
      </c>
      <c r="J11" s="119">
        <v>12090.8</v>
      </c>
      <c r="K11" s="120">
        <v>77572.5</v>
      </c>
      <c r="L11" s="405"/>
      <c r="P11" s="406"/>
    </row>
    <row r="12" spans="2:16" s="23" customFormat="1" ht="25" customHeight="1">
      <c r="B12" s="99">
        <v>2022</v>
      </c>
      <c r="C12" s="100" t="s">
        <v>7</v>
      </c>
      <c r="D12" s="101">
        <v>2652320</v>
      </c>
      <c r="E12" s="102">
        <v>1897000</v>
      </c>
      <c r="F12" s="102">
        <v>811350</v>
      </c>
      <c r="G12" s="103">
        <v>857060</v>
      </c>
      <c r="H12" s="104">
        <v>382692.52205400006</v>
      </c>
      <c r="I12" s="37">
        <v>102868.87</v>
      </c>
      <c r="J12" s="105">
        <v>10078.5</v>
      </c>
      <c r="K12" s="106">
        <v>80329</v>
      </c>
      <c r="L12" s="405"/>
    </row>
    <row r="13" spans="2:16" s="23" customFormat="1" ht="25" customHeight="1">
      <c r="B13" s="99">
        <v>2022</v>
      </c>
      <c r="C13" s="100" t="s">
        <v>6</v>
      </c>
      <c r="D13" s="101">
        <v>2813450</v>
      </c>
      <c r="E13" s="102">
        <v>1970880</v>
      </c>
      <c r="F13" s="102">
        <v>857876</v>
      </c>
      <c r="G13" s="103">
        <v>447837</v>
      </c>
      <c r="H13" s="104">
        <v>355233.75802199985</v>
      </c>
      <c r="I13" s="37">
        <v>96104.14</v>
      </c>
      <c r="J13" s="105">
        <v>10269.200000000001</v>
      </c>
      <c r="K13" s="106">
        <v>65460.100000000006</v>
      </c>
      <c r="L13" s="405"/>
    </row>
    <row r="14" spans="2:16" s="23" customFormat="1" ht="25" customHeight="1" thickBot="1">
      <c r="B14" s="107">
        <v>2022</v>
      </c>
      <c r="C14" s="108" t="s">
        <v>5</v>
      </c>
      <c r="D14" s="109">
        <v>2988630</v>
      </c>
      <c r="E14" s="110">
        <v>1669490</v>
      </c>
      <c r="F14" s="110">
        <v>912111</v>
      </c>
      <c r="G14" s="111">
        <v>476883</v>
      </c>
      <c r="H14" s="112">
        <v>389940.19560599996</v>
      </c>
      <c r="I14" s="113">
        <v>114790.79</v>
      </c>
      <c r="J14" s="114">
        <v>9431.7999999999993</v>
      </c>
      <c r="K14" s="115">
        <v>126635</v>
      </c>
      <c r="L14" s="405"/>
      <c r="N14" s="405"/>
    </row>
    <row r="15" spans="2:16" s="23" customFormat="1" ht="25" customHeight="1" thickTop="1">
      <c r="B15" s="90">
        <v>2021</v>
      </c>
      <c r="C15" s="90" t="s">
        <v>8</v>
      </c>
      <c r="D15" s="116">
        <v>3090740</v>
      </c>
      <c r="E15" s="117">
        <v>1557780</v>
      </c>
      <c r="F15" s="117">
        <v>819564</v>
      </c>
      <c r="G15" s="118">
        <v>764907</v>
      </c>
      <c r="H15" s="95">
        <v>447048.20999999979</v>
      </c>
      <c r="I15" s="96">
        <v>118595.01999999999</v>
      </c>
      <c r="J15" s="119">
        <v>9256.8000000000011</v>
      </c>
      <c r="K15" s="120">
        <v>61792.5</v>
      </c>
      <c r="L15" s="405"/>
    </row>
    <row r="16" spans="2:16" s="23" customFormat="1" ht="25" customHeight="1">
      <c r="B16" s="99">
        <v>2021</v>
      </c>
      <c r="C16" s="99" t="s">
        <v>7</v>
      </c>
      <c r="D16" s="121">
        <v>2633338.2999999998</v>
      </c>
      <c r="E16" s="122">
        <v>1424187.1</v>
      </c>
      <c r="F16" s="122">
        <v>559298</v>
      </c>
      <c r="G16" s="123">
        <v>967567</v>
      </c>
      <c r="H16" s="104">
        <v>409346.58</v>
      </c>
      <c r="I16" s="37">
        <v>107376.44</v>
      </c>
      <c r="J16" s="105">
        <v>9075.9</v>
      </c>
      <c r="K16" s="106">
        <v>56203.199999999997</v>
      </c>
      <c r="L16" s="405"/>
    </row>
    <row r="17" spans="2:12" s="23" customFormat="1" ht="25" customHeight="1">
      <c r="B17" s="99">
        <v>2021</v>
      </c>
      <c r="C17" s="100" t="s">
        <v>6</v>
      </c>
      <c r="D17" s="101">
        <v>2752203.2</v>
      </c>
      <c r="E17" s="102">
        <v>1533483.8</v>
      </c>
      <c r="F17" s="102">
        <v>535839</v>
      </c>
      <c r="G17" s="103">
        <v>501241</v>
      </c>
      <c r="H17" s="104">
        <v>399250.16000000003</v>
      </c>
      <c r="I17" s="37">
        <v>151801.26999999999</v>
      </c>
      <c r="J17" s="105">
        <v>9122.4000000000015</v>
      </c>
      <c r="K17" s="106">
        <v>26080.1</v>
      </c>
      <c r="L17" s="405"/>
    </row>
    <row r="18" spans="2:12" s="23" customFormat="1" ht="25" customHeight="1" thickBot="1">
      <c r="B18" s="107">
        <v>2021</v>
      </c>
      <c r="C18" s="108" t="s">
        <v>5</v>
      </c>
      <c r="D18" s="109">
        <v>2318264.02</v>
      </c>
      <c r="E18" s="110">
        <v>1551572.8</v>
      </c>
      <c r="F18" s="110">
        <v>615723</v>
      </c>
      <c r="G18" s="111">
        <v>493047</v>
      </c>
      <c r="H18" s="112">
        <v>382997.94999999995</v>
      </c>
      <c r="I18" s="113">
        <v>110534.63</v>
      </c>
      <c r="J18" s="114">
        <v>8910.4</v>
      </c>
      <c r="K18" s="115">
        <v>80395</v>
      </c>
      <c r="L18" s="405"/>
    </row>
    <row r="19" spans="2:12" s="23" customFormat="1" ht="25" customHeight="1" thickTop="1">
      <c r="B19" s="90">
        <v>2020</v>
      </c>
      <c r="C19" s="90" t="s">
        <v>8</v>
      </c>
      <c r="D19" s="116">
        <v>2563569.4</v>
      </c>
      <c r="E19" s="117">
        <v>1245222.53</v>
      </c>
      <c r="F19" s="117">
        <v>558896</v>
      </c>
      <c r="G19" s="118">
        <v>1044014</v>
      </c>
      <c r="H19" s="95">
        <v>433769.0500000001</v>
      </c>
      <c r="I19" s="96">
        <v>258262.96</v>
      </c>
      <c r="J19" s="119">
        <v>9214.0999999999985</v>
      </c>
      <c r="K19" s="120">
        <v>26757</v>
      </c>
      <c r="L19" s="405"/>
    </row>
    <row r="20" spans="2:12" s="23" customFormat="1" ht="25" customHeight="1">
      <c r="B20" s="99">
        <v>2020</v>
      </c>
      <c r="C20" s="99" t="s">
        <v>7</v>
      </c>
      <c r="D20" s="121">
        <v>2150783</v>
      </c>
      <c r="E20" s="122">
        <v>1323389</v>
      </c>
      <c r="F20" s="122">
        <v>463760</v>
      </c>
      <c r="G20" s="123">
        <v>549182</v>
      </c>
      <c r="H20" s="124">
        <v>345084.79999999888</v>
      </c>
      <c r="I20" s="125">
        <v>115860.00000000029</v>
      </c>
      <c r="J20" s="105">
        <v>7812.7999999999993</v>
      </c>
      <c r="K20" s="106">
        <v>50826.700000000004</v>
      </c>
      <c r="L20" s="405"/>
    </row>
    <row r="21" spans="2:12" s="23" customFormat="1" ht="25" customHeight="1">
      <c r="B21" s="99">
        <v>2020</v>
      </c>
      <c r="C21" s="100" t="s">
        <v>6</v>
      </c>
      <c r="D21" s="101">
        <v>1772868</v>
      </c>
      <c r="E21" s="102">
        <v>1317593</v>
      </c>
      <c r="F21" s="102">
        <v>234486</v>
      </c>
      <c r="G21" s="103">
        <v>446707</v>
      </c>
      <c r="H21" s="126">
        <v>365992.23</v>
      </c>
      <c r="I21" s="127">
        <v>129633.76</v>
      </c>
      <c r="J21" s="105">
        <v>6729.4999999999964</v>
      </c>
      <c r="K21" s="106">
        <v>43452.500000000007</v>
      </c>
      <c r="L21" s="405"/>
    </row>
    <row r="22" spans="2:12" s="23" customFormat="1" ht="25" customHeight="1" thickBot="1">
      <c r="B22" s="107">
        <v>2020</v>
      </c>
      <c r="C22" s="108" t="s">
        <v>5</v>
      </c>
      <c r="D22" s="109">
        <v>1084766</v>
      </c>
      <c r="E22" s="110">
        <v>2555582</v>
      </c>
      <c r="F22" s="110">
        <v>330693</v>
      </c>
      <c r="G22" s="111">
        <v>389756</v>
      </c>
      <c r="H22" s="128">
        <v>365992.23</v>
      </c>
      <c r="I22" s="129">
        <v>129633.76</v>
      </c>
      <c r="J22" s="114">
        <v>7307.7000000000007</v>
      </c>
      <c r="K22" s="115">
        <v>37426.200000000004</v>
      </c>
      <c r="L22" s="405"/>
    </row>
    <row r="23" spans="2:12" s="23" customFormat="1" ht="25" customHeight="1" thickTop="1">
      <c r="B23" s="90">
        <v>2019</v>
      </c>
      <c r="C23" s="90" t="s">
        <v>8</v>
      </c>
      <c r="D23" s="116">
        <v>1169501</v>
      </c>
      <c r="E23" s="117">
        <v>2569741</v>
      </c>
      <c r="F23" s="117">
        <v>347016</v>
      </c>
      <c r="G23" s="118">
        <v>961696</v>
      </c>
      <c r="H23" s="130">
        <v>336212.07</v>
      </c>
      <c r="I23" s="131">
        <v>176128.13</v>
      </c>
      <c r="J23" s="119">
        <v>7483.5999999999985</v>
      </c>
      <c r="K23" s="120">
        <v>59101.299999999959</v>
      </c>
      <c r="L23" s="405"/>
    </row>
    <row r="24" spans="2:12" s="23" customFormat="1" ht="25" customHeight="1">
      <c r="B24" s="99">
        <v>2019</v>
      </c>
      <c r="C24" s="99" t="s">
        <v>7</v>
      </c>
      <c r="D24" s="121">
        <v>1043023</v>
      </c>
      <c r="E24" s="122">
        <v>2481193</v>
      </c>
      <c r="F24" s="122">
        <v>236933</v>
      </c>
      <c r="G24" s="123">
        <v>502865</v>
      </c>
      <c r="H24" s="126">
        <v>336212.07</v>
      </c>
      <c r="I24" s="127">
        <v>176128.13</v>
      </c>
      <c r="J24" s="105">
        <v>6794</v>
      </c>
      <c r="K24" s="106">
        <v>41025.199999999997</v>
      </c>
      <c r="L24" s="405"/>
    </row>
    <row r="25" spans="2:12" s="23" customFormat="1" ht="25" customHeight="1">
      <c r="B25" s="99">
        <v>2019</v>
      </c>
      <c r="C25" s="100" t="s">
        <v>6</v>
      </c>
      <c r="D25" s="101">
        <v>926651</v>
      </c>
      <c r="E25" s="102">
        <v>2036387</v>
      </c>
      <c r="F25" s="102">
        <v>171546</v>
      </c>
      <c r="G25" s="103">
        <v>273802</v>
      </c>
      <c r="H25" s="104">
        <v>357712.32333333325</v>
      </c>
      <c r="I25" s="37">
        <v>165461.91000000003</v>
      </c>
      <c r="J25" s="105">
        <v>5816.4</v>
      </c>
      <c r="K25" s="106">
        <v>29669.100000000002</v>
      </c>
      <c r="L25" s="405"/>
    </row>
    <row r="26" spans="2:12" s="23" customFormat="1" ht="25" customHeight="1" thickBot="1">
      <c r="B26" s="107">
        <v>2019</v>
      </c>
      <c r="C26" s="108" t="s">
        <v>5</v>
      </c>
      <c r="D26" s="109">
        <v>489703</v>
      </c>
      <c r="E26" s="110">
        <v>1300209</v>
      </c>
      <c r="F26" s="110">
        <v>159753</v>
      </c>
      <c r="G26" s="111">
        <v>25078</v>
      </c>
      <c r="H26" s="112">
        <v>309183.50966666674</v>
      </c>
      <c r="I26" s="113">
        <v>138669.38999999998</v>
      </c>
      <c r="J26" s="114">
        <v>5819.5</v>
      </c>
      <c r="K26" s="115">
        <v>39044.800000000003</v>
      </c>
      <c r="L26" s="405"/>
    </row>
    <row r="27" spans="2:12" s="23" customFormat="1" ht="25" customHeight="1" thickTop="1">
      <c r="B27" s="90">
        <v>2018</v>
      </c>
      <c r="C27" s="90" t="s">
        <v>8</v>
      </c>
      <c r="D27" s="116">
        <v>864059.51562873577</v>
      </c>
      <c r="E27" s="117">
        <v>2375588.4783813432</v>
      </c>
      <c r="F27" s="117">
        <v>360294.60598992131</v>
      </c>
      <c r="G27" s="132"/>
      <c r="H27" s="95">
        <v>302237.42076344078</v>
      </c>
      <c r="I27" s="96">
        <v>97695.84</v>
      </c>
      <c r="J27" s="119">
        <v>6129.8000000000029</v>
      </c>
      <c r="K27" s="120">
        <v>42626.500000000029</v>
      </c>
      <c r="L27" s="405"/>
    </row>
    <row r="28" spans="2:12" s="23" customFormat="1" ht="25" customHeight="1">
      <c r="B28" s="99">
        <v>2018</v>
      </c>
      <c r="C28" s="99" t="s">
        <v>7</v>
      </c>
      <c r="D28" s="121">
        <v>766243.94667437708</v>
      </c>
      <c r="E28" s="122">
        <v>2106660.7779032039</v>
      </c>
      <c r="F28" s="122">
        <v>319507.57542241877</v>
      </c>
      <c r="G28" s="133"/>
      <c r="H28" s="104">
        <v>278250.11222222226</v>
      </c>
      <c r="I28" s="37">
        <v>77539.860000000015</v>
      </c>
      <c r="J28" s="105">
        <v>5558.4000000000015</v>
      </c>
      <c r="K28" s="106">
        <v>43315.699999999968</v>
      </c>
      <c r="L28" s="405"/>
    </row>
    <row r="29" spans="2:12" s="23" customFormat="1" ht="25" customHeight="1">
      <c r="B29" s="99">
        <v>2018</v>
      </c>
      <c r="C29" s="100" t="s">
        <v>6</v>
      </c>
      <c r="D29" s="101">
        <v>775545.50365505321</v>
      </c>
      <c r="E29" s="102">
        <v>2132233.8677131385</v>
      </c>
      <c r="F29" s="102">
        <v>323386.1286318085</v>
      </c>
      <c r="G29" s="134"/>
      <c r="H29" s="104">
        <v>211313.0317113924</v>
      </c>
      <c r="I29" s="37">
        <v>49115.520000000004</v>
      </c>
      <c r="J29" s="105">
        <v>6138</v>
      </c>
      <c r="K29" s="106">
        <v>51313.400000000009</v>
      </c>
      <c r="L29" s="405"/>
    </row>
    <row r="30" spans="2:12" s="23" customFormat="1" ht="25" customHeight="1" thickBot="1">
      <c r="B30" s="107">
        <v>2018</v>
      </c>
      <c r="C30" s="108" t="s">
        <v>5</v>
      </c>
      <c r="D30" s="109">
        <v>778070.8778634331</v>
      </c>
      <c r="E30" s="110">
        <v>2139176.9656878919</v>
      </c>
      <c r="F30" s="110">
        <v>324439.15644867503</v>
      </c>
      <c r="G30" s="135"/>
      <c r="H30" s="112">
        <v>308902.09274701797</v>
      </c>
      <c r="I30" s="113">
        <v>71798.160252982008</v>
      </c>
      <c r="J30" s="114">
        <v>5424.7000000000007</v>
      </c>
      <c r="K30" s="115">
        <v>37029.699999999997</v>
      </c>
      <c r="L30" s="405"/>
    </row>
    <row r="31" spans="2:12" s="23" customFormat="1" ht="25" customHeight="1" thickTop="1">
      <c r="B31" s="90">
        <v>2017</v>
      </c>
      <c r="C31" s="90" t="s">
        <v>8</v>
      </c>
      <c r="D31" s="116">
        <v>791238</v>
      </c>
      <c r="E31" s="117">
        <v>2240747</v>
      </c>
      <c r="F31" s="117">
        <v>759734</v>
      </c>
      <c r="G31" s="132"/>
      <c r="H31" s="95">
        <v>207126.20000000013</v>
      </c>
      <c r="I31" s="96">
        <v>63235.700000000012</v>
      </c>
      <c r="J31" s="119">
        <v>4890.7000000000007</v>
      </c>
      <c r="K31" s="120">
        <v>36946.299999999988</v>
      </c>
      <c r="L31" s="405"/>
    </row>
    <row r="32" spans="2:12" s="23" customFormat="1" ht="25" customHeight="1">
      <c r="B32" s="99">
        <v>2017</v>
      </c>
      <c r="C32" s="99" t="s">
        <v>7</v>
      </c>
      <c r="D32" s="121">
        <v>700870</v>
      </c>
      <c r="E32" s="122">
        <v>1978306</v>
      </c>
      <c r="F32" s="122">
        <v>483788</v>
      </c>
      <c r="G32" s="133"/>
      <c r="H32" s="104">
        <v>184891.94320967747</v>
      </c>
      <c r="I32" s="37">
        <v>41736.167000000001</v>
      </c>
      <c r="J32" s="105">
        <v>4079.699999999998</v>
      </c>
      <c r="K32" s="106">
        <v>41709.199999999983</v>
      </c>
      <c r="L32" s="405"/>
    </row>
    <row r="33" spans="2:12" s="23" customFormat="1" ht="25" customHeight="1">
      <c r="B33" s="99">
        <v>2017</v>
      </c>
      <c r="C33" s="100" t="s">
        <v>6</v>
      </c>
      <c r="D33" s="101">
        <v>623420</v>
      </c>
      <c r="E33" s="102">
        <v>1713990</v>
      </c>
      <c r="F33" s="102">
        <v>259953</v>
      </c>
      <c r="G33" s="134"/>
      <c r="H33" s="104">
        <v>166821.63999999996</v>
      </c>
      <c r="I33" s="37">
        <v>51898</v>
      </c>
      <c r="J33" s="105">
        <v>3625.3000000000015</v>
      </c>
      <c r="K33" s="106">
        <v>40180.900000000009</v>
      </c>
      <c r="L33" s="405"/>
    </row>
    <row r="34" spans="2:12" s="23" customFormat="1" ht="25" customHeight="1" thickBot="1">
      <c r="B34" s="107">
        <v>2017</v>
      </c>
      <c r="C34" s="108" t="s">
        <v>5</v>
      </c>
      <c r="D34" s="109">
        <v>558709</v>
      </c>
      <c r="E34" s="110">
        <v>1487218</v>
      </c>
      <c r="F34" s="110">
        <v>344109</v>
      </c>
      <c r="G34" s="135"/>
      <c r="H34" s="112">
        <v>171984.52000000005</v>
      </c>
      <c r="I34" s="113">
        <v>63878</v>
      </c>
      <c r="J34" s="114">
        <v>3091.2999999999997</v>
      </c>
      <c r="K34" s="115">
        <v>39472.300000000003</v>
      </c>
      <c r="L34" s="405"/>
    </row>
    <row r="35" spans="2:12" s="23" customFormat="1" ht="25" customHeight="1" thickTop="1">
      <c r="B35" s="90">
        <v>2016</v>
      </c>
      <c r="C35" s="90" t="s">
        <v>8</v>
      </c>
      <c r="D35" s="116">
        <v>688040</v>
      </c>
      <c r="E35" s="117">
        <v>2139608</v>
      </c>
      <c r="F35" s="117">
        <v>411150</v>
      </c>
      <c r="G35" s="132"/>
      <c r="H35" s="95">
        <v>157067.20000000051</v>
      </c>
      <c r="I35" s="96">
        <v>57353.999999999985</v>
      </c>
      <c r="J35" s="119">
        <v>2352.1</v>
      </c>
      <c r="K35" s="120">
        <v>40781.299999999988</v>
      </c>
      <c r="L35" s="405"/>
    </row>
    <row r="36" spans="2:12" s="23" customFormat="1" ht="25" customHeight="1">
      <c r="B36" s="99">
        <v>2016</v>
      </c>
      <c r="C36" s="99" t="s">
        <v>7</v>
      </c>
      <c r="D36" s="121">
        <f>489070+137567</f>
        <v>626637</v>
      </c>
      <c r="E36" s="122">
        <f>1470966+347884</f>
        <v>1818850</v>
      </c>
      <c r="F36" s="122">
        <v>473010</v>
      </c>
      <c r="G36" s="133"/>
      <c r="H36" s="104">
        <v>208253.799999999</v>
      </c>
      <c r="I36" s="37">
        <v>68723.000000000015</v>
      </c>
      <c r="J36" s="105">
        <v>1122.7</v>
      </c>
      <c r="K36" s="106">
        <v>30970.9</v>
      </c>
      <c r="L36" s="405"/>
    </row>
    <row r="37" spans="2:12" s="23" customFormat="1" ht="25" customHeight="1">
      <c r="B37" s="99">
        <v>2016</v>
      </c>
      <c r="C37" s="100" t="s">
        <v>6</v>
      </c>
      <c r="D37" s="101">
        <v>550927</v>
      </c>
      <c r="E37" s="102">
        <v>1705427</v>
      </c>
      <c r="F37" s="102">
        <v>141004</v>
      </c>
      <c r="G37" s="134"/>
      <c r="H37" s="104">
        <v>218890.29999999941</v>
      </c>
      <c r="I37" s="37">
        <v>93907</v>
      </c>
      <c r="J37" s="105">
        <v>5113.5</v>
      </c>
      <c r="K37" s="106">
        <v>18281.599999999999</v>
      </c>
      <c r="L37" s="405"/>
    </row>
    <row r="38" spans="2:12" s="23" customFormat="1" ht="25" customHeight="1" thickBot="1">
      <c r="B38" s="107">
        <v>2016</v>
      </c>
      <c r="C38" s="108" t="s">
        <v>5</v>
      </c>
      <c r="D38" s="109">
        <v>506789</v>
      </c>
      <c r="E38" s="110">
        <v>1827340</v>
      </c>
      <c r="F38" s="110">
        <v>445570</v>
      </c>
      <c r="G38" s="135"/>
      <c r="H38" s="112">
        <v>188966</v>
      </c>
      <c r="I38" s="113">
        <v>106585</v>
      </c>
      <c r="J38" s="136"/>
      <c r="K38" s="137"/>
      <c r="L38" s="405"/>
    </row>
    <row r="39" spans="2:12" s="23" customFormat="1" ht="25" customHeight="1" thickTop="1">
      <c r="B39" s="90">
        <v>2015</v>
      </c>
      <c r="C39" s="90" t="s">
        <v>8</v>
      </c>
      <c r="D39" s="116">
        <v>181730</v>
      </c>
      <c r="E39" s="117">
        <v>1563255</v>
      </c>
      <c r="F39" s="117">
        <v>134803</v>
      </c>
      <c r="G39" s="132"/>
      <c r="H39" s="95">
        <v>188965</v>
      </c>
      <c r="I39" s="96">
        <v>106585</v>
      </c>
      <c r="J39" s="138"/>
      <c r="K39" s="139"/>
      <c r="L39" s="405"/>
    </row>
    <row r="40" spans="2:12" s="23" customFormat="1" ht="25" customHeight="1">
      <c r="B40" s="99">
        <v>2015</v>
      </c>
      <c r="C40" s="99" t="s">
        <v>7</v>
      </c>
      <c r="D40" s="121">
        <v>584735</v>
      </c>
      <c r="E40" s="122">
        <v>1512822</v>
      </c>
      <c r="F40" s="122">
        <v>196711</v>
      </c>
      <c r="G40" s="133"/>
      <c r="H40" s="104">
        <v>174976.1</v>
      </c>
      <c r="I40" s="37">
        <v>127202</v>
      </c>
      <c r="J40" s="140"/>
      <c r="K40" s="141"/>
      <c r="L40" s="405"/>
    </row>
    <row r="41" spans="2:12" s="23" customFormat="1" ht="25" customHeight="1">
      <c r="B41" s="99">
        <v>2015</v>
      </c>
      <c r="C41" s="100" t="s">
        <v>6</v>
      </c>
      <c r="D41" s="101">
        <v>519793.5</v>
      </c>
      <c r="E41" s="102">
        <v>1486699.6</v>
      </c>
      <c r="F41" s="102">
        <v>258342</v>
      </c>
      <c r="G41" s="134"/>
      <c r="H41" s="104">
        <v>104239.2</v>
      </c>
      <c r="I41" s="37">
        <v>13581</v>
      </c>
      <c r="J41" s="140"/>
      <c r="K41" s="141"/>
      <c r="L41" s="405"/>
    </row>
    <row r="42" spans="2:12" s="23" customFormat="1" ht="25" customHeight="1" thickBot="1">
      <c r="B42" s="107">
        <v>2015</v>
      </c>
      <c r="C42" s="108" t="s">
        <v>5</v>
      </c>
      <c r="D42" s="109">
        <v>484495</v>
      </c>
      <c r="E42" s="110">
        <v>1449463.7</v>
      </c>
      <c r="F42" s="110">
        <v>203348</v>
      </c>
      <c r="G42" s="135"/>
      <c r="H42" s="136"/>
      <c r="I42" s="137"/>
      <c r="J42" s="136"/>
      <c r="K42" s="137"/>
      <c r="L42" s="405"/>
    </row>
    <row r="43" spans="2:12" s="23" customFormat="1" ht="25" customHeight="1" thickTop="1">
      <c r="B43" s="90">
        <v>2014</v>
      </c>
      <c r="C43" s="90" t="s">
        <v>8</v>
      </c>
      <c r="D43" s="116">
        <v>493738</v>
      </c>
      <c r="E43" s="117">
        <v>1415718</v>
      </c>
      <c r="F43" s="117">
        <v>203718</v>
      </c>
      <c r="G43" s="132"/>
      <c r="H43" s="138"/>
      <c r="I43" s="139"/>
      <c r="J43" s="138"/>
      <c r="K43" s="139"/>
      <c r="L43" s="405"/>
    </row>
    <row r="44" spans="2:12" s="23" customFormat="1" ht="25" customHeight="1">
      <c r="B44" s="99">
        <v>2014</v>
      </c>
      <c r="C44" s="99" t="s">
        <v>7</v>
      </c>
      <c r="D44" s="121">
        <v>537889</v>
      </c>
      <c r="E44" s="122">
        <v>1391746.9999999998</v>
      </c>
      <c r="F44" s="122">
        <v>200291</v>
      </c>
      <c r="G44" s="133"/>
      <c r="H44" s="140"/>
      <c r="I44" s="141"/>
      <c r="J44" s="140"/>
      <c r="K44" s="141"/>
      <c r="L44" s="405"/>
    </row>
    <row r="45" spans="2:12" s="23" customFormat="1" ht="25" customHeight="1">
      <c r="B45" s="99">
        <v>2014</v>
      </c>
      <c r="C45" s="100" t="s">
        <v>6</v>
      </c>
      <c r="D45" s="101">
        <v>468010.34546500002</v>
      </c>
      <c r="E45" s="102">
        <v>1123224.8291159999</v>
      </c>
      <c r="F45" s="102">
        <v>280806.20727899997</v>
      </c>
      <c r="G45" s="134"/>
      <c r="H45" s="140"/>
      <c r="I45" s="141"/>
      <c r="J45" s="140"/>
      <c r="K45" s="141"/>
      <c r="L45" s="405"/>
    </row>
    <row r="46" spans="2:12" s="23" customFormat="1" ht="25" customHeight="1" thickBot="1">
      <c r="B46" s="107">
        <v>2014</v>
      </c>
      <c r="C46" s="108" t="s">
        <v>5</v>
      </c>
      <c r="D46" s="109">
        <v>214154.76475000003</v>
      </c>
      <c r="E46" s="110">
        <v>513971.43540000002</v>
      </c>
      <c r="F46" s="110">
        <v>128492.85885</v>
      </c>
      <c r="G46" s="135"/>
      <c r="H46" s="136"/>
      <c r="I46" s="137"/>
      <c r="J46" s="136"/>
      <c r="K46" s="137"/>
      <c r="L46" s="405"/>
    </row>
    <row r="47" spans="2:12" s="23" customFormat="1" ht="25" customHeight="1" thickTop="1">
      <c r="B47" s="90">
        <v>2013</v>
      </c>
      <c r="C47" s="90" t="s">
        <v>8</v>
      </c>
      <c r="D47" s="116">
        <v>427908</v>
      </c>
      <c r="E47" s="117">
        <v>1201888</v>
      </c>
      <c r="F47" s="117">
        <v>153471</v>
      </c>
      <c r="G47" s="132"/>
      <c r="H47" s="138"/>
      <c r="I47" s="139"/>
      <c r="J47" s="138"/>
      <c r="K47" s="139"/>
      <c r="L47" s="405"/>
    </row>
    <row r="48" spans="2:12" s="23" customFormat="1" ht="25" customHeight="1">
      <c r="B48" s="99">
        <v>2013</v>
      </c>
      <c r="C48" s="99" t="s">
        <v>7</v>
      </c>
      <c r="D48" s="121">
        <v>452807</v>
      </c>
      <c r="E48" s="122">
        <v>1217139</v>
      </c>
      <c r="F48" s="122">
        <v>110584</v>
      </c>
      <c r="G48" s="133"/>
      <c r="H48" s="140"/>
      <c r="I48" s="141"/>
      <c r="J48" s="140"/>
      <c r="K48" s="141"/>
      <c r="L48" s="405"/>
    </row>
    <row r="49" spans="2:12" s="23" customFormat="1" ht="25" customHeight="1">
      <c r="B49" s="99">
        <v>2013</v>
      </c>
      <c r="C49" s="100" t="s">
        <v>6</v>
      </c>
      <c r="D49" s="101">
        <v>431746</v>
      </c>
      <c r="E49" s="102">
        <v>1203003</v>
      </c>
      <c r="F49" s="102">
        <v>32777</v>
      </c>
      <c r="G49" s="134"/>
      <c r="H49" s="140"/>
      <c r="I49" s="141"/>
      <c r="J49" s="140"/>
      <c r="K49" s="141"/>
      <c r="L49" s="405"/>
    </row>
    <row r="50" spans="2:12" s="23" customFormat="1" ht="25" customHeight="1" thickBot="1">
      <c r="B50" s="107">
        <v>2013</v>
      </c>
      <c r="C50" s="108" t="s">
        <v>5</v>
      </c>
      <c r="D50" s="109">
        <v>402129</v>
      </c>
      <c r="E50" s="110">
        <v>1110077</v>
      </c>
      <c r="F50" s="110">
        <v>6332</v>
      </c>
      <c r="G50" s="135"/>
      <c r="H50" s="136"/>
      <c r="I50" s="137"/>
      <c r="J50" s="136"/>
      <c r="K50" s="137"/>
      <c r="L50" s="405"/>
    </row>
    <row r="51" spans="2:12" s="23" customFormat="1" ht="25" customHeight="1" thickTop="1">
      <c r="B51" s="90">
        <v>2012</v>
      </c>
      <c r="C51" s="90" t="s">
        <v>8</v>
      </c>
      <c r="D51" s="116">
        <v>373793</v>
      </c>
      <c r="E51" s="117">
        <v>1068816</v>
      </c>
      <c r="F51" s="117">
        <v>21158</v>
      </c>
      <c r="G51" s="132"/>
      <c r="H51" s="138"/>
      <c r="I51" s="139"/>
      <c r="J51" s="138"/>
      <c r="K51" s="139"/>
      <c r="L51" s="405"/>
    </row>
    <row r="52" spans="2:12" s="23" customFormat="1" ht="25" customHeight="1">
      <c r="B52" s="99">
        <v>2012</v>
      </c>
      <c r="C52" s="99" t="s">
        <v>7</v>
      </c>
      <c r="D52" s="121">
        <v>183396</v>
      </c>
      <c r="E52" s="122">
        <v>535354</v>
      </c>
      <c r="F52" s="122">
        <v>5151</v>
      </c>
      <c r="G52" s="133"/>
      <c r="H52" s="140"/>
      <c r="I52" s="141"/>
      <c r="J52" s="140"/>
      <c r="K52" s="141"/>
      <c r="L52" s="405"/>
    </row>
    <row r="53" spans="2:12" s="23" customFormat="1" ht="25" customHeight="1">
      <c r="B53" s="99">
        <v>2012</v>
      </c>
      <c r="C53" s="100" t="s">
        <v>6</v>
      </c>
      <c r="D53" s="101">
        <v>144969</v>
      </c>
      <c r="E53" s="102">
        <v>438343</v>
      </c>
      <c r="F53" s="102">
        <v>3660</v>
      </c>
      <c r="G53" s="134"/>
      <c r="H53" s="140"/>
      <c r="I53" s="141"/>
      <c r="J53" s="140"/>
      <c r="K53" s="141"/>
      <c r="L53" s="405"/>
    </row>
    <row r="54" spans="2:12" s="23" customFormat="1" ht="25" customHeight="1" thickBot="1">
      <c r="B54" s="107">
        <v>2012</v>
      </c>
      <c r="C54" s="108" t="s">
        <v>5</v>
      </c>
      <c r="D54" s="109">
        <v>119127</v>
      </c>
      <c r="E54" s="110">
        <v>366288</v>
      </c>
      <c r="F54" s="110">
        <v>2585</v>
      </c>
      <c r="G54" s="135"/>
      <c r="H54" s="136"/>
      <c r="I54" s="137"/>
      <c r="J54" s="136"/>
      <c r="K54" s="137"/>
      <c r="L54" s="405"/>
    </row>
    <row r="55" spans="2:12" s="23" customFormat="1" ht="25" customHeight="1" thickTop="1">
      <c r="B55" s="90">
        <v>2011</v>
      </c>
      <c r="C55" s="90" t="s">
        <v>8</v>
      </c>
      <c r="D55" s="116">
        <v>114665</v>
      </c>
      <c r="E55" s="117">
        <v>337695</v>
      </c>
      <c r="F55" s="117">
        <v>4842</v>
      </c>
      <c r="G55" s="132"/>
      <c r="H55" s="138"/>
      <c r="I55" s="139"/>
      <c r="J55" s="138"/>
      <c r="K55" s="139"/>
      <c r="L55" s="405"/>
    </row>
    <row r="56" spans="2:12" s="23" customFormat="1" ht="25" customHeight="1">
      <c r="B56" s="99">
        <v>2011</v>
      </c>
      <c r="C56" s="99" t="s">
        <v>7</v>
      </c>
      <c r="D56" s="121">
        <v>277106</v>
      </c>
      <c r="E56" s="122">
        <v>672702</v>
      </c>
      <c r="F56" s="122">
        <v>6792</v>
      </c>
      <c r="G56" s="133"/>
      <c r="H56" s="140"/>
      <c r="I56" s="141"/>
      <c r="J56" s="140"/>
      <c r="K56" s="141"/>
      <c r="L56" s="405"/>
    </row>
    <row r="57" spans="2:12" s="23" customFormat="1" ht="25" customHeight="1">
      <c r="B57" s="99">
        <v>2011</v>
      </c>
      <c r="C57" s="100" t="s">
        <v>6</v>
      </c>
      <c r="D57" s="101">
        <v>229400</v>
      </c>
      <c r="E57" s="102">
        <v>749022</v>
      </c>
      <c r="F57" s="102">
        <v>42242</v>
      </c>
      <c r="G57" s="134"/>
      <c r="H57" s="140"/>
      <c r="I57" s="141"/>
      <c r="J57" s="140"/>
      <c r="K57" s="141"/>
      <c r="L57" s="405"/>
    </row>
    <row r="58" spans="2:12" s="23" customFormat="1" ht="25" customHeight="1" thickBot="1">
      <c r="B58" s="107">
        <v>2011</v>
      </c>
      <c r="C58" s="108" t="s">
        <v>5</v>
      </c>
      <c r="D58" s="109">
        <v>187390</v>
      </c>
      <c r="E58" s="110">
        <v>625611</v>
      </c>
      <c r="F58" s="110">
        <v>18875</v>
      </c>
      <c r="G58" s="135"/>
      <c r="H58" s="136"/>
      <c r="I58" s="137"/>
      <c r="J58" s="136"/>
      <c r="K58" s="137"/>
      <c r="L58" s="405"/>
    </row>
    <row r="59" spans="2:12" s="23" customFormat="1" ht="25" customHeight="1" thickTop="1">
      <c r="B59" s="90">
        <v>2010</v>
      </c>
      <c r="C59" s="90" t="s">
        <v>8</v>
      </c>
      <c r="D59" s="116">
        <v>270494</v>
      </c>
      <c r="E59" s="117">
        <v>908522</v>
      </c>
      <c r="F59" s="117">
        <v>49633</v>
      </c>
      <c r="G59" s="132"/>
      <c r="H59" s="138"/>
      <c r="I59" s="139"/>
      <c r="J59" s="138"/>
      <c r="K59" s="139"/>
      <c r="L59" s="405"/>
    </row>
    <row r="60" spans="2:12" s="23" customFormat="1" ht="25" customHeight="1">
      <c r="B60" s="99">
        <v>2010</v>
      </c>
      <c r="C60" s="99" t="s">
        <v>7</v>
      </c>
      <c r="D60" s="121">
        <v>283099</v>
      </c>
      <c r="E60" s="122">
        <v>829396</v>
      </c>
      <c r="F60" s="122">
        <v>49004</v>
      </c>
      <c r="G60" s="133"/>
      <c r="H60" s="140"/>
      <c r="I60" s="141"/>
      <c r="J60" s="140"/>
      <c r="K60" s="141"/>
      <c r="L60" s="405"/>
    </row>
    <row r="61" spans="2:12" s="23" customFormat="1" ht="25" customHeight="1">
      <c r="B61" s="99">
        <v>2010</v>
      </c>
      <c r="C61" s="100" t="s">
        <v>6</v>
      </c>
      <c r="D61" s="101">
        <v>237000</v>
      </c>
      <c r="E61" s="102">
        <v>896000</v>
      </c>
      <c r="F61" s="102">
        <v>59551</v>
      </c>
      <c r="G61" s="134"/>
      <c r="H61" s="140"/>
      <c r="I61" s="141"/>
      <c r="J61" s="140"/>
      <c r="K61" s="141"/>
      <c r="L61" s="405"/>
    </row>
    <row r="62" spans="2:12" s="23" customFormat="1" ht="25" customHeight="1" thickBot="1">
      <c r="B62" s="107">
        <v>2010</v>
      </c>
      <c r="C62" s="108" t="s">
        <v>5</v>
      </c>
      <c r="D62" s="109">
        <v>264000</v>
      </c>
      <c r="E62" s="110">
        <v>765000</v>
      </c>
      <c r="F62" s="110">
        <v>50749</v>
      </c>
      <c r="G62" s="135"/>
      <c r="H62" s="136"/>
      <c r="I62" s="137"/>
      <c r="J62" s="136"/>
      <c r="K62" s="137"/>
      <c r="L62" s="405"/>
    </row>
    <row r="63" spans="2:12" s="23" customFormat="1" ht="25" customHeight="1" thickTop="1">
      <c r="B63" s="90">
        <v>2009</v>
      </c>
      <c r="C63" s="90" t="s">
        <v>8</v>
      </c>
      <c r="D63" s="116">
        <v>180000</v>
      </c>
      <c r="E63" s="117">
        <v>583000</v>
      </c>
      <c r="F63" s="117">
        <v>40106</v>
      </c>
      <c r="G63" s="132"/>
      <c r="H63" s="138"/>
      <c r="I63" s="139"/>
      <c r="J63" s="138"/>
      <c r="K63" s="139"/>
      <c r="L63" s="405"/>
    </row>
    <row r="64" spans="2:12" s="23" customFormat="1" ht="25" customHeight="1">
      <c r="B64" s="99">
        <v>2009</v>
      </c>
      <c r="C64" s="99" t="s">
        <v>7</v>
      </c>
      <c r="D64" s="121">
        <v>187000</v>
      </c>
      <c r="E64" s="122">
        <v>664000</v>
      </c>
      <c r="F64" s="122">
        <v>19122</v>
      </c>
      <c r="G64" s="133"/>
      <c r="H64" s="140"/>
      <c r="I64" s="141"/>
      <c r="J64" s="140"/>
      <c r="K64" s="141"/>
      <c r="L64" s="405"/>
    </row>
    <row r="65" spans="2:12" s="23" customFormat="1" ht="25" customHeight="1">
      <c r="B65" s="99">
        <v>2009</v>
      </c>
      <c r="C65" s="100" t="s">
        <v>6</v>
      </c>
      <c r="D65" s="101">
        <v>79000</v>
      </c>
      <c r="E65" s="102">
        <v>271000</v>
      </c>
      <c r="F65" s="102">
        <v>21936</v>
      </c>
      <c r="G65" s="134"/>
      <c r="H65" s="140"/>
      <c r="I65" s="141"/>
      <c r="J65" s="140"/>
      <c r="K65" s="141"/>
      <c r="L65" s="405"/>
    </row>
    <row r="66" spans="2:12" s="23" customFormat="1" ht="25" customHeight="1" thickBot="1">
      <c r="B66" s="107">
        <v>2009</v>
      </c>
      <c r="C66" s="108" t="s">
        <v>5</v>
      </c>
      <c r="D66" s="109">
        <v>102000</v>
      </c>
      <c r="E66" s="110">
        <v>337000</v>
      </c>
      <c r="F66" s="110">
        <v>9411</v>
      </c>
      <c r="G66" s="135"/>
      <c r="H66" s="136"/>
      <c r="I66" s="137"/>
      <c r="J66" s="136"/>
      <c r="K66" s="137"/>
      <c r="L66" s="405"/>
    </row>
    <row r="67" spans="2:12" s="23" customFormat="1" ht="25" customHeight="1" thickTop="1">
      <c r="B67" s="90">
        <v>2008</v>
      </c>
      <c r="C67" s="90" t="s">
        <v>8</v>
      </c>
      <c r="D67" s="116">
        <v>180000</v>
      </c>
      <c r="E67" s="117">
        <v>618000</v>
      </c>
      <c r="F67" s="117">
        <v>14950</v>
      </c>
      <c r="G67" s="132"/>
      <c r="H67" s="138"/>
      <c r="I67" s="139"/>
      <c r="J67" s="138"/>
      <c r="K67" s="139"/>
      <c r="L67" s="405"/>
    </row>
    <row r="68" spans="2:12" s="23" customFormat="1" ht="25" customHeight="1">
      <c r="B68" s="99">
        <v>2008</v>
      </c>
      <c r="C68" s="99" t="s">
        <v>7</v>
      </c>
      <c r="D68" s="121">
        <v>220000</v>
      </c>
      <c r="E68" s="122">
        <v>766000</v>
      </c>
      <c r="F68" s="122">
        <v>37701</v>
      </c>
      <c r="G68" s="133"/>
      <c r="H68" s="140"/>
      <c r="I68" s="141"/>
      <c r="J68" s="140"/>
      <c r="K68" s="141"/>
      <c r="L68" s="405"/>
    </row>
    <row r="69" spans="2:12" s="23" customFormat="1" ht="25" customHeight="1">
      <c r="B69" s="99">
        <v>2008</v>
      </c>
      <c r="C69" s="100" t="s">
        <v>6</v>
      </c>
      <c r="D69" s="101">
        <v>253000</v>
      </c>
      <c r="E69" s="102">
        <v>786000</v>
      </c>
      <c r="F69" s="102">
        <v>24892</v>
      </c>
      <c r="G69" s="134"/>
      <c r="H69" s="140"/>
      <c r="I69" s="141"/>
      <c r="J69" s="140"/>
      <c r="K69" s="141"/>
      <c r="L69" s="405"/>
    </row>
    <row r="70" spans="2:12" s="23" customFormat="1" ht="25" customHeight="1" thickBot="1">
      <c r="B70" s="142">
        <v>2008</v>
      </c>
      <c r="C70" s="143" t="s">
        <v>5</v>
      </c>
      <c r="D70" s="144">
        <v>201000</v>
      </c>
      <c r="E70" s="145">
        <v>596000</v>
      </c>
      <c r="F70" s="145">
        <v>17666</v>
      </c>
      <c r="G70" s="146"/>
      <c r="H70" s="147"/>
      <c r="I70" s="148"/>
      <c r="J70" s="147"/>
      <c r="K70" s="148"/>
      <c r="L70" s="405"/>
    </row>
    <row r="71" spans="2:12" ht="15.5">
      <c r="B71" s="158" t="s">
        <v>51</v>
      </c>
      <c r="C71" s="149"/>
      <c r="D71" s="150"/>
      <c r="E71" s="151"/>
      <c r="F71" s="151"/>
      <c r="G71" s="151"/>
      <c r="H71" s="151"/>
      <c r="I71" s="151"/>
      <c r="J71" s="152"/>
      <c r="K71" s="152"/>
    </row>
    <row r="72" spans="2:12" ht="15.5">
      <c r="B72" s="39" t="s">
        <v>52</v>
      </c>
      <c r="C72" s="40"/>
      <c r="D72" s="40"/>
      <c r="E72" s="20"/>
      <c r="F72" s="20"/>
      <c r="G72" s="20"/>
      <c r="H72" s="20"/>
      <c r="I72" s="20"/>
    </row>
    <row r="73" spans="2:12" ht="15.5">
      <c r="B73" s="39" t="s">
        <v>61</v>
      </c>
      <c r="C73" s="40"/>
      <c r="D73" s="40"/>
      <c r="E73" s="20"/>
      <c r="F73" s="20"/>
      <c r="G73" s="20"/>
      <c r="H73" s="20"/>
      <c r="I73" s="20"/>
    </row>
    <row r="74" spans="2:12" ht="15.5">
      <c r="B74" s="39" t="s">
        <v>53</v>
      </c>
      <c r="C74" s="40"/>
      <c r="D74" s="40"/>
      <c r="E74" s="20"/>
      <c r="F74" s="20"/>
      <c r="G74" s="20"/>
      <c r="H74" s="20"/>
      <c r="I74" s="20"/>
    </row>
    <row r="75" spans="2:12" ht="15.5">
      <c r="B75" s="41"/>
      <c r="C75" s="40" t="s">
        <v>54</v>
      </c>
      <c r="D75" s="40"/>
      <c r="E75" s="20"/>
      <c r="F75" s="20"/>
      <c r="G75" s="20"/>
      <c r="H75" s="20"/>
      <c r="I75" s="20"/>
    </row>
    <row r="76" spans="2:12" ht="15.5">
      <c r="B76" s="159" t="s">
        <v>55</v>
      </c>
      <c r="C76" s="40" t="s">
        <v>58</v>
      </c>
      <c r="D76" s="20"/>
      <c r="E76" s="20"/>
      <c r="F76" s="20"/>
      <c r="G76" s="20"/>
      <c r="H76" s="20"/>
      <c r="I76" s="20"/>
    </row>
    <row r="77" spans="2:12" ht="15.5">
      <c r="B77" s="160"/>
      <c r="C77" s="40" t="s">
        <v>56</v>
      </c>
      <c r="D77" s="20"/>
      <c r="E77" s="20"/>
      <c r="F77" s="20"/>
      <c r="G77" s="20"/>
      <c r="H77" s="20"/>
      <c r="I77" s="20"/>
    </row>
    <row r="78" spans="2:12" ht="15.5">
      <c r="B78" s="418"/>
      <c r="C78" s="40" t="s">
        <v>69</v>
      </c>
      <c r="D78" s="20"/>
      <c r="E78" s="20"/>
      <c r="F78" s="20"/>
      <c r="G78" s="20"/>
      <c r="H78" s="20"/>
      <c r="I78" s="20"/>
    </row>
    <row r="79" spans="2:12" ht="12.5">
      <c r="B79" s="20"/>
      <c r="C79" s="20"/>
      <c r="D79" s="20"/>
      <c r="E79" s="20"/>
      <c r="F79" s="20"/>
      <c r="G79" s="20"/>
      <c r="H79" s="20"/>
      <c r="I79" s="20"/>
    </row>
    <row r="80" spans="2:12" ht="12.5">
      <c r="B80" s="20"/>
      <c r="C80" s="20"/>
      <c r="D80" s="20"/>
      <c r="E80" s="20"/>
      <c r="F80" s="20"/>
      <c r="G80" s="20"/>
      <c r="H80" s="20"/>
      <c r="I80" s="20"/>
    </row>
    <row r="81" s="20" customFormat="1" ht="12.5"/>
    <row r="82" s="20" customFormat="1" ht="12.5"/>
  </sheetData>
  <sortState xmlns:xlrd2="http://schemas.microsoft.com/office/spreadsheetml/2017/richdata2" ref="B23:R50">
    <sortCondition descending="1" ref="B23:B50"/>
    <sortCondition descending="1" ref="C23:C50"/>
  </sortState>
  <mergeCells count="4">
    <mergeCell ref="B4:C4"/>
    <mergeCell ref="J4:K4"/>
    <mergeCell ref="H4:I4"/>
    <mergeCell ref="D4:G4"/>
  </mergeCells>
  <phoneticPr fontId="5" type="noConversion"/>
  <pageMargins left="0.7" right="0.7" top="0.75" bottom="0.75" header="0.3" footer="0.3"/>
  <pageSetup scale="26" fitToWidth="0" orientation="landscape" r:id="rId1"/>
  <rowBreaks count="1" manualBreakCount="1">
    <brk id="3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C2:G78"/>
  <sheetViews>
    <sheetView showGridLines="0" topLeftCell="B1" zoomScale="98" zoomScaleNormal="98" workbookViewId="0">
      <selection activeCell="K4" sqref="K4"/>
    </sheetView>
  </sheetViews>
  <sheetFormatPr defaultColWidth="9.1796875" defaultRowHeight="14.5"/>
  <cols>
    <col min="1" max="1" width="0" style="6" hidden="1" customWidth="1"/>
    <col min="2" max="2" width="17.1796875" style="6" customWidth="1"/>
    <col min="3" max="7" width="15.6328125" style="10" customWidth="1"/>
    <col min="8" max="16384" width="9.1796875" style="6"/>
  </cols>
  <sheetData>
    <row r="2" spans="3:7" ht="15" thickBot="1"/>
    <row r="3" spans="3:7" s="5" customFormat="1" ht="62.5" thickBot="1">
      <c r="C3" s="163" t="s">
        <v>2</v>
      </c>
      <c r="D3" s="163" t="s">
        <v>57</v>
      </c>
      <c r="E3" s="62" t="s">
        <v>19</v>
      </c>
      <c r="F3" s="444" t="s">
        <v>18</v>
      </c>
      <c r="G3" s="444"/>
    </row>
    <row r="4" spans="3:7" s="11" customFormat="1" ht="25" customHeight="1">
      <c r="C4" s="178" t="s">
        <v>49</v>
      </c>
      <c r="D4" s="178" t="s">
        <v>50</v>
      </c>
      <c r="E4" s="63" t="s">
        <v>59</v>
      </c>
      <c r="F4" s="63" t="s">
        <v>60</v>
      </c>
      <c r="G4" s="63" t="s">
        <v>59</v>
      </c>
    </row>
    <row r="5" spans="3:7" s="11" customFormat="1" ht="25" customHeight="1" thickBot="1">
      <c r="C5" s="179">
        <v>2024</v>
      </c>
      <c r="D5" s="180" t="s">
        <v>5</v>
      </c>
      <c r="E5" s="181">
        <v>12</v>
      </c>
      <c r="F5" s="181">
        <v>1</v>
      </c>
      <c r="G5" s="181">
        <v>123</v>
      </c>
    </row>
    <row r="6" spans="3:7" s="11" customFormat="1" ht="25" customHeight="1" thickTop="1">
      <c r="C6" s="186">
        <v>2023</v>
      </c>
      <c r="D6" s="187" t="s">
        <v>8</v>
      </c>
      <c r="E6" s="188">
        <v>12</v>
      </c>
      <c r="F6" s="188">
        <v>1</v>
      </c>
      <c r="G6" s="188">
        <v>110</v>
      </c>
    </row>
    <row r="7" spans="3:7" s="11" customFormat="1" ht="25" customHeight="1">
      <c r="C7" s="164">
        <v>2023</v>
      </c>
      <c r="D7" s="165" t="s">
        <v>7</v>
      </c>
      <c r="E7" s="68">
        <v>12</v>
      </c>
      <c r="F7" s="68">
        <v>1</v>
      </c>
      <c r="G7" s="68">
        <v>113</v>
      </c>
    </row>
    <row r="8" spans="3:7" s="11" customFormat="1" ht="25" customHeight="1">
      <c r="C8" s="164">
        <v>2023</v>
      </c>
      <c r="D8" s="166" t="s">
        <v>6</v>
      </c>
      <c r="E8" s="167">
        <v>13</v>
      </c>
      <c r="F8" s="168">
        <v>1</v>
      </c>
      <c r="G8" s="168">
        <v>113</v>
      </c>
    </row>
    <row r="9" spans="3:7" s="11" customFormat="1" ht="25" customHeight="1" thickBot="1">
      <c r="C9" s="179">
        <v>2023</v>
      </c>
      <c r="D9" s="180" t="s">
        <v>5</v>
      </c>
      <c r="E9" s="181">
        <v>13</v>
      </c>
      <c r="F9" s="181">
        <v>1</v>
      </c>
      <c r="G9" s="181">
        <v>113</v>
      </c>
    </row>
    <row r="10" spans="3:7" s="11" customFormat="1" ht="25" customHeight="1" thickTop="1">
      <c r="C10" s="186">
        <v>2022</v>
      </c>
      <c r="D10" s="187" t="s">
        <v>8</v>
      </c>
      <c r="E10" s="188">
        <v>12</v>
      </c>
      <c r="F10" s="188">
        <v>2</v>
      </c>
      <c r="G10" s="188">
        <v>95</v>
      </c>
    </row>
    <row r="11" spans="3:7" s="11" customFormat="1" ht="25" customHeight="1">
      <c r="C11" s="164">
        <v>2022</v>
      </c>
      <c r="D11" s="165" t="s">
        <v>7</v>
      </c>
      <c r="E11" s="68">
        <v>12</v>
      </c>
      <c r="F11" s="68">
        <v>2</v>
      </c>
      <c r="G11" s="68">
        <v>95</v>
      </c>
    </row>
    <row r="12" spans="3:7" s="11" customFormat="1" ht="25" customHeight="1">
      <c r="C12" s="164">
        <v>2022</v>
      </c>
      <c r="D12" s="166" t="s">
        <v>6</v>
      </c>
      <c r="E12" s="167">
        <v>13</v>
      </c>
      <c r="F12" s="168">
        <v>2</v>
      </c>
      <c r="G12" s="168">
        <v>100</v>
      </c>
    </row>
    <row r="13" spans="3:7" s="11" customFormat="1" ht="25" customHeight="1" thickBot="1">
      <c r="C13" s="179">
        <v>2022</v>
      </c>
      <c r="D13" s="180" t="s">
        <v>5</v>
      </c>
      <c r="E13" s="181">
        <v>13</v>
      </c>
      <c r="F13" s="181">
        <v>2</v>
      </c>
      <c r="G13" s="181">
        <v>100</v>
      </c>
    </row>
    <row r="14" spans="3:7" s="11" customFormat="1" ht="25" customHeight="1" thickTop="1">
      <c r="C14" s="186">
        <v>2021</v>
      </c>
      <c r="D14" s="187" t="s">
        <v>8</v>
      </c>
      <c r="E14" s="188">
        <v>15</v>
      </c>
      <c r="F14" s="188">
        <v>3</v>
      </c>
      <c r="G14" s="188">
        <v>90</v>
      </c>
    </row>
    <row r="15" spans="3:7" s="11" customFormat="1" ht="25" customHeight="1">
      <c r="C15" s="164">
        <v>2021</v>
      </c>
      <c r="D15" s="165" t="s">
        <v>7</v>
      </c>
      <c r="E15" s="68">
        <v>15</v>
      </c>
      <c r="F15" s="68">
        <v>3</v>
      </c>
      <c r="G15" s="68">
        <v>90</v>
      </c>
    </row>
    <row r="16" spans="3:7" s="11" customFormat="1" ht="25" customHeight="1">
      <c r="C16" s="164">
        <v>2021</v>
      </c>
      <c r="D16" s="166" t="s">
        <v>6</v>
      </c>
      <c r="E16" s="168">
        <v>15</v>
      </c>
      <c r="F16" s="168">
        <v>3</v>
      </c>
      <c r="G16" s="168">
        <v>90</v>
      </c>
    </row>
    <row r="17" spans="3:7" s="11" customFormat="1" ht="25" customHeight="1" thickBot="1">
      <c r="C17" s="179">
        <v>2021</v>
      </c>
      <c r="D17" s="180" t="s">
        <v>5</v>
      </c>
      <c r="E17" s="181">
        <v>15</v>
      </c>
      <c r="F17" s="181">
        <v>3</v>
      </c>
      <c r="G17" s="181">
        <v>90</v>
      </c>
    </row>
    <row r="18" spans="3:7" s="11" customFormat="1" ht="25" customHeight="1" thickTop="1">
      <c r="C18" s="186">
        <v>2020</v>
      </c>
      <c r="D18" s="187" t="s">
        <v>8</v>
      </c>
      <c r="E18" s="188">
        <v>15</v>
      </c>
      <c r="F18" s="188">
        <v>3</v>
      </c>
      <c r="G18" s="188">
        <v>90</v>
      </c>
    </row>
    <row r="19" spans="3:7" s="11" customFormat="1" ht="25" customHeight="1">
      <c r="C19" s="164">
        <v>2020</v>
      </c>
      <c r="D19" s="165" t="s">
        <v>7</v>
      </c>
      <c r="E19" s="68">
        <v>15</v>
      </c>
      <c r="F19" s="68">
        <v>3</v>
      </c>
      <c r="G19" s="68">
        <v>90</v>
      </c>
    </row>
    <row r="20" spans="3:7" s="11" customFormat="1" ht="25" customHeight="1">
      <c r="C20" s="164">
        <v>2020</v>
      </c>
      <c r="D20" s="166" t="s">
        <v>6</v>
      </c>
      <c r="E20" s="168">
        <v>15</v>
      </c>
      <c r="F20" s="168">
        <v>3</v>
      </c>
      <c r="G20" s="168">
        <v>90</v>
      </c>
    </row>
    <row r="21" spans="3:7" s="11" customFormat="1" ht="25" customHeight="1" thickBot="1">
      <c r="C21" s="179">
        <v>2020</v>
      </c>
      <c r="D21" s="180" t="s">
        <v>5</v>
      </c>
      <c r="E21" s="181">
        <v>15</v>
      </c>
      <c r="F21" s="181">
        <v>3</v>
      </c>
      <c r="G21" s="181">
        <v>90</v>
      </c>
    </row>
    <row r="22" spans="3:7" s="11" customFormat="1" ht="25" customHeight="1" thickTop="1">
      <c r="C22" s="186">
        <v>2019</v>
      </c>
      <c r="D22" s="187" t="s">
        <v>8</v>
      </c>
      <c r="E22" s="188">
        <v>15</v>
      </c>
      <c r="F22" s="189">
        <v>2</v>
      </c>
      <c r="G22" s="189">
        <v>91</v>
      </c>
    </row>
    <row r="23" spans="3:7" s="11" customFormat="1" ht="25" customHeight="1">
      <c r="C23" s="164">
        <v>2019</v>
      </c>
      <c r="D23" s="165" t="s">
        <v>7</v>
      </c>
      <c r="E23" s="68">
        <v>15</v>
      </c>
      <c r="F23" s="169">
        <v>3</v>
      </c>
      <c r="G23" s="169">
        <v>89</v>
      </c>
    </row>
    <row r="24" spans="3:7" s="11" customFormat="1" ht="25" customHeight="1">
      <c r="C24" s="164">
        <v>2019</v>
      </c>
      <c r="D24" s="166" t="s">
        <v>6</v>
      </c>
      <c r="E24" s="168">
        <v>15</v>
      </c>
      <c r="F24" s="169">
        <v>3</v>
      </c>
      <c r="G24" s="169">
        <v>91</v>
      </c>
    </row>
    <row r="25" spans="3:7" s="11" customFormat="1" ht="25" customHeight="1" thickBot="1">
      <c r="C25" s="179">
        <v>2019</v>
      </c>
      <c r="D25" s="180" t="s">
        <v>5</v>
      </c>
      <c r="E25" s="181">
        <v>15</v>
      </c>
      <c r="F25" s="182">
        <v>3</v>
      </c>
      <c r="G25" s="182">
        <v>86</v>
      </c>
    </row>
    <row r="26" spans="3:7" s="11" customFormat="1" ht="25" customHeight="1" thickTop="1">
      <c r="C26" s="186">
        <v>2018</v>
      </c>
      <c r="D26" s="187" t="s">
        <v>8</v>
      </c>
      <c r="E26" s="188">
        <v>15</v>
      </c>
      <c r="F26" s="188">
        <v>3</v>
      </c>
      <c r="G26" s="188">
        <v>94</v>
      </c>
    </row>
    <row r="27" spans="3:7" s="11" customFormat="1" ht="25" customHeight="1">
      <c r="C27" s="164">
        <v>2018</v>
      </c>
      <c r="D27" s="165" t="s">
        <v>7</v>
      </c>
      <c r="E27" s="68">
        <v>15</v>
      </c>
      <c r="F27" s="68">
        <v>3</v>
      </c>
      <c r="G27" s="68">
        <v>94</v>
      </c>
    </row>
    <row r="28" spans="3:7" s="11" customFormat="1" ht="25" customHeight="1">
      <c r="C28" s="164">
        <v>2018</v>
      </c>
      <c r="D28" s="166" t="s">
        <v>6</v>
      </c>
      <c r="E28" s="168">
        <v>15</v>
      </c>
      <c r="F28" s="168">
        <v>3</v>
      </c>
      <c r="G28" s="168">
        <v>94</v>
      </c>
    </row>
    <row r="29" spans="3:7" s="11" customFormat="1" ht="25" customHeight="1" thickBot="1">
      <c r="C29" s="179">
        <v>2018</v>
      </c>
      <c r="D29" s="180" t="s">
        <v>5</v>
      </c>
      <c r="E29" s="181">
        <v>15</v>
      </c>
      <c r="F29" s="181">
        <v>3</v>
      </c>
      <c r="G29" s="181">
        <v>94</v>
      </c>
    </row>
    <row r="30" spans="3:7" s="11" customFormat="1" ht="25" customHeight="1" thickTop="1">
      <c r="C30" s="186">
        <v>2017</v>
      </c>
      <c r="D30" s="187" t="s">
        <v>8</v>
      </c>
      <c r="E30" s="188">
        <v>15</v>
      </c>
      <c r="F30" s="188">
        <v>3</v>
      </c>
      <c r="G30" s="188">
        <v>91</v>
      </c>
    </row>
    <row r="31" spans="3:7" s="11" customFormat="1" ht="25" customHeight="1">
      <c r="C31" s="164">
        <v>2017</v>
      </c>
      <c r="D31" s="165" t="s">
        <v>7</v>
      </c>
      <c r="E31" s="68">
        <v>14</v>
      </c>
      <c r="F31" s="68">
        <v>4</v>
      </c>
      <c r="G31" s="68">
        <v>93</v>
      </c>
    </row>
    <row r="32" spans="3:7" s="11" customFormat="1" ht="25" customHeight="1">
      <c r="C32" s="164">
        <v>2017</v>
      </c>
      <c r="D32" s="166" t="s">
        <v>6</v>
      </c>
      <c r="E32" s="168">
        <v>13</v>
      </c>
      <c r="F32" s="168">
        <v>5</v>
      </c>
      <c r="G32" s="168">
        <v>95</v>
      </c>
    </row>
    <row r="33" spans="3:7" s="11" customFormat="1" ht="25" customHeight="1" thickBot="1">
      <c r="C33" s="179">
        <v>2017</v>
      </c>
      <c r="D33" s="180" t="s">
        <v>5</v>
      </c>
      <c r="E33" s="181">
        <v>13</v>
      </c>
      <c r="F33" s="181">
        <v>4</v>
      </c>
      <c r="G33" s="181">
        <v>93</v>
      </c>
    </row>
    <row r="34" spans="3:7" s="11" customFormat="1" ht="25" customHeight="1" thickTop="1">
      <c r="C34" s="186">
        <v>2016</v>
      </c>
      <c r="D34" s="187" t="s">
        <v>8</v>
      </c>
      <c r="E34" s="188">
        <v>13</v>
      </c>
      <c r="F34" s="188">
        <v>4</v>
      </c>
      <c r="G34" s="188">
        <v>101</v>
      </c>
    </row>
    <row r="35" spans="3:7" s="11" customFormat="1" ht="25" customHeight="1">
      <c r="C35" s="164">
        <v>2016</v>
      </c>
      <c r="D35" s="165" t="s">
        <v>7</v>
      </c>
      <c r="E35" s="68">
        <v>20</v>
      </c>
      <c r="F35" s="68">
        <v>4</v>
      </c>
      <c r="G35" s="68">
        <v>101</v>
      </c>
    </row>
    <row r="36" spans="3:7" s="11" customFormat="1" ht="25" customHeight="1">
      <c r="C36" s="164">
        <v>2016</v>
      </c>
      <c r="D36" s="166" t="s">
        <v>6</v>
      </c>
      <c r="E36" s="168">
        <v>20</v>
      </c>
      <c r="F36" s="168">
        <v>4</v>
      </c>
      <c r="G36" s="168">
        <v>101</v>
      </c>
    </row>
    <row r="37" spans="3:7" s="11" customFormat="1" ht="25" customHeight="1" thickBot="1">
      <c r="C37" s="179">
        <v>2016</v>
      </c>
      <c r="D37" s="180" t="s">
        <v>5</v>
      </c>
      <c r="E37" s="181">
        <v>23</v>
      </c>
      <c r="F37" s="181">
        <v>4</v>
      </c>
      <c r="G37" s="181">
        <v>101</v>
      </c>
    </row>
    <row r="38" spans="3:7" s="11" customFormat="1" ht="25" customHeight="1" thickTop="1">
      <c r="C38" s="186">
        <v>2015</v>
      </c>
      <c r="D38" s="187" t="s">
        <v>8</v>
      </c>
      <c r="E38" s="188">
        <v>23</v>
      </c>
      <c r="F38" s="188">
        <v>4</v>
      </c>
      <c r="G38" s="188">
        <v>60</v>
      </c>
    </row>
    <row r="39" spans="3:7" s="11" customFormat="1" ht="25" customHeight="1">
      <c r="C39" s="164">
        <v>2015</v>
      </c>
      <c r="D39" s="165" t="s">
        <v>7</v>
      </c>
      <c r="E39" s="68">
        <v>23</v>
      </c>
      <c r="F39" s="68">
        <v>3</v>
      </c>
      <c r="G39" s="68">
        <v>60</v>
      </c>
    </row>
    <row r="40" spans="3:7" s="11" customFormat="1" ht="25" customHeight="1">
      <c r="C40" s="164">
        <v>2015</v>
      </c>
      <c r="D40" s="166" t="s">
        <v>6</v>
      </c>
      <c r="E40" s="168">
        <v>23</v>
      </c>
      <c r="F40" s="168">
        <v>3</v>
      </c>
      <c r="G40" s="168">
        <v>60</v>
      </c>
    </row>
    <row r="41" spans="3:7" s="11" customFormat="1" ht="25" customHeight="1" thickBot="1">
      <c r="C41" s="179">
        <v>2015</v>
      </c>
      <c r="D41" s="180" t="s">
        <v>5</v>
      </c>
      <c r="E41" s="183"/>
      <c r="F41" s="181">
        <v>3</v>
      </c>
      <c r="G41" s="181">
        <v>62</v>
      </c>
    </row>
    <row r="42" spans="3:7" s="11" customFormat="1" ht="25" customHeight="1" thickTop="1">
      <c r="C42" s="186">
        <v>2014</v>
      </c>
      <c r="D42" s="187" t="s">
        <v>8</v>
      </c>
      <c r="E42" s="190"/>
      <c r="F42" s="188">
        <v>3</v>
      </c>
      <c r="G42" s="188">
        <v>65</v>
      </c>
    </row>
    <row r="43" spans="3:7" s="11" customFormat="1" ht="25" customHeight="1">
      <c r="C43" s="164">
        <v>2014</v>
      </c>
      <c r="D43" s="165" t="s">
        <v>7</v>
      </c>
      <c r="E43" s="170"/>
      <c r="F43" s="68">
        <v>3</v>
      </c>
      <c r="G43" s="68">
        <v>64</v>
      </c>
    </row>
    <row r="44" spans="3:7" s="11" customFormat="1" ht="25" customHeight="1">
      <c r="C44" s="164">
        <v>2014</v>
      </c>
      <c r="D44" s="166" t="s">
        <v>6</v>
      </c>
      <c r="E44" s="171"/>
      <c r="F44" s="168">
        <v>3</v>
      </c>
      <c r="G44" s="168">
        <v>65</v>
      </c>
    </row>
    <row r="45" spans="3:7" s="11" customFormat="1" ht="25" customHeight="1" thickBot="1">
      <c r="C45" s="179">
        <v>2014</v>
      </c>
      <c r="D45" s="180" t="s">
        <v>5</v>
      </c>
      <c r="E45" s="183"/>
      <c r="F45" s="181">
        <v>3</v>
      </c>
      <c r="G45" s="181">
        <v>65</v>
      </c>
    </row>
    <row r="46" spans="3:7" ht="25" customHeight="1" thickTop="1">
      <c r="C46" s="186">
        <v>2013</v>
      </c>
      <c r="D46" s="187" t="s">
        <v>8</v>
      </c>
      <c r="E46" s="191"/>
      <c r="F46" s="192">
        <v>0</v>
      </c>
      <c r="G46" s="192">
        <v>40</v>
      </c>
    </row>
    <row r="47" spans="3:7" ht="25" customHeight="1">
      <c r="C47" s="164">
        <v>2013</v>
      </c>
      <c r="D47" s="165" t="s">
        <v>7</v>
      </c>
      <c r="E47" s="174"/>
      <c r="F47" s="175">
        <v>0</v>
      </c>
      <c r="G47" s="175">
        <v>40</v>
      </c>
    </row>
    <row r="48" spans="3:7" ht="25" customHeight="1">
      <c r="C48" s="164">
        <v>2013</v>
      </c>
      <c r="D48" s="166" t="s">
        <v>6</v>
      </c>
      <c r="E48" s="174"/>
      <c r="F48" s="175">
        <v>0</v>
      </c>
      <c r="G48" s="175">
        <v>42</v>
      </c>
    </row>
    <row r="49" spans="3:7" ht="25" customHeight="1" thickBot="1">
      <c r="C49" s="179">
        <v>2013</v>
      </c>
      <c r="D49" s="180" t="s">
        <v>5</v>
      </c>
      <c r="E49" s="184"/>
      <c r="F49" s="185">
        <v>1</v>
      </c>
      <c r="G49" s="185">
        <v>43</v>
      </c>
    </row>
    <row r="50" spans="3:7" ht="25" customHeight="1" thickTop="1">
      <c r="C50" s="186">
        <v>2012</v>
      </c>
      <c r="D50" s="187" t="s">
        <v>8</v>
      </c>
      <c r="E50" s="191"/>
      <c r="F50" s="192">
        <v>1</v>
      </c>
      <c r="G50" s="192">
        <v>44</v>
      </c>
    </row>
    <row r="51" spans="3:7" ht="25" customHeight="1">
      <c r="C51" s="164">
        <v>2012</v>
      </c>
      <c r="D51" s="165" t="s">
        <v>7</v>
      </c>
      <c r="E51" s="174"/>
      <c r="F51" s="175">
        <v>1</v>
      </c>
      <c r="G51" s="175">
        <v>44</v>
      </c>
    </row>
    <row r="52" spans="3:7" ht="25" customHeight="1">
      <c r="C52" s="164">
        <v>2012</v>
      </c>
      <c r="D52" s="166" t="s">
        <v>6</v>
      </c>
      <c r="E52" s="174"/>
      <c r="F52" s="175">
        <v>1</v>
      </c>
      <c r="G52" s="175">
        <v>42</v>
      </c>
    </row>
    <row r="53" spans="3:7" ht="25" customHeight="1" thickBot="1">
      <c r="C53" s="179">
        <v>2012</v>
      </c>
      <c r="D53" s="180" t="s">
        <v>5</v>
      </c>
      <c r="E53" s="184"/>
      <c r="F53" s="185">
        <v>1</v>
      </c>
      <c r="G53" s="185">
        <v>42</v>
      </c>
    </row>
    <row r="54" spans="3:7" ht="25" customHeight="1" thickTop="1">
      <c r="C54" s="186">
        <v>2011</v>
      </c>
      <c r="D54" s="187" t="s">
        <v>8</v>
      </c>
      <c r="E54" s="191"/>
      <c r="F54" s="192">
        <v>1</v>
      </c>
      <c r="G54" s="192">
        <v>42</v>
      </c>
    </row>
    <row r="55" spans="3:7" ht="25" customHeight="1">
      <c r="C55" s="164">
        <v>2011</v>
      </c>
      <c r="D55" s="165" t="s">
        <v>7</v>
      </c>
      <c r="E55" s="174"/>
      <c r="F55" s="175">
        <v>1</v>
      </c>
      <c r="G55" s="175">
        <v>42</v>
      </c>
    </row>
    <row r="56" spans="3:7" ht="25" customHeight="1">
      <c r="C56" s="164">
        <v>2011</v>
      </c>
      <c r="D56" s="166" t="s">
        <v>6</v>
      </c>
      <c r="E56" s="174"/>
      <c r="F56" s="175">
        <v>1</v>
      </c>
      <c r="G56" s="175">
        <v>43</v>
      </c>
    </row>
    <row r="57" spans="3:7" ht="25" customHeight="1" thickBot="1">
      <c r="C57" s="179">
        <v>2011</v>
      </c>
      <c r="D57" s="180" t="s">
        <v>5</v>
      </c>
      <c r="E57" s="184"/>
      <c r="F57" s="185">
        <v>1</v>
      </c>
      <c r="G57" s="185">
        <v>42</v>
      </c>
    </row>
    <row r="58" spans="3:7" ht="25" customHeight="1" thickTop="1">
      <c r="C58" s="186">
        <v>2010</v>
      </c>
      <c r="D58" s="187" t="s">
        <v>8</v>
      </c>
      <c r="E58" s="191"/>
      <c r="F58" s="192">
        <v>1</v>
      </c>
      <c r="G58" s="192">
        <v>41</v>
      </c>
    </row>
    <row r="59" spans="3:7" ht="25" customHeight="1">
      <c r="C59" s="164">
        <v>2010</v>
      </c>
      <c r="D59" s="165" t="s">
        <v>7</v>
      </c>
      <c r="E59" s="174"/>
      <c r="F59" s="175">
        <v>1</v>
      </c>
      <c r="G59" s="175">
        <v>49</v>
      </c>
    </row>
    <row r="60" spans="3:7" ht="25" customHeight="1">
      <c r="C60" s="164">
        <v>2010</v>
      </c>
      <c r="D60" s="166" t="s">
        <v>6</v>
      </c>
      <c r="E60" s="174"/>
      <c r="F60" s="175">
        <v>0</v>
      </c>
      <c r="G60" s="175">
        <v>41</v>
      </c>
    </row>
    <row r="61" spans="3:7" ht="25" customHeight="1" thickBot="1">
      <c r="C61" s="179">
        <v>2010</v>
      </c>
      <c r="D61" s="180" t="s">
        <v>5</v>
      </c>
      <c r="E61" s="184"/>
      <c r="F61" s="185">
        <v>0</v>
      </c>
      <c r="G61" s="185">
        <v>41</v>
      </c>
    </row>
    <row r="62" spans="3:7" ht="25" customHeight="1" thickTop="1">
      <c r="C62" s="186">
        <v>2009</v>
      </c>
      <c r="D62" s="187" t="s">
        <v>8</v>
      </c>
      <c r="E62" s="191"/>
      <c r="F62" s="192">
        <v>0</v>
      </c>
      <c r="G62" s="192">
        <v>41</v>
      </c>
    </row>
    <row r="63" spans="3:7" ht="25" customHeight="1">
      <c r="C63" s="164">
        <v>2009</v>
      </c>
      <c r="D63" s="165" t="s">
        <v>7</v>
      </c>
      <c r="E63" s="174"/>
      <c r="F63" s="175">
        <v>0</v>
      </c>
      <c r="G63" s="175">
        <v>60</v>
      </c>
    </row>
    <row r="64" spans="3:7" ht="25" customHeight="1">
      <c r="C64" s="164">
        <v>2009</v>
      </c>
      <c r="D64" s="166" t="s">
        <v>6</v>
      </c>
      <c r="E64" s="174"/>
      <c r="F64" s="175">
        <v>0</v>
      </c>
      <c r="G64" s="175">
        <v>55</v>
      </c>
    </row>
    <row r="65" spans="3:7" ht="25" customHeight="1" thickBot="1">
      <c r="C65" s="179">
        <v>2009</v>
      </c>
      <c r="D65" s="180" t="s">
        <v>5</v>
      </c>
      <c r="E65" s="184"/>
      <c r="F65" s="185">
        <v>2</v>
      </c>
      <c r="G65" s="185">
        <v>47</v>
      </c>
    </row>
    <row r="66" spans="3:7" ht="25" customHeight="1" thickTop="1">
      <c r="C66" s="186">
        <v>2008</v>
      </c>
      <c r="D66" s="187" t="s">
        <v>8</v>
      </c>
      <c r="E66" s="191"/>
      <c r="F66" s="192">
        <v>3</v>
      </c>
      <c r="G66" s="192">
        <v>45</v>
      </c>
    </row>
    <row r="67" spans="3:7" ht="25" customHeight="1">
      <c r="C67" s="164">
        <v>2008</v>
      </c>
      <c r="D67" s="165" t="s">
        <v>7</v>
      </c>
      <c r="E67" s="174"/>
      <c r="F67" s="175">
        <v>3</v>
      </c>
      <c r="G67" s="175">
        <v>46</v>
      </c>
    </row>
    <row r="68" spans="3:7" ht="25" customHeight="1">
      <c r="C68" s="164">
        <v>2008</v>
      </c>
      <c r="D68" s="166" t="s">
        <v>6</v>
      </c>
      <c r="E68" s="174"/>
      <c r="F68" s="175">
        <v>3</v>
      </c>
      <c r="G68" s="175">
        <v>47</v>
      </c>
    </row>
    <row r="69" spans="3:7" ht="25" customHeight="1" thickBot="1">
      <c r="C69" s="172">
        <v>2008</v>
      </c>
      <c r="D69" s="173" t="s">
        <v>5</v>
      </c>
      <c r="E69" s="176"/>
      <c r="F69" s="177">
        <v>4</v>
      </c>
      <c r="G69" s="177">
        <v>49</v>
      </c>
    </row>
    <row r="70" spans="3:7" ht="15" customHeight="1">
      <c r="C70" s="158" t="s">
        <v>51</v>
      </c>
      <c r="D70" s="149"/>
      <c r="E70" s="150"/>
      <c r="F70" s="161"/>
      <c r="G70" s="161"/>
    </row>
    <row r="71" spans="3:7" ht="15" customHeight="1">
      <c r="C71" s="39" t="s">
        <v>52</v>
      </c>
      <c r="D71" s="40"/>
      <c r="E71" s="40"/>
      <c r="F71" s="161"/>
      <c r="G71" s="161"/>
    </row>
    <row r="72" spans="3:7" ht="15" customHeight="1">
      <c r="C72" s="39" t="s">
        <v>61</v>
      </c>
      <c r="D72" s="40"/>
      <c r="E72" s="40"/>
      <c r="F72" s="161"/>
      <c r="G72" s="161"/>
    </row>
    <row r="73" spans="3:7" ht="15" customHeight="1">
      <c r="C73" s="39" t="s">
        <v>53</v>
      </c>
      <c r="D73" s="40"/>
      <c r="E73" s="40"/>
      <c r="F73" s="161"/>
      <c r="G73" s="161"/>
    </row>
    <row r="74" spans="3:7" ht="15" customHeight="1">
      <c r="C74" s="41"/>
      <c r="D74" s="40" t="s">
        <v>54</v>
      </c>
      <c r="E74" s="39"/>
      <c r="F74" s="161"/>
      <c r="G74" s="161"/>
    </row>
    <row r="75" spans="3:7" ht="25" customHeight="1">
      <c r="C75" s="162"/>
      <c r="D75" s="162"/>
      <c r="E75" s="161"/>
      <c r="F75" s="161"/>
      <c r="G75" s="161"/>
    </row>
    <row r="78" spans="3:7" ht="9.75" customHeight="1"/>
  </sheetData>
  <sortState xmlns:xlrd2="http://schemas.microsoft.com/office/spreadsheetml/2017/richdata2" ref="C22:N49">
    <sortCondition descending="1" ref="C22:C49"/>
    <sortCondition descending="1" ref="D22:D49"/>
  </sortState>
  <mergeCells count="1">
    <mergeCell ref="F3:G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Sheet6">
    <tabColor rgb="FF92D050"/>
  </sheetPr>
  <dimension ref="A2:W54"/>
  <sheetViews>
    <sheetView showGridLines="0" zoomScale="99" zoomScaleNormal="99" workbookViewId="0">
      <selection activeCell="A9" sqref="A9"/>
    </sheetView>
  </sheetViews>
  <sheetFormatPr defaultRowHeight="14.5"/>
  <cols>
    <col min="1" max="1" width="16.36328125" customWidth="1"/>
    <col min="2" max="23" width="15.6328125" customWidth="1"/>
  </cols>
  <sheetData>
    <row r="2" spans="2:23" ht="15" thickBot="1"/>
    <row r="3" spans="2:23">
      <c r="B3" s="451" t="s">
        <v>57</v>
      </c>
      <c r="C3" s="452"/>
      <c r="D3" s="445" t="s">
        <v>20</v>
      </c>
      <c r="E3" s="446"/>
      <c r="F3" s="446"/>
      <c r="G3" s="446"/>
      <c r="H3" s="446"/>
      <c r="I3" s="446"/>
      <c r="J3" s="447"/>
      <c r="K3" s="445" t="s">
        <v>23</v>
      </c>
      <c r="L3" s="446"/>
      <c r="M3" s="446"/>
      <c r="N3" s="446"/>
      <c r="O3" s="446"/>
      <c r="P3" s="446"/>
      <c r="Q3" s="446"/>
      <c r="R3" s="446"/>
      <c r="S3" s="447"/>
      <c r="T3" s="445" t="s">
        <v>21</v>
      </c>
      <c r="U3" s="446"/>
      <c r="V3" s="446"/>
      <c r="W3" s="447"/>
    </row>
    <row r="4" spans="2:23" ht="15" thickBot="1">
      <c r="B4" s="453"/>
      <c r="C4" s="454"/>
      <c r="D4" s="448"/>
      <c r="E4" s="449"/>
      <c r="F4" s="449"/>
      <c r="G4" s="449"/>
      <c r="H4" s="449"/>
      <c r="I4" s="449"/>
      <c r="J4" s="450"/>
      <c r="K4" s="448"/>
      <c r="L4" s="449"/>
      <c r="M4" s="449"/>
      <c r="N4" s="449"/>
      <c r="O4" s="449"/>
      <c r="P4" s="449"/>
      <c r="Q4" s="449"/>
      <c r="R4" s="449"/>
      <c r="S4" s="450"/>
      <c r="T4" s="448"/>
      <c r="U4" s="449"/>
      <c r="V4" s="449"/>
      <c r="W4" s="450"/>
    </row>
    <row r="5" spans="2:23" s="27" customFormat="1" ht="25" customHeight="1" thickBot="1">
      <c r="B5" s="206" t="s">
        <v>49</v>
      </c>
      <c r="C5" s="207" t="s">
        <v>50</v>
      </c>
      <c r="D5" s="202" t="s">
        <v>33</v>
      </c>
      <c r="E5" s="193" t="s">
        <v>34</v>
      </c>
      <c r="F5" s="193" t="s">
        <v>35</v>
      </c>
      <c r="G5" s="193" t="s">
        <v>37</v>
      </c>
      <c r="H5" s="193" t="s">
        <v>36</v>
      </c>
      <c r="I5" s="193" t="s">
        <v>38</v>
      </c>
      <c r="J5" s="211" t="s">
        <v>31</v>
      </c>
      <c r="K5" s="202" t="s">
        <v>33</v>
      </c>
      <c r="L5" s="193" t="s">
        <v>34</v>
      </c>
      <c r="M5" s="193" t="s">
        <v>35</v>
      </c>
      <c r="N5" s="193" t="s">
        <v>37</v>
      </c>
      <c r="O5" s="193" t="s">
        <v>36</v>
      </c>
      <c r="P5" s="193" t="s">
        <v>38</v>
      </c>
      <c r="Q5" s="193" t="s">
        <v>44</v>
      </c>
      <c r="R5" s="193" t="s">
        <v>45</v>
      </c>
      <c r="S5" s="215" t="s">
        <v>31</v>
      </c>
      <c r="T5" s="202" t="s">
        <v>33</v>
      </c>
      <c r="U5" s="193" t="s">
        <v>34</v>
      </c>
      <c r="V5" s="193" t="s">
        <v>35</v>
      </c>
      <c r="W5" s="199" t="s">
        <v>37</v>
      </c>
    </row>
    <row r="6" spans="2:23" s="29" customFormat="1" ht="25" customHeight="1" thickBot="1">
      <c r="B6" s="408">
        <v>2024</v>
      </c>
      <c r="C6" s="409" t="s">
        <v>5</v>
      </c>
      <c r="D6" s="415">
        <v>30</v>
      </c>
      <c r="E6" s="416">
        <v>22</v>
      </c>
      <c r="F6" s="416">
        <v>8</v>
      </c>
      <c r="G6" s="416">
        <v>1</v>
      </c>
      <c r="H6" s="416">
        <v>0</v>
      </c>
      <c r="I6" s="416">
        <v>0</v>
      </c>
      <c r="J6" s="416">
        <v>0</v>
      </c>
      <c r="K6" s="410">
        <v>43</v>
      </c>
      <c r="L6" s="411">
        <v>435</v>
      </c>
      <c r="M6" s="411">
        <v>123</v>
      </c>
      <c r="N6" s="411">
        <v>43</v>
      </c>
      <c r="O6" s="413">
        <v>18</v>
      </c>
      <c r="P6" s="411">
        <v>12</v>
      </c>
      <c r="Q6" s="412">
        <v>1</v>
      </c>
      <c r="R6" s="412">
        <v>4</v>
      </c>
      <c r="S6" s="414">
        <v>4</v>
      </c>
      <c r="T6" s="421"/>
      <c r="U6" s="422"/>
      <c r="V6" s="422"/>
      <c r="W6" s="423"/>
    </row>
    <row r="7" spans="2:23" s="27" customFormat="1" ht="25" customHeight="1" thickTop="1">
      <c r="B7" s="228">
        <v>2023</v>
      </c>
      <c r="C7" s="229" t="s">
        <v>8</v>
      </c>
      <c r="D7" s="230">
        <v>30</v>
      </c>
      <c r="E7" s="231">
        <v>22</v>
      </c>
      <c r="F7" s="231">
        <v>8</v>
      </c>
      <c r="G7" s="231">
        <v>1</v>
      </c>
      <c r="H7" s="231">
        <v>0</v>
      </c>
      <c r="I7" s="231">
        <v>0</v>
      </c>
      <c r="J7" s="232">
        <v>0</v>
      </c>
      <c r="K7" s="230">
        <v>43</v>
      </c>
      <c r="L7" s="231">
        <v>435</v>
      </c>
      <c r="M7" s="231">
        <v>123</v>
      </c>
      <c r="N7" s="231">
        <v>43</v>
      </c>
      <c r="O7" s="231">
        <v>18</v>
      </c>
      <c r="P7" s="231">
        <v>12</v>
      </c>
      <c r="Q7" s="231">
        <v>1</v>
      </c>
      <c r="R7" s="231">
        <v>4</v>
      </c>
      <c r="S7" s="232">
        <v>4</v>
      </c>
      <c r="T7" s="230">
        <v>0</v>
      </c>
      <c r="U7" s="231">
        <v>3</v>
      </c>
      <c r="V7" s="231">
        <v>3</v>
      </c>
      <c r="W7" s="232">
        <v>1</v>
      </c>
    </row>
    <row r="8" spans="2:23" s="27" customFormat="1" ht="25" customHeight="1">
      <c r="B8" s="208">
        <v>2023</v>
      </c>
      <c r="C8" s="209" t="s">
        <v>7</v>
      </c>
      <c r="D8" s="203">
        <v>29</v>
      </c>
      <c r="E8" s="194">
        <v>23</v>
      </c>
      <c r="F8" s="194">
        <v>8</v>
      </c>
      <c r="G8" s="198"/>
      <c r="H8" s="194">
        <v>0</v>
      </c>
      <c r="I8" s="194">
        <v>0</v>
      </c>
      <c r="J8" s="200">
        <v>0</v>
      </c>
      <c r="K8" s="203">
        <v>50</v>
      </c>
      <c r="L8" s="194">
        <v>254</v>
      </c>
      <c r="M8" s="194">
        <v>93</v>
      </c>
      <c r="N8" s="194">
        <v>35</v>
      </c>
      <c r="O8" s="194">
        <v>16</v>
      </c>
      <c r="P8" s="194">
        <v>10</v>
      </c>
      <c r="Q8" s="198"/>
      <c r="R8" s="198"/>
      <c r="S8" s="200">
        <v>3</v>
      </c>
      <c r="T8" s="203">
        <v>0</v>
      </c>
      <c r="U8" s="194">
        <v>3</v>
      </c>
      <c r="V8" s="194">
        <v>3</v>
      </c>
      <c r="W8" s="200">
        <v>1</v>
      </c>
    </row>
    <row r="9" spans="2:23" s="27" customFormat="1" ht="25" customHeight="1" thickBot="1">
      <c r="B9" s="208">
        <v>2023</v>
      </c>
      <c r="C9" s="209" t="s">
        <v>6</v>
      </c>
      <c r="D9" s="203">
        <v>29</v>
      </c>
      <c r="E9" s="194">
        <v>23</v>
      </c>
      <c r="F9" s="194">
        <v>8</v>
      </c>
      <c r="G9" s="198"/>
      <c r="H9" s="194">
        <v>0</v>
      </c>
      <c r="I9" s="194">
        <v>0</v>
      </c>
      <c r="J9" s="200">
        <v>0</v>
      </c>
      <c r="K9" s="203">
        <v>50</v>
      </c>
      <c r="L9" s="194">
        <v>254</v>
      </c>
      <c r="M9" s="194">
        <v>93</v>
      </c>
      <c r="N9" s="194">
        <v>35</v>
      </c>
      <c r="O9" s="194">
        <v>16</v>
      </c>
      <c r="P9" s="194">
        <v>10</v>
      </c>
      <c r="Q9" s="198"/>
      <c r="R9" s="198"/>
      <c r="S9" s="200">
        <v>3</v>
      </c>
      <c r="T9" s="203">
        <v>0</v>
      </c>
      <c r="U9" s="194">
        <v>3</v>
      </c>
      <c r="V9" s="194">
        <v>3</v>
      </c>
      <c r="W9" s="200">
        <v>1</v>
      </c>
    </row>
    <row r="10" spans="2:23" s="29" customFormat="1" ht="25" customHeight="1" thickTop="1" thickBot="1">
      <c r="B10" s="210">
        <v>2023</v>
      </c>
      <c r="C10" s="220" t="s">
        <v>5</v>
      </c>
      <c r="D10" s="204">
        <v>29</v>
      </c>
      <c r="E10" s="195">
        <v>23</v>
      </c>
      <c r="F10" s="195">
        <v>8</v>
      </c>
      <c r="G10" s="221"/>
      <c r="H10" s="195">
        <v>0</v>
      </c>
      <c r="I10" s="195">
        <v>0</v>
      </c>
      <c r="J10" s="212">
        <v>0</v>
      </c>
      <c r="K10" s="204">
        <v>37</v>
      </c>
      <c r="L10" s="195">
        <v>223</v>
      </c>
      <c r="M10" s="195">
        <v>88</v>
      </c>
      <c r="N10" s="195">
        <v>35</v>
      </c>
      <c r="O10" s="196">
        <v>0</v>
      </c>
      <c r="P10" s="195">
        <v>0</v>
      </c>
      <c r="Q10" s="221"/>
      <c r="R10" s="221"/>
      <c r="S10" s="214">
        <v>3</v>
      </c>
      <c r="T10" s="213">
        <v>0</v>
      </c>
      <c r="U10" s="197">
        <v>3</v>
      </c>
      <c r="V10" s="197">
        <v>3</v>
      </c>
      <c r="W10" s="201">
        <v>1</v>
      </c>
    </row>
    <row r="11" spans="2:23" s="27" customFormat="1" ht="25" customHeight="1" thickTop="1">
      <c r="B11" s="228">
        <v>2022</v>
      </c>
      <c r="C11" s="229" t="s">
        <v>8</v>
      </c>
      <c r="D11" s="233">
        <v>29</v>
      </c>
      <c r="E11" s="234">
        <v>23</v>
      </c>
      <c r="F11" s="234">
        <v>8</v>
      </c>
      <c r="G11" s="235"/>
      <c r="H11" s="234">
        <v>0</v>
      </c>
      <c r="I11" s="234">
        <v>1</v>
      </c>
      <c r="J11" s="236">
        <v>0</v>
      </c>
      <c r="K11" s="233">
        <v>37</v>
      </c>
      <c r="L11" s="234">
        <v>223</v>
      </c>
      <c r="M11" s="234">
        <v>88</v>
      </c>
      <c r="N11" s="234">
        <v>35</v>
      </c>
      <c r="O11" s="234">
        <v>0</v>
      </c>
      <c r="P11" s="234">
        <v>0</v>
      </c>
      <c r="Q11" s="235"/>
      <c r="R11" s="235"/>
      <c r="S11" s="236">
        <v>3</v>
      </c>
      <c r="T11" s="233">
        <v>0</v>
      </c>
      <c r="U11" s="234">
        <v>3</v>
      </c>
      <c r="V11" s="234">
        <v>3</v>
      </c>
      <c r="W11" s="236">
        <v>1</v>
      </c>
    </row>
    <row r="12" spans="2:23" s="27" customFormat="1" ht="25" customHeight="1">
      <c r="B12" s="208">
        <v>2022</v>
      </c>
      <c r="C12" s="209" t="s">
        <v>7</v>
      </c>
      <c r="D12" s="203">
        <v>24</v>
      </c>
      <c r="E12" s="194">
        <v>23</v>
      </c>
      <c r="F12" s="194">
        <v>10</v>
      </c>
      <c r="G12" s="198"/>
      <c r="H12" s="194">
        <v>0</v>
      </c>
      <c r="I12" s="194">
        <v>1</v>
      </c>
      <c r="J12" s="200">
        <v>0</v>
      </c>
      <c r="K12" s="203">
        <v>12</v>
      </c>
      <c r="L12" s="194">
        <v>258</v>
      </c>
      <c r="M12" s="194">
        <v>89</v>
      </c>
      <c r="N12" s="194">
        <v>41</v>
      </c>
      <c r="O12" s="194">
        <v>0</v>
      </c>
      <c r="P12" s="194">
        <v>0</v>
      </c>
      <c r="Q12" s="198"/>
      <c r="R12" s="198"/>
      <c r="S12" s="200">
        <v>2</v>
      </c>
      <c r="T12" s="203">
        <v>0</v>
      </c>
      <c r="U12" s="194">
        <v>3</v>
      </c>
      <c r="V12" s="194">
        <v>3</v>
      </c>
      <c r="W12" s="200">
        <v>1</v>
      </c>
    </row>
    <row r="13" spans="2:23" s="27" customFormat="1" ht="25" customHeight="1">
      <c r="B13" s="208">
        <v>2022</v>
      </c>
      <c r="C13" s="209" t="s">
        <v>6</v>
      </c>
      <c r="D13" s="203">
        <v>23</v>
      </c>
      <c r="E13" s="194">
        <v>21</v>
      </c>
      <c r="F13" s="194">
        <v>8</v>
      </c>
      <c r="G13" s="198"/>
      <c r="H13" s="194">
        <v>1</v>
      </c>
      <c r="I13" s="194">
        <v>1</v>
      </c>
      <c r="J13" s="200">
        <v>2</v>
      </c>
      <c r="K13" s="203">
        <v>15</v>
      </c>
      <c r="L13" s="194">
        <v>226</v>
      </c>
      <c r="M13" s="194">
        <v>77</v>
      </c>
      <c r="N13" s="194">
        <v>31</v>
      </c>
      <c r="O13" s="194">
        <v>16</v>
      </c>
      <c r="P13" s="194">
        <v>9</v>
      </c>
      <c r="Q13" s="198"/>
      <c r="R13" s="198"/>
      <c r="S13" s="200">
        <v>5</v>
      </c>
      <c r="T13" s="203">
        <v>0</v>
      </c>
      <c r="U13" s="194">
        <v>3</v>
      </c>
      <c r="V13" s="194">
        <v>3</v>
      </c>
      <c r="W13" s="200">
        <v>1</v>
      </c>
    </row>
    <row r="14" spans="2:23" s="27" customFormat="1" ht="25" customHeight="1" thickBot="1">
      <c r="B14" s="222">
        <v>2022</v>
      </c>
      <c r="C14" s="220" t="s">
        <v>5</v>
      </c>
      <c r="D14" s="223">
        <v>31</v>
      </c>
      <c r="E14" s="224">
        <v>19</v>
      </c>
      <c r="F14" s="224">
        <v>8</v>
      </c>
      <c r="G14" s="221"/>
      <c r="H14" s="224">
        <v>3</v>
      </c>
      <c r="I14" s="224">
        <v>1</v>
      </c>
      <c r="J14" s="225">
        <v>2</v>
      </c>
      <c r="K14" s="223">
        <v>12</v>
      </c>
      <c r="L14" s="224">
        <v>138</v>
      </c>
      <c r="M14" s="224">
        <v>78</v>
      </c>
      <c r="N14" s="224">
        <v>27</v>
      </c>
      <c r="O14" s="224">
        <v>15</v>
      </c>
      <c r="P14" s="224">
        <v>4</v>
      </c>
      <c r="Q14" s="221"/>
      <c r="R14" s="221"/>
      <c r="S14" s="225">
        <v>1</v>
      </c>
      <c r="T14" s="223">
        <v>0</v>
      </c>
      <c r="U14" s="224">
        <v>3</v>
      </c>
      <c r="V14" s="224">
        <v>3</v>
      </c>
      <c r="W14" s="225">
        <v>1</v>
      </c>
    </row>
    <row r="15" spans="2:23" s="27" customFormat="1" ht="25" customHeight="1" thickTop="1">
      <c r="B15" s="228">
        <v>2021</v>
      </c>
      <c r="C15" s="229" t="s">
        <v>8</v>
      </c>
      <c r="D15" s="230">
        <v>31</v>
      </c>
      <c r="E15" s="231">
        <v>20</v>
      </c>
      <c r="F15" s="231">
        <v>8</v>
      </c>
      <c r="G15" s="235"/>
      <c r="H15" s="231">
        <v>3</v>
      </c>
      <c r="I15" s="231">
        <v>1</v>
      </c>
      <c r="J15" s="232">
        <v>2</v>
      </c>
      <c r="K15" s="230">
        <v>14</v>
      </c>
      <c r="L15" s="231">
        <v>146</v>
      </c>
      <c r="M15" s="231">
        <v>79</v>
      </c>
      <c r="N15" s="231">
        <v>27</v>
      </c>
      <c r="O15" s="231">
        <v>14</v>
      </c>
      <c r="P15" s="231">
        <v>4</v>
      </c>
      <c r="Q15" s="235"/>
      <c r="R15" s="235"/>
      <c r="S15" s="232">
        <v>1</v>
      </c>
      <c r="T15" s="230">
        <v>0</v>
      </c>
      <c r="U15" s="231">
        <v>3</v>
      </c>
      <c r="V15" s="231">
        <v>3</v>
      </c>
      <c r="W15" s="232">
        <v>1</v>
      </c>
    </row>
    <row r="16" spans="2:23" s="27" customFormat="1" ht="25" customHeight="1">
      <c r="B16" s="208">
        <v>2021</v>
      </c>
      <c r="C16" s="209" t="s">
        <v>7</v>
      </c>
      <c r="D16" s="203">
        <v>31</v>
      </c>
      <c r="E16" s="194">
        <v>21</v>
      </c>
      <c r="F16" s="194">
        <v>8</v>
      </c>
      <c r="G16" s="198"/>
      <c r="H16" s="194">
        <v>3</v>
      </c>
      <c r="I16" s="194">
        <v>1</v>
      </c>
      <c r="J16" s="200">
        <v>2</v>
      </c>
      <c r="K16" s="203">
        <v>12</v>
      </c>
      <c r="L16" s="194">
        <v>138</v>
      </c>
      <c r="M16" s="194">
        <v>78</v>
      </c>
      <c r="N16" s="194">
        <v>27</v>
      </c>
      <c r="O16" s="194">
        <v>15</v>
      </c>
      <c r="P16" s="194">
        <v>4</v>
      </c>
      <c r="Q16" s="198"/>
      <c r="R16" s="198"/>
      <c r="S16" s="200">
        <v>1</v>
      </c>
      <c r="T16" s="203">
        <v>0</v>
      </c>
      <c r="U16" s="194">
        <v>3</v>
      </c>
      <c r="V16" s="194">
        <v>3</v>
      </c>
      <c r="W16" s="200">
        <v>1</v>
      </c>
    </row>
    <row r="17" spans="2:23" s="27" customFormat="1" ht="25" customHeight="1">
      <c r="B17" s="208">
        <v>2021</v>
      </c>
      <c r="C17" s="209" t="s">
        <v>6</v>
      </c>
      <c r="D17" s="203">
        <v>31</v>
      </c>
      <c r="E17" s="194">
        <v>22</v>
      </c>
      <c r="F17" s="194">
        <v>8</v>
      </c>
      <c r="G17" s="198"/>
      <c r="H17" s="194">
        <v>2</v>
      </c>
      <c r="I17" s="194">
        <v>1</v>
      </c>
      <c r="J17" s="200">
        <v>2</v>
      </c>
      <c r="K17" s="203">
        <v>12</v>
      </c>
      <c r="L17" s="194">
        <v>138</v>
      </c>
      <c r="M17" s="194">
        <v>78</v>
      </c>
      <c r="N17" s="194">
        <v>27</v>
      </c>
      <c r="O17" s="194">
        <v>15</v>
      </c>
      <c r="P17" s="194">
        <v>4</v>
      </c>
      <c r="Q17" s="198"/>
      <c r="R17" s="198"/>
      <c r="S17" s="200">
        <v>1</v>
      </c>
      <c r="T17" s="203">
        <v>0</v>
      </c>
      <c r="U17" s="194">
        <v>2</v>
      </c>
      <c r="V17" s="194">
        <v>3</v>
      </c>
      <c r="W17" s="200">
        <v>1</v>
      </c>
    </row>
    <row r="18" spans="2:23" s="27" customFormat="1" ht="25" customHeight="1" thickBot="1">
      <c r="B18" s="222">
        <v>2021</v>
      </c>
      <c r="C18" s="220" t="s">
        <v>5</v>
      </c>
      <c r="D18" s="223">
        <v>31</v>
      </c>
      <c r="E18" s="224">
        <v>22</v>
      </c>
      <c r="F18" s="224">
        <v>8</v>
      </c>
      <c r="G18" s="221"/>
      <c r="H18" s="224">
        <v>1</v>
      </c>
      <c r="I18" s="224">
        <v>1</v>
      </c>
      <c r="J18" s="225">
        <v>2</v>
      </c>
      <c r="K18" s="223">
        <v>12</v>
      </c>
      <c r="L18" s="224">
        <v>138</v>
      </c>
      <c r="M18" s="224">
        <v>78</v>
      </c>
      <c r="N18" s="224">
        <v>27</v>
      </c>
      <c r="O18" s="224">
        <v>15</v>
      </c>
      <c r="P18" s="224">
        <v>4</v>
      </c>
      <c r="Q18" s="221"/>
      <c r="R18" s="221"/>
      <c r="S18" s="225">
        <v>1</v>
      </c>
      <c r="T18" s="223">
        <v>0</v>
      </c>
      <c r="U18" s="224">
        <v>2</v>
      </c>
      <c r="V18" s="224">
        <v>3</v>
      </c>
      <c r="W18" s="225">
        <v>1</v>
      </c>
    </row>
    <row r="19" spans="2:23" s="27" customFormat="1" ht="25" customHeight="1" thickTop="1">
      <c r="B19" s="228">
        <v>2020</v>
      </c>
      <c r="C19" s="229" t="s">
        <v>8</v>
      </c>
      <c r="D19" s="230">
        <v>31</v>
      </c>
      <c r="E19" s="231">
        <v>23</v>
      </c>
      <c r="F19" s="231">
        <v>8</v>
      </c>
      <c r="G19" s="235"/>
      <c r="H19" s="231">
        <v>1</v>
      </c>
      <c r="I19" s="231">
        <v>1</v>
      </c>
      <c r="J19" s="232">
        <v>2</v>
      </c>
      <c r="K19" s="230">
        <v>12</v>
      </c>
      <c r="L19" s="231">
        <v>138</v>
      </c>
      <c r="M19" s="231">
        <v>78</v>
      </c>
      <c r="N19" s="231">
        <v>27</v>
      </c>
      <c r="O19" s="231">
        <v>15</v>
      </c>
      <c r="P19" s="231">
        <v>4</v>
      </c>
      <c r="Q19" s="235"/>
      <c r="R19" s="235"/>
      <c r="S19" s="232">
        <v>1</v>
      </c>
      <c r="T19" s="230">
        <v>0</v>
      </c>
      <c r="U19" s="231">
        <v>2</v>
      </c>
      <c r="V19" s="231">
        <v>3</v>
      </c>
      <c r="W19" s="232">
        <v>1</v>
      </c>
    </row>
    <row r="20" spans="2:23" s="27" customFormat="1" ht="25" customHeight="1">
      <c r="B20" s="208">
        <v>2020</v>
      </c>
      <c r="C20" s="209" t="s">
        <v>7</v>
      </c>
      <c r="D20" s="203">
        <v>31</v>
      </c>
      <c r="E20" s="194">
        <v>23</v>
      </c>
      <c r="F20" s="194">
        <v>8</v>
      </c>
      <c r="G20" s="198"/>
      <c r="H20" s="194">
        <v>1</v>
      </c>
      <c r="I20" s="194">
        <v>1</v>
      </c>
      <c r="J20" s="200">
        <v>2</v>
      </c>
      <c r="K20" s="203">
        <v>12</v>
      </c>
      <c r="L20" s="194">
        <v>138</v>
      </c>
      <c r="M20" s="194">
        <v>78</v>
      </c>
      <c r="N20" s="194">
        <v>27</v>
      </c>
      <c r="O20" s="194">
        <v>15</v>
      </c>
      <c r="P20" s="194">
        <v>4</v>
      </c>
      <c r="Q20" s="198"/>
      <c r="R20" s="198"/>
      <c r="S20" s="200">
        <v>1</v>
      </c>
      <c r="T20" s="203">
        <v>0</v>
      </c>
      <c r="U20" s="194">
        <v>2</v>
      </c>
      <c r="V20" s="194">
        <v>3</v>
      </c>
      <c r="W20" s="200">
        <v>1</v>
      </c>
    </row>
    <row r="21" spans="2:23" s="27" customFormat="1" ht="25" customHeight="1">
      <c r="B21" s="208">
        <v>2020</v>
      </c>
      <c r="C21" s="209" t="s">
        <v>6</v>
      </c>
      <c r="D21" s="203">
        <v>31</v>
      </c>
      <c r="E21" s="194">
        <v>23</v>
      </c>
      <c r="F21" s="194">
        <v>8</v>
      </c>
      <c r="G21" s="198"/>
      <c r="H21" s="194">
        <v>1</v>
      </c>
      <c r="I21" s="194">
        <v>1</v>
      </c>
      <c r="J21" s="200">
        <v>2</v>
      </c>
      <c r="K21" s="203">
        <v>12</v>
      </c>
      <c r="L21" s="194">
        <v>138</v>
      </c>
      <c r="M21" s="194">
        <v>78</v>
      </c>
      <c r="N21" s="194">
        <v>27</v>
      </c>
      <c r="O21" s="194">
        <v>15</v>
      </c>
      <c r="P21" s="194">
        <v>4</v>
      </c>
      <c r="Q21" s="198"/>
      <c r="R21" s="198"/>
      <c r="S21" s="200">
        <v>1</v>
      </c>
      <c r="T21" s="203">
        <v>0</v>
      </c>
      <c r="U21" s="194">
        <v>2</v>
      </c>
      <c r="V21" s="194">
        <v>3</v>
      </c>
      <c r="W21" s="200">
        <v>1</v>
      </c>
    </row>
    <row r="22" spans="2:23" s="27" customFormat="1" ht="25" customHeight="1" thickBot="1">
      <c r="B22" s="222">
        <v>2020</v>
      </c>
      <c r="C22" s="220" t="s">
        <v>5</v>
      </c>
      <c r="D22" s="223">
        <v>30</v>
      </c>
      <c r="E22" s="224">
        <v>24</v>
      </c>
      <c r="F22" s="224">
        <v>6</v>
      </c>
      <c r="G22" s="221"/>
      <c r="H22" s="224">
        <v>1</v>
      </c>
      <c r="I22" s="224">
        <v>1</v>
      </c>
      <c r="J22" s="225">
        <v>2</v>
      </c>
      <c r="K22" s="223">
        <v>12</v>
      </c>
      <c r="L22" s="224">
        <v>138</v>
      </c>
      <c r="M22" s="224">
        <v>78</v>
      </c>
      <c r="N22" s="224">
        <v>27</v>
      </c>
      <c r="O22" s="224">
        <v>15</v>
      </c>
      <c r="P22" s="224">
        <v>4</v>
      </c>
      <c r="Q22" s="221"/>
      <c r="R22" s="221"/>
      <c r="S22" s="225">
        <v>1</v>
      </c>
      <c r="T22" s="223">
        <v>0</v>
      </c>
      <c r="U22" s="224">
        <v>2</v>
      </c>
      <c r="V22" s="224">
        <v>3</v>
      </c>
      <c r="W22" s="225">
        <v>1</v>
      </c>
    </row>
    <row r="23" spans="2:23" s="27" customFormat="1" ht="25" customHeight="1" thickTop="1">
      <c r="B23" s="228">
        <v>2019</v>
      </c>
      <c r="C23" s="229" t="s">
        <v>8</v>
      </c>
      <c r="D23" s="230">
        <v>30</v>
      </c>
      <c r="E23" s="231">
        <v>24</v>
      </c>
      <c r="F23" s="231">
        <v>6</v>
      </c>
      <c r="G23" s="235"/>
      <c r="H23" s="231">
        <v>1</v>
      </c>
      <c r="I23" s="231">
        <v>1</v>
      </c>
      <c r="J23" s="232">
        <v>2</v>
      </c>
      <c r="K23" s="230">
        <v>12</v>
      </c>
      <c r="L23" s="231">
        <v>138</v>
      </c>
      <c r="M23" s="231">
        <v>78</v>
      </c>
      <c r="N23" s="231">
        <v>27</v>
      </c>
      <c r="O23" s="231">
        <v>15</v>
      </c>
      <c r="P23" s="231">
        <v>4</v>
      </c>
      <c r="Q23" s="235"/>
      <c r="R23" s="235"/>
      <c r="S23" s="232">
        <v>1</v>
      </c>
      <c r="T23" s="230">
        <v>0</v>
      </c>
      <c r="U23" s="231">
        <v>0</v>
      </c>
      <c r="V23" s="231">
        <v>0</v>
      </c>
      <c r="W23" s="232">
        <v>0</v>
      </c>
    </row>
    <row r="24" spans="2:23" s="27" customFormat="1" ht="25" customHeight="1">
      <c r="B24" s="208">
        <v>2019</v>
      </c>
      <c r="C24" s="209" t="s">
        <v>7</v>
      </c>
      <c r="D24" s="203">
        <v>30</v>
      </c>
      <c r="E24" s="194">
        <v>24</v>
      </c>
      <c r="F24" s="194">
        <v>6</v>
      </c>
      <c r="G24" s="198"/>
      <c r="H24" s="194">
        <v>1</v>
      </c>
      <c r="I24" s="194">
        <v>1</v>
      </c>
      <c r="J24" s="200">
        <v>2</v>
      </c>
      <c r="K24" s="203">
        <v>11</v>
      </c>
      <c r="L24" s="194">
        <v>130</v>
      </c>
      <c r="M24" s="194">
        <v>73</v>
      </c>
      <c r="N24" s="194">
        <v>25</v>
      </c>
      <c r="O24" s="194">
        <v>14</v>
      </c>
      <c r="P24" s="194">
        <v>3</v>
      </c>
      <c r="Q24" s="198"/>
      <c r="R24" s="198"/>
      <c r="S24" s="200">
        <v>1</v>
      </c>
      <c r="T24" s="203">
        <v>0</v>
      </c>
      <c r="U24" s="194">
        <v>0</v>
      </c>
      <c r="V24" s="194">
        <v>0</v>
      </c>
      <c r="W24" s="200">
        <v>0</v>
      </c>
    </row>
    <row r="25" spans="2:23" s="27" customFormat="1" ht="25" customHeight="1">
      <c r="B25" s="208">
        <v>2019</v>
      </c>
      <c r="C25" s="209" t="s">
        <v>6</v>
      </c>
      <c r="D25" s="203">
        <v>31</v>
      </c>
      <c r="E25" s="194">
        <v>24</v>
      </c>
      <c r="F25" s="194">
        <v>9</v>
      </c>
      <c r="G25" s="198"/>
      <c r="H25" s="194">
        <v>1</v>
      </c>
      <c r="I25" s="194">
        <v>1</v>
      </c>
      <c r="J25" s="200">
        <v>2</v>
      </c>
      <c r="K25" s="203">
        <v>11</v>
      </c>
      <c r="L25" s="194">
        <v>130</v>
      </c>
      <c r="M25" s="194">
        <v>73</v>
      </c>
      <c r="N25" s="194">
        <v>25</v>
      </c>
      <c r="O25" s="194">
        <v>14</v>
      </c>
      <c r="P25" s="194">
        <v>3</v>
      </c>
      <c r="Q25" s="198"/>
      <c r="R25" s="198"/>
      <c r="S25" s="200">
        <v>1</v>
      </c>
      <c r="T25" s="203">
        <v>0</v>
      </c>
      <c r="U25" s="194">
        <v>0</v>
      </c>
      <c r="V25" s="194">
        <v>0</v>
      </c>
      <c r="W25" s="200">
        <v>0</v>
      </c>
    </row>
    <row r="26" spans="2:23" s="27" customFormat="1" ht="25" customHeight="1" thickBot="1">
      <c r="B26" s="222">
        <v>2019</v>
      </c>
      <c r="C26" s="220" t="s">
        <v>5</v>
      </c>
      <c r="D26" s="223">
        <v>31</v>
      </c>
      <c r="E26" s="224">
        <v>24</v>
      </c>
      <c r="F26" s="224">
        <v>9</v>
      </c>
      <c r="G26" s="221"/>
      <c r="H26" s="224">
        <v>1</v>
      </c>
      <c r="I26" s="224">
        <v>1</v>
      </c>
      <c r="J26" s="225">
        <v>2</v>
      </c>
      <c r="K26" s="223">
        <v>9</v>
      </c>
      <c r="L26" s="224">
        <v>127</v>
      </c>
      <c r="M26" s="224">
        <v>71</v>
      </c>
      <c r="N26" s="224">
        <v>25</v>
      </c>
      <c r="O26" s="224">
        <v>15</v>
      </c>
      <c r="P26" s="224">
        <v>3</v>
      </c>
      <c r="Q26" s="221"/>
      <c r="R26" s="221"/>
      <c r="S26" s="225">
        <v>1</v>
      </c>
      <c r="T26" s="223">
        <v>0</v>
      </c>
      <c r="U26" s="224">
        <v>0</v>
      </c>
      <c r="V26" s="224">
        <v>0</v>
      </c>
      <c r="W26" s="225">
        <v>0</v>
      </c>
    </row>
    <row r="27" spans="2:23" s="27" customFormat="1" ht="25" customHeight="1" thickTop="1">
      <c r="B27" s="228">
        <v>2018</v>
      </c>
      <c r="C27" s="229" t="s">
        <v>8</v>
      </c>
      <c r="D27" s="230">
        <v>30</v>
      </c>
      <c r="E27" s="231">
        <v>25</v>
      </c>
      <c r="F27" s="231">
        <v>9</v>
      </c>
      <c r="G27" s="235"/>
      <c r="H27" s="231">
        <v>1</v>
      </c>
      <c r="I27" s="231">
        <v>1</v>
      </c>
      <c r="J27" s="232">
        <v>2</v>
      </c>
      <c r="K27" s="230">
        <v>12</v>
      </c>
      <c r="L27" s="231">
        <v>129</v>
      </c>
      <c r="M27" s="231">
        <v>71</v>
      </c>
      <c r="N27" s="231">
        <v>23</v>
      </c>
      <c r="O27" s="231">
        <v>17</v>
      </c>
      <c r="P27" s="231">
        <v>2</v>
      </c>
      <c r="Q27" s="235"/>
      <c r="R27" s="235"/>
      <c r="S27" s="232">
        <v>2</v>
      </c>
      <c r="T27" s="230">
        <v>1</v>
      </c>
      <c r="U27" s="231">
        <v>4</v>
      </c>
      <c r="V27" s="231">
        <v>1</v>
      </c>
      <c r="W27" s="232">
        <v>1</v>
      </c>
    </row>
    <row r="28" spans="2:23" s="27" customFormat="1" ht="25" customHeight="1">
      <c r="B28" s="208">
        <v>2018</v>
      </c>
      <c r="C28" s="209" t="s">
        <v>7</v>
      </c>
      <c r="D28" s="203">
        <v>30</v>
      </c>
      <c r="E28" s="194">
        <v>25</v>
      </c>
      <c r="F28" s="194">
        <v>9</v>
      </c>
      <c r="G28" s="198"/>
      <c r="H28" s="194">
        <v>1</v>
      </c>
      <c r="I28" s="194">
        <v>1</v>
      </c>
      <c r="J28" s="200">
        <v>2</v>
      </c>
      <c r="K28" s="203">
        <v>12</v>
      </c>
      <c r="L28" s="194">
        <v>129</v>
      </c>
      <c r="M28" s="194">
        <v>71</v>
      </c>
      <c r="N28" s="194">
        <v>23</v>
      </c>
      <c r="O28" s="194">
        <v>17</v>
      </c>
      <c r="P28" s="194">
        <v>2</v>
      </c>
      <c r="Q28" s="198"/>
      <c r="R28" s="198"/>
      <c r="S28" s="200">
        <v>2</v>
      </c>
      <c r="T28" s="203">
        <v>1</v>
      </c>
      <c r="U28" s="194">
        <v>4</v>
      </c>
      <c r="V28" s="194">
        <v>1</v>
      </c>
      <c r="W28" s="200">
        <v>1</v>
      </c>
    </row>
    <row r="29" spans="2:23" s="27" customFormat="1" ht="25" customHeight="1">
      <c r="B29" s="208">
        <v>2018</v>
      </c>
      <c r="C29" s="209" t="s">
        <v>6</v>
      </c>
      <c r="D29" s="203">
        <v>26</v>
      </c>
      <c r="E29" s="194">
        <v>26</v>
      </c>
      <c r="F29" s="194">
        <v>9</v>
      </c>
      <c r="G29" s="198"/>
      <c r="H29" s="194">
        <v>1</v>
      </c>
      <c r="I29" s="194">
        <v>1</v>
      </c>
      <c r="J29" s="200">
        <v>2</v>
      </c>
      <c r="K29" s="203">
        <v>12</v>
      </c>
      <c r="L29" s="194">
        <v>129</v>
      </c>
      <c r="M29" s="194">
        <v>71</v>
      </c>
      <c r="N29" s="194">
        <v>23</v>
      </c>
      <c r="O29" s="194">
        <v>17</v>
      </c>
      <c r="P29" s="194">
        <v>2</v>
      </c>
      <c r="Q29" s="198"/>
      <c r="R29" s="198"/>
      <c r="S29" s="200">
        <v>2</v>
      </c>
      <c r="T29" s="203">
        <v>1</v>
      </c>
      <c r="U29" s="194">
        <v>4</v>
      </c>
      <c r="V29" s="194">
        <v>1</v>
      </c>
      <c r="W29" s="200">
        <v>1</v>
      </c>
    </row>
    <row r="30" spans="2:23" s="27" customFormat="1" ht="25" customHeight="1" thickBot="1">
      <c r="B30" s="222">
        <v>2018</v>
      </c>
      <c r="C30" s="220" t="s">
        <v>5</v>
      </c>
      <c r="D30" s="223">
        <v>23</v>
      </c>
      <c r="E30" s="224">
        <v>26</v>
      </c>
      <c r="F30" s="224">
        <v>9</v>
      </c>
      <c r="G30" s="221"/>
      <c r="H30" s="224">
        <v>1</v>
      </c>
      <c r="I30" s="224">
        <v>1</v>
      </c>
      <c r="J30" s="225">
        <v>2</v>
      </c>
      <c r="K30" s="223">
        <v>12</v>
      </c>
      <c r="L30" s="224">
        <v>129</v>
      </c>
      <c r="M30" s="224">
        <v>71</v>
      </c>
      <c r="N30" s="224">
        <v>23</v>
      </c>
      <c r="O30" s="224">
        <v>17</v>
      </c>
      <c r="P30" s="224">
        <v>2</v>
      </c>
      <c r="Q30" s="221"/>
      <c r="R30" s="221"/>
      <c r="S30" s="225">
        <v>2</v>
      </c>
      <c r="T30" s="223">
        <v>1</v>
      </c>
      <c r="U30" s="224">
        <v>4</v>
      </c>
      <c r="V30" s="224">
        <v>1</v>
      </c>
      <c r="W30" s="225">
        <v>1</v>
      </c>
    </row>
    <row r="31" spans="2:23" s="27" customFormat="1" ht="25" customHeight="1" thickTop="1">
      <c r="B31" s="228">
        <v>2017</v>
      </c>
      <c r="C31" s="229" t="s">
        <v>8</v>
      </c>
      <c r="D31" s="230">
        <v>23</v>
      </c>
      <c r="E31" s="231">
        <v>26</v>
      </c>
      <c r="F31" s="231">
        <v>9</v>
      </c>
      <c r="G31" s="235"/>
      <c r="H31" s="231">
        <v>1</v>
      </c>
      <c r="I31" s="231">
        <v>1</v>
      </c>
      <c r="J31" s="232">
        <v>2</v>
      </c>
      <c r="K31" s="230">
        <v>12</v>
      </c>
      <c r="L31" s="231">
        <v>129</v>
      </c>
      <c r="M31" s="231">
        <v>71</v>
      </c>
      <c r="N31" s="231">
        <v>23</v>
      </c>
      <c r="O31" s="231">
        <v>17</v>
      </c>
      <c r="P31" s="231">
        <v>2</v>
      </c>
      <c r="Q31" s="235"/>
      <c r="R31" s="235"/>
      <c r="S31" s="232">
        <v>2</v>
      </c>
      <c r="T31" s="230">
        <v>1</v>
      </c>
      <c r="U31" s="231">
        <v>5</v>
      </c>
      <c r="V31" s="231">
        <v>0</v>
      </c>
      <c r="W31" s="232">
        <v>1</v>
      </c>
    </row>
    <row r="32" spans="2:23" s="27" customFormat="1" ht="25" customHeight="1">
      <c r="B32" s="208">
        <v>2017</v>
      </c>
      <c r="C32" s="209" t="s">
        <v>7</v>
      </c>
      <c r="D32" s="203">
        <v>24</v>
      </c>
      <c r="E32" s="194">
        <v>26</v>
      </c>
      <c r="F32" s="194">
        <v>9</v>
      </c>
      <c r="G32" s="198"/>
      <c r="H32" s="194">
        <v>1</v>
      </c>
      <c r="I32" s="194">
        <v>1</v>
      </c>
      <c r="J32" s="200">
        <v>2</v>
      </c>
      <c r="K32" s="203">
        <v>12</v>
      </c>
      <c r="L32" s="194">
        <v>108</v>
      </c>
      <c r="M32" s="194">
        <v>55</v>
      </c>
      <c r="N32" s="194">
        <v>23</v>
      </c>
      <c r="O32" s="194">
        <v>17</v>
      </c>
      <c r="P32" s="194">
        <v>2</v>
      </c>
      <c r="Q32" s="198"/>
      <c r="R32" s="198"/>
      <c r="S32" s="200">
        <v>2</v>
      </c>
      <c r="T32" s="203">
        <v>1</v>
      </c>
      <c r="U32" s="194">
        <v>5</v>
      </c>
      <c r="V32" s="194">
        <v>0</v>
      </c>
      <c r="W32" s="200">
        <v>1</v>
      </c>
    </row>
    <row r="33" spans="1:23" s="27" customFormat="1" ht="25" customHeight="1">
      <c r="B33" s="208">
        <v>2017</v>
      </c>
      <c r="C33" s="209" t="s">
        <v>6</v>
      </c>
      <c r="D33" s="203">
        <v>24</v>
      </c>
      <c r="E33" s="194">
        <v>26</v>
      </c>
      <c r="F33" s="194">
        <v>9</v>
      </c>
      <c r="G33" s="198"/>
      <c r="H33" s="194">
        <v>1</v>
      </c>
      <c r="I33" s="194">
        <v>1</v>
      </c>
      <c r="J33" s="200">
        <v>2</v>
      </c>
      <c r="K33" s="203">
        <v>12</v>
      </c>
      <c r="L33" s="194">
        <v>108</v>
      </c>
      <c r="M33" s="194">
        <v>55</v>
      </c>
      <c r="N33" s="194">
        <v>23</v>
      </c>
      <c r="O33" s="194">
        <v>17</v>
      </c>
      <c r="P33" s="194">
        <v>2</v>
      </c>
      <c r="Q33" s="198"/>
      <c r="R33" s="198"/>
      <c r="S33" s="200">
        <v>2</v>
      </c>
      <c r="T33" s="203">
        <v>1</v>
      </c>
      <c r="U33" s="194">
        <v>5</v>
      </c>
      <c r="V33" s="194">
        <v>0</v>
      </c>
      <c r="W33" s="200">
        <v>1</v>
      </c>
    </row>
    <row r="34" spans="1:23" s="27" customFormat="1" ht="25" customHeight="1" thickBot="1">
      <c r="B34" s="222">
        <v>2017</v>
      </c>
      <c r="C34" s="220" t="s">
        <v>5</v>
      </c>
      <c r="D34" s="223">
        <v>24</v>
      </c>
      <c r="E34" s="224">
        <v>26</v>
      </c>
      <c r="F34" s="224">
        <v>9</v>
      </c>
      <c r="G34" s="221"/>
      <c r="H34" s="224">
        <v>1</v>
      </c>
      <c r="I34" s="224">
        <v>1</v>
      </c>
      <c r="J34" s="225">
        <v>2</v>
      </c>
      <c r="K34" s="223">
        <v>12</v>
      </c>
      <c r="L34" s="224">
        <v>108</v>
      </c>
      <c r="M34" s="224">
        <v>55</v>
      </c>
      <c r="N34" s="224">
        <v>23</v>
      </c>
      <c r="O34" s="224">
        <v>17</v>
      </c>
      <c r="P34" s="224">
        <v>2</v>
      </c>
      <c r="Q34" s="221"/>
      <c r="R34" s="221"/>
      <c r="S34" s="225">
        <v>2</v>
      </c>
      <c r="T34" s="223">
        <v>1</v>
      </c>
      <c r="U34" s="224">
        <v>5</v>
      </c>
      <c r="V34" s="224">
        <v>0</v>
      </c>
      <c r="W34" s="225">
        <v>1</v>
      </c>
    </row>
    <row r="35" spans="1:23" s="27" customFormat="1" ht="25" customHeight="1" thickTop="1">
      <c r="B35" s="228">
        <v>2016</v>
      </c>
      <c r="C35" s="229" t="s">
        <v>8</v>
      </c>
      <c r="D35" s="230">
        <v>25</v>
      </c>
      <c r="E35" s="231">
        <v>26</v>
      </c>
      <c r="F35" s="231">
        <v>9</v>
      </c>
      <c r="G35" s="235"/>
      <c r="H35" s="231">
        <v>1</v>
      </c>
      <c r="I35" s="231">
        <v>1</v>
      </c>
      <c r="J35" s="232">
        <v>2</v>
      </c>
      <c r="K35" s="230">
        <v>12</v>
      </c>
      <c r="L35" s="231">
        <v>114</v>
      </c>
      <c r="M35" s="231">
        <v>56</v>
      </c>
      <c r="N35" s="231">
        <v>18</v>
      </c>
      <c r="O35" s="231">
        <v>17</v>
      </c>
      <c r="P35" s="231">
        <v>2</v>
      </c>
      <c r="Q35" s="235"/>
      <c r="R35" s="235"/>
      <c r="S35" s="232">
        <v>2</v>
      </c>
      <c r="T35" s="230">
        <v>1</v>
      </c>
      <c r="U35" s="231">
        <v>5</v>
      </c>
      <c r="V35" s="231">
        <v>0</v>
      </c>
      <c r="W35" s="232">
        <v>1</v>
      </c>
    </row>
    <row r="36" spans="1:23" s="27" customFormat="1" ht="25" customHeight="1">
      <c r="B36" s="208">
        <v>2016</v>
      </c>
      <c r="C36" s="209" t="s">
        <v>7</v>
      </c>
      <c r="D36" s="203">
        <v>25</v>
      </c>
      <c r="E36" s="194">
        <v>26</v>
      </c>
      <c r="F36" s="194">
        <v>9</v>
      </c>
      <c r="G36" s="198"/>
      <c r="H36" s="194">
        <v>1</v>
      </c>
      <c r="I36" s="194">
        <v>1</v>
      </c>
      <c r="J36" s="200">
        <v>2</v>
      </c>
      <c r="K36" s="203">
        <v>12</v>
      </c>
      <c r="L36" s="194">
        <v>114</v>
      </c>
      <c r="M36" s="194">
        <v>56</v>
      </c>
      <c r="N36" s="194">
        <v>18</v>
      </c>
      <c r="O36" s="194">
        <v>17</v>
      </c>
      <c r="P36" s="194">
        <v>2</v>
      </c>
      <c r="Q36" s="198"/>
      <c r="R36" s="198"/>
      <c r="S36" s="200">
        <v>2</v>
      </c>
      <c r="T36" s="203">
        <v>1</v>
      </c>
      <c r="U36" s="194">
        <v>4</v>
      </c>
      <c r="V36" s="194">
        <v>0</v>
      </c>
      <c r="W36" s="200">
        <v>1</v>
      </c>
    </row>
    <row r="37" spans="1:23" s="27" customFormat="1" ht="25" customHeight="1">
      <c r="B37" s="208">
        <v>2016</v>
      </c>
      <c r="C37" s="209" t="s">
        <v>6</v>
      </c>
      <c r="D37" s="203">
        <v>25</v>
      </c>
      <c r="E37" s="194">
        <v>26</v>
      </c>
      <c r="F37" s="194">
        <v>9</v>
      </c>
      <c r="G37" s="198"/>
      <c r="H37" s="194">
        <v>1</v>
      </c>
      <c r="I37" s="194">
        <v>1</v>
      </c>
      <c r="J37" s="200">
        <v>2</v>
      </c>
      <c r="K37" s="203">
        <v>12</v>
      </c>
      <c r="L37" s="194">
        <v>114</v>
      </c>
      <c r="M37" s="194">
        <v>56</v>
      </c>
      <c r="N37" s="194">
        <v>18</v>
      </c>
      <c r="O37" s="194">
        <v>17</v>
      </c>
      <c r="P37" s="194">
        <v>2</v>
      </c>
      <c r="Q37" s="198"/>
      <c r="R37" s="198"/>
      <c r="S37" s="200">
        <v>2</v>
      </c>
      <c r="T37" s="205"/>
      <c r="U37" s="76"/>
      <c r="V37" s="76"/>
      <c r="W37" s="74"/>
    </row>
    <row r="38" spans="1:23" s="27" customFormat="1" ht="25" customHeight="1" thickBot="1">
      <c r="B38" s="222">
        <v>2016</v>
      </c>
      <c r="C38" s="220" t="s">
        <v>5</v>
      </c>
      <c r="D38" s="223">
        <v>25</v>
      </c>
      <c r="E38" s="224">
        <v>26</v>
      </c>
      <c r="F38" s="224">
        <v>9</v>
      </c>
      <c r="G38" s="221"/>
      <c r="H38" s="224">
        <v>1</v>
      </c>
      <c r="I38" s="224">
        <v>1</v>
      </c>
      <c r="J38" s="225">
        <v>2</v>
      </c>
      <c r="K38" s="223">
        <v>12</v>
      </c>
      <c r="L38" s="224">
        <v>114</v>
      </c>
      <c r="M38" s="224">
        <v>56</v>
      </c>
      <c r="N38" s="224">
        <v>18</v>
      </c>
      <c r="O38" s="224">
        <v>17</v>
      </c>
      <c r="P38" s="224">
        <v>2</v>
      </c>
      <c r="Q38" s="221"/>
      <c r="R38" s="221"/>
      <c r="S38" s="225">
        <v>2</v>
      </c>
      <c r="T38" s="226"/>
      <c r="U38" s="227"/>
      <c r="V38" s="227"/>
      <c r="W38" s="72"/>
    </row>
    <row r="39" spans="1:23" s="27" customFormat="1" ht="25" customHeight="1" thickTop="1">
      <c r="B39" s="228">
        <v>2015</v>
      </c>
      <c r="C39" s="229" t="s">
        <v>8</v>
      </c>
      <c r="D39" s="230">
        <v>18</v>
      </c>
      <c r="E39" s="231">
        <v>25</v>
      </c>
      <c r="F39" s="231">
        <v>8</v>
      </c>
      <c r="G39" s="235"/>
      <c r="H39" s="231">
        <v>1</v>
      </c>
      <c r="I39" s="231">
        <v>0</v>
      </c>
      <c r="J39" s="232">
        <v>2</v>
      </c>
      <c r="K39" s="230">
        <v>12</v>
      </c>
      <c r="L39" s="231">
        <v>114</v>
      </c>
      <c r="M39" s="231">
        <v>56</v>
      </c>
      <c r="N39" s="231">
        <v>18</v>
      </c>
      <c r="O39" s="231">
        <v>0</v>
      </c>
      <c r="P39" s="231">
        <v>2</v>
      </c>
      <c r="Q39" s="235"/>
      <c r="R39" s="235"/>
      <c r="S39" s="232">
        <v>2</v>
      </c>
      <c r="T39" s="237"/>
      <c r="U39" s="238"/>
      <c r="V39" s="238"/>
      <c r="W39" s="73"/>
    </row>
    <row r="40" spans="1:23" s="27" customFormat="1" ht="25" customHeight="1">
      <c r="B40" s="208">
        <v>2015</v>
      </c>
      <c r="C40" s="209" t="s">
        <v>7</v>
      </c>
      <c r="D40" s="203">
        <v>18</v>
      </c>
      <c r="E40" s="194">
        <v>25</v>
      </c>
      <c r="F40" s="194">
        <v>8</v>
      </c>
      <c r="G40" s="198"/>
      <c r="H40" s="194">
        <v>1</v>
      </c>
      <c r="I40" s="194">
        <v>0</v>
      </c>
      <c r="J40" s="200">
        <v>2</v>
      </c>
      <c r="K40" s="203">
        <v>12</v>
      </c>
      <c r="L40" s="194">
        <v>72</v>
      </c>
      <c r="M40" s="194">
        <v>22</v>
      </c>
      <c r="N40" s="194">
        <v>4</v>
      </c>
      <c r="O40" s="194">
        <v>0</v>
      </c>
      <c r="P40" s="194">
        <v>0</v>
      </c>
      <c r="Q40" s="198"/>
      <c r="R40" s="198"/>
      <c r="S40" s="200">
        <v>2</v>
      </c>
      <c r="T40" s="205"/>
      <c r="U40" s="76"/>
      <c r="V40" s="76"/>
      <c r="W40" s="74"/>
    </row>
    <row r="41" spans="1:23" s="27" customFormat="1" ht="25" customHeight="1">
      <c r="B41" s="208">
        <v>2015</v>
      </c>
      <c r="C41" s="209" t="s">
        <v>6</v>
      </c>
      <c r="D41" s="203">
        <v>17</v>
      </c>
      <c r="E41" s="194">
        <v>25</v>
      </c>
      <c r="F41" s="194">
        <v>8</v>
      </c>
      <c r="G41" s="198"/>
      <c r="H41" s="194">
        <v>1</v>
      </c>
      <c r="I41" s="194">
        <v>0</v>
      </c>
      <c r="J41" s="200">
        <v>2</v>
      </c>
      <c r="K41" s="203">
        <v>12</v>
      </c>
      <c r="L41" s="194">
        <v>62</v>
      </c>
      <c r="M41" s="194">
        <v>18</v>
      </c>
      <c r="N41" s="194">
        <v>4</v>
      </c>
      <c r="O41" s="194">
        <v>0</v>
      </c>
      <c r="P41" s="194">
        <v>1</v>
      </c>
      <c r="Q41" s="198"/>
      <c r="R41" s="198"/>
      <c r="S41" s="200">
        <v>2</v>
      </c>
      <c r="T41" s="205"/>
      <c r="U41" s="76"/>
      <c r="V41" s="76"/>
      <c r="W41" s="74"/>
    </row>
    <row r="42" spans="1:23" s="27" customFormat="1" ht="25" customHeight="1" thickBot="1">
      <c r="B42" s="222">
        <v>2015</v>
      </c>
      <c r="C42" s="220" t="s">
        <v>5</v>
      </c>
      <c r="D42" s="226"/>
      <c r="E42" s="227"/>
      <c r="F42" s="227"/>
      <c r="G42" s="227"/>
      <c r="H42" s="227"/>
      <c r="I42" s="227"/>
      <c r="J42" s="72"/>
      <c r="K42" s="223">
        <v>12</v>
      </c>
      <c r="L42" s="224">
        <v>62</v>
      </c>
      <c r="M42" s="224">
        <v>18</v>
      </c>
      <c r="N42" s="224">
        <v>4</v>
      </c>
      <c r="O42" s="224">
        <v>0</v>
      </c>
      <c r="P42" s="224">
        <v>1</v>
      </c>
      <c r="Q42" s="221"/>
      <c r="R42" s="221"/>
      <c r="S42" s="225">
        <v>2</v>
      </c>
      <c r="T42" s="226"/>
      <c r="U42" s="227"/>
      <c r="V42" s="227"/>
      <c r="W42" s="72"/>
    </row>
    <row r="43" spans="1:23" s="27" customFormat="1" ht="25" customHeight="1" thickTop="1">
      <c r="B43" s="228">
        <v>2014</v>
      </c>
      <c r="C43" s="229" t="s">
        <v>8</v>
      </c>
      <c r="D43" s="237"/>
      <c r="E43" s="238"/>
      <c r="F43" s="238"/>
      <c r="G43" s="238"/>
      <c r="H43" s="238"/>
      <c r="I43" s="238"/>
      <c r="J43" s="73"/>
      <c r="K43" s="230">
        <v>12</v>
      </c>
      <c r="L43" s="231">
        <v>62</v>
      </c>
      <c r="M43" s="231">
        <v>18</v>
      </c>
      <c r="N43" s="231">
        <v>4</v>
      </c>
      <c r="O43" s="231">
        <v>8</v>
      </c>
      <c r="P43" s="231">
        <v>1</v>
      </c>
      <c r="Q43" s="235"/>
      <c r="R43" s="235"/>
      <c r="S43" s="232">
        <v>2</v>
      </c>
      <c r="T43" s="237"/>
      <c r="U43" s="238"/>
      <c r="V43" s="238"/>
      <c r="W43" s="73"/>
    </row>
    <row r="44" spans="1:23" s="27" customFormat="1" ht="25" customHeight="1">
      <c r="B44" s="208">
        <v>2014</v>
      </c>
      <c r="C44" s="209" t="s">
        <v>7</v>
      </c>
      <c r="D44" s="205"/>
      <c r="E44" s="76"/>
      <c r="F44" s="76"/>
      <c r="G44" s="76"/>
      <c r="H44" s="76"/>
      <c r="I44" s="76"/>
      <c r="J44" s="74"/>
      <c r="K44" s="203">
        <v>12</v>
      </c>
      <c r="L44" s="194">
        <v>40</v>
      </c>
      <c r="M44" s="194">
        <v>16</v>
      </c>
      <c r="N44" s="194">
        <v>1</v>
      </c>
      <c r="O44" s="194">
        <v>7</v>
      </c>
      <c r="P44" s="194">
        <v>1</v>
      </c>
      <c r="Q44" s="198"/>
      <c r="R44" s="198"/>
      <c r="S44" s="200">
        <v>2</v>
      </c>
      <c r="T44" s="205"/>
      <c r="U44" s="76"/>
      <c r="V44" s="76"/>
      <c r="W44" s="74"/>
    </row>
    <row r="45" spans="1:23" s="27" customFormat="1" ht="25" customHeight="1">
      <c r="B45" s="208">
        <v>2014</v>
      </c>
      <c r="C45" s="209" t="s">
        <v>6</v>
      </c>
      <c r="D45" s="205"/>
      <c r="E45" s="76"/>
      <c r="F45" s="76"/>
      <c r="G45" s="76"/>
      <c r="H45" s="76"/>
      <c r="I45" s="76"/>
      <c r="J45" s="74"/>
      <c r="K45" s="203">
        <v>12</v>
      </c>
      <c r="L45" s="194">
        <v>40</v>
      </c>
      <c r="M45" s="194">
        <v>16</v>
      </c>
      <c r="N45" s="194">
        <v>1</v>
      </c>
      <c r="O45" s="194">
        <v>7</v>
      </c>
      <c r="P45" s="194">
        <v>1</v>
      </c>
      <c r="Q45" s="198"/>
      <c r="R45" s="198"/>
      <c r="S45" s="200">
        <v>2</v>
      </c>
      <c r="T45" s="205"/>
      <c r="U45" s="76"/>
      <c r="V45" s="76"/>
      <c r="W45" s="74"/>
    </row>
    <row r="46" spans="1:23" s="27" customFormat="1" ht="25" customHeight="1" thickBot="1">
      <c r="B46" s="222">
        <v>2014</v>
      </c>
      <c r="C46" s="220" t="s">
        <v>5</v>
      </c>
      <c r="D46" s="226"/>
      <c r="E46" s="227"/>
      <c r="F46" s="227"/>
      <c r="G46" s="227"/>
      <c r="H46" s="227"/>
      <c r="I46" s="227"/>
      <c r="J46" s="72"/>
      <c r="K46" s="223">
        <v>13</v>
      </c>
      <c r="L46" s="224">
        <v>40</v>
      </c>
      <c r="M46" s="224">
        <v>16</v>
      </c>
      <c r="N46" s="224">
        <v>1</v>
      </c>
      <c r="O46" s="224">
        <v>0</v>
      </c>
      <c r="P46" s="224">
        <v>0</v>
      </c>
      <c r="Q46" s="221"/>
      <c r="R46" s="221"/>
      <c r="S46" s="225">
        <v>2</v>
      </c>
      <c r="T46" s="226"/>
      <c r="U46" s="227"/>
      <c r="V46" s="227"/>
      <c r="W46" s="72"/>
    </row>
    <row r="47" spans="1:23" s="27" customFormat="1" ht="25" customHeight="1" thickTop="1" thickBot="1">
      <c r="B47" s="239">
        <v>2013</v>
      </c>
      <c r="C47" s="240" t="s">
        <v>8</v>
      </c>
      <c r="D47" s="241"/>
      <c r="E47" s="242"/>
      <c r="F47" s="242"/>
      <c r="G47" s="242"/>
      <c r="H47" s="242"/>
      <c r="I47" s="242"/>
      <c r="J47" s="243"/>
      <c r="K47" s="244">
        <v>12</v>
      </c>
      <c r="L47" s="245">
        <v>47</v>
      </c>
      <c r="M47" s="245">
        <v>14</v>
      </c>
      <c r="N47" s="245">
        <v>0</v>
      </c>
      <c r="O47" s="245">
        <v>0</v>
      </c>
      <c r="P47" s="245">
        <v>0</v>
      </c>
      <c r="Q47" s="246"/>
      <c r="R47" s="246"/>
      <c r="S47" s="247">
        <v>3</v>
      </c>
      <c r="T47" s="241"/>
      <c r="U47" s="242"/>
      <c r="V47" s="242"/>
      <c r="W47" s="243"/>
    </row>
    <row r="48" spans="1:23" ht="15" customHeight="1">
      <c r="A48" s="217"/>
      <c r="B48" s="216" t="s">
        <v>51</v>
      </c>
      <c r="C48" s="216"/>
      <c r="D48" s="89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</row>
    <row r="49" spans="2:23" ht="15" customHeight="1">
      <c r="B49" s="158" t="s">
        <v>52</v>
      </c>
      <c r="C49" s="88"/>
      <c r="D49" s="89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</row>
    <row r="50" spans="2:23" ht="15" customHeight="1">
      <c r="B50" s="158" t="s">
        <v>61</v>
      </c>
      <c r="C50" s="88"/>
      <c r="D50" s="89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</row>
    <row r="51" spans="2:23" ht="15" customHeight="1">
      <c r="B51" s="218" t="s">
        <v>53</v>
      </c>
      <c r="C51" s="88"/>
      <c r="D51" s="89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</row>
    <row r="52" spans="2:23" ht="15" customHeight="1">
      <c r="B52" s="219"/>
      <c r="C52" s="428" t="s">
        <v>54</v>
      </c>
      <c r="D52" s="89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</row>
    <row r="53" spans="2:23" ht="15" customHeight="1">
      <c r="B53" s="198"/>
      <c r="C53" s="428" t="s">
        <v>62</v>
      </c>
      <c r="D53" s="89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</row>
    <row r="54" spans="2:23" ht="15" customHeight="1">
      <c r="B54" s="427"/>
      <c r="C54" s="40" t="s">
        <v>69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</row>
  </sheetData>
  <mergeCells count="4">
    <mergeCell ref="T3:W4"/>
    <mergeCell ref="B3:C4"/>
    <mergeCell ref="D3:J4"/>
    <mergeCell ref="K3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Sheet4">
    <tabColor rgb="FF92D050"/>
  </sheetPr>
  <dimension ref="B2:M76"/>
  <sheetViews>
    <sheetView showGridLines="0" topLeftCell="I1" zoomScaleNormal="100" workbookViewId="0">
      <selection activeCell="AB21" sqref="AB21"/>
    </sheetView>
  </sheetViews>
  <sheetFormatPr defaultColWidth="9.1796875" defaultRowHeight="13"/>
  <cols>
    <col min="1" max="1" width="16.453125" style="1" customWidth="1"/>
    <col min="2" max="7" width="15.6328125" style="10" customWidth="1"/>
    <col min="8" max="12" width="15.6328125" style="1" customWidth="1"/>
    <col min="13" max="16384" width="9.1796875" style="1"/>
  </cols>
  <sheetData>
    <row r="2" spans="2:13" ht="15.75" customHeight="1" thickBot="1"/>
    <row r="3" spans="2:13" s="2" customFormat="1" ht="30.75" customHeight="1" thickBot="1">
      <c r="B3" s="263" t="s">
        <v>57</v>
      </c>
      <c r="C3" s="264"/>
      <c r="D3" s="455" t="s">
        <v>63</v>
      </c>
      <c r="E3" s="457"/>
      <c r="F3" s="457"/>
      <c r="G3" s="456"/>
      <c r="H3" s="455" t="s">
        <v>64</v>
      </c>
      <c r="I3" s="456"/>
      <c r="J3" s="455" t="s">
        <v>21</v>
      </c>
      <c r="K3" s="457"/>
      <c r="L3" s="456"/>
    </row>
    <row r="4" spans="2:13" s="3" customFormat="1" ht="28.5" customHeight="1">
      <c r="B4" s="278" t="s">
        <v>49</v>
      </c>
      <c r="C4" s="279" t="s">
        <v>50</v>
      </c>
      <c r="D4" s="265" t="s">
        <v>13</v>
      </c>
      <c r="E4" s="266" t="s">
        <v>12</v>
      </c>
      <c r="F4" s="267" t="s">
        <v>26</v>
      </c>
      <c r="G4" s="268" t="s">
        <v>27</v>
      </c>
      <c r="H4" s="280" t="s">
        <v>11</v>
      </c>
      <c r="I4" s="281" t="s">
        <v>12</v>
      </c>
      <c r="J4" s="280" t="s">
        <v>11</v>
      </c>
      <c r="K4" s="282" t="s">
        <v>12</v>
      </c>
      <c r="L4" s="281" t="s">
        <v>17</v>
      </c>
    </row>
    <row r="5" spans="2:13" s="3" customFormat="1" ht="25" customHeight="1" thickBot="1">
      <c r="B5" s="81">
        <v>2024</v>
      </c>
      <c r="C5" s="82" t="s">
        <v>5</v>
      </c>
      <c r="D5" s="283">
        <v>25337</v>
      </c>
      <c r="E5" s="258">
        <v>588</v>
      </c>
      <c r="F5" s="258">
        <v>36</v>
      </c>
      <c r="G5" s="259">
        <v>3</v>
      </c>
      <c r="H5" s="283">
        <v>4768</v>
      </c>
      <c r="I5" s="259">
        <v>60</v>
      </c>
      <c r="J5" s="424"/>
      <c r="K5" s="425"/>
      <c r="L5" s="426"/>
    </row>
    <row r="6" spans="2:13" s="3" customFormat="1" ht="25" customHeight="1" thickTop="1">
      <c r="B6" s="77">
        <v>2023</v>
      </c>
      <c r="C6" s="78" t="s">
        <v>8</v>
      </c>
      <c r="D6" s="293">
        <v>23742</v>
      </c>
      <c r="E6" s="294">
        <v>572</v>
      </c>
      <c r="F6" s="294">
        <v>36</v>
      </c>
      <c r="G6" s="295">
        <v>3</v>
      </c>
      <c r="H6" s="296">
        <v>4385</v>
      </c>
      <c r="I6" s="297">
        <v>58</v>
      </c>
      <c r="J6" s="298">
        <v>119</v>
      </c>
      <c r="K6" s="299">
        <v>211</v>
      </c>
      <c r="L6" s="300">
        <v>19</v>
      </c>
      <c r="M6" s="407"/>
    </row>
    <row r="7" spans="2:13" s="3" customFormat="1" ht="25" customHeight="1">
      <c r="B7" s="79">
        <v>2023</v>
      </c>
      <c r="C7" s="80" t="s">
        <v>7</v>
      </c>
      <c r="D7" s="248">
        <v>23087</v>
      </c>
      <c r="E7" s="250">
        <v>561</v>
      </c>
      <c r="F7" s="251">
        <v>36</v>
      </c>
      <c r="G7" s="252">
        <v>2</v>
      </c>
      <c r="H7" s="249">
        <v>4321</v>
      </c>
      <c r="I7" s="253">
        <v>58</v>
      </c>
      <c r="J7" s="275">
        <v>114</v>
      </c>
      <c r="K7" s="254">
        <v>204</v>
      </c>
      <c r="L7" s="253">
        <v>19</v>
      </c>
      <c r="M7" s="407"/>
    </row>
    <row r="8" spans="2:13" s="3" customFormat="1" ht="25" customHeight="1">
      <c r="B8" s="79">
        <v>2023</v>
      </c>
      <c r="C8" s="80" t="s">
        <v>6</v>
      </c>
      <c r="D8" s="70">
        <v>22666</v>
      </c>
      <c r="E8" s="255">
        <v>543</v>
      </c>
      <c r="F8" s="255">
        <v>34</v>
      </c>
      <c r="G8" s="71">
        <v>2</v>
      </c>
      <c r="H8" s="256">
        <v>4273</v>
      </c>
      <c r="I8" s="69">
        <v>59</v>
      </c>
      <c r="J8" s="70">
        <v>113</v>
      </c>
      <c r="K8" s="255">
        <v>202</v>
      </c>
      <c r="L8" s="71">
        <v>19</v>
      </c>
    </row>
    <row r="9" spans="2:13" s="3" customFormat="1" ht="25" customHeight="1" thickBot="1">
      <c r="B9" s="81">
        <v>2023</v>
      </c>
      <c r="C9" s="82" t="s">
        <v>5</v>
      </c>
      <c r="D9" s="283">
        <v>22480</v>
      </c>
      <c r="E9" s="258">
        <v>529</v>
      </c>
      <c r="F9" s="258">
        <v>34</v>
      </c>
      <c r="G9" s="259">
        <v>2</v>
      </c>
      <c r="H9" s="283">
        <v>4266</v>
      </c>
      <c r="I9" s="259">
        <v>58</v>
      </c>
      <c r="J9" s="283">
        <v>111</v>
      </c>
      <c r="K9" s="258">
        <v>200</v>
      </c>
      <c r="L9" s="259">
        <v>17</v>
      </c>
    </row>
    <row r="10" spans="2:13" s="3" customFormat="1" ht="25" customHeight="1" thickTop="1">
      <c r="B10" s="77">
        <v>2022</v>
      </c>
      <c r="C10" s="78" t="s">
        <v>8</v>
      </c>
      <c r="D10" s="293">
        <v>21780</v>
      </c>
      <c r="E10" s="294">
        <v>518</v>
      </c>
      <c r="F10" s="301">
        <v>32</v>
      </c>
      <c r="G10" s="295">
        <v>2</v>
      </c>
      <c r="H10" s="296">
        <v>4263</v>
      </c>
      <c r="I10" s="297">
        <v>58</v>
      </c>
      <c r="J10" s="296">
        <v>109</v>
      </c>
      <c r="K10" s="302">
        <v>198</v>
      </c>
      <c r="L10" s="297">
        <v>14</v>
      </c>
    </row>
    <row r="11" spans="2:13" s="3" customFormat="1" ht="25" customHeight="1">
      <c r="B11" s="79">
        <v>2022</v>
      </c>
      <c r="C11" s="80" t="s">
        <v>7</v>
      </c>
      <c r="D11" s="248">
        <v>21780</v>
      </c>
      <c r="E11" s="250">
        <v>516</v>
      </c>
      <c r="F11" s="251">
        <v>32</v>
      </c>
      <c r="G11" s="252">
        <v>2</v>
      </c>
      <c r="H11" s="249">
        <v>4251</v>
      </c>
      <c r="I11" s="253">
        <v>58</v>
      </c>
      <c r="J11" s="249">
        <v>106</v>
      </c>
      <c r="K11" s="257">
        <v>196</v>
      </c>
      <c r="L11" s="253">
        <v>13</v>
      </c>
    </row>
    <row r="12" spans="2:13" s="3" customFormat="1" ht="25" customHeight="1">
      <c r="B12" s="79">
        <v>2022</v>
      </c>
      <c r="C12" s="80" t="s">
        <v>6</v>
      </c>
      <c r="D12" s="70">
        <v>21308</v>
      </c>
      <c r="E12" s="255">
        <v>500</v>
      </c>
      <c r="F12" s="255">
        <v>31</v>
      </c>
      <c r="G12" s="71">
        <v>2</v>
      </c>
      <c r="H12" s="256">
        <v>4246</v>
      </c>
      <c r="I12" s="69">
        <v>58</v>
      </c>
      <c r="J12" s="70">
        <v>103</v>
      </c>
      <c r="K12" s="255">
        <v>196</v>
      </c>
      <c r="L12" s="71">
        <v>12</v>
      </c>
    </row>
    <row r="13" spans="2:13" s="3" customFormat="1" ht="25" customHeight="1" thickBot="1">
      <c r="B13" s="81">
        <v>2022</v>
      </c>
      <c r="C13" s="82" t="s">
        <v>5</v>
      </c>
      <c r="D13" s="283">
        <v>21198</v>
      </c>
      <c r="E13" s="258">
        <v>502</v>
      </c>
      <c r="F13" s="258">
        <v>30</v>
      </c>
      <c r="G13" s="259">
        <v>2</v>
      </c>
      <c r="H13" s="283">
        <v>4239</v>
      </c>
      <c r="I13" s="259">
        <v>58</v>
      </c>
      <c r="J13" s="283">
        <v>103</v>
      </c>
      <c r="K13" s="258">
        <v>193</v>
      </c>
      <c r="L13" s="259">
        <v>12</v>
      </c>
    </row>
    <row r="14" spans="2:13" s="3" customFormat="1" ht="25" customHeight="1" thickTop="1">
      <c r="B14" s="77">
        <v>2021</v>
      </c>
      <c r="C14" s="77" t="s">
        <v>8</v>
      </c>
      <c r="D14" s="303">
        <v>21022</v>
      </c>
      <c r="E14" s="83">
        <v>497</v>
      </c>
      <c r="F14" s="83">
        <v>26</v>
      </c>
      <c r="G14" s="84">
        <v>2</v>
      </c>
      <c r="H14" s="303">
        <v>4233</v>
      </c>
      <c r="I14" s="84">
        <v>55</v>
      </c>
      <c r="J14" s="304"/>
      <c r="K14" s="305"/>
      <c r="L14" s="306"/>
    </row>
    <row r="15" spans="2:13" s="3" customFormat="1" ht="25" customHeight="1">
      <c r="B15" s="79">
        <v>2021</v>
      </c>
      <c r="C15" s="79" t="s">
        <v>7</v>
      </c>
      <c r="D15" s="67">
        <v>20787</v>
      </c>
      <c r="E15" s="85">
        <v>490</v>
      </c>
      <c r="F15" s="85">
        <v>27</v>
      </c>
      <c r="G15" s="66">
        <v>2</v>
      </c>
      <c r="H15" s="67">
        <v>4229</v>
      </c>
      <c r="I15" s="66">
        <v>53</v>
      </c>
      <c r="J15" s="276"/>
      <c r="K15" s="262"/>
      <c r="L15" s="277"/>
    </row>
    <row r="16" spans="2:13" s="3" customFormat="1" ht="25" customHeight="1">
      <c r="B16" s="79">
        <v>2021</v>
      </c>
      <c r="C16" s="80" t="s">
        <v>6</v>
      </c>
      <c r="D16" s="70">
        <v>20618</v>
      </c>
      <c r="E16" s="255">
        <v>476</v>
      </c>
      <c r="F16" s="255">
        <v>24</v>
      </c>
      <c r="G16" s="71">
        <v>2</v>
      </c>
      <c r="H16" s="70">
        <v>3974</v>
      </c>
      <c r="I16" s="71">
        <v>53</v>
      </c>
      <c r="J16" s="276"/>
      <c r="K16" s="262"/>
      <c r="L16" s="277"/>
    </row>
    <row r="17" spans="2:12" s="3" customFormat="1" ht="25" customHeight="1" thickBot="1">
      <c r="B17" s="81">
        <v>2021</v>
      </c>
      <c r="C17" s="82" t="s">
        <v>5</v>
      </c>
      <c r="D17" s="283">
        <v>20399</v>
      </c>
      <c r="E17" s="258">
        <v>475</v>
      </c>
      <c r="F17" s="258">
        <v>21</v>
      </c>
      <c r="G17" s="259">
        <v>2</v>
      </c>
      <c r="H17" s="283">
        <v>3855</v>
      </c>
      <c r="I17" s="259">
        <v>53</v>
      </c>
      <c r="J17" s="284"/>
      <c r="K17" s="285"/>
      <c r="L17" s="286"/>
    </row>
    <row r="18" spans="2:12" s="3" customFormat="1" ht="25" customHeight="1" thickTop="1">
      <c r="B18" s="77">
        <v>2020</v>
      </c>
      <c r="C18" s="77" t="s">
        <v>8</v>
      </c>
      <c r="D18" s="303">
        <v>19884</v>
      </c>
      <c r="E18" s="83">
        <v>453</v>
      </c>
      <c r="F18" s="83">
        <v>22</v>
      </c>
      <c r="G18" s="84">
        <v>2</v>
      </c>
      <c r="H18" s="303">
        <v>3840</v>
      </c>
      <c r="I18" s="84">
        <v>52</v>
      </c>
      <c r="J18" s="304"/>
      <c r="K18" s="305"/>
      <c r="L18" s="306"/>
    </row>
    <row r="19" spans="2:12" s="3" customFormat="1" ht="25" customHeight="1">
      <c r="B19" s="79">
        <v>2020</v>
      </c>
      <c r="C19" s="79" t="s">
        <v>7</v>
      </c>
      <c r="D19" s="67">
        <v>19420</v>
      </c>
      <c r="E19" s="85">
        <v>442</v>
      </c>
      <c r="F19" s="85">
        <v>22</v>
      </c>
      <c r="G19" s="66">
        <v>2</v>
      </c>
      <c r="H19" s="67">
        <v>3725</v>
      </c>
      <c r="I19" s="66">
        <v>52</v>
      </c>
      <c r="J19" s="276"/>
      <c r="K19" s="262"/>
      <c r="L19" s="277"/>
    </row>
    <row r="20" spans="2:12" s="3" customFormat="1" ht="25" customHeight="1">
      <c r="B20" s="79">
        <v>2020</v>
      </c>
      <c r="C20" s="80" t="s">
        <v>6</v>
      </c>
      <c r="D20" s="70">
        <v>18737</v>
      </c>
      <c r="E20" s="255">
        <v>429</v>
      </c>
      <c r="F20" s="255">
        <v>21</v>
      </c>
      <c r="G20" s="71">
        <v>2</v>
      </c>
      <c r="H20" s="70">
        <v>3542</v>
      </c>
      <c r="I20" s="71">
        <v>50</v>
      </c>
      <c r="J20" s="276"/>
      <c r="K20" s="262"/>
      <c r="L20" s="277"/>
    </row>
    <row r="21" spans="2:12" s="3" customFormat="1" ht="25" customHeight="1" thickBot="1">
      <c r="B21" s="81">
        <v>2020</v>
      </c>
      <c r="C21" s="82" t="s">
        <v>5</v>
      </c>
      <c r="D21" s="283">
        <v>18431</v>
      </c>
      <c r="E21" s="258">
        <v>414</v>
      </c>
      <c r="F21" s="258">
        <v>21</v>
      </c>
      <c r="G21" s="259">
        <v>2</v>
      </c>
      <c r="H21" s="283">
        <v>3542</v>
      </c>
      <c r="I21" s="259">
        <v>49</v>
      </c>
      <c r="J21" s="284"/>
      <c r="K21" s="285"/>
      <c r="L21" s="286"/>
    </row>
    <row r="22" spans="2:12" s="3" customFormat="1" ht="25" customHeight="1" thickTop="1">
      <c r="B22" s="77">
        <v>2019</v>
      </c>
      <c r="C22" s="77" t="s">
        <v>8</v>
      </c>
      <c r="D22" s="303">
        <v>17874</v>
      </c>
      <c r="E22" s="83">
        <v>407</v>
      </c>
      <c r="F22" s="83">
        <v>20</v>
      </c>
      <c r="G22" s="84">
        <v>2</v>
      </c>
      <c r="H22" s="303">
        <v>3397</v>
      </c>
      <c r="I22" s="84">
        <v>49</v>
      </c>
      <c r="J22" s="304"/>
      <c r="K22" s="305"/>
      <c r="L22" s="306"/>
    </row>
    <row r="23" spans="2:12" s="3" customFormat="1" ht="25" customHeight="1">
      <c r="B23" s="79">
        <v>2019</v>
      </c>
      <c r="C23" s="79" t="s">
        <v>7</v>
      </c>
      <c r="D23" s="67">
        <v>16722</v>
      </c>
      <c r="E23" s="85">
        <v>389</v>
      </c>
      <c r="F23" s="85">
        <v>21</v>
      </c>
      <c r="G23" s="66">
        <v>2</v>
      </c>
      <c r="H23" s="67">
        <v>3152</v>
      </c>
      <c r="I23" s="66">
        <v>49</v>
      </c>
      <c r="J23" s="276"/>
      <c r="K23" s="262"/>
      <c r="L23" s="277"/>
    </row>
    <row r="24" spans="2:12" s="3" customFormat="1" ht="25" customHeight="1">
      <c r="B24" s="79">
        <v>2019</v>
      </c>
      <c r="C24" s="80" t="s">
        <v>6</v>
      </c>
      <c r="D24" s="70">
        <v>16445</v>
      </c>
      <c r="E24" s="255">
        <v>372</v>
      </c>
      <c r="F24" s="255">
        <v>22</v>
      </c>
      <c r="G24" s="71">
        <v>4</v>
      </c>
      <c r="H24" s="70">
        <v>2980</v>
      </c>
      <c r="I24" s="71">
        <v>49</v>
      </c>
      <c r="J24" s="276"/>
      <c r="K24" s="262"/>
      <c r="L24" s="277"/>
    </row>
    <row r="25" spans="2:12" s="3" customFormat="1" ht="25" customHeight="1" thickBot="1">
      <c r="B25" s="81">
        <v>2019</v>
      </c>
      <c r="C25" s="82" t="s">
        <v>5</v>
      </c>
      <c r="D25" s="283">
        <v>12819</v>
      </c>
      <c r="E25" s="258">
        <v>298</v>
      </c>
      <c r="F25" s="258">
        <v>19</v>
      </c>
      <c r="G25" s="259">
        <v>2</v>
      </c>
      <c r="H25" s="283">
        <v>2845</v>
      </c>
      <c r="I25" s="259">
        <v>48</v>
      </c>
      <c r="J25" s="284"/>
      <c r="K25" s="285"/>
      <c r="L25" s="286"/>
    </row>
    <row r="26" spans="2:12" s="3" customFormat="1" ht="25" customHeight="1" thickTop="1">
      <c r="B26" s="77">
        <v>2018</v>
      </c>
      <c r="C26" s="77" t="s">
        <v>8</v>
      </c>
      <c r="D26" s="303">
        <v>9813</v>
      </c>
      <c r="E26" s="83">
        <v>6911</v>
      </c>
      <c r="F26" s="83">
        <v>13</v>
      </c>
      <c r="G26" s="307"/>
      <c r="H26" s="303">
        <v>2647</v>
      </c>
      <c r="I26" s="84">
        <v>47</v>
      </c>
      <c r="J26" s="304"/>
      <c r="K26" s="305"/>
      <c r="L26" s="306"/>
    </row>
    <row r="27" spans="2:12" s="3" customFormat="1" ht="25" customHeight="1">
      <c r="B27" s="79">
        <v>2018</v>
      </c>
      <c r="C27" s="79" t="s">
        <v>7</v>
      </c>
      <c r="D27" s="67">
        <v>9813</v>
      </c>
      <c r="E27" s="85">
        <v>6911</v>
      </c>
      <c r="F27" s="85">
        <v>13</v>
      </c>
      <c r="G27" s="269"/>
      <c r="H27" s="67">
        <v>2590</v>
      </c>
      <c r="I27" s="66">
        <v>42</v>
      </c>
      <c r="J27" s="276"/>
      <c r="K27" s="262"/>
      <c r="L27" s="277"/>
    </row>
    <row r="28" spans="2:12" s="3" customFormat="1" ht="25" customHeight="1">
      <c r="B28" s="79">
        <v>2018</v>
      </c>
      <c r="C28" s="80" t="s">
        <v>6</v>
      </c>
      <c r="D28" s="70">
        <v>9345</v>
      </c>
      <c r="E28" s="255">
        <v>6581</v>
      </c>
      <c r="F28" s="255">
        <v>13</v>
      </c>
      <c r="G28" s="269"/>
      <c r="H28" s="70">
        <v>2610</v>
      </c>
      <c r="I28" s="71">
        <v>36</v>
      </c>
      <c r="J28" s="276"/>
      <c r="K28" s="262"/>
      <c r="L28" s="277"/>
    </row>
    <row r="29" spans="2:12" s="3" customFormat="1" ht="25" customHeight="1" thickBot="1">
      <c r="B29" s="81">
        <v>2018</v>
      </c>
      <c r="C29" s="82" t="s">
        <v>5</v>
      </c>
      <c r="D29" s="283">
        <v>8900</v>
      </c>
      <c r="E29" s="258">
        <v>6268</v>
      </c>
      <c r="F29" s="258">
        <v>12</v>
      </c>
      <c r="G29" s="287"/>
      <c r="H29" s="283">
        <v>2551</v>
      </c>
      <c r="I29" s="259">
        <v>33</v>
      </c>
      <c r="J29" s="284"/>
      <c r="K29" s="285"/>
      <c r="L29" s="286"/>
    </row>
    <row r="30" spans="2:12" s="3" customFormat="1" ht="25" customHeight="1" thickTop="1">
      <c r="B30" s="77">
        <v>2017</v>
      </c>
      <c r="C30" s="77" t="s">
        <v>8</v>
      </c>
      <c r="D30" s="303">
        <v>8477</v>
      </c>
      <c r="E30" s="83">
        <v>5970</v>
      </c>
      <c r="F30" s="83">
        <v>12</v>
      </c>
      <c r="G30" s="307"/>
      <c r="H30" s="303">
        <v>2534</v>
      </c>
      <c r="I30" s="84">
        <v>30</v>
      </c>
      <c r="J30" s="298">
        <v>65</v>
      </c>
      <c r="K30" s="299">
        <v>131</v>
      </c>
      <c r="L30" s="300">
        <v>10</v>
      </c>
    </row>
    <row r="31" spans="2:12" s="3" customFormat="1" ht="25" customHeight="1">
      <c r="B31" s="79">
        <v>2017</v>
      </c>
      <c r="C31" s="79" t="s">
        <v>7</v>
      </c>
      <c r="D31" s="67">
        <v>8067</v>
      </c>
      <c r="E31" s="85">
        <v>5828</v>
      </c>
      <c r="F31" s="85">
        <v>12</v>
      </c>
      <c r="G31" s="269"/>
      <c r="H31" s="67">
        <v>2520</v>
      </c>
      <c r="I31" s="66">
        <v>26</v>
      </c>
      <c r="J31" s="275">
        <v>65</v>
      </c>
      <c r="K31" s="254">
        <v>131</v>
      </c>
      <c r="L31" s="260">
        <v>10</v>
      </c>
    </row>
    <row r="32" spans="2:12" s="3" customFormat="1" ht="25" customHeight="1">
      <c r="B32" s="79">
        <v>2017</v>
      </c>
      <c r="C32" s="80" t="s">
        <v>6</v>
      </c>
      <c r="D32" s="70">
        <v>7181</v>
      </c>
      <c r="E32" s="255">
        <v>5530</v>
      </c>
      <c r="F32" s="255">
        <v>12</v>
      </c>
      <c r="G32" s="269"/>
      <c r="H32" s="70">
        <v>2483</v>
      </c>
      <c r="I32" s="71">
        <v>22</v>
      </c>
      <c r="J32" s="275">
        <v>65</v>
      </c>
      <c r="K32" s="254">
        <v>131</v>
      </c>
      <c r="L32" s="260">
        <v>10</v>
      </c>
    </row>
    <row r="33" spans="2:12" s="3" customFormat="1" ht="25" customHeight="1" thickBot="1">
      <c r="B33" s="81">
        <v>2017</v>
      </c>
      <c r="C33" s="82" t="s">
        <v>5</v>
      </c>
      <c r="D33" s="283">
        <v>7181</v>
      </c>
      <c r="E33" s="258">
        <v>5530</v>
      </c>
      <c r="F33" s="258">
        <v>12</v>
      </c>
      <c r="G33" s="287"/>
      <c r="H33" s="283">
        <v>2471</v>
      </c>
      <c r="I33" s="259">
        <v>19</v>
      </c>
      <c r="J33" s="288">
        <v>65</v>
      </c>
      <c r="K33" s="289">
        <v>131</v>
      </c>
      <c r="L33" s="261">
        <v>10</v>
      </c>
    </row>
    <row r="34" spans="2:12" s="3" customFormat="1" ht="25" customHeight="1" thickTop="1">
      <c r="B34" s="77">
        <v>2016</v>
      </c>
      <c r="C34" s="77" t="s">
        <v>8</v>
      </c>
      <c r="D34" s="303">
        <v>6037</v>
      </c>
      <c r="E34" s="83">
        <v>5043</v>
      </c>
      <c r="F34" s="83">
        <v>21</v>
      </c>
      <c r="G34" s="307"/>
      <c r="H34" s="303">
        <v>2428</v>
      </c>
      <c r="I34" s="84">
        <v>19</v>
      </c>
      <c r="J34" s="308"/>
      <c r="K34" s="309"/>
      <c r="L34" s="310"/>
    </row>
    <row r="35" spans="2:12" s="3" customFormat="1" ht="25" customHeight="1">
      <c r="B35" s="79">
        <v>2016</v>
      </c>
      <c r="C35" s="79" t="s">
        <v>7</v>
      </c>
      <c r="D35" s="67">
        <v>5545</v>
      </c>
      <c r="E35" s="85">
        <v>4460</v>
      </c>
      <c r="F35" s="85">
        <v>13</v>
      </c>
      <c r="G35" s="269"/>
      <c r="H35" s="67">
        <v>2378</v>
      </c>
      <c r="I35" s="66">
        <v>16</v>
      </c>
      <c r="J35" s="270"/>
      <c r="K35" s="219"/>
      <c r="L35" s="271"/>
    </row>
    <row r="36" spans="2:12" s="3" customFormat="1" ht="25" customHeight="1">
      <c r="B36" s="79">
        <v>2016</v>
      </c>
      <c r="C36" s="80" t="s">
        <v>6</v>
      </c>
      <c r="D36" s="70">
        <v>5382</v>
      </c>
      <c r="E36" s="255">
        <v>4049</v>
      </c>
      <c r="F36" s="255">
        <v>11</v>
      </c>
      <c r="G36" s="269"/>
      <c r="H36" s="70">
        <v>2235</v>
      </c>
      <c r="I36" s="71">
        <v>18</v>
      </c>
      <c r="J36" s="270"/>
      <c r="K36" s="219"/>
      <c r="L36" s="271"/>
    </row>
    <row r="37" spans="2:12" s="8" customFormat="1" ht="25" customHeight="1" thickBot="1">
      <c r="B37" s="81">
        <v>2016</v>
      </c>
      <c r="C37" s="82" t="s">
        <v>5</v>
      </c>
      <c r="D37" s="283">
        <v>5225</v>
      </c>
      <c r="E37" s="258">
        <v>4248</v>
      </c>
      <c r="F37" s="258">
        <v>10</v>
      </c>
      <c r="G37" s="287"/>
      <c r="H37" s="283">
        <v>2077</v>
      </c>
      <c r="I37" s="259">
        <v>18</v>
      </c>
      <c r="J37" s="290"/>
      <c r="K37" s="291"/>
      <c r="L37" s="292"/>
    </row>
    <row r="38" spans="2:12" s="3" customFormat="1" ht="25" customHeight="1" thickTop="1">
      <c r="B38" s="77">
        <v>2015</v>
      </c>
      <c r="C38" s="77" t="s">
        <v>8</v>
      </c>
      <c r="D38" s="303">
        <v>4653</v>
      </c>
      <c r="E38" s="83">
        <v>3539</v>
      </c>
      <c r="F38" s="83">
        <v>7</v>
      </c>
      <c r="G38" s="307"/>
      <c r="H38" s="303">
        <v>1935</v>
      </c>
      <c r="I38" s="84">
        <v>17</v>
      </c>
      <c r="J38" s="308"/>
      <c r="K38" s="309"/>
      <c r="L38" s="310"/>
    </row>
    <row r="39" spans="2:12" s="3" customFormat="1" ht="25" customHeight="1">
      <c r="B39" s="79">
        <v>2015</v>
      </c>
      <c r="C39" s="79" t="s">
        <v>7</v>
      </c>
      <c r="D39" s="67">
        <v>4241</v>
      </c>
      <c r="E39" s="85">
        <v>3089</v>
      </c>
      <c r="F39" s="85">
        <v>7</v>
      </c>
      <c r="G39" s="269"/>
      <c r="H39" s="67">
        <v>1563</v>
      </c>
      <c r="I39" s="66">
        <v>8</v>
      </c>
      <c r="J39" s="270"/>
      <c r="K39" s="219"/>
      <c r="L39" s="271"/>
    </row>
    <row r="40" spans="2:12" s="3" customFormat="1" ht="25" customHeight="1">
      <c r="B40" s="79">
        <v>2015</v>
      </c>
      <c r="C40" s="80" t="s">
        <v>6</v>
      </c>
      <c r="D40" s="70">
        <v>4118</v>
      </c>
      <c r="E40" s="255">
        <v>3018</v>
      </c>
      <c r="F40" s="255">
        <v>7</v>
      </c>
      <c r="G40" s="269"/>
      <c r="H40" s="70">
        <v>1504</v>
      </c>
      <c r="I40" s="71">
        <v>6</v>
      </c>
      <c r="J40" s="270"/>
      <c r="K40" s="219"/>
      <c r="L40" s="271"/>
    </row>
    <row r="41" spans="2:12" s="8" customFormat="1" ht="25" customHeight="1" thickBot="1">
      <c r="B41" s="81">
        <v>2015</v>
      </c>
      <c r="C41" s="82" t="s">
        <v>5</v>
      </c>
      <c r="D41" s="283">
        <v>3923</v>
      </c>
      <c r="E41" s="258">
        <v>2904</v>
      </c>
      <c r="F41" s="258">
        <v>6</v>
      </c>
      <c r="G41" s="287"/>
      <c r="H41" s="290"/>
      <c r="I41" s="292"/>
      <c r="J41" s="290"/>
      <c r="K41" s="291"/>
      <c r="L41" s="292"/>
    </row>
    <row r="42" spans="2:12" s="3" customFormat="1" ht="25" customHeight="1" thickTop="1">
      <c r="B42" s="77">
        <v>2014</v>
      </c>
      <c r="C42" s="77" t="s">
        <v>8</v>
      </c>
      <c r="D42" s="303">
        <v>3540</v>
      </c>
      <c r="E42" s="83">
        <v>2731</v>
      </c>
      <c r="F42" s="83">
        <v>7</v>
      </c>
      <c r="G42" s="307"/>
      <c r="H42" s="308"/>
      <c r="I42" s="310"/>
      <c r="J42" s="308"/>
      <c r="K42" s="309"/>
      <c r="L42" s="310"/>
    </row>
    <row r="43" spans="2:12" ht="25" customHeight="1">
      <c r="B43" s="79">
        <v>2014</v>
      </c>
      <c r="C43" s="79" t="s">
        <v>7</v>
      </c>
      <c r="D43" s="67">
        <v>3423</v>
      </c>
      <c r="E43" s="85">
        <v>2775</v>
      </c>
      <c r="F43" s="85">
        <v>7</v>
      </c>
      <c r="G43" s="269"/>
      <c r="H43" s="270"/>
      <c r="I43" s="271"/>
      <c r="J43" s="270"/>
      <c r="K43" s="219"/>
      <c r="L43" s="271"/>
    </row>
    <row r="44" spans="2:12" ht="25" customHeight="1">
      <c r="B44" s="79">
        <v>2014</v>
      </c>
      <c r="C44" s="80" t="s">
        <v>6</v>
      </c>
      <c r="D44" s="70">
        <v>2949</v>
      </c>
      <c r="E44" s="255">
        <v>2436</v>
      </c>
      <c r="F44" s="255">
        <v>4</v>
      </c>
      <c r="G44" s="269"/>
      <c r="H44" s="270"/>
      <c r="I44" s="271"/>
      <c r="J44" s="270"/>
      <c r="K44" s="219"/>
      <c r="L44" s="271"/>
    </row>
    <row r="45" spans="2:12" ht="25" customHeight="1" thickBot="1">
      <c r="B45" s="81">
        <v>2014</v>
      </c>
      <c r="C45" s="82" t="s">
        <v>5</v>
      </c>
      <c r="D45" s="283" t="s">
        <v>9</v>
      </c>
      <c r="E45" s="258" t="s">
        <v>9</v>
      </c>
      <c r="F45" s="258" t="s">
        <v>9</v>
      </c>
      <c r="G45" s="287"/>
      <c r="H45" s="290"/>
      <c r="I45" s="292"/>
      <c r="J45" s="290"/>
      <c r="K45" s="291"/>
      <c r="L45" s="292"/>
    </row>
    <row r="46" spans="2:12" ht="25" customHeight="1" thickTop="1">
      <c r="B46" s="77">
        <v>2013</v>
      </c>
      <c r="C46" s="77" t="s">
        <v>8</v>
      </c>
      <c r="D46" s="308"/>
      <c r="E46" s="309"/>
      <c r="F46" s="309"/>
      <c r="G46" s="310"/>
      <c r="H46" s="308"/>
      <c r="I46" s="310"/>
      <c r="J46" s="308"/>
      <c r="K46" s="309"/>
      <c r="L46" s="310"/>
    </row>
    <row r="47" spans="2:12" ht="25" customHeight="1">
      <c r="B47" s="79">
        <v>2013</v>
      </c>
      <c r="C47" s="79" t="s">
        <v>7</v>
      </c>
      <c r="D47" s="270"/>
      <c r="E47" s="219"/>
      <c r="F47" s="219"/>
      <c r="G47" s="271"/>
      <c r="H47" s="270"/>
      <c r="I47" s="271"/>
      <c r="J47" s="270"/>
      <c r="K47" s="219"/>
      <c r="L47" s="271"/>
    </row>
    <row r="48" spans="2:12" ht="25" customHeight="1">
      <c r="B48" s="79">
        <v>2013</v>
      </c>
      <c r="C48" s="80" t="s">
        <v>6</v>
      </c>
      <c r="D48" s="270"/>
      <c r="E48" s="219"/>
      <c r="F48" s="219"/>
      <c r="G48" s="271"/>
      <c r="H48" s="270"/>
      <c r="I48" s="271"/>
      <c r="J48" s="270"/>
      <c r="K48" s="219"/>
      <c r="L48" s="271"/>
    </row>
    <row r="49" spans="2:12" ht="25" customHeight="1" thickBot="1">
      <c r="B49" s="81">
        <v>2013</v>
      </c>
      <c r="C49" s="82" t="s">
        <v>5</v>
      </c>
      <c r="D49" s="290"/>
      <c r="E49" s="291"/>
      <c r="F49" s="291"/>
      <c r="G49" s="292"/>
      <c r="H49" s="290"/>
      <c r="I49" s="292"/>
      <c r="J49" s="290"/>
      <c r="K49" s="291"/>
      <c r="L49" s="292"/>
    </row>
    <row r="50" spans="2:12" ht="25" customHeight="1" thickTop="1">
      <c r="B50" s="77">
        <v>2012</v>
      </c>
      <c r="C50" s="77" t="s">
        <v>8</v>
      </c>
      <c r="D50" s="308"/>
      <c r="E50" s="309"/>
      <c r="F50" s="309"/>
      <c r="G50" s="310"/>
      <c r="H50" s="308"/>
      <c r="I50" s="310"/>
      <c r="J50" s="308"/>
      <c r="K50" s="309"/>
      <c r="L50" s="310"/>
    </row>
    <row r="51" spans="2:12" ht="25" customHeight="1">
      <c r="B51" s="79">
        <v>2012</v>
      </c>
      <c r="C51" s="79" t="s">
        <v>7</v>
      </c>
      <c r="D51" s="270"/>
      <c r="E51" s="219"/>
      <c r="F51" s="219"/>
      <c r="G51" s="271"/>
      <c r="H51" s="270"/>
      <c r="I51" s="271"/>
      <c r="J51" s="270"/>
      <c r="K51" s="219"/>
      <c r="L51" s="271"/>
    </row>
    <row r="52" spans="2:12" ht="25" customHeight="1">
      <c r="B52" s="79">
        <v>2012</v>
      </c>
      <c r="C52" s="80" t="s">
        <v>6</v>
      </c>
      <c r="D52" s="270"/>
      <c r="E52" s="219"/>
      <c r="F52" s="219"/>
      <c r="G52" s="271"/>
      <c r="H52" s="270"/>
      <c r="I52" s="271"/>
      <c r="J52" s="270"/>
      <c r="K52" s="219"/>
      <c r="L52" s="271"/>
    </row>
    <row r="53" spans="2:12" ht="25" customHeight="1" thickBot="1">
      <c r="B53" s="81">
        <v>2012</v>
      </c>
      <c r="C53" s="82" t="s">
        <v>5</v>
      </c>
      <c r="D53" s="290"/>
      <c r="E53" s="291"/>
      <c r="F53" s="291"/>
      <c r="G53" s="292"/>
      <c r="H53" s="290"/>
      <c r="I53" s="292"/>
      <c r="J53" s="290"/>
      <c r="K53" s="291"/>
      <c r="L53" s="292"/>
    </row>
    <row r="54" spans="2:12" ht="25" customHeight="1" thickTop="1">
      <c r="B54" s="77">
        <v>2011</v>
      </c>
      <c r="C54" s="77" t="s">
        <v>8</v>
      </c>
      <c r="D54" s="308"/>
      <c r="E54" s="309"/>
      <c r="F54" s="309"/>
      <c r="G54" s="310"/>
      <c r="H54" s="308"/>
      <c r="I54" s="310"/>
      <c r="J54" s="308"/>
      <c r="K54" s="309"/>
      <c r="L54" s="310"/>
    </row>
    <row r="55" spans="2:12" ht="25" customHeight="1">
      <c r="B55" s="79">
        <v>2011</v>
      </c>
      <c r="C55" s="79" t="s">
        <v>7</v>
      </c>
      <c r="D55" s="270"/>
      <c r="E55" s="219"/>
      <c r="F55" s="219"/>
      <c r="G55" s="271"/>
      <c r="H55" s="270"/>
      <c r="I55" s="271"/>
      <c r="J55" s="270"/>
      <c r="K55" s="219"/>
      <c r="L55" s="271"/>
    </row>
    <row r="56" spans="2:12" ht="25" customHeight="1">
      <c r="B56" s="79">
        <v>2011</v>
      </c>
      <c r="C56" s="80" t="s">
        <v>6</v>
      </c>
      <c r="D56" s="270"/>
      <c r="E56" s="219"/>
      <c r="F56" s="219"/>
      <c r="G56" s="271"/>
      <c r="H56" s="270"/>
      <c r="I56" s="271"/>
      <c r="J56" s="270"/>
      <c r="K56" s="219"/>
      <c r="L56" s="271"/>
    </row>
    <row r="57" spans="2:12" ht="25" customHeight="1" thickBot="1">
      <c r="B57" s="81">
        <v>2011</v>
      </c>
      <c r="C57" s="82" t="s">
        <v>5</v>
      </c>
      <c r="D57" s="290"/>
      <c r="E57" s="291"/>
      <c r="F57" s="291"/>
      <c r="G57" s="292"/>
      <c r="H57" s="290"/>
      <c r="I57" s="292"/>
      <c r="J57" s="290"/>
      <c r="K57" s="291"/>
      <c r="L57" s="292"/>
    </row>
    <row r="58" spans="2:12" ht="25" customHeight="1" thickTop="1">
      <c r="B58" s="77">
        <v>2010</v>
      </c>
      <c r="C58" s="77" t="s">
        <v>8</v>
      </c>
      <c r="D58" s="308"/>
      <c r="E58" s="309"/>
      <c r="F58" s="309"/>
      <c r="G58" s="310"/>
      <c r="H58" s="308"/>
      <c r="I58" s="310"/>
      <c r="J58" s="308"/>
      <c r="K58" s="309"/>
      <c r="L58" s="310"/>
    </row>
    <row r="59" spans="2:12" ht="25" customHeight="1">
      <c r="B59" s="79">
        <v>2010</v>
      </c>
      <c r="C59" s="79" t="s">
        <v>7</v>
      </c>
      <c r="D59" s="270"/>
      <c r="E59" s="219"/>
      <c r="F59" s="219"/>
      <c r="G59" s="271"/>
      <c r="H59" s="270"/>
      <c r="I59" s="271"/>
      <c r="J59" s="270"/>
      <c r="K59" s="219"/>
      <c r="L59" s="271"/>
    </row>
    <row r="60" spans="2:12" ht="25" customHeight="1">
      <c r="B60" s="79">
        <v>2010</v>
      </c>
      <c r="C60" s="80" t="s">
        <v>6</v>
      </c>
      <c r="D60" s="270"/>
      <c r="E60" s="219"/>
      <c r="F60" s="219"/>
      <c r="G60" s="271"/>
      <c r="H60" s="270"/>
      <c r="I60" s="271"/>
      <c r="J60" s="270"/>
      <c r="K60" s="219"/>
      <c r="L60" s="271"/>
    </row>
    <row r="61" spans="2:12" ht="25" customHeight="1" thickBot="1">
      <c r="B61" s="81">
        <v>2010</v>
      </c>
      <c r="C61" s="82" t="s">
        <v>5</v>
      </c>
      <c r="D61" s="290"/>
      <c r="E61" s="291"/>
      <c r="F61" s="291"/>
      <c r="G61" s="292"/>
      <c r="H61" s="290"/>
      <c r="I61" s="292"/>
      <c r="J61" s="290"/>
      <c r="K61" s="291"/>
      <c r="L61" s="292"/>
    </row>
    <row r="62" spans="2:12" ht="25" customHeight="1" thickTop="1">
      <c r="B62" s="77">
        <v>2009</v>
      </c>
      <c r="C62" s="77" t="s">
        <v>8</v>
      </c>
      <c r="D62" s="308"/>
      <c r="E62" s="309"/>
      <c r="F62" s="309"/>
      <c r="G62" s="310"/>
      <c r="H62" s="308"/>
      <c r="I62" s="310"/>
      <c r="J62" s="308"/>
      <c r="K62" s="309"/>
      <c r="L62" s="310"/>
    </row>
    <row r="63" spans="2:12" ht="25" customHeight="1">
      <c r="B63" s="79">
        <v>2009</v>
      </c>
      <c r="C63" s="79" t="s">
        <v>7</v>
      </c>
      <c r="D63" s="270"/>
      <c r="E63" s="219"/>
      <c r="F63" s="219"/>
      <c r="G63" s="271"/>
      <c r="H63" s="270"/>
      <c r="I63" s="271"/>
      <c r="J63" s="270"/>
      <c r="K63" s="219"/>
      <c r="L63" s="271"/>
    </row>
    <row r="64" spans="2:12" ht="25" customHeight="1">
      <c r="B64" s="79">
        <v>2009</v>
      </c>
      <c r="C64" s="80" t="s">
        <v>6</v>
      </c>
      <c r="D64" s="270"/>
      <c r="E64" s="219"/>
      <c r="F64" s="219"/>
      <c r="G64" s="271"/>
      <c r="H64" s="270"/>
      <c r="I64" s="271"/>
      <c r="J64" s="270"/>
      <c r="K64" s="219"/>
      <c r="L64" s="271"/>
    </row>
    <row r="65" spans="2:12" ht="25" customHeight="1" thickBot="1">
      <c r="B65" s="81">
        <v>2009</v>
      </c>
      <c r="C65" s="82" t="s">
        <v>5</v>
      </c>
      <c r="D65" s="290"/>
      <c r="E65" s="291"/>
      <c r="F65" s="291"/>
      <c r="G65" s="292"/>
      <c r="H65" s="290"/>
      <c r="I65" s="292"/>
      <c r="J65" s="290"/>
      <c r="K65" s="291"/>
      <c r="L65" s="292"/>
    </row>
    <row r="66" spans="2:12" ht="25" customHeight="1" thickTop="1">
      <c r="B66" s="77">
        <v>2008</v>
      </c>
      <c r="C66" s="77" t="s">
        <v>8</v>
      </c>
      <c r="D66" s="308"/>
      <c r="E66" s="309"/>
      <c r="F66" s="309"/>
      <c r="G66" s="310"/>
      <c r="H66" s="308"/>
      <c r="I66" s="310"/>
      <c r="J66" s="308"/>
      <c r="K66" s="309"/>
      <c r="L66" s="310"/>
    </row>
    <row r="67" spans="2:12" ht="25" customHeight="1">
      <c r="B67" s="79">
        <v>2008</v>
      </c>
      <c r="C67" s="79" t="s">
        <v>7</v>
      </c>
      <c r="D67" s="270"/>
      <c r="E67" s="219"/>
      <c r="F67" s="219"/>
      <c r="G67" s="271"/>
      <c r="H67" s="270"/>
      <c r="I67" s="271"/>
      <c r="J67" s="270"/>
      <c r="K67" s="219"/>
      <c r="L67" s="271"/>
    </row>
    <row r="68" spans="2:12" ht="25" customHeight="1">
      <c r="B68" s="79">
        <v>2008</v>
      </c>
      <c r="C68" s="80" t="s">
        <v>6</v>
      </c>
      <c r="D68" s="270"/>
      <c r="E68" s="219"/>
      <c r="F68" s="219"/>
      <c r="G68" s="271"/>
      <c r="H68" s="270"/>
      <c r="I68" s="271"/>
      <c r="J68" s="270"/>
      <c r="K68" s="219"/>
      <c r="L68" s="271"/>
    </row>
    <row r="69" spans="2:12" ht="25" customHeight="1" thickBot="1">
      <c r="B69" s="86">
        <v>2008</v>
      </c>
      <c r="C69" s="87" t="s">
        <v>5</v>
      </c>
      <c r="D69" s="272"/>
      <c r="E69" s="273"/>
      <c r="F69" s="273"/>
      <c r="G69" s="274"/>
      <c r="H69" s="270"/>
      <c r="I69" s="271"/>
      <c r="J69" s="272"/>
      <c r="K69" s="273"/>
      <c r="L69" s="274"/>
    </row>
    <row r="70" spans="2:12" ht="15.5">
      <c r="B70" s="216" t="s">
        <v>51</v>
      </c>
      <c r="C70" s="216"/>
      <c r="D70" s="89"/>
      <c r="E70" s="75"/>
    </row>
    <row r="71" spans="2:12" ht="15.5">
      <c r="B71" s="158" t="s">
        <v>52</v>
      </c>
      <c r="C71" s="88"/>
      <c r="D71" s="89"/>
      <c r="E71" s="75"/>
    </row>
    <row r="72" spans="2:12" ht="15.5">
      <c r="B72" s="158" t="s">
        <v>61</v>
      </c>
      <c r="C72" s="88"/>
      <c r="D72" s="89"/>
      <c r="E72" s="75"/>
    </row>
    <row r="73" spans="2:12" ht="15.5">
      <c r="B73" s="218" t="s">
        <v>53</v>
      </c>
      <c r="C73" s="88"/>
      <c r="D73" s="89"/>
      <c r="E73" s="75"/>
    </row>
    <row r="74" spans="2:12" ht="15.5">
      <c r="B74" s="219"/>
      <c r="C74" s="428" t="s">
        <v>54</v>
      </c>
      <c r="D74" s="89"/>
      <c r="E74" s="75"/>
    </row>
    <row r="75" spans="2:12" ht="15.5">
      <c r="B75" s="198"/>
      <c r="C75" s="428" t="s">
        <v>65</v>
      </c>
      <c r="D75" s="89"/>
      <c r="E75" s="75"/>
    </row>
    <row r="76" spans="2:12" ht="15.5">
      <c r="B76" s="427"/>
      <c r="C76" s="40" t="s">
        <v>69</v>
      </c>
    </row>
  </sheetData>
  <sortState xmlns:xlrd2="http://schemas.microsoft.com/office/spreadsheetml/2017/richdata2" ref="B26:R53">
    <sortCondition descending="1" ref="B26:B53"/>
    <sortCondition descending="1" ref="C26:C53"/>
  </sortState>
  <mergeCells count="3">
    <mergeCell ref="H3:I3"/>
    <mergeCell ref="J3:L3"/>
    <mergeCell ref="D3:G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I98"/>
  <sheetViews>
    <sheetView showGridLines="0" zoomScale="85" zoomScaleNormal="85" workbookViewId="0">
      <selection activeCell="A5" sqref="A5"/>
    </sheetView>
  </sheetViews>
  <sheetFormatPr defaultColWidth="8.81640625" defaultRowHeight="14.5"/>
  <cols>
    <col min="1" max="1" width="19.6328125" style="6" customWidth="1"/>
    <col min="2" max="9" width="15.6328125" style="10" customWidth="1"/>
    <col min="10" max="16" width="15.6328125" style="6" customWidth="1"/>
    <col min="17" max="17" width="8.81640625" style="6"/>
    <col min="18" max="18" width="12.453125" style="6" bestFit="1" customWidth="1"/>
    <col min="19" max="16384" width="8.81640625" style="6"/>
  </cols>
  <sheetData>
    <row r="1" spans="2:20" ht="30" customHeight="1" thickBot="1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2:20" ht="30" customHeight="1">
      <c r="B2" s="432" t="s">
        <v>57</v>
      </c>
      <c r="C2" s="461"/>
      <c r="D2" s="458" t="s">
        <v>10</v>
      </c>
      <c r="E2" s="459"/>
      <c r="F2" s="459"/>
      <c r="G2" s="459"/>
      <c r="H2" s="459"/>
      <c r="I2" s="460"/>
      <c r="J2" s="462" t="s">
        <v>19</v>
      </c>
      <c r="K2" s="430"/>
      <c r="L2" s="430"/>
      <c r="M2" s="430"/>
      <c r="N2" s="430"/>
      <c r="O2" s="430"/>
      <c r="P2" s="463"/>
    </row>
    <row r="3" spans="2:20" ht="30" customHeight="1">
      <c r="B3" s="330" t="s">
        <v>3</v>
      </c>
      <c r="C3" s="331" t="s">
        <v>4</v>
      </c>
      <c r="D3" s="332" t="s">
        <v>29</v>
      </c>
      <c r="E3" s="333" t="s">
        <v>28</v>
      </c>
      <c r="F3" s="333" t="s">
        <v>1</v>
      </c>
      <c r="G3" s="333" t="s">
        <v>0</v>
      </c>
      <c r="H3" s="333" t="s">
        <v>15</v>
      </c>
      <c r="I3" s="334" t="s">
        <v>16</v>
      </c>
      <c r="J3" s="335" t="s">
        <v>29</v>
      </c>
      <c r="K3" s="333" t="s">
        <v>28</v>
      </c>
      <c r="L3" s="333" t="s">
        <v>14</v>
      </c>
      <c r="M3" s="333" t="s">
        <v>0</v>
      </c>
      <c r="N3" s="333" t="s">
        <v>24</v>
      </c>
      <c r="O3" s="333" t="s">
        <v>25</v>
      </c>
      <c r="P3" s="336" t="s">
        <v>16</v>
      </c>
    </row>
    <row r="4" spans="2:20" ht="30" customHeight="1" thickBot="1">
      <c r="B4" s="82">
        <v>2024</v>
      </c>
      <c r="C4" s="337" t="s">
        <v>5</v>
      </c>
      <c r="D4" s="338">
        <v>998.40999999999985</v>
      </c>
      <c r="E4" s="339">
        <v>15.01</v>
      </c>
      <c r="F4" s="340">
        <v>150.178</v>
      </c>
      <c r="G4" s="340">
        <v>0</v>
      </c>
      <c r="H4" s="340">
        <v>17.585999999999999</v>
      </c>
      <c r="I4" s="341">
        <v>679.60671500000001</v>
      </c>
      <c r="J4" s="344">
        <v>193.96729900999998</v>
      </c>
      <c r="K4" s="339">
        <v>101.36065266</v>
      </c>
      <c r="L4" s="339">
        <v>17.621964999999999</v>
      </c>
      <c r="M4" s="339">
        <v>94.351077908999997</v>
      </c>
      <c r="N4" s="339">
        <v>3.3446686080000001</v>
      </c>
      <c r="O4" s="339">
        <v>531.23741533999998</v>
      </c>
      <c r="P4" s="343">
        <v>137.362812002</v>
      </c>
      <c r="Q4" s="25"/>
      <c r="R4" s="25"/>
      <c r="S4" s="25"/>
      <c r="T4" s="25"/>
    </row>
    <row r="5" spans="2:20" ht="30" customHeight="1" thickTop="1">
      <c r="B5" s="78">
        <v>2023</v>
      </c>
      <c r="C5" s="348" t="s">
        <v>8</v>
      </c>
      <c r="D5" s="293">
        <v>1015</v>
      </c>
      <c r="E5" s="294">
        <v>95</v>
      </c>
      <c r="F5" s="294">
        <v>197</v>
      </c>
      <c r="G5" s="294">
        <v>0</v>
      </c>
      <c r="H5" s="294">
        <v>21</v>
      </c>
      <c r="I5" s="295">
        <v>480.48666200000002</v>
      </c>
      <c r="J5" s="349">
        <v>183.60791368</v>
      </c>
      <c r="K5" s="294">
        <v>155.67165044000001</v>
      </c>
      <c r="L5" s="294">
        <v>21.200399999999998</v>
      </c>
      <c r="M5" s="294">
        <v>573.14794452300009</v>
      </c>
      <c r="N5" s="294">
        <v>2.91317731</v>
      </c>
      <c r="O5" s="294">
        <v>555.92933548999997</v>
      </c>
      <c r="P5" s="350">
        <v>20.001314622999999</v>
      </c>
    </row>
    <row r="6" spans="2:20" ht="30" customHeight="1">
      <c r="B6" s="80">
        <v>2023</v>
      </c>
      <c r="C6" s="323" t="s">
        <v>7</v>
      </c>
      <c r="D6" s="248">
        <v>971</v>
      </c>
      <c r="E6" s="250">
        <v>59</v>
      </c>
      <c r="F6" s="250">
        <v>142</v>
      </c>
      <c r="G6" s="250">
        <v>0</v>
      </c>
      <c r="H6" s="250">
        <v>15</v>
      </c>
      <c r="I6" s="252">
        <v>777.40133200000002</v>
      </c>
      <c r="J6" s="324">
        <v>163.92165316999998</v>
      </c>
      <c r="K6" s="250">
        <v>151.81838817000002</v>
      </c>
      <c r="L6" s="250">
        <v>15.3187</v>
      </c>
      <c r="M6" s="250">
        <v>65.767586424000001</v>
      </c>
      <c r="N6" s="250">
        <v>3.3036229800000005</v>
      </c>
      <c r="O6" s="250">
        <v>480.76427975999997</v>
      </c>
      <c r="P6" s="312">
        <v>85.318525443999988</v>
      </c>
    </row>
    <row r="7" spans="2:20" ht="30" customHeight="1">
      <c r="B7" s="80">
        <v>2023</v>
      </c>
      <c r="C7" s="323" t="s">
        <v>6</v>
      </c>
      <c r="D7" s="248">
        <v>846.37</v>
      </c>
      <c r="E7" s="250">
        <v>18.925000000000001</v>
      </c>
      <c r="F7" s="313">
        <v>187.15600000000001</v>
      </c>
      <c r="G7" s="313">
        <v>371.63600000000002</v>
      </c>
      <c r="H7" s="313">
        <v>13.706</v>
      </c>
      <c r="I7" s="314">
        <v>336.37701500000048</v>
      </c>
      <c r="J7" s="325">
        <v>152.53424939200002</v>
      </c>
      <c r="K7" s="313">
        <v>108.31499061</v>
      </c>
      <c r="L7" s="313">
        <v>31.11502883</v>
      </c>
      <c r="M7" s="313">
        <v>88.386345599999999</v>
      </c>
      <c r="N7" s="313">
        <v>8.1545367199999994</v>
      </c>
      <c r="O7" s="313">
        <v>487.11498619000002</v>
      </c>
      <c r="P7" s="314">
        <v>535.10053259000006</v>
      </c>
      <c r="Q7" s="25"/>
      <c r="R7" s="25"/>
      <c r="S7" s="25"/>
      <c r="T7" s="25"/>
    </row>
    <row r="8" spans="2:20" ht="30" customHeight="1" thickBot="1">
      <c r="B8" s="82">
        <v>2023</v>
      </c>
      <c r="C8" s="337" t="s">
        <v>5</v>
      </c>
      <c r="D8" s="338">
        <v>750.62900000000002</v>
      </c>
      <c r="E8" s="339">
        <v>20.28</v>
      </c>
      <c r="F8" s="340">
        <v>131.20699999999999</v>
      </c>
      <c r="G8" s="340">
        <v>341.642</v>
      </c>
      <c r="H8" s="340">
        <v>13.894</v>
      </c>
      <c r="I8" s="341">
        <v>475.61256100000099</v>
      </c>
      <c r="J8" s="342">
        <v>159.61404743</v>
      </c>
      <c r="K8" s="340">
        <v>95.238646477000003</v>
      </c>
      <c r="L8" s="340">
        <v>13.096500000000001</v>
      </c>
      <c r="M8" s="340">
        <v>155.27844500199998</v>
      </c>
      <c r="N8" s="340">
        <v>3.23180508</v>
      </c>
      <c r="O8" s="340">
        <v>579.65615170000001</v>
      </c>
      <c r="P8" s="341">
        <v>586.53670773199997</v>
      </c>
      <c r="Q8" s="25"/>
      <c r="R8" s="25"/>
      <c r="S8" s="25"/>
      <c r="T8" s="25"/>
    </row>
    <row r="9" spans="2:20" ht="30" customHeight="1" thickTop="1">
      <c r="B9" s="78">
        <v>2022</v>
      </c>
      <c r="C9" s="348" t="s">
        <v>8</v>
      </c>
      <c r="D9" s="293">
        <v>762.46860000000015</v>
      </c>
      <c r="E9" s="294">
        <v>72.215000000000003</v>
      </c>
      <c r="F9" s="294">
        <v>127.79300000000001</v>
      </c>
      <c r="G9" s="294">
        <v>412.23200000000003</v>
      </c>
      <c r="H9" s="294">
        <v>10.318</v>
      </c>
      <c r="I9" s="295">
        <v>636.17499399999951</v>
      </c>
      <c r="J9" s="349">
        <v>157.81606896</v>
      </c>
      <c r="K9" s="294">
        <v>270.58741347399996</v>
      </c>
      <c r="L9" s="294">
        <v>23.954491346000001</v>
      </c>
      <c r="M9" s="294">
        <v>185.72934295800002</v>
      </c>
      <c r="N9" s="294">
        <v>1.51489107</v>
      </c>
      <c r="O9" s="294">
        <v>681.15836602000002</v>
      </c>
      <c r="P9" s="350">
        <v>518.38121253399993</v>
      </c>
    </row>
    <row r="10" spans="2:20" ht="30" customHeight="1">
      <c r="B10" s="80">
        <v>2022</v>
      </c>
      <c r="C10" s="323" t="s">
        <v>7</v>
      </c>
      <c r="D10" s="248">
        <v>665.16769999999997</v>
      </c>
      <c r="E10" s="250">
        <v>31.466999999999999</v>
      </c>
      <c r="F10" s="250">
        <v>163.613</v>
      </c>
      <c r="G10" s="250">
        <v>321.74099999999999</v>
      </c>
      <c r="H10" s="250">
        <v>14.069000000000001</v>
      </c>
      <c r="I10" s="252">
        <v>634.30899999999997</v>
      </c>
      <c r="J10" s="324">
        <v>161.64916355399998</v>
      </c>
      <c r="K10" s="250">
        <v>121.952139041</v>
      </c>
      <c r="L10" s="250">
        <v>29.023951297</v>
      </c>
      <c r="M10" s="250">
        <v>90.80697653</v>
      </c>
      <c r="N10" s="250">
        <v>3.6030439400000001</v>
      </c>
      <c r="O10" s="250">
        <v>641.43382325999994</v>
      </c>
      <c r="P10" s="312">
        <v>528.50535485499995</v>
      </c>
    </row>
    <row r="11" spans="2:20" ht="30" customHeight="1">
      <c r="B11" s="80">
        <v>2022</v>
      </c>
      <c r="C11" s="323" t="s">
        <v>6</v>
      </c>
      <c r="D11" s="248">
        <v>629.30780000000004</v>
      </c>
      <c r="E11" s="250">
        <v>23.928999999999998</v>
      </c>
      <c r="F11" s="313">
        <v>126.015</v>
      </c>
      <c r="G11" s="313">
        <v>39.561</v>
      </c>
      <c r="H11" s="313">
        <v>13.5</v>
      </c>
      <c r="I11" s="314">
        <v>593.68200000000002</v>
      </c>
      <c r="J11" s="324">
        <v>189.74616890399997</v>
      </c>
      <c r="K11" s="250">
        <v>130.38372704400001</v>
      </c>
      <c r="L11" s="250">
        <v>25.889820228000001</v>
      </c>
      <c r="M11" s="250">
        <v>35.001859875000001</v>
      </c>
      <c r="N11" s="250">
        <v>16.314835429999999</v>
      </c>
      <c r="O11" s="250">
        <v>551.81629229999999</v>
      </c>
      <c r="P11" s="252">
        <v>534.66323379999994</v>
      </c>
      <c r="Q11" s="25"/>
      <c r="R11" s="25"/>
      <c r="S11" s="25"/>
      <c r="T11" s="25"/>
    </row>
    <row r="12" spans="2:20" ht="30" customHeight="1" thickBot="1">
      <c r="B12" s="82">
        <v>2022</v>
      </c>
      <c r="C12" s="337" t="s">
        <v>5</v>
      </c>
      <c r="D12" s="338">
        <v>586.4615</v>
      </c>
      <c r="E12" s="339">
        <v>17.452000000000002</v>
      </c>
      <c r="F12" s="340">
        <v>109.333</v>
      </c>
      <c r="G12" s="340">
        <v>119.28100000000001</v>
      </c>
      <c r="H12" s="340">
        <v>19.274000000000001</v>
      </c>
      <c r="I12" s="341">
        <v>599.43200000000002</v>
      </c>
      <c r="J12" s="342">
        <v>155.95758371900001</v>
      </c>
      <c r="K12" s="340">
        <v>192.49423260399999</v>
      </c>
      <c r="L12" s="340">
        <v>23.372641185999999</v>
      </c>
      <c r="M12" s="340">
        <v>-4.7022309949999972</v>
      </c>
      <c r="N12" s="340">
        <v>5.6128520590000006</v>
      </c>
      <c r="O12" s="340">
        <v>501.93703427999998</v>
      </c>
      <c r="P12" s="341">
        <v>-2.0285599599999524</v>
      </c>
      <c r="Q12" s="25"/>
      <c r="R12" s="25"/>
      <c r="S12" s="25"/>
      <c r="T12" s="25"/>
    </row>
    <row r="13" spans="2:20" ht="30" customHeight="1" thickTop="1">
      <c r="B13" s="78">
        <v>2021</v>
      </c>
      <c r="C13" s="348" t="s">
        <v>8</v>
      </c>
      <c r="D13" s="293">
        <v>681.27549999999997</v>
      </c>
      <c r="E13" s="294">
        <v>20.529</v>
      </c>
      <c r="F13" s="294">
        <v>102.986</v>
      </c>
      <c r="G13" s="294">
        <v>119.05800000000001</v>
      </c>
      <c r="H13" s="294">
        <v>18.683</v>
      </c>
      <c r="I13" s="295">
        <v>495.45699999999999</v>
      </c>
      <c r="J13" s="349">
        <v>255.76681743099999</v>
      </c>
      <c r="K13" s="294">
        <v>174.53980523900003</v>
      </c>
      <c r="L13" s="294">
        <v>22.719688880000003</v>
      </c>
      <c r="M13" s="294">
        <v>52.516030270000002</v>
      </c>
      <c r="N13" s="294">
        <v>1.18520771</v>
      </c>
      <c r="O13" s="294">
        <v>499.7620733</v>
      </c>
      <c r="P13" s="295">
        <v>589.055828421</v>
      </c>
    </row>
    <row r="14" spans="2:20" ht="30" customHeight="1">
      <c r="B14" s="80">
        <v>2021</v>
      </c>
      <c r="C14" s="323" t="s">
        <v>7</v>
      </c>
      <c r="D14" s="248">
        <v>646.19129999999996</v>
      </c>
      <c r="E14" s="250">
        <v>21.861999999999998</v>
      </c>
      <c r="F14" s="313">
        <v>110.91800000000001</v>
      </c>
      <c r="G14" s="313">
        <v>107.188</v>
      </c>
      <c r="H14" s="313">
        <v>18.866</v>
      </c>
      <c r="I14" s="314">
        <v>299</v>
      </c>
      <c r="J14" s="325">
        <v>204.32725446000001</v>
      </c>
      <c r="K14" s="313">
        <v>195.61873014199998</v>
      </c>
      <c r="L14" s="313">
        <v>28.256113560000003</v>
      </c>
      <c r="M14" s="313">
        <v>76.977870565000003</v>
      </c>
      <c r="N14" s="313">
        <v>6.2905413000000001</v>
      </c>
      <c r="O14" s="313">
        <v>389.59866699999998</v>
      </c>
      <c r="P14" s="314">
        <v>668.32612992999998</v>
      </c>
      <c r="Q14" s="25"/>
      <c r="R14" s="25"/>
      <c r="S14" s="25"/>
      <c r="T14" s="25"/>
    </row>
    <row r="15" spans="2:20" ht="30" customHeight="1">
      <c r="B15" s="80">
        <v>2021</v>
      </c>
      <c r="C15" s="323" t="s">
        <v>6</v>
      </c>
      <c r="D15" s="248">
        <v>522.40100000000007</v>
      </c>
      <c r="E15" s="250">
        <v>31.779</v>
      </c>
      <c r="F15" s="313">
        <v>97.197999999999993</v>
      </c>
      <c r="G15" s="313">
        <v>567.81700000000001</v>
      </c>
      <c r="H15" s="313">
        <v>14.65</v>
      </c>
      <c r="I15" s="314">
        <v>339</v>
      </c>
      <c r="J15" s="325">
        <v>211.88310782800002</v>
      </c>
      <c r="K15" s="313">
        <v>159.54612626500003</v>
      </c>
      <c r="L15" s="313">
        <v>15.441739263000001</v>
      </c>
      <c r="M15" s="313">
        <v>78.022452692999991</v>
      </c>
      <c r="N15" s="313">
        <v>3.3287471499999999</v>
      </c>
      <c r="O15" s="313">
        <v>449.76744516000002</v>
      </c>
      <c r="P15" s="314">
        <v>593.35967868700004</v>
      </c>
      <c r="Q15" s="25"/>
      <c r="R15" s="25"/>
      <c r="S15" s="25"/>
      <c r="T15" s="25"/>
    </row>
    <row r="16" spans="2:20" ht="30" customHeight="1" thickBot="1">
      <c r="B16" s="82">
        <v>2021</v>
      </c>
      <c r="C16" s="337" t="s">
        <v>5</v>
      </c>
      <c r="D16" s="338">
        <v>522.40100000000007</v>
      </c>
      <c r="E16" s="339">
        <v>11.268000000000001</v>
      </c>
      <c r="F16" s="340">
        <v>77.84</v>
      </c>
      <c r="G16" s="340">
        <v>0</v>
      </c>
      <c r="H16" s="340">
        <v>14.247</v>
      </c>
      <c r="I16" s="341">
        <v>255</v>
      </c>
      <c r="J16" s="342">
        <v>207.49174328499998</v>
      </c>
      <c r="K16" s="340">
        <v>140.56082084299999</v>
      </c>
      <c r="L16" s="340">
        <v>21.873169173000001</v>
      </c>
      <c r="M16" s="340">
        <v>76.486357882999997</v>
      </c>
      <c r="N16" s="340">
        <v>3.4409256099999999</v>
      </c>
      <c r="O16" s="340">
        <v>439.39518583999995</v>
      </c>
      <c r="P16" s="341">
        <v>555.502759653</v>
      </c>
      <c r="Q16" s="25"/>
      <c r="R16" s="25"/>
      <c r="S16" s="25"/>
      <c r="T16" s="25"/>
    </row>
    <row r="17" spans="2:20" ht="30" customHeight="1" thickTop="1">
      <c r="B17" s="78">
        <v>2020</v>
      </c>
      <c r="C17" s="348" t="s">
        <v>8</v>
      </c>
      <c r="D17" s="293">
        <v>532.69799999999998</v>
      </c>
      <c r="E17" s="294">
        <v>18.797000000000001</v>
      </c>
      <c r="F17" s="351">
        <v>96.298000000000002</v>
      </c>
      <c r="G17" s="351">
        <v>251.608</v>
      </c>
      <c r="H17" s="351">
        <v>15.987</v>
      </c>
      <c r="I17" s="352">
        <v>348</v>
      </c>
      <c r="J17" s="353">
        <v>202.36729195500001</v>
      </c>
      <c r="K17" s="351">
        <v>181.40920853</v>
      </c>
      <c r="L17" s="351">
        <v>28.224970354000003</v>
      </c>
      <c r="M17" s="351">
        <v>110.994967789</v>
      </c>
      <c r="N17" s="351">
        <v>20.160097473</v>
      </c>
      <c r="O17" s="351">
        <v>428.61384323999999</v>
      </c>
      <c r="P17" s="352">
        <v>646.43328922500007</v>
      </c>
      <c r="Q17" s="25"/>
      <c r="R17" s="25"/>
      <c r="S17" s="25"/>
      <c r="T17" s="25"/>
    </row>
    <row r="18" spans="2:20" ht="30" customHeight="1">
      <c r="B18" s="80">
        <v>2020</v>
      </c>
      <c r="C18" s="323" t="s">
        <v>7</v>
      </c>
      <c r="D18" s="248">
        <v>532.69799999999998</v>
      </c>
      <c r="E18" s="250">
        <v>61.448999999999998</v>
      </c>
      <c r="F18" s="250">
        <v>78.941000000000003</v>
      </c>
      <c r="G18" s="250">
        <v>342.589</v>
      </c>
      <c r="H18" s="250">
        <v>19.334</v>
      </c>
      <c r="I18" s="252">
        <v>919.26400000000001</v>
      </c>
      <c r="J18" s="324">
        <v>190.34322708499997</v>
      </c>
      <c r="K18" s="250">
        <v>292.93861005000002</v>
      </c>
      <c r="L18" s="250">
        <v>50.133547899999996</v>
      </c>
      <c r="M18" s="250">
        <v>83.847612159000008</v>
      </c>
      <c r="N18" s="250">
        <v>6.2850371900000006</v>
      </c>
      <c r="O18" s="250">
        <v>342.96529139999996</v>
      </c>
      <c r="P18" s="252">
        <v>687.24976220000008</v>
      </c>
    </row>
    <row r="19" spans="2:20" ht="30" customHeight="1">
      <c r="B19" s="80">
        <v>2020</v>
      </c>
      <c r="C19" s="323" t="s">
        <v>6</v>
      </c>
      <c r="D19" s="248">
        <v>545.24800000000005</v>
      </c>
      <c r="E19" s="250">
        <v>12.973000000000001</v>
      </c>
      <c r="F19" s="250">
        <v>77.325999999999993</v>
      </c>
      <c r="G19" s="250">
        <v>157.18600000000001</v>
      </c>
      <c r="H19" s="250">
        <v>18.091999999999999</v>
      </c>
      <c r="I19" s="252">
        <v>295.70299999999997</v>
      </c>
      <c r="J19" s="324">
        <v>196.13919810499999</v>
      </c>
      <c r="K19" s="250">
        <v>167.16554962999999</v>
      </c>
      <c r="L19" s="250">
        <v>20.486957499999999</v>
      </c>
      <c r="M19" s="250">
        <v>121.107978301</v>
      </c>
      <c r="N19" s="250">
        <v>3.2343302599999997</v>
      </c>
      <c r="O19" s="250">
        <v>317.54108817299999</v>
      </c>
      <c r="P19" s="252">
        <v>623.01221174099999</v>
      </c>
    </row>
    <row r="20" spans="2:20" ht="30" customHeight="1" thickBot="1">
      <c r="B20" s="82">
        <v>2020</v>
      </c>
      <c r="C20" s="337" t="s">
        <v>5</v>
      </c>
      <c r="D20" s="338">
        <v>525.5</v>
      </c>
      <c r="E20" s="339">
        <v>7.4539999999999997</v>
      </c>
      <c r="F20" s="339">
        <v>96.83</v>
      </c>
      <c r="G20" s="339">
        <v>164.50100000000003</v>
      </c>
      <c r="H20" s="339">
        <v>16.201000000000001</v>
      </c>
      <c r="I20" s="343">
        <v>299.15499999999997</v>
      </c>
      <c r="J20" s="344">
        <v>210.590268925</v>
      </c>
      <c r="K20" s="339">
        <v>187.22019153399998</v>
      </c>
      <c r="L20" s="339">
        <v>33.205701900000001</v>
      </c>
      <c r="M20" s="339">
        <v>112.16227514000002</v>
      </c>
      <c r="N20" s="339">
        <v>3.2269525200000002</v>
      </c>
      <c r="O20" s="339">
        <v>455.37638012999997</v>
      </c>
      <c r="P20" s="343">
        <v>522.75771050000003</v>
      </c>
    </row>
    <row r="21" spans="2:20" ht="30" customHeight="1" thickTop="1">
      <c r="B21" s="78">
        <v>2019</v>
      </c>
      <c r="C21" s="348" t="s">
        <v>8</v>
      </c>
      <c r="D21" s="293">
        <v>502.89900000000011</v>
      </c>
      <c r="E21" s="294">
        <v>10.438000000000009</v>
      </c>
      <c r="F21" s="351">
        <v>104.60300000000001</v>
      </c>
      <c r="G21" s="351">
        <v>145.3159999999998</v>
      </c>
      <c r="H21" s="351">
        <v>15.987000000000002</v>
      </c>
      <c r="I21" s="352">
        <v>312.73299999999995</v>
      </c>
      <c r="J21" s="353">
        <v>195.48134762000001</v>
      </c>
      <c r="K21" s="351">
        <v>136.37749019999998</v>
      </c>
      <c r="L21" s="351">
        <v>22.66900725</v>
      </c>
      <c r="M21" s="351">
        <v>130.94181001999999</v>
      </c>
      <c r="N21" s="351">
        <v>4.0273632400000006</v>
      </c>
      <c r="O21" s="351">
        <v>516.05019070999992</v>
      </c>
      <c r="P21" s="352">
        <v>581.67401046000009</v>
      </c>
    </row>
    <row r="22" spans="2:20" ht="30" customHeight="1">
      <c r="B22" s="80">
        <v>2019</v>
      </c>
      <c r="C22" s="323" t="s">
        <v>7</v>
      </c>
      <c r="D22" s="248">
        <v>598.77600000000007</v>
      </c>
      <c r="E22" s="250">
        <v>5.5430000000000001</v>
      </c>
      <c r="F22" s="250">
        <v>100.089</v>
      </c>
      <c r="G22" s="250">
        <v>143.86599999999993</v>
      </c>
      <c r="H22" s="250">
        <v>12.11</v>
      </c>
      <c r="I22" s="252">
        <v>425.53200000000004</v>
      </c>
      <c r="J22" s="324">
        <v>204.85704453</v>
      </c>
      <c r="K22" s="250">
        <v>120.73070111</v>
      </c>
      <c r="L22" s="250">
        <v>41.49916786</v>
      </c>
      <c r="M22" s="250">
        <v>119.95518254000001</v>
      </c>
      <c r="N22" s="250">
        <v>3.3808088299999999</v>
      </c>
      <c r="O22" s="250">
        <v>504.51353929999999</v>
      </c>
      <c r="P22" s="252">
        <v>570.60851246000004</v>
      </c>
    </row>
    <row r="23" spans="2:20" ht="30" customHeight="1">
      <c r="B23" s="80">
        <v>2019</v>
      </c>
      <c r="C23" s="323" t="s">
        <v>6</v>
      </c>
      <c r="D23" s="248">
        <v>484.48999999999995</v>
      </c>
      <c r="E23" s="250">
        <v>21.504999999999999</v>
      </c>
      <c r="F23" s="250">
        <v>105.232</v>
      </c>
      <c r="G23" s="250">
        <v>572.50300000000004</v>
      </c>
      <c r="H23" s="250">
        <v>13.69</v>
      </c>
      <c r="I23" s="252">
        <v>111.852</v>
      </c>
      <c r="J23" s="324">
        <v>210.85812582</v>
      </c>
      <c r="K23" s="250">
        <v>136.53037166999999</v>
      </c>
      <c r="L23" s="250">
        <v>24.957533980000001</v>
      </c>
      <c r="M23" s="250">
        <v>80.003884599999992</v>
      </c>
      <c r="N23" s="250">
        <v>3.6736814399999997</v>
      </c>
      <c r="O23" s="250">
        <v>484.65870985999999</v>
      </c>
      <c r="P23" s="252">
        <v>510.00792199</v>
      </c>
    </row>
    <row r="24" spans="2:20" ht="30" customHeight="1" thickBot="1">
      <c r="B24" s="82">
        <v>2019</v>
      </c>
      <c r="C24" s="337" t="s">
        <v>5</v>
      </c>
      <c r="D24" s="338">
        <v>467.62899999999996</v>
      </c>
      <c r="E24" s="339">
        <v>32.572000000000017</v>
      </c>
      <c r="F24" s="339">
        <v>89.623000000000005</v>
      </c>
      <c r="G24" s="339">
        <v>159.29400000000001</v>
      </c>
      <c r="H24" s="339">
        <v>14.25</v>
      </c>
      <c r="I24" s="343">
        <v>238.685</v>
      </c>
      <c r="J24" s="344">
        <v>189.63475077999999</v>
      </c>
      <c r="K24" s="339">
        <v>114.90557846000002</v>
      </c>
      <c r="L24" s="339">
        <v>40.958035700000003</v>
      </c>
      <c r="M24" s="339">
        <v>51.955576810000004</v>
      </c>
      <c r="N24" s="339">
        <v>3.9769120499999997</v>
      </c>
      <c r="O24" s="339">
        <v>387.41851113999996</v>
      </c>
      <c r="P24" s="343">
        <v>507.51266036000004</v>
      </c>
    </row>
    <row r="25" spans="2:20" ht="30" customHeight="1" thickTop="1">
      <c r="B25" s="78">
        <v>2018</v>
      </c>
      <c r="C25" s="348" t="s">
        <v>8</v>
      </c>
      <c r="D25" s="293">
        <v>474.37199999999996</v>
      </c>
      <c r="E25" s="294">
        <v>10.769</v>
      </c>
      <c r="F25" s="351">
        <v>91.584000000000003</v>
      </c>
      <c r="G25" s="351">
        <v>0</v>
      </c>
      <c r="H25" s="351">
        <v>15.445</v>
      </c>
      <c r="I25" s="352">
        <v>703.86699999999996</v>
      </c>
      <c r="J25" s="353">
        <v>182.57855488999999</v>
      </c>
      <c r="K25" s="351">
        <v>311.54549948000005</v>
      </c>
      <c r="L25" s="351">
        <v>37.024843700000005</v>
      </c>
      <c r="M25" s="351">
        <v>-96.33631613</v>
      </c>
      <c r="N25" s="351">
        <v>4.3310334599999996</v>
      </c>
      <c r="O25" s="351">
        <v>359.69277087</v>
      </c>
      <c r="P25" s="352">
        <v>516.26495650000004</v>
      </c>
    </row>
    <row r="26" spans="2:20" ht="30" customHeight="1">
      <c r="B26" s="80">
        <v>2018</v>
      </c>
      <c r="C26" s="323" t="s">
        <v>7</v>
      </c>
      <c r="D26" s="248">
        <v>645.14499999999998</v>
      </c>
      <c r="E26" s="250">
        <v>25.838000000000001</v>
      </c>
      <c r="F26" s="250">
        <v>85.039000000000001</v>
      </c>
      <c r="G26" s="250">
        <v>0</v>
      </c>
      <c r="H26" s="250">
        <v>25.829000000000001</v>
      </c>
      <c r="I26" s="252">
        <v>490.73500000000001</v>
      </c>
      <c r="J26" s="324">
        <v>488.75427414480004</v>
      </c>
      <c r="K26" s="250">
        <v>118.43372332249999</v>
      </c>
      <c r="L26" s="250">
        <v>50.636965541800002</v>
      </c>
      <c r="M26" s="250">
        <v>372.01139058439986</v>
      </c>
      <c r="N26" s="250">
        <v>3.8803534583999997</v>
      </c>
      <c r="O26" s="250">
        <v>341.26342932</v>
      </c>
      <c r="P26" s="252">
        <v>967.46825025400005</v>
      </c>
    </row>
    <row r="27" spans="2:20" ht="30" customHeight="1">
      <c r="B27" s="80">
        <v>2018</v>
      </c>
      <c r="C27" s="323" t="s">
        <v>6</v>
      </c>
      <c r="D27" s="248">
        <v>388.89400000000001</v>
      </c>
      <c r="E27" s="250">
        <v>162.03899999999999</v>
      </c>
      <c r="F27" s="250">
        <v>80.403999999999996</v>
      </c>
      <c r="G27" s="250">
        <v>0</v>
      </c>
      <c r="H27" s="250">
        <v>22.593999999999998</v>
      </c>
      <c r="I27" s="252">
        <v>631.92499999999995</v>
      </c>
      <c r="J27" s="324">
        <v>165.81408053999999</v>
      </c>
      <c r="K27" s="250">
        <v>256.19269084000001</v>
      </c>
      <c r="L27" s="250">
        <v>38.896848399999996</v>
      </c>
      <c r="M27" s="250">
        <v>109.82636429999999</v>
      </c>
      <c r="N27" s="250">
        <v>3.5738382899999999</v>
      </c>
      <c r="O27" s="250">
        <v>370.09735058999996</v>
      </c>
      <c r="P27" s="252">
        <v>505.27982149000002</v>
      </c>
    </row>
    <row r="28" spans="2:20" ht="30" customHeight="1" thickBot="1">
      <c r="B28" s="82">
        <v>2018</v>
      </c>
      <c r="C28" s="337" t="s">
        <v>5</v>
      </c>
      <c r="D28" s="338">
        <v>399.94299999999998</v>
      </c>
      <c r="E28" s="339">
        <v>182.64800000000002</v>
      </c>
      <c r="F28" s="339">
        <v>101.488</v>
      </c>
      <c r="G28" s="339">
        <v>0</v>
      </c>
      <c r="H28" s="339">
        <v>10.95</v>
      </c>
      <c r="I28" s="343">
        <v>363.36200000000002</v>
      </c>
      <c r="J28" s="344">
        <v>181.74813374999999</v>
      </c>
      <c r="K28" s="339">
        <v>199.49705608000002</v>
      </c>
      <c r="L28" s="339">
        <v>40.582788989999997</v>
      </c>
      <c r="M28" s="339">
        <v>100.23057525</v>
      </c>
      <c r="N28" s="339">
        <v>3.9670445299999999</v>
      </c>
      <c r="O28" s="339">
        <v>346.50111456000002</v>
      </c>
      <c r="P28" s="343">
        <v>497.53334999999998</v>
      </c>
    </row>
    <row r="29" spans="2:20" ht="30" customHeight="1" thickTop="1">
      <c r="B29" s="78">
        <v>2017</v>
      </c>
      <c r="C29" s="348" t="s">
        <v>8</v>
      </c>
      <c r="D29" s="293">
        <v>461.21799999999996</v>
      </c>
      <c r="E29" s="294">
        <v>214.46399999999994</v>
      </c>
      <c r="F29" s="351">
        <v>102.98000000000002</v>
      </c>
      <c r="G29" s="351">
        <v>308.029</v>
      </c>
      <c r="H29" s="351">
        <v>10.850000000000001</v>
      </c>
      <c r="I29" s="352">
        <v>32.043999999999997</v>
      </c>
      <c r="J29" s="353">
        <v>165.53261674000001</v>
      </c>
      <c r="K29" s="351">
        <v>376.91273511999998</v>
      </c>
      <c r="L29" s="351">
        <v>48.116738340000005</v>
      </c>
      <c r="M29" s="351">
        <v>97.359339519999992</v>
      </c>
      <c r="N29" s="351">
        <v>4.1436899900000004</v>
      </c>
      <c r="O29" s="351">
        <v>317.32174777999995</v>
      </c>
      <c r="P29" s="352">
        <v>480.54411448000002</v>
      </c>
    </row>
    <row r="30" spans="2:20" ht="30" customHeight="1">
      <c r="B30" s="80">
        <v>2017</v>
      </c>
      <c r="C30" s="323" t="s">
        <v>7</v>
      </c>
      <c r="D30" s="248">
        <v>499.41500000000002</v>
      </c>
      <c r="E30" s="250">
        <v>224</v>
      </c>
      <c r="F30" s="250">
        <v>97.174000000000007</v>
      </c>
      <c r="G30" s="250">
        <v>249.65300000000002</v>
      </c>
      <c r="H30" s="250">
        <v>10.551000000000002</v>
      </c>
      <c r="I30" s="252">
        <v>33</v>
      </c>
      <c r="J30" s="324">
        <v>182.72601496999997</v>
      </c>
      <c r="K30" s="250">
        <v>131.26141881999999</v>
      </c>
      <c r="L30" s="250">
        <v>48.015176070000003</v>
      </c>
      <c r="M30" s="250">
        <v>127.28130344</v>
      </c>
      <c r="N30" s="250">
        <v>4.8553260400000005</v>
      </c>
      <c r="O30" s="250">
        <v>301.96039522000001</v>
      </c>
      <c r="P30" s="252">
        <v>592.34243401000003</v>
      </c>
    </row>
    <row r="31" spans="2:20" s="14" customFormat="1" ht="30" customHeight="1">
      <c r="B31" s="80">
        <v>2017</v>
      </c>
      <c r="C31" s="323" t="s">
        <v>6</v>
      </c>
      <c r="D31" s="248">
        <v>400</v>
      </c>
      <c r="E31" s="250">
        <v>200.50200000000001</v>
      </c>
      <c r="F31" s="250">
        <v>74.825999999999993</v>
      </c>
      <c r="G31" s="250">
        <v>271.49299999999999</v>
      </c>
      <c r="H31" s="250">
        <v>10.961</v>
      </c>
      <c r="I31" s="252">
        <v>378.56</v>
      </c>
      <c r="J31" s="324">
        <v>120.52654462000001</v>
      </c>
      <c r="K31" s="250">
        <v>92.689605429999986</v>
      </c>
      <c r="L31" s="250">
        <v>36.966268800000002</v>
      </c>
      <c r="M31" s="250">
        <v>232.28275724999997</v>
      </c>
      <c r="N31" s="250">
        <v>4.5715621699999991</v>
      </c>
      <c r="O31" s="250">
        <v>248.56865260000004</v>
      </c>
      <c r="P31" s="252">
        <v>591.36466905000009</v>
      </c>
    </row>
    <row r="32" spans="2:20" s="14" customFormat="1" ht="30" customHeight="1" thickBot="1">
      <c r="B32" s="82">
        <v>2017</v>
      </c>
      <c r="C32" s="337" t="s">
        <v>5</v>
      </c>
      <c r="D32" s="338">
        <v>414</v>
      </c>
      <c r="E32" s="339">
        <v>125.592</v>
      </c>
      <c r="F32" s="339">
        <v>99</v>
      </c>
      <c r="G32" s="339">
        <v>252</v>
      </c>
      <c r="H32" s="339">
        <v>10.74</v>
      </c>
      <c r="I32" s="343">
        <v>590.20699999999999</v>
      </c>
      <c r="J32" s="344">
        <v>113.49777990000001</v>
      </c>
      <c r="K32" s="339">
        <v>75.14268869</v>
      </c>
      <c r="L32" s="339">
        <v>26.747662630000001</v>
      </c>
      <c r="M32" s="339">
        <v>88.45682463</v>
      </c>
      <c r="N32" s="339">
        <v>3.6672736800000001</v>
      </c>
      <c r="O32" s="339">
        <v>248.74722284000001</v>
      </c>
      <c r="P32" s="343">
        <v>591.92752484000005</v>
      </c>
    </row>
    <row r="33" spans="1:35" s="14" customFormat="1" ht="30" customHeight="1" thickTop="1">
      <c r="B33" s="78">
        <v>2016</v>
      </c>
      <c r="C33" s="348" t="s">
        <v>8</v>
      </c>
      <c r="D33" s="293">
        <v>780.09699999999998</v>
      </c>
      <c r="E33" s="294">
        <v>132.50700000000001</v>
      </c>
      <c r="F33" s="351">
        <v>91.126000000000005</v>
      </c>
      <c r="G33" s="351">
        <v>364.709</v>
      </c>
      <c r="H33" s="351">
        <v>10.74</v>
      </c>
      <c r="I33" s="352">
        <v>0</v>
      </c>
      <c r="J33" s="353">
        <v>152.12343698999999</v>
      </c>
      <c r="K33" s="351">
        <v>68.590813990000001</v>
      </c>
      <c r="L33" s="351">
        <v>15.838877999999999</v>
      </c>
      <c r="M33" s="351">
        <v>21.11091266</v>
      </c>
      <c r="N33" s="351">
        <v>3.6790525600000001</v>
      </c>
      <c r="O33" s="351">
        <v>199.07694959</v>
      </c>
      <c r="P33" s="352">
        <v>598.56231932000003</v>
      </c>
    </row>
    <row r="34" spans="1:35" s="14" customFormat="1" ht="30" customHeight="1">
      <c r="B34" s="80">
        <v>2016</v>
      </c>
      <c r="C34" s="323" t="s">
        <v>7</v>
      </c>
      <c r="D34" s="248">
        <v>476.19</v>
      </c>
      <c r="E34" s="250">
        <v>216.899</v>
      </c>
      <c r="F34" s="250">
        <v>111.52500000000001</v>
      </c>
      <c r="G34" s="250">
        <v>297.80099999999999</v>
      </c>
      <c r="H34" s="250">
        <v>6.64</v>
      </c>
      <c r="I34" s="252">
        <v>34.234999999999999</v>
      </c>
      <c r="J34" s="324">
        <v>128.69939488</v>
      </c>
      <c r="K34" s="250">
        <v>52.328067869999998</v>
      </c>
      <c r="L34" s="250">
        <v>26.928017620000002</v>
      </c>
      <c r="M34" s="250">
        <v>25.658663709999995</v>
      </c>
      <c r="N34" s="250">
        <v>3.5418699999999999</v>
      </c>
      <c r="O34" s="250">
        <v>195.08958792999999</v>
      </c>
      <c r="P34" s="252">
        <v>717.27473799000006</v>
      </c>
    </row>
    <row r="35" spans="1:35" s="14" customFormat="1" ht="30" customHeight="1">
      <c r="B35" s="80">
        <v>2016</v>
      </c>
      <c r="C35" s="323" t="s">
        <v>6</v>
      </c>
      <c r="D35" s="248">
        <v>752.38</v>
      </c>
      <c r="E35" s="250">
        <v>350.44299999999998</v>
      </c>
      <c r="F35" s="250">
        <v>165.79400000000001</v>
      </c>
      <c r="G35" s="250">
        <v>555.39300000000003</v>
      </c>
      <c r="H35" s="250">
        <v>50</v>
      </c>
      <c r="I35" s="252">
        <v>0</v>
      </c>
      <c r="J35" s="324">
        <v>186.30936561999999</v>
      </c>
      <c r="K35" s="250">
        <v>27.24246638</v>
      </c>
      <c r="L35" s="250">
        <v>32.465060000000001</v>
      </c>
      <c r="M35" s="250">
        <v>19.734761259999999</v>
      </c>
      <c r="N35" s="250">
        <v>3.5033720000000002</v>
      </c>
      <c r="O35" s="250">
        <v>241.72015535</v>
      </c>
      <c r="P35" s="252">
        <v>699.77411986000004</v>
      </c>
    </row>
    <row r="36" spans="1:35" s="14" customFormat="1" ht="30" customHeight="1" thickBot="1">
      <c r="B36" s="82">
        <v>2016</v>
      </c>
      <c r="C36" s="337" t="s">
        <v>5</v>
      </c>
      <c r="D36" s="338">
        <v>328.04</v>
      </c>
      <c r="E36" s="339">
        <v>125.93</v>
      </c>
      <c r="F36" s="339">
        <v>79.153000000000006</v>
      </c>
      <c r="G36" s="339">
        <v>297.745</v>
      </c>
      <c r="H36" s="339">
        <v>24.76</v>
      </c>
      <c r="I36" s="343">
        <v>7</v>
      </c>
      <c r="J36" s="344">
        <v>117.28753505</v>
      </c>
      <c r="K36" s="339">
        <v>26.629839780000001</v>
      </c>
      <c r="L36" s="339">
        <v>32.974853250000002</v>
      </c>
      <c r="M36" s="339">
        <v>36.168172040000002</v>
      </c>
      <c r="N36" s="339">
        <v>3.5033717700000002</v>
      </c>
      <c r="O36" s="339">
        <v>171.17486600343599</v>
      </c>
      <c r="P36" s="343">
        <v>698.16204646000006</v>
      </c>
    </row>
    <row r="37" spans="1:35" ht="30" customHeight="1" thickTop="1">
      <c r="B37" s="78">
        <v>2015</v>
      </c>
      <c r="C37" s="348" t="s">
        <v>8</v>
      </c>
      <c r="D37" s="293">
        <v>1089.371529</v>
      </c>
      <c r="E37" s="294">
        <v>833.2575149999999</v>
      </c>
      <c r="F37" s="351">
        <v>412.54560941000005</v>
      </c>
      <c r="G37" s="351">
        <v>447.30944979999958</v>
      </c>
      <c r="H37" s="351">
        <v>42</v>
      </c>
      <c r="I37" s="352">
        <v>91.227999999999994</v>
      </c>
      <c r="J37" s="353">
        <v>96.46704290000001</v>
      </c>
      <c r="K37" s="351">
        <v>198.35352947999999</v>
      </c>
      <c r="L37" s="351">
        <v>213.01527782999997</v>
      </c>
      <c r="M37" s="351">
        <v>21.589366999999999</v>
      </c>
      <c r="N37" s="235"/>
      <c r="O37" s="235"/>
      <c r="P37" s="235"/>
    </row>
    <row r="38" spans="1:35" ht="30" customHeight="1">
      <c r="B38" s="80">
        <v>2015</v>
      </c>
      <c r="C38" s="323" t="s">
        <v>7</v>
      </c>
      <c r="D38" s="248">
        <v>746.95</v>
      </c>
      <c r="E38" s="250">
        <v>375.16554496000003</v>
      </c>
      <c r="F38" s="250">
        <v>262.16023099999995</v>
      </c>
      <c r="G38" s="250">
        <v>302.36874966666659</v>
      </c>
      <c r="H38" s="250">
        <v>42</v>
      </c>
      <c r="I38" s="252">
        <v>25</v>
      </c>
      <c r="J38" s="324">
        <v>95.110233780000002</v>
      </c>
      <c r="K38" s="250">
        <v>49.042876669999998</v>
      </c>
      <c r="L38" s="250">
        <v>162.66549938</v>
      </c>
      <c r="M38" s="250">
        <v>11.4145165</v>
      </c>
      <c r="N38" s="198"/>
      <c r="O38" s="198"/>
      <c r="P38" s="198"/>
    </row>
    <row r="39" spans="1:35" ht="30" customHeight="1" thickBot="1">
      <c r="B39" s="80">
        <v>2015</v>
      </c>
      <c r="C39" s="323" t="s">
        <v>6</v>
      </c>
      <c r="D39" s="248">
        <v>494.63204599999983</v>
      </c>
      <c r="E39" s="250">
        <v>140.84318400000001</v>
      </c>
      <c r="F39" s="250">
        <v>170.33532099999999</v>
      </c>
      <c r="G39" s="250">
        <v>210.208853856666</v>
      </c>
      <c r="H39" s="250">
        <v>42</v>
      </c>
      <c r="I39" s="252">
        <v>25</v>
      </c>
      <c r="J39" s="324">
        <v>97.203887609999995</v>
      </c>
      <c r="K39" s="250">
        <v>12.474894000000001</v>
      </c>
      <c r="L39" s="250">
        <v>187.00099220999999</v>
      </c>
      <c r="M39" s="250">
        <v>19.071276240000003</v>
      </c>
      <c r="N39" s="198"/>
      <c r="O39" s="198"/>
      <c r="P39" s="198"/>
    </row>
    <row r="40" spans="1:35" s="9" customFormat="1" ht="30" customHeight="1" thickBot="1">
      <c r="A40" s="311"/>
      <c r="B40" s="82">
        <v>2015</v>
      </c>
      <c r="C40" s="337" t="s">
        <v>5</v>
      </c>
      <c r="D40" s="338">
        <v>226.32543963076901</v>
      </c>
      <c r="E40" s="339">
        <v>156.16563500000001</v>
      </c>
      <c r="F40" s="339">
        <v>47.934665000000003</v>
      </c>
      <c r="G40" s="339">
        <v>159.61255639726099</v>
      </c>
      <c r="H40" s="339">
        <v>10.681483</v>
      </c>
      <c r="I40" s="343">
        <v>15.5</v>
      </c>
      <c r="J40" s="344">
        <v>60.105244870000007</v>
      </c>
      <c r="K40" s="339">
        <v>4.7070915799999984</v>
      </c>
      <c r="L40" s="339">
        <v>138.80586600000001</v>
      </c>
      <c r="M40" s="339">
        <v>18.852837439999998</v>
      </c>
      <c r="N40" s="221"/>
      <c r="O40" s="221"/>
      <c r="P40" s="221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30" customHeight="1" thickTop="1">
      <c r="B41" s="78">
        <v>2014</v>
      </c>
      <c r="C41" s="348" t="s">
        <v>8</v>
      </c>
      <c r="D41" s="293">
        <v>27.48607342444431</v>
      </c>
      <c r="E41" s="294">
        <v>900.94206867454704</v>
      </c>
      <c r="F41" s="351">
        <v>267.55558756990951</v>
      </c>
      <c r="G41" s="351">
        <v>574.79895419181332</v>
      </c>
      <c r="H41" s="351">
        <v>63.337549627024458</v>
      </c>
      <c r="I41" s="352">
        <v>895.77391615363149</v>
      </c>
      <c r="J41" s="354"/>
      <c r="K41" s="355"/>
      <c r="L41" s="355"/>
      <c r="M41" s="355"/>
      <c r="N41" s="355"/>
      <c r="O41" s="355"/>
      <c r="P41" s="356"/>
    </row>
    <row r="42" spans="1:35" ht="30" customHeight="1">
      <c r="B42" s="80">
        <v>2014</v>
      </c>
      <c r="C42" s="323" t="s">
        <v>7</v>
      </c>
      <c r="D42" s="248">
        <v>680.77605200000005</v>
      </c>
      <c r="E42" s="250">
        <v>520.14213367000002</v>
      </c>
      <c r="F42" s="250">
        <v>262.76075900000001</v>
      </c>
      <c r="G42" s="250">
        <v>276.74467099999998</v>
      </c>
      <c r="H42" s="250">
        <v>35</v>
      </c>
      <c r="I42" s="252">
        <v>355</v>
      </c>
      <c r="J42" s="326"/>
      <c r="K42" s="315"/>
      <c r="L42" s="315"/>
      <c r="M42" s="315"/>
      <c r="N42" s="315"/>
      <c r="O42" s="315"/>
      <c r="P42" s="316"/>
    </row>
    <row r="43" spans="1:35" ht="30" customHeight="1">
      <c r="B43" s="80">
        <v>2014</v>
      </c>
      <c r="C43" s="323" t="s">
        <v>6</v>
      </c>
      <c r="D43" s="248">
        <v>346.54995899999994</v>
      </c>
      <c r="E43" s="250">
        <v>290.31613967000004</v>
      </c>
      <c r="F43" s="250">
        <v>86.19669900000001</v>
      </c>
      <c r="G43" s="250">
        <v>218.64792946118934</v>
      </c>
      <c r="H43" s="250">
        <v>35</v>
      </c>
      <c r="I43" s="252">
        <v>243</v>
      </c>
      <c r="J43" s="326"/>
      <c r="K43" s="315"/>
      <c r="L43" s="315"/>
      <c r="M43" s="315"/>
      <c r="N43" s="315"/>
      <c r="O43" s="315"/>
      <c r="P43" s="316"/>
    </row>
    <row r="44" spans="1:35" ht="30" customHeight="1" thickBot="1">
      <c r="B44" s="82">
        <v>2014</v>
      </c>
      <c r="C44" s="337" t="s">
        <v>5</v>
      </c>
      <c r="D44" s="338">
        <v>187</v>
      </c>
      <c r="E44" s="339">
        <v>201</v>
      </c>
      <c r="F44" s="339">
        <v>100</v>
      </c>
      <c r="G44" s="339">
        <v>0</v>
      </c>
      <c r="H44" s="339">
        <v>35</v>
      </c>
      <c r="I44" s="343">
        <v>0</v>
      </c>
      <c r="J44" s="345"/>
      <c r="K44" s="346"/>
      <c r="L44" s="346"/>
      <c r="M44" s="346"/>
      <c r="N44" s="346"/>
      <c r="O44" s="346"/>
      <c r="P44" s="347"/>
    </row>
    <row r="45" spans="1:35" ht="30" customHeight="1" thickTop="1">
      <c r="B45" s="78">
        <v>2013</v>
      </c>
      <c r="C45" s="348" t="s">
        <v>8</v>
      </c>
      <c r="D45" s="293">
        <v>224.4</v>
      </c>
      <c r="E45" s="294">
        <v>125.9</v>
      </c>
      <c r="F45" s="351">
        <v>117.9</v>
      </c>
      <c r="G45" s="351">
        <v>107.9</v>
      </c>
      <c r="H45" s="351">
        <v>7.9</v>
      </c>
      <c r="I45" s="352">
        <v>16.25</v>
      </c>
      <c r="J45" s="354"/>
      <c r="K45" s="355"/>
      <c r="L45" s="355"/>
      <c r="M45" s="355"/>
      <c r="N45" s="355"/>
      <c r="O45" s="355"/>
      <c r="P45" s="356"/>
    </row>
    <row r="46" spans="1:35" ht="30" customHeight="1">
      <c r="B46" s="80">
        <v>2013</v>
      </c>
      <c r="C46" s="323" t="s">
        <v>7</v>
      </c>
      <c r="D46" s="248">
        <v>194.79999999999998</v>
      </c>
      <c r="E46" s="250">
        <v>194.9</v>
      </c>
      <c r="F46" s="250">
        <v>120.7</v>
      </c>
      <c r="G46" s="250">
        <v>147.80000000000001</v>
      </c>
      <c r="H46" s="250">
        <v>10</v>
      </c>
      <c r="I46" s="252">
        <v>15.9</v>
      </c>
      <c r="J46" s="326"/>
      <c r="K46" s="315"/>
      <c r="L46" s="315"/>
      <c r="M46" s="315"/>
      <c r="N46" s="315"/>
      <c r="O46" s="315"/>
      <c r="P46" s="316"/>
    </row>
    <row r="47" spans="1:35" ht="30" customHeight="1">
      <c r="B47" s="80">
        <v>2013</v>
      </c>
      <c r="C47" s="323" t="s">
        <v>6</v>
      </c>
      <c r="D47" s="248">
        <v>194.25</v>
      </c>
      <c r="E47" s="250">
        <v>134.4</v>
      </c>
      <c r="F47" s="250">
        <v>130.6</v>
      </c>
      <c r="G47" s="250">
        <v>181</v>
      </c>
      <c r="H47" s="250">
        <v>9</v>
      </c>
      <c r="I47" s="252">
        <v>16.100000000000001</v>
      </c>
      <c r="J47" s="326"/>
      <c r="K47" s="315"/>
      <c r="L47" s="315"/>
      <c r="M47" s="315"/>
      <c r="N47" s="315"/>
      <c r="O47" s="315"/>
      <c r="P47" s="316"/>
    </row>
    <row r="48" spans="1:35" ht="30" customHeight="1" thickBot="1">
      <c r="B48" s="82">
        <v>2013</v>
      </c>
      <c r="C48" s="337" t="s">
        <v>5</v>
      </c>
      <c r="D48" s="338">
        <v>261.01</v>
      </c>
      <c r="E48" s="339">
        <v>103.5</v>
      </c>
      <c r="F48" s="339">
        <v>97.4</v>
      </c>
      <c r="G48" s="339">
        <v>86</v>
      </c>
      <c r="H48" s="339">
        <v>11.1</v>
      </c>
      <c r="I48" s="343">
        <v>7</v>
      </c>
      <c r="J48" s="345"/>
      <c r="K48" s="346"/>
      <c r="L48" s="346"/>
      <c r="M48" s="346"/>
      <c r="N48" s="346"/>
      <c r="O48" s="346"/>
      <c r="P48" s="347"/>
    </row>
    <row r="49" spans="2:16" ht="30" customHeight="1" thickTop="1">
      <c r="B49" s="78">
        <v>2012</v>
      </c>
      <c r="C49" s="348" t="s">
        <v>8</v>
      </c>
      <c r="D49" s="293">
        <v>220.57700000000003</v>
      </c>
      <c r="E49" s="294">
        <v>143.76</v>
      </c>
      <c r="F49" s="351">
        <v>125.89</v>
      </c>
      <c r="G49" s="351">
        <v>77.188999999999993</v>
      </c>
      <c r="H49" s="351">
        <v>7.4245000000000001</v>
      </c>
      <c r="I49" s="352">
        <v>41.19</v>
      </c>
      <c r="J49" s="354"/>
      <c r="K49" s="355"/>
      <c r="L49" s="355"/>
      <c r="M49" s="355"/>
      <c r="N49" s="355"/>
      <c r="O49" s="355"/>
      <c r="P49" s="356"/>
    </row>
    <row r="50" spans="2:16" ht="30" customHeight="1">
      <c r="B50" s="80">
        <v>2012</v>
      </c>
      <c r="C50" s="323" t="s">
        <v>7</v>
      </c>
      <c r="D50" s="248">
        <v>201.77</v>
      </c>
      <c r="E50" s="250">
        <v>96.9</v>
      </c>
      <c r="F50" s="250">
        <v>103.7</v>
      </c>
      <c r="G50" s="250">
        <v>68.900000000000006</v>
      </c>
      <c r="H50" s="250">
        <v>8.18</v>
      </c>
      <c r="I50" s="252">
        <v>131.5</v>
      </c>
      <c r="J50" s="326"/>
      <c r="K50" s="315"/>
      <c r="L50" s="315"/>
      <c r="M50" s="315"/>
      <c r="N50" s="315"/>
      <c r="O50" s="315"/>
      <c r="P50" s="316"/>
    </row>
    <row r="51" spans="2:16" ht="30" customHeight="1">
      <c r="B51" s="80">
        <v>2012</v>
      </c>
      <c r="C51" s="323" t="s">
        <v>6</v>
      </c>
      <c r="D51" s="248">
        <v>198.29999999999998</v>
      </c>
      <c r="E51" s="250">
        <v>93.04</v>
      </c>
      <c r="F51" s="250">
        <v>79.97</v>
      </c>
      <c r="G51" s="250">
        <v>58.1</v>
      </c>
      <c r="H51" s="250">
        <v>7.4</v>
      </c>
      <c r="I51" s="252">
        <v>20.2</v>
      </c>
      <c r="J51" s="326"/>
      <c r="K51" s="315"/>
      <c r="L51" s="315"/>
      <c r="M51" s="315"/>
      <c r="N51" s="315"/>
      <c r="O51" s="315"/>
      <c r="P51" s="316"/>
    </row>
    <row r="52" spans="2:16" ht="30" customHeight="1" thickBot="1">
      <c r="B52" s="82">
        <v>2012</v>
      </c>
      <c r="C52" s="337" t="s">
        <v>5</v>
      </c>
      <c r="D52" s="338">
        <v>179.20000000000002</v>
      </c>
      <c r="E52" s="339">
        <v>97.5</v>
      </c>
      <c r="F52" s="339">
        <v>83</v>
      </c>
      <c r="G52" s="339">
        <v>32.5</v>
      </c>
      <c r="H52" s="339">
        <v>7.4</v>
      </c>
      <c r="I52" s="343">
        <v>22.9</v>
      </c>
      <c r="J52" s="345"/>
      <c r="K52" s="346"/>
      <c r="L52" s="346"/>
      <c r="M52" s="346"/>
      <c r="N52" s="346"/>
      <c r="O52" s="346"/>
      <c r="P52" s="347"/>
    </row>
    <row r="53" spans="2:16" ht="30" customHeight="1" thickTop="1">
      <c r="B53" s="78">
        <v>2011</v>
      </c>
      <c r="C53" s="348" t="s">
        <v>8</v>
      </c>
      <c r="D53" s="293">
        <v>236.4</v>
      </c>
      <c r="E53" s="294">
        <v>768.6</v>
      </c>
      <c r="F53" s="351">
        <v>88.7</v>
      </c>
      <c r="G53" s="351">
        <v>123.6</v>
      </c>
      <c r="H53" s="351">
        <v>32.299999999999997</v>
      </c>
      <c r="I53" s="352">
        <v>16.600000000000001</v>
      </c>
      <c r="J53" s="354"/>
      <c r="K53" s="355"/>
      <c r="L53" s="355"/>
      <c r="M53" s="355"/>
      <c r="N53" s="355"/>
      <c r="O53" s="355"/>
      <c r="P53" s="356"/>
    </row>
    <row r="54" spans="2:16" ht="30" customHeight="1">
      <c r="B54" s="80">
        <v>2011</v>
      </c>
      <c r="C54" s="323" t="s">
        <v>7</v>
      </c>
      <c r="D54" s="248">
        <v>169.8</v>
      </c>
      <c r="E54" s="250">
        <v>128.4</v>
      </c>
      <c r="F54" s="250">
        <v>62.7</v>
      </c>
      <c r="G54" s="250">
        <v>75.099999999999994</v>
      </c>
      <c r="H54" s="250">
        <v>0</v>
      </c>
      <c r="I54" s="252">
        <v>18.100000000000001</v>
      </c>
      <c r="J54" s="326"/>
      <c r="K54" s="315"/>
      <c r="L54" s="315"/>
      <c r="M54" s="315"/>
      <c r="N54" s="315"/>
      <c r="O54" s="315"/>
      <c r="P54" s="316"/>
    </row>
    <row r="55" spans="2:16" ht="30" customHeight="1">
      <c r="B55" s="80">
        <v>2011</v>
      </c>
      <c r="C55" s="323" t="s">
        <v>6</v>
      </c>
      <c r="D55" s="248">
        <v>172.8</v>
      </c>
      <c r="E55" s="250">
        <v>138.5</v>
      </c>
      <c r="F55" s="250">
        <v>55.9</v>
      </c>
      <c r="G55" s="250">
        <v>42</v>
      </c>
      <c r="H55" s="250">
        <v>5.8</v>
      </c>
      <c r="I55" s="252">
        <v>16.899999999999999</v>
      </c>
      <c r="J55" s="326"/>
      <c r="K55" s="315"/>
      <c r="L55" s="315"/>
      <c r="M55" s="315"/>
      <c r="N55" s="315"/>
      <c r="O55" s="315"/>
      <c r="P55" s="316"/>
    </row>
    <row r="56" spans="2:16" ht="30" customHeight="1" thickBot="1">
      <c r="B56" s="82">
        <v>2011</v>
      </c>
      <c r="C56" s="337" t="s">
        <v>5</v>
      </c>
      <c r="D56" s="338">
        <v>124.4</v>
      </c>
      <c r="E56" s="339">
        <v>59.2</v>
      </c>
      <c r="F56" s="339">
        <v>52.6</v>
      </c>
      <c r="G56" s="339">
        <v>64.5</v>
      </c>
      <c r="H56" s="339">
        <v>5.8</v>
      </c>
      <c r="I56" s="343">
        <v>15.5</v>
      </c>
      <c r="J56" s="345"/>
      <c r="K56" s="346"/>
      <c r="L56" s="346"/>
      <c r="M56" s="346"/>
      <c r="N56" s="346"/>
      <c r="O56" s="346"/>
      <c r="P56" s="347"/>
    </row>
    <row r="57" spans="2:16" ht="30" customHeight="1" thickTop="1">
      <c r="B57" s="78">
        <v>2010</v>
      </c>
      <c r="C57" s="348" t="s">
        <v>8</v>
      </c>
      <c r="D57" s="293">
        <v>127.422</v>
      </c>
      <c r="E57" s="294">
        <v>72.900000000000006</v>
      </c>
      <c r="F57" s="351">
        <v>42</v>
      </c>
      <c r="G57" s="351">
        <v>43.5</v>
      </c>
      <c r="H57" s="351">
        <v>4.5999999999999996</v>
      </c>
      <c r="I57" s="352">
        <v>14.2</v>
      </c>
      <c r="J57" s="354"/>
      <c r="K57" s="355"/>
      <c r="L57" s="355"/>
      <c r="M57" s="355"/>
      <c r="N57" s="355"/>
      <c r="O57" s="355"/>
      <c r="P57" s="356"/>
    </row>
    <row r="58" spans="2:16" ht="30" customHeight="1">
      <c r="B58" s="80">
        <v>2010</v>
      </c>
      <c r="C58" s="323" t="s">
        <v>7</v>
      </c>
      <c r="D58" s="248">
        <v>111.94999999999999</v>
      </c>
      <c r="E58" s="250">
        <v>110</v>
      </c>
      <c r="F58" s="250">
        <v>73.900000000000006</v>
      </c>
      <c r="G58" s="250">
        <v>68</v>
      </c>
      <c r="H58" s="250">
        <v>4.7</v>
      </c>
      <c r="I58" s="252">
        <v>11.9</v>
      </c>
      <c r="J58" s="326"/>
      <c r="K58" s="315"/>
      <c r="L58" s="315"/>
      <c r="M58" s="315"/>
      <c r="N58" s="315"/>
      <c r="O58" s="315"/>
      <c r="P58" s="316"/>
    </row>
    <row r="59" spans="2:16" ht="30" customHeight="1">
      <c r="B59" s="80">
        <v>2010</v>
      </c>
      <c r="C59" s="323" t="s">
        <v>6</v>
      </c>
      <c r="D59" s="248">
        <v>116</v>
      </c>
      <c r="E59" s="250">
        <v>79</v>
      </c>
      <c r="F59" s="250">
        <v>42</v>
      </c>
      <c r="G59" s="250">
        <v>73</v>
      </c>
      <c r="H59" s="250">
        <v>5</v>
      </c>
      <c r="I59" s="252">
        <v>3</v>
      </c>
      <c r="J59" s="326"/>
      <c r="K59" s="315"/>
      <c r="L59" s="315"/>
      <c r="M59" s="315"/>
      <c r="N59" s="315"/>
      <c r="O59" s="315"/>
      <c r="P59" s="316"/>
    </row>
    <row r="60" spans="2:16" ht="30" customHeight="1" thickBot="1">
      <c r="B60" s="82">
        <v>2010</v>
      </c>
      <c r="C60" s="337" t="s">
        <v>5</v>
      </c>
      <c r="D60" s="338">
        <v>105</v>
      </c>
      <c r="E60" s="339">
        <v>20</v>
      </c>
      <c r="F60" s="339">
        <v>44</v>
      </c>
      <c r="G60" s="339">
        <v>53</v>
      </c>
      <c r="H60" s="339">
        <v>5</v>
      </c>
      <c r="I60" s="343">
        <v>10</v>
      </c>
      <c r="J60" s="345"/>
      <c r="K60" s="346"/>
      <c r="L60" s="346"/>
      <c r="M60" s="346"/>
      <c r="N60" s="346"/>
      <c r="O60" s="346"/>
      <c r="P60" s="347"/>
    </row>
    <row r="61" spans="2:16" ht="30" customHeight="1" thickTop="1">
      <c r="B61" s="78">
        <v>2009</v>
      </c>
      <c r="C61" s="348" t="s">
        <v>8</v>
      </c>
      <c r="D61" s="293">
        <v>87</v>
      </c>
      <c r="E61" s="294">
        <v>70</v>
      </c>
      <c r="F61" s="351">
        <v>32</v>
      </c>
      <c r="G61" s="351">
        <v>84</v>
      </c>
      <c r="H61" s="351">
        <v>5</v>
      </c>
      <c r="I61" s="352">
        <v>36</v>
      </c>
      <c r="J61" s="354"/>
      <c r="K61" s="355"/>
      <c r="L61" s="355"/>
      <c r="M61" s="355"/>
      <c r="N61" s="355"/>
      <c r="O61" s="355"/>
      <c r="P61" s="356"/>
    </row>
    <row r="62" spans="2:16" ht="30" customHeight="1">
      <c r="B62" s="80">
        <v>2009</v>
      </c>
      <c r="C62" s="323" t="s">
        <v>7</v>
      </c>
      <c r="D62" s="248">
        <v>90</v>
      </c>
      <c r="E62" s="250">
        <v>40</v>
      </c>
      <c r="F62" s="250">
        <v>34</v>
      </c>
      <c r="G62" s="250">
        <v>43</v>
      </c>
      <c r="H62" s="250">
        <v>5</v>
      </c>
      <c r="I62" s="252">
        <v>5</v>
      </c>
      <c r="J62" s="326"/>
      <c r="K62" s="315"/>
      <c r="L62" s="315"/>
      <c r="M62" s="315"/>
      <c r="N62" s="315"/>
      <c r="O62" s="315"/>
      <c r="P62" s="316"/>
    </row>
    <row r="63" spans="2:16" ht="30" customHeight="1">
      <c r="B63" s="80">
        <v>2009</v>
      </c>
      <c r="C63" s="323" t="s">
        <v>6</v>
      </c>
      <c r="D63" s="248">
        <v>83</v>
      </c>
      <c r="E63" s="250">
        <v>21</v>
      </c>
      <c r="F63" s="250">
        <v>14</v>
      </c>
      <c r="G63" s="250">
        <v>41</v>
      </c>
      <c r="H63" s="250">
        <v>5</v>
      </c>
      <c r="I63" s="252">
        <v>10</v>
      </c>
      <c r="J63" s="326"/>
      <c r="K63" s="315"/>
      <c r="L63" s="315"/>
      <c r="M63" s="315"/>
      <c r="N63" s="315"/>
      <c r="O63" s="315"/>
      <c r="P63" s="316"/>
    </row>
    <row r="64" spans="2:16" ht="30" customHeight="1" thickBot="1">
      <c r="B64" s="80">
        <v>2009</v>
      </c>
      <c r="C64" s="323" t="s">
        <v>5</v>
      </c>
      <c r="D64" s="328">
        <v>106</v>
      </c>
      <c r="E64" s="317">
        <v>44</v>
      </c>
      <c r="F64" s="317">
        <v>37</v>
      </c>
      <c r="G64" s="317">
        <v>36</v>
      </c>
      <c r="H64" s="317">
        <v>5</v>
      </c>
      <c r="I64" s="329">
        <v>235</v>
      </c>
      <c r="J64" s="327"/>
      <c r="K64" s="318"/>
      <c r="L64" s="318"/>
      <c r="M64" s="318"/>
      <c r="N64" s="318"/>
      <c r="O64" s="318"/>
      <c r="P64" s="319"/>
    </row>
    <row r="65" spans="2:16" s="61" customFormat="1" ht="15" customHeight="1">
      <c r="B65" s="216" t="s">
        <v>51</v>
      </c>
      <c r="C65" s="216"/>
      <c r="D65" s="89"/>
      <c r="E65" s="320"/>
      <c r="F65" s="320"/>
      <c r="G65" s="320"/>
      <c r="H65" s="321"/>
      <c r="I65" s="321"/>
      <c r="J65" s="65"/>
      <c r="K65" s="321"/>
      <c r="L65" s="321"/>
      <c r="M65" s="321"/>
      <c r="N65" s="321"/>
      <c r="O65" s="64"/>
      <c r="P65" s="64"/>
    </row>
    <row r="66" spans="2:16" s="61" customFormat="1" ht="15" customHeight="1">
      <c r="B66" s="158" t="s">
        <v>52</v>
      </c>
      <c r="C66" s="88"/>
      <c r="D66" s="89"/>
      <c r="E66" s="321"/>
      <c r="F66" s="321"/>
      <c r="G66" s="321"/>
      <c r="H66" s="64"/>
      <c r="I66" s="64"/>
      <c r="J66" s="322"/>
      <c r="K66" s="64"/>
      <c r="L66" s="321"/>
      <c r="M66" s="64"/>
      <c r="N66" s="64"/>
      <c r="O66" s="64"/>
      <c r="P66" s="64"/>
    </row>
    <row r="67" spans="2:16" s="61" customFormat="1" ht="15.5">
      <c r="B67" s="158" t="s">
        <v>61</v>
      </c>
      <c r="C67" s="88"/>
      <c r="D67" s="89"/>
      <c r="E67" s="321"/>
      <c r="F67" s="321"/>
      <c r="G67" s="321"/>
      <c r="H67" s="64"/>
      <c r="I67" s="64"/>
      <c r="J67" s="65"/>
      <c r="K67" s="64"/>
      <c r="L67" s="321"/>
      <c r="M67" s="64"/>
      <c r="N67" s="64"/>
      <c r="O67" s="64"/>
      <c r="P67" s="64"/>
    </row>
    <row r="68" spans="2:16" s="61" customFormat="1" ht="15.5">
      <c r="B68" s="158" t="s">
        <v>53</v>
      </c>
      <c r="C68" s="88"/>
      <c r="D68" s="89"/>
      <c r="E68" s="321"/>
      <c r="F68" s="321"/>
      <c r="G68" s="321"/>
      <c r="H68" s="64"/>
      <c r="I68" s="64"/>
      <c r="J68" s="65"/>
      <c r="K68" s="64"/>
      <c r="L68" s="321"/>
      <c r="M68" s="64"/>
      <c r="N68" s="64"/>
      <c r="O68" s="64"/>
      <c r="P68" s="64"/>
    </row>
    <row r="69" spans="2:16" s="61" customFormat="1" ht="15.5">
      <c r="B69" s="219"/>
      <c r="C69" s="428" t="s">
        <v>54</v>
      </c>
      <c r="D69" s="89"/>
      <c r="E69" s="321"/>
      <c r="F69" s="321"/>
      <c r="G69" s="321"/>
      <c r="H69" s="64"/>
      <c r="I69" s="64"/>
      <c r="J69" s="65"/>
      <c r="K69" s="64"/>
      <c r="L69" s="64"/>
      <c r="M69" s="64"/>
      <c r="N69" s="64"/>
      <c r="O69" s="64"/>
      <c r="P69" s="64"/>
    </row>
    <row r="70" spans="2:16" s="61" customFormat="1" ht="15.5">
      <c r="B70" s="198"/>
      <c r="C70" s="428" t="s">
        <v>66</v>
      </c>
      <c r="D70" s="89"/>
      <c r="E70" s="321"/>
      <c r="F70" s="321"/>
      <c r="G70" s="321"/>
      <c r="H70" s="64"/>
      <c r="I70" s="64"/>
      <c r="J70" s="65"/>
      <c r="K70" s="64"/>
      <c r="L70" s="64"/>
      <c r="M70" s="64"/>
      <c r="N70" s="64"/>
      <c r="O70" s="64"/>
      <c r="P70" s="64"/>
    </row>
    <row r="71" spans="2:16">
      <c r="D71" s="12"/>
      <c r="E71" s="12"/>
      <c r="F71" s="12"/>
      <c r="G71" s="12"/>
      <c r="J71" s="13"/>
    </row>
    <row r="72" spans="2:16">
      <c r="D72" s="12"/>
      <c r="E72" s="12"/>
      <c r="F72" s="12"/>
      <c r="G72" s="12"/>
      <c r="J72" s="13"/>
    </row>
    <row r="73" spans="2:16">
      <c r="D73" s="12"/>
      <c r="E73" s="12"/>
      <c r="F73" s="12"/>
      <c r="G73" s="12"/>
    </row>
    <row r="74" spans="2:16">
      <c r="D74" s="12"/>
      <c r="E74" s="12"/>
      <c r="F74" s="12"/>
      <c r="G74" s="12"/>
    </row>
    <row r="75" spans="2:16">
      <c r="D75" s="12"/>
      <c r="E75" s="12"/>
      <c r="F75" s="12"/>
      <c r="G75" s="12"/>
    </row>
    <row r="76" spans="2:16">
      <c r="D76" s="12"/>
      <c r="E76" s="12"/>
      <c r="F76" s="12"/>
      <c r="G76" s="12"/>
    </row>
    <row r="77" spans="2:16">
      <c r="D77" s="12"/>
      <c r="E77" s="12"/>
      <c r="F77" s="12"/>
      <c r="G77" s="12"/>
    </row>
    <row r="78" spans="2:16">
      <c r="D78" s="12"/>
      <c r="E78" s="12"/>
      <c r="F78" s="12"/>
      <c r="G78" s="12"/>
    </row>
    <row r="79" spans="2:16">
      <c r="D79" s="12"/>
      <c r="E79" s="12"/>
      <c r="F79" s="12"/>
      <c r="G79" s="12"/>
    </row>
    <row r="80" spans="2:16">
      <c r="D80" s="12"/>
      <c r="E80" s="12"/>
      <c r="F80" s="12"/>
      <c r="G80" s="12"/>
    </row>
    <row r="81" spans="4:7">
      <c r="D81" s="12"/>
      <c r="E81" s="12"/>
      <c r="F81" s="12"/>
      <c r="G81" s="12"/>
    </row>
    <row r="82" spans="4:7">
      <c r="D82" s="12"/>
      <c r="E82" s="12"/>
      <c r="F82" s="12"/>
      <c r="G82" s="12"/>
    </row>
    <row r="83" spans="4:7">
      <c r="D83" s="12"/>
      <c r="E83" s="12"/>
      <c r="F83" s="12"/>
      <c r="G83" s="12"/>
    </row>
    <row r="84" spans="4:7">
      <c r="D84" s="12"/>
      <c r="E84" s="12"/>
      <c r="F84" s="12"/>
      <c r="G84" s="12"/>
    </row>
    <row r="85" spans="4:7">
      <c r="D85" s="12"/>
      <c r="E85" s="12"/>
      <c r="F85" s="12"/>
      <c r="G85" s="12"/>
    </row>
    <row r="86" spans="4:7">
      <c r="D86" s="12"/>
      <c r="E86" s="12"/>
      <c r="F86" s="12"/>
      <c r="G86" s="12"/>
    </row>
    <row r="87" spans="4:7">
      <c r="D87" s="12"/>
      <c r="E87" s="12"/>
      <c r="F87" s="12"/>
      <c r="G87" s="12"/>
    </row>
    <row r="88" spans="4:7">
      <c r="D88" s="12"/>
      <c r="E88" s="12"/>
      <c r="F88" s="12"/>
      <c r="G88" s="12"/>
    </row>
    <row r="89" spans="4:7">
      <c r="D89" s="12"/>
      <c r="E89" s="12"/>
      <c r="F89" s="12"/>
      <c r="G89" s="12"/>
    </row>
    <row r="90" spans="4:7">
      <c r="D90" s="12"/>
      <c r="E90" s="12"/>
      <c r="F90" s="12"/>
      <c r="G90" s="12"/>
    </row>
    <row r="91" spans="4:7">
      <c r="D91" s="12"/>
      <c r="E91" s="12"/>
      <c r="F91" s="12"/>
      <c r="G91" s="12"/>
    </row>
    <row r="92" spans="4:7">
      <c r="D92" s="12"/>
      <c r="E92" s="12"/>
      <c r="F92" s="12"/>
      <c r="G92" s="12"/>
    </row>
    <row r="93" spans="4:7">
      <c r="D93" s="12"/>
      <c r="E93" s="12"/>
      <c r="F93" s="12"/>
      <c r="G93" s="12"/>
    </row>
    <row r="94" spans="4:7">
      <c r="D94" s="12"/>
      <c r="E94" s="12"/>
      <c r="F94" s="12"/>
      <c r="G94" s="12"/>
    </row>
    <row r="95" spans="4:7">
      <c r="D95" s="12"/>
      <c r="E95" s="12"/>
      <c r="F95" s="12"/>
      <c r="G95" s="12"/>
    </row>
    <row r="96" spans="4:7">
      <c r="D96" s="12"/>
      <c r="E96" s="12"/>
      <c r="F96" s="12"/>
      <c r="G96" s="12"/>
    </row>
    <row r="97" spans="4:7">
      <c r="D97" s="12"/>
      <c r="E97" s="12"/>
      <c r="F97" s="12"/>
      <c r="G97" s="12"/>
    </row>
    <row r="98" spans="4:7">
      <c r="D98" s="12"/>
      <c r="E98" s="12"/>
      <c r="F98" s="12"/>
      <c r="G98" s="12"/>
    </row>
  </sheetData>
  <sortState xmlns:xlrd2="http://schemas.microsoft.com/office/spreadsheetml/2017/richdata2" ref="B29:BC51">
    <sortCondition descending="1" ref="B29:B51"/>
    <sortCondition descending="1" ref="C29:C51"/>
  </sortState>
  <mergeCells count="3">
    <mergeCell ref="D2:I2"/>
    <mergeCell ref="B2:C2"/>
    <mergeCell ref="J2:P2"/>
  </mergeCells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9F17-B90D-4C77-80C3-FAA9E24ECEC5}">
  <sheetPr published="0" codeName="Sheet7"/>
  <dimension ref="B1:I73"/>
  <sheetViews>
    <sheetView showGridLines="0" workbookViewId="0">
      <selection activeCell="M20" sqref="M20"/>
    </sheetView>
  </sheetViews>
  <sheetFormatPr defaultRowHeight="14.5"/>
  <cols>
    <col min="1" max="1" width="15.26953125" customWidth="1"/>
    <col min="2" max="9" width="15.6328125" customWidth="1"/>
  </cols>
  <sheetData>
    <row r="1" spans="2:9" ht="16">
      <c r="B1" s="26"/>
      <c r="C1" s="26"/>
      <c r="D1" s="26"/>
      <c r="E1" s="26"/>
      <c r="F1" s="26"/>
      <c r="G1" s="26"/>
      <c r="H1" s="26"/>
      <c r="I1" s="26"/>
    </row>
    <row r="2" spans="2:9" ht="16.5" thickBot="1">
      <c r="B2" s="26"/>
      <c r="C2" s="26"/>
      <c r="D2" s="26"/>
      <c r="E2" s="26"/>
      <c r="F2" s="26"/>
      <c r="G2" s="26"/>
      <c r="H2" s="26"/>
      <c r="I2" s="26"/>
    </row>
    <row r="3" spans="2:9" ht="32" thickTop="1" thickBot="1">
      <c r="B3" s="464" t="s">
        <v>57</v>
      </c>
      <c r="C3" s="465"/>
      <c r="D3" s="363" t="s">
        <v>10</v>
      </c>
      <c r="E3" s="364"/>
      <c r="F3" s="364"/>
      <c r="G3" s="363" t="s">
        <v>42</v>
      </c>
      <c r="H3" s="364"/>
      <c r="I3" s="365"/>
    </row>
    <row r="4" spans="2:9" ht="26.5" customHeight="1">
      <c r="B4" s="366" t="s">
        <v>3</v>
      </c>
      <c r="C4" s="367" t="s">
        <v>4</v>
      </c>
      <c r="D4" s="371" t="s">
        <v>39</v>
      </c>
      <c r="E4" s="372" t="s">
        <v>40</v>
      </c>
      <c r="F4" s="373" t="s">
        <v>41</v>
      </c>
      <c r="G4" s="371" t="s">
        <v>39</v>
      </c>
      <c r="H4" s="372" t="s">
        <v>40</v>
      </c>
      <c r="I4" s="374" t="s">
        <v>41</v>
      </c>
    </row>
    <row r="5" spans="2:9" ht="30" customHeight="1" thickBot="1">
      <c r="B5" s="375">
        <v>2024</v>
      </c>
      <c r="C5" s="376" t="s">
        <v>5</v>
      </c>
      <c r="D5" s="385">
        <v>589</v>
      </c>
      <c r="E5" s="386"/>
      <c r="F5" s="387">
        <v>846</v>
      </c>
      <c r="G5" s="385">
        <v>180.33999999999997</v>
      </c>
      <c r="H5" s="386"/>
      <c r="I5" s="387">
        <v>144.35200000000003</v>
      </c>
    </row>
    <row r="6" spans="2:9" ht="26.5" customHeight="1" thickTop="1">
      <c r="B6" s="377">
        <v>2023</v>
      </c>
      <c r="C6" s="378" t="s">
        <v>8</v>
      </c>
      <c r="D6" s="379">
        <v>589</v>
      </c>
      <c r="E6" s="380"/>
      <c r="F6" s="381">
        <v>846</v>
      </c>
      <c r="G6" s="379">
        <v>162.32499999999999</v>
      </c>
      <c r="H6" s="380"/>
      <c r="I6" s="381">
        <v>141.27200000000002</v>
      </c>
    </row>
    <row r="7" spans="2:9" ht="26.5" customHeight="1">
      <c r="B7" s="368">
        <v>2023</v>
      </c>
      <c r="C7" s="369" t="s">
        <v>7</v>
      </c>
      <c r="D7" s="382">
        <v>589</v>
      </c>
      <c r="E7" s="383"/>
      <c r="F7" s="384">
        <v>846</v>
      </c>
      <c r="G7" s="397">
        <v>162.32499999999999</v>
      </c>
      <c r="H7" s="383"/>
      <c r="I7" s="398">
        <v>141.27200000000002</v>
      </c>
    </row>
    <row r="8" spans="2:9" ht="30" customHeight="1">
      <c r="B8" s="368">
        <v>2023</v>
      </c>
      <c r="C8" s="369" t="s">
        <v>6</v>
      </c>
      <c r="D8" s="382">
        <v>589</v>
      </c>
      <c r="E8" s="383"/>
      <c r="F8" s="384">
        <v>846</v>
      </c>
      <c r="G8" s="399">
        <v>162.32499999999999</v>
      </c>
      <c r="H8" s="383"/>
      <c r="I8" s="384">
        <v>141.27200000000002</v>
      </c>
    </row>
    <row r="9" spans="2:9" ht="30" customHeight="1" thickBot="1">
      <c r="B9" s="375">
        <v>2023</v>
      </c>
      <c r="C9" s="376" t="s">
        <v>5</v>
      </c>
      <c r="D9" s="385">
        <v>553</v>
      </c>
      <c r="E9" s="386"/>
      <c r="F9" s="387">
        <v>775</v>
      </c>
      <c r="G9" s="385">
        <v>162.64499999999998</v>
      </c>
      <c r="H9" s="386"/>
      <c r="I9" s="387">
        <v>141.27200000000002</v>
      </c>
    </row>
    <row r="10" spans="2:9" ht="26.5" customHeight="1" thickTop="1">
      <c r="B10" s="377">
        <v>2022</v>
      </c>
      <c r="C10" s="378" t="s">
        <v>8</v>
      </c>
      <c r="D10" s="379">
        <v>553</v>
      </c>
      <c r="E10" s="380"/>
      <c r="F10" s="381">
        <v>775</v>
      </c>
      <c r="G10" s="379">
        <v>162.16499999999999</v>
      </c>
      <c r="H10" s="380"/>
      <c r="I10" s="381">
        <v>141.59400000000002</v>
      </c>
    </row>
    <row r="11" spans="2:9" ht="26.5" customHeight="1">
      <c r="B11" s="370">
        <v>2022</v>
      </c>
      <c r="C11" s="369" t="s">
        <v>7</v>
      </c>
      <c r="D11" s="382">
        <v>814.58799999999997</v>
      </c>
      <c r="E11" s="383"/>
      <c r="F11" s="384">
        <v>773.25600000000009</v>
      </c>
      <c r="G11" s="382">
        <v>131.84100000000001</v>
      </c>
      <c r="H11" s="383"/>
      <c r="I11" s="384">
        <v>137.137</v>
      </c>
    </row>
    <row r="12" spans="2:9" ht="30" customHeight="1">
      <c r="B12" s="368">
        <v>2022</v>
      </c>
      <c r="C12" s="369" t="s">
        <v>6</v>
      </c>
      <c r="D12" s="382">
        <v>410</v>
      </c>
      <c r="E12" s="383"/>
      <c r="F12" s="384">
        <v>1300</v>
      </c>
      <c r="G12" s="399">
        <v>131.64499999999998</v>
      </c>
      <c r="H12" s="383"/>
      <c r="I12" s="384">
        <v>137.137</v>
      </c>
    </row>
    <row r="13" spans="2:9" ht="30" customHeight="1" thickBot="1">
      <c r="B13" s="375">
        <v>2022</v>
      </c>
      <c r="C13" s="376" t="s">
        <v>5</v>
      </c>
      <c r="D13" s="385">
        <v>130.30000000000001</v>
      </c>
      <c r="E13" s="386"/>
      <c r="F13" s="387">
        <v>468.25599999999997</v>
      </c>
      <c r="G13" s="385">
        <v>131.64499999999998</v>
      </c>
      <c r="H13" s="386"/>
      <c r="I13" s="387">
        <v>136.815</v>
      </c>
    </row>
    <row r="14" spans="2:9" ht="30" customHeight="1" thickTop="1">
      <c r="B14" s="377">
        <v>2021</v>
      </c>
      <c r="C14" s="378" t="s">
        <v>8</v>
      </c>
      <c r="D14" s="379">
        <v>352.9</v>
      </c>
      <c r="E14" s="380"/>
      <c r="F14" s="381">
        <v>570.1</v>
      </c>
      <c r="G14" s="379">
        <v>131.32499999999999</v>
      </c>
      <c r="H14" s="380"/>
      <c r="I14" s="381">
        <v>136.815</v>
      </c>
    </row>
    <row r="15" spans="2:9" ht="30" customHeight="1">
      <c r="B15" s="368">
        <v>2021</v>
      </c>
      <c r="C15" s="369" t="s">
        <v>7</v>
      </c>
      <c r="D15" s="382">
        <v>130.30000000000001</v>
      </c>
      <c r="E15" s="383"/>
      <c r="F15" s="384">
        <v>468.25599999999997</v>
      </c>
      <c r="G15" s="382">
        <v>131.005</v>
      </c>
      <c r="H15" s="383"/>
      <c r="I15" s="384">
        <v>136.815</v>
      </c>
    </row>
    <row r="16" spans="2:9" ht="30" customHeight="1">
      <c r="B16" s="368">
        <v>2021</v>
      </c>
      <c r="C16" s="369" t="s">
        <v>6</v>
      </c>
      <c r="D16" s="382">
        <v>130.30000000000001</v>
      </c>
      <c r="E16" s="383"/>
      <c r="F16" s="384">
        <v>468.25599999999997</v>
      </c>
      <c r="G16" s="382">
        <v>130.685</v>
      </c>
      <c r="H16" s="383"/>
      <c r="I16" s="384">
        <v>136.815</v>
      </c>
    </row>
    <row r="17" spans="2:9" ht="30" customHeight="1" thickBot="1">
      <c r="B17" s="375">
        <v>2021</v>
      </c>
      <c r="C17" s="376" t="s">
        <v>5</v>
      </c>
      <c r="D17" s="385">
        <v>130.30000000000001</v>
      </c>
      <c r="E17" s="386"/>
      <c r="F17" s="387">
        <v>468.25599999999997</v>
      </c>
      <c r="G17" s="385">
        <v>130.36500000000001</v>
      </c>
      <c r="H17" s="386"/>
      <c r="I17" s="387">
        <v>136.815</v>
      </c>
    </row>
    <row r="18" spans="2:9" ht="30" customHeight="1" thickTop="1">
      <c r="B18" s="377">
        <v>2020</v>
      </c>
      <c r="C18" s="378" t="s">
        <v>8</v>
      </c>
      <c r="D18" s="379">
        <v>130.30000000000001</v>
      </c>
      <c r="E18" s="380"/>
      <c r="F18" s="381">
        <v>468.25599999999997</v>
      </c>
      <c r="G18" s="379">
        <v>130.36500000000001</v>
      </c>
      <c r="H18" s="380"/>
      <c r="I18" s="381">
        <v>136.815</v>
      </c>
    </row>
    <row r="19" spans="2:9" ht="30" customHeight="1">
      <c r="B19" s="368">
        <v>2020</v>
      </c>
      <c r="C19" s="369" t="s">
        <v>7</v>
      </c>
      <c r="D19" s="382">
        <v>130.30000000000001</v>
      </c>
      <c r="E19" s="383"/>
      <c r="F19" s="384">
        <v>468.25599999999997</v>
      </c>
      <c r="G19" s="382">
        <v>130.36500000000001</v>
      </c>
      <c r="H19" s="383"/>
      <c r="I19" s="384">
        <v>136.815</v>
      </c>
    </row>
    <row r="20" spans="2:9" ht="30" customHeight="1">
      <c r="B20" s="368">
        <v>2020</v>
      </c>
      <c r="C20" s="369" t="s">
        <v>6</v>
      </c>
      <c r="D20" s="382">
        <v>130.30000000000001</v>
      </c>
      <c r="E20" s="383"/>
      <c r="F20" s="384">
        <v>468.25599999999997</v>
      </c>
      <c r="G20" s="382">
        <v>123.36499999999999</v>
      </c>
      <c r="H20" s="383"/>
      <c r="I20" s="384">
        <v>136.815</v>
      </c>
    </row>
    <row r="21" spans="2:9" ht="30" customHeight="1" thickBot="1">
      <c r="B21" s="375">
        <v>2020</v>
      </c>
      <c r="C21" s="376" t="s">
        <v>5</v>
      </c>
      <c r="D21" s="385">
        <v>130.30000000000001</v>
      </c>
      <c r="E21" s="386"/>
      <c r="F21" s="387">
        <v>468.25599999999997</v>
      </c>
      <c r="G21" s="385">
        <v>123.36499999999999</v>
      </c>
      <c r="H21" s="386"/>
      <c r="I21" s="387">
        <v>136.815</v>
      </c>
    </row>
    <row r="22" spans="2:9" ht="30" customHeight="1" thickTop="1">
      <c r="B22" s="377">
        <v>2019</v>
      </c>
      <c r="C22" s="378" t="s">
        <v>8</v>
      </c>
      <c r="D22" s="379">
        <v>130.30000000000001</v>
      </c>
      <c r="E22" s="380"/>
      <c r="F22" s="381">
        <v>468.25599999999997</v>
      </c>
      <c r="G22" s="379">
        <v>123.36499999999999</v>
      </c>
      <c r="H22" s="380"/>
      <c r="I22" s="381">
        <v>136.815</v>
      </c>
    </row>
    <row r="23" spans="2:9" ht="30" customHeight="1">
      <c r="B23" s="368">
        <v>2019</v>
      </c>
      <c r="C23" s="369" t="s">
        <v>7</v>
      </c>
      <c r="D23" s="382">
        <v>130.30000000000001</v>
      </c>
      <c r="E23" s="383"/>
      <c r="F23" s="384">
        <v>468.25599999999997</v>
      </c>
      <c r="G23" s="382">
        <v>123.2</v>
      </c>
      <c r="H23" s="383"/>
      <c r="I23" s="384">
        <v>136.815</v>
      </c>
    </row>
    <row r="24" spans="2:9" ht="30" customHeight="1">
      <c r="B24" s="368">
        <v>2019</v>
      </c>
      <c r="C24" s="369" t="s">
        <v>6</v>
      </c>
      <c r="D24" s="382">
        <v>130.30000000000001</v>
      </c>
      <c r="E24" s="383"/>
      <c r="F24" s="384">
        <v>468.25599999999997</v>
      </c>
      <c r="G24" s="382">
        <v>123.2</v>
      </c>
      <c r="H24" s="383"/>
      <c r="I24" s="384">
        <v>136.965</v>
      </c>
    </row>
    <row r="25" spans="2:9" ht="30" customHeight="1" thickBot="1">
      <c r="B25" s="375">
        <v>2019</v>
      </c>
      <c r="C25" s="376" t="s">
        <v>5</v>
      </c>
      <c r="D25" s="385">
        <v>130.30000000000001</v>
      </c>
      <c r="E25" s="386"/>
      <c r="F25" s="387">
        <v>468.25599999999997</v>
      </c>
      <c r="G25" s="385">
        <v>123.2</v>
      </c>
      <c r="H25" s="386"/>
      <c r="I25" s="387">
        <v>136.965</v>
      </c>
    </row>
    <row r="26" spans="2:9" ht="30" customHeight="1" thickTop="1">
      <c r="B26" s="377">
        <v>2018</v>
      </c>
      <c r="C26" s="378" t="s">
        <v>8</v>
      </c>
      <c r="D26" s="379">
        <v>130.30000000000001</v>
      </c>
      <c r="E26" s="380"/>
      <c r="F26" s="381">
        <v>468.25599999999997</v>
      </c>
      <c r="G26" s="379">
        <v>123.2</v>
      </c>
      <c r="H26" s="380"/>
      <c r="I26" s="381">
        <v>136.965</v>
      </c>
    </row>
    <row r="27" spans="2:9" ht="30" customHeight="1">
      <c r="B27" s="368">
        <v>2018</v>
      </c>
      <c r="C27" s="369" t="s">
        <v>7</v>
      </c>
      <c r="D27" s="382">
        <v>130.30000000000001</v>
      </c>
      <c r="E27" s="383"/>
      <c r="F27" s="384">
        <v>468.25599999999997</v>
      </c>
      <c r="G27" s="382">
        <v>123.2</v>
      </c>
      <c r="H27" s="383"/>
      <c r="I27" s="384">
        <v>137.191</v>
      </c>
    </row>
    <row r="28" spans="2:9" ht="30" customHeight="1">
      <c r="B28" s="368">
        <v>2018</v>
      </c>
      <c r="C28" s="369" t="s">
        <v>6</v>
      </c>
      <c r="D28" s="382">
        <v>130.30000000000001</v>
      </c>
      <c r="E28" s="383"/>
      <c r="F28" s="384">
        <v>468.25599999999997</v>
      </c>
      <c r="G28" s="382">
        <v>123.2</v>
      </c>
      <c r="H28" s="383"/>
      <c r="I28" s="384">
        <v>120.23</v>
      </c>
    </row>
    <row r="29" spans="2:9" ht="30" customHeight="1" thickBot="1">
      <c r="B29" s="375">
        <v>2018</v>
      </c>
      <c r="C29" s="376" t="s">
        <v>5</v>
      </c>
      <c r="D29" s="385">
        <v>130.30000000000001</v>
      </c>
      <c r="E29" s="386"/>
      <c r="F29" s="387">
        <v>468.25599999999997</v>
      </c>
      <c r="G29" s="385">
        <v>123.2</v>
      </c>
      <c r="H29" s="386"/>
      <c r="I29" s="387">
        <v>120.1</v>
      </c>
    </row>
    <row r="30" spans="2:9" ht="30" customHeight="1" thickTop="1">
      <c r="B30" s="377">
        <v>2017</v>
      </c>
      <c r="C30" s="378" t="s">
        <v>8</v>
      </c>
      <c r="D30" s="379">
        <v>164.78299999999999</v>
      </c>
      <c r="E30" s="380"/>
      <c r="F30" s="381">
        <v>550.00599999999997</v>
      </c>
      <c r="G30" s="379">
        <v>121.81</v>
      </c>
      <c r="H30" s="380"/>
      <c r="I30" s="381">
        <v>120.06</v>
      </c>
    </row>
    <row r="31" spans="2:9" ht="30" customHeight="1">
      <c r="B31" s="368">
        <v>2017</v>
      </c>
      <c r="C31" s="369" t="s">
        <v>7</v>
      </c>
      <c r="D31" s="382">
        <v>163.18299999999999</v>
      </c>
      <c r="E31" s="383"/>
      <c r="F31" s="384">
        <v>471.65600000000001</v>
      </c>
      <c r="G31" s="382">
        <v>119.71000000000001</v>
      </c>
      <c r="H31" s="383"/>
      <c r="I31" s="384">
        <v>120.06</v>
      </c>
    </row>
    <row r="32" spans="2:9" ht="30" customHeight="1">
      <c r="B32" s="368">
        <v>2017</v>
      </c>
      <c r="C32" s="369" t="s">
        <v>6</v>
      </c>
      <c r="D32" s="382">
        <v>163.18299999999999</v>
      </c>
      <c r="E32" s="383"/>
      <c r="F32" s="384">
        <v>471.65600000000001</v>
      </c>
      <c r="G32" s="382">
        <v>117.95</v>
      </c>
      <c r="H32" s="383"/>
      <c r="I32" s="384">
        <v>119.93</v>
      </c>
    </row>
    <row r="33" spans="2:9" ht="30" customHeight="1" thickBot="1">
      <c r="B33" s="375">
        <v>2017</v>
      </c>
      <c r="C33" s="376" t="s">
        <v>5</v>
      </c>
      <c r="D33" s="385">
        <v>149.18299999999999</v>
      </c>
      <c r="E33" s="386"/>
      <c r="F33" s="387">
        <v>471.65600000000001</v>
      </c>
      <c r="G33" s="385">
        <v>115.69</v>
      </c>
      <c r="H33" s="386"/>
      <c r="I33" s="387">
        <v>120.18</v>
      </c>
    </row>
    <row r="34" spans="2:9" ht="30" customHeight="1" thickTop="1">
      <c r="B34" s="377">
        <v>2016</v>
      </c>
      <c r="C34" s="378" t="s">
        <v>8</v>
      </c>
      <c r="D34" s="379">
        <v>130.30000000000001</v>
      </c>
      <c r="E34" s="380"/>
      <c r="F34" s="381">
        <v>468.25599999999997</v>
      </c>
      <c r="G34" s="379">
        <v>115.69000000000001</v>
      </c>
      <c r="H34" s="380"/>
      <c r="I34" s="381">
        <v>119.98</v>
      </c>
    </row>
    <row r="35" spans="2:9" ht="30" customHeight="1">
      <c r="B35" s="368">
        <v>2016</v>
      </c>
      <c r="C35" s="369" t="s">
        <v>7</v>
      </c>
      <c r="D35" s="382">
        <v>130.30000000000001</v>
      </c>
      <c r="E35" s="383"/>
      <c r="F35" s="384">
        <v>468.25599999999997</v>
      </c>
      <c r="G35" s="382">
        <v>112.50999999999999</v>
      </c>
      <c r="H35" s="383"/>
      <c r="I35" s="384">
        <v>119.9</v>
      </c>
    </row>
    <row r="36" spans="2:9" ht="30" customHeight="1">
      <c r="B36" s="368">
        <v>2016</v>
      </c>
      <c r="C36" s="369" t="s">
        <v>6</v>
      </c>
      <c r="D36" s="382">
        <v>130.30000000000001</v>
      </c>
      <c r="E36" s="383"/>
      <c r="F36" s="384">
        <v>468.25599999999997</v>
      </c>
      <c r="G36" s="382">
        <v>112.50999999999999</v>
      </c>
      <c r="H36" s="383"/>
      <c r="I36" s="384">
        <v>119.9</v>
      </c>
    </row>
    <row r="37" spans="2:9" ht="30" customHeight="1" thickBot="1">
      <c r="B37" s="375">
        <v>2016</v>
      </c>
      <c r="C37" s="376" t="s">
        <v>5</v>
      </c>
      <c r="D37" s="385">
        <v>118.5</v>
      </c>
      <c r="E37" s="386"/>
      <c r="F37" s="387">
        <v>468.25599999999997</v>
      </c>
      <c r="G37" s="385">
        <v>112.50999999999999</v>
      </c>
      <c r="H37" s="386"/>
      <c r="I37" s="387">
        <v>119.9</v>
      </c>
    </row>
    <row r="38" spans="2:9" ht="30" customHeight="1" thickTop="1">
      <c r="B38" s="377">
        <v>2015</v>
      </c>
      <c r="C38" s="378" t="s">
        <v>8</v>
      </c>
      <c r="D38" s="388"/>
      <c r="E38" s="389"/>
      <c r="F38" s="390"/>
      <c r="G38" s="379">
        <v>96</v>
      </c>
      <c r="H38" s="380"/>
      <c r="I38" s="381">
        <v>136.5</v>
      </c>
    </row>
    <row r="39" spans="2:9" ht="30" customHeight="1">
      <c r="B39" s="368">
        <v>2015</v>
      </c>
      <c r="C39" s="369" t="s">
        <v>7</v>
      </c>
      <c r="D39" s="391"/>
      <c r="E39" s="392"/>
      <c r="F39" s="393"/>
      <c r="G39" s="382">
        <v>96</v>
      </c>
      <c r="H39" s="383"/>
      <c r="I39" s="384">
        <v>136.5</v>
      </c>
    </row>
    <row r="40" spans="2:9" ht="30" customHeight="1">
      <c r="B40" s="368">
        <v>2015</v>
      </c>
      <c r="C40" s="369" t="s">
        <v>6</v>
      </c>
      <c r="D40" s="391"/>
      <c r="E40" s="392"/>
      <c r="F40" s="393"/>
      <c r="G40" s="382">
        <v>95.7</v>
      </c>
      <c r="H40" s="383"/>
      <c r="I40" s="384">
        <v>136.30000000000001</v>
      </c>
    </row>
    <row r="41" spans="2:9" ht="30" customHeight="1" thickBot="1">
      <c r="B41" s="375">
        <v>2015</v>
      </c>
      <c r="C41" s="376" t="s">
        <v>5</v>
      </c>
      <c r="D41" s="394"/>
      <c r="E41" s="395"/>
      <c r="F41" s="396"/>
      <c r="G41" s="394"/>
      <c r="H41" s="395"/>
      <c r="I41" s="396"/>
    </row>
    <row r="42" spans="2:9" ht="30" customHeight="1" thickTop="1">
      <c r="B42" s="377">
        <v>2014</v>
      </c>
      <c r="C42" s="378" t="s">
        <v>8</v>
      </c>
      <c r="D42" s="388"/>
      <c r="E42" s="389"/>
      <c r="F42" s="390"/>
      <c r="G42" s="388"/>
      <c r="H42" s="389"/>
      <c r="I42" s="390"/>
    </row>
    <row r="43" spans="2:9" ht="30" customHeight="1">
      <c r="B43" s="368">
        <v>2014</v>
      </c>
      <c r="C43" s="369" t="s">
        <v>7</v>
      </c>
      <c r="D43" s="391"/>
      <c r="E43" s="392"/>
      <c r="F43" s="393"/>
      <c r="G43" s="391"/>
      <c r="H43" s="392"/>
      <c r="I43" s="393"/>
    </row>
    <row r="44" spans="2:9" ht="30" customHeight="1">
      <c r="B44" s="368">
        <v>2014</v>
      </c>
      <c r="C44" s="369" t="s">
        <v>6</v>
      </c>
      <c r="D44" s="391"/>
      <c r="E44" s="392"/>
      <c r="F44" s="393"/>
      <c r="G44" s="391"/>
      <c r="H44" s="392"/>
      <c r="I44" s="393"/>
    </row>
    <row r="45" spans="2:9" ht="30" customHeight="1" thickBot="1">
      <c r="B45" s="375">
        <v>2014</v>
      </c>
      <c r="C45" s="376" t="s">
        <v>5</v>
      </c>
      <c r="D45" s="394"/>
      <c r="E45" s="395"/>
      <c r="F45" s="396"/>
      <c r="G45" s="394"/>
      <c r="H45" s="395"/>
      <c r="I45" s="396"/>
    </row>
    <row r="46" spans="2:9" ht="30" customHeight="1" thickTop="1">
      <c r="B46" s="377">
        <v>2013</v>
      </c>
      <c r="C46" s="378" t="s">
        <v>8</v>
      </c>
      <c r="D46" s="388"/>
      <c r="E46" s="389"/>
      <c r="F46" s="390"/>
      <c r="G46" s="388"/>
      <c r="H46" s="389"/>
      <c r="I46" s="390"/>
    </row>
    <row r="47" spans="2:9" ht="30" customHeight="1">
      <c r="B47" s="368">
        <v>2013</v>
      </c>
      <c r="C47" s="369" t="s">
        <v>7</v>
      </c>
      <c r="D47" s="391"/>
      <c r="E47" s="392"/>
      <c r="F47" s="393"/>
      <c r="G47" s="391"/>
      <c r="H47" s="392"/>
      <c r="I47" s="393"/>
    </row>
    <row r="48" spans="2:9" ht="30" customHeight="1">
      <c r="B48" s="368">
        <v>2013</v>
      </c>
      <c r="C48" s="369" t="s">
        <v>6</v>
      </c>
      <c r="D48" s="391"/>
      <c r="E48" s="392"/>
      <c r="F48" s="393"/>
      <c r="G48" s="391"/>
      <c r="H48" s="392"/>
      <c r="I48" s="393"/>
    </row>
    <row r="49" spans="2:9" ht="30" customHeight="1" thickBot="1">
      <c r="B49" s="375">
        <v>2013</v>
      </c>
      <c r="C49" s="376" t="s">
        <v>5</v>
      </c>
      <c r="D49" s="394"/>
      <c r="E49" s="395"/>
      <c r="F49" s="396"/>
      <c r="G49" s="394"/>
      <c r="H49" s="395"/>
      <c r="I49" s="396"/>
    </row>
    <row r="50" spans="2:9" ht="30" customHeight="1" thickTop="1">
      <c r="B50" s="377">
        <v>2012</v>
      </c>
      <c r="C50" s="378" t="s">
        <v>8</v>
      </c>
      <c r="D50" s="388"/>
      <c r="E50" s="389"/>
      <c r="F50" s="390"/>
      <c r="G50" s="388"/>
      <c r="H50" s="389"/>
      <c r="I50" s="390"/>
    </row>
    <row r="51" spans="2:9" ht="30" customHeight="1">
      <c r="B51" s="368">
        <v>2012</v>
      </c>
      <c r="C51" s="369" t="s">
        <v>7</v>
      </c>
      <c r="D51" s="391"/>
      <c r="E51" s="392"/>
      <c r="F51" s="393"/>
      <c r="G51" s="391"/>
      <c r="H51" s="392"/>
      <c r="I51" s="393"/>
    </row>
    <row r="52" spans="2:9" ht="30" customHeight="1">
      <c r="B52" s="368">
        <v>2012</v>
      </c>
      <c r="C52" s="369" t="s">
        <v>6</v>
      </c>
      <c r="D52" s="391"/>
      <c r="E52" s="392"/>
      <c r="F52" s="393"/>
      <c r="G52" s="391"/>
      <c r="H52" s="392"/>
      <c r="I52" s="393"/>
    </row>
    <row r="53" spans="2:9" ht="30" customHeight="1" thickBot="1">
      <c r="B53" s="375">
        <v>2012</v>
      </c>
      <c r="C53" s="376" t="s">
        <v>5</v>
      </c>
      <c r="D53" s="394"/>
      <c r="E53" s="395"/>
      <c r="F53" s="396"/>
      <c r="G53" s="394"/>
      <c r="H53" s="395"/>
      <c r="I53" s="396"/>
    </row>
    <row r="54" spans="2:9" ht="30" customHeight="1" thickTop="1">
      <c r="B54" s="377">
        <v>2011</v>
      </c>
      <c r="C54" s="378" t="s">
        <v>8</v>
      </c>
      <c r="D54" s="388"/>
      <c r="E54" s="389"/>
      <c r="F54" s="390"/>
      <c r="G54" s="388"/>
      <c r="H54" s="389"/>
      <c r="I54" s="390"/>
    </row>
    <row r="55" spans="2:9" ht="30" customHeight="1">
      <c r="B55" s="368">
        <v>2011</v>
      </c>
      <c r="C55" s="369" t="s">
        <v>7</v>
      </c>
      <c r="D55" s="391"/>
      <c r="E55" s="392"/>
      <c r="F55" s="393"/>
      <c r="G55" s="391"/>
      <c r="H55" s="392"/>
      <c r="I55" s="393"/>
    </row>
    <row r="56" spans="2:9" ht="30" customHeight="1">
      <c r="B56" s="368">
        <v>2011</v>
      </c>
      <c r="C56" s="369" t="s">
        <v>6</v>
      </c>
      <c r="D56" s="391"/>
      <c r="E56" s="392"/>
      <c r="F56" s="393"/>
      <c r="G56" s="391"/>
      <c r="H56" s="392"/>
      <c r="I56" s="393"/>
    </row>
    <row r="57" spans="2:9" ht="30" customHeight="1" thickBot="1">
      <c r="B57" s="375">
        <v>2011</v>
      </c>
      <c r="C57" s="376" t="s">
        <v>5</v>
      </c>
      <c r="D57" s="394"/>
      <c r="E57" s="395"/>
      <c r="F57" s="396"/>
      <c r="G57" s="394"/>
      <c r="H57" s="395"/>
      <c r="I57" s="396"/>
    </row>
    <row r="58" spans="2:9" ht="30" customHeight="1" thickTop="1">
      <c r="B58" s="377">
        <v>2010</v>
      </c>
      <c r="C58" s="378" t="s">
        <v>8</v>
      </c>
      <c r="D58" s="388"/>
      <c r="E58" s="389"/>
      <c r="F58" s="390"/>
      <c r="G58" s="388"/>
      <c r="H58" s="389"/>
      <c r="I58" s="390"/>
    </row>
    <row r="59" spans="2:9" ht="30" customHeight="1">
      <c r="B59" s="368">
        <v>2010</v>
      </c>
      <c r="C59" s="369" t="s">
        <v>7</v>
      </c>
      <c r="D59" s="391"/>
      <c r="E59" s="392"/>
      <c r="F59" s="393"/>
      <c r="G59" s="391"/>
      <c r="H59" s="392"/>
      <c r="I59" s="393"/>
    </row>
    <row r="60" spans="2:9" ht="30" customHeight="1">
      <c r="B60" s="368">
        <v>2010</v>
      </c>
      <c r="C60" s="369" t="s">
        <v>6</v>
      </c>
      <c r="D60" s="391"/>
      <c r="E60" s="392"/>
      <c r="F60" s="393"/>
      <c r="G60" s="391"/>
      <c r="H60" s="392"/>
      <c r="I60" s="393"/>
    </row>
    <row r="61" spans="2:9" ht="30" customHeight="1" thickBot="1">
      <c r="B61" s="375">
        <v>2010</v>
      </c>
      <c r="C61" s="376" t="s">
        <v>5</v>
      </c>
      <c r="D61" s="394"/>
      <c r="E61" s="395"/>
      <c r="F61" s="396"/>
      <c r="G61" s="394"/>
      <c r="H61" s="395"/>
      <c r="I61" s="396"/>
    </row>
    <row r="62" spans="2:9" ht="30" customHeight="1" thickTop="1">
      <c r="B62" s="377">
        <v>2009</v>
      </c>
      <c r="C62" s="378" t="s">
        <v>8</v>
      </c>
      <c r="D62" s="388"/>
      <c r="E62" s="389"/>
      <c r="F62" s="390"/>
      <c r="G62" s="388"/>
      <c r="H62" s="389"/>
      <c r="I62" s="390"/>
    </row>
    <row r="63" spans="2:9" ht="30" customHeight="1">
      <c r="B63" s="368">
        <v>2009</v>
      </c>
      <c r="C63" s="369" t="s">
        <v>7</v>
      </c>
      <c r="D63" s="391"/>
      <c r="E63" s="392"/>
      <c r="F63" s="393"/>
      <c r="G63" s="391"/>
      <c r="H63" s="392"/>
      <c r="I63" s="393"/>
    </row>
    <row r="64" spans="2:9" ht="30" customHeight="1">
      <c r="B64" s="368">
        <v>2009</v>
      </c>
      <c r="C64" s="369" t="s">
        <v>6</v>
      </c>
      <c r="D64" s="391"/>
      <c r="E64" s="392"/>
      <c r="F64" s="393"/>
      <c r="G64" s="391"/>
      <c r="H64" s="392"/>
      <c r="I64" s="393"/>
    </row>
    <row r="65" spans="2:9" ht="30" customHeight="1" thickBot="1">
      <c r="B65" s="400">
        <v>2009</v>
      </c>
      <c r="C65" s="401" t="s">
        <v>5</v>
      </c>
      <c r="D65" s="402"/>
      <c r="E65" s="403"/>
      <c r="F65" s="404"/>
      <c r="G65" s="402"/>
      <c r="H65" s="403"/>
      <c r="I65" s="404"/>
    </row>
    <row r="66" spans="2:9" ht="15.5">
      <c r="B66" s="359" t="s">
        <v>51</v>
      </c>
      <c r="C66" s="359"/>
      <c r="D66" s="162"/>
      <c r="E66" s="360"/>
      <c r="F66" s="14"/>
      <c r="G66" s="14"/>
      <c r="H66" s="14"/>
      <c r="I66" s="14"/>
    </row>
    <row r="67" spans="2:9" ht="15.5">
      <c r="B67" s="361" t="s">
        <v>52</v>
      </c>
      <c r="C67" s="362"/>
      <c r="D67" s="162"/>
      <c r="E67" s="65"/>
      <c r="F67" s="14"/>
      <c r="G67" s="14"/>
      <c r="H67" s="14"/>
      <c r="I67" s="14"/>
    </row>
    <row r="68" spans="2:9" ht="15.5">
      <c r="B68" s="361" t="s">
        <v>61</v>
      </c>
      <c r="C68" s="362"/>
      <c r="D68" s="162"/>
      <c r="E68" s="65"/>
      <c r="F68" s="14"/>
      <c r="G68" s="14"/>
      <c r="H68" s="14"/>
      <c r="I68" s="14"/>
    </row>
    <row r="69" spans="2:9" ht="15.5">
      <c r="B69" s="361" t="s">
        <v>53</v>
      </c>
      <c r="C69" s="362"/>
      <c r="D69" s="162"/>
      <c r="E69" s="65"/>
      <c r="F69" s="14"/>
      <c r="G69" s="14"/>
      <c r="H69" s="14"/>
      <c r="I69" s="14"/>
    </row>
    <row r="70" spans="2:9" ht="15.5">
      <c r="B70" s="358"/>
      <c r="C70" s="429" t="s">
        <v>54</v>
      </c>
      <c r="D70" s="162"/>
      <c r="E70" s="65"/>
      <c r="F70" s="14"/>
      <c r="G70" s="14"/>
      <c r="H70" s="14"/>
      <c r="I70" s="14"/>
    </row>
    <row r="71" spans="2:9" ht="15.5">
      <c r="B71" s="357"/>
      <c r="C71" s="429" t="s">
        <v>67</v>
      </c>
      <c r="D71" s="162"/>
      <c r="E71" s="65"/>
      <c r="F71" s="14"/>
      <c r="G71" s="14"/>
      <c r="H71" s="14"/>
      <c r="I71" s="14"/>
    </row>
    <row r="72" spans="2:9">
      <c r="B72" s="10"/>
      <c r="C72" s="10"/>
      <c r="D72" s="12"/>
      <c r="E72" s="12"/>
    </row>
    <row r="73" spans="2:9">
      <c r="B73" s="10"/>
      <c r="C73" s="10"/>
      <c r="D73" s="12"/>
      <c r="E73" s="12"/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1D1-44CA-4D80-B458-9F91B53ADC86}">
  <sheetPr published="0" codeName="Sheet8"/>
  <dimension ref="A1:A3"/>
  <sheetViews>
    <sheetView workbookViewId="0">
      <selection activeCell="A3" sqref="A3"/>
    </sheetView>
  </sheetViews>
  <sheetFormatPr defaultRowHeight="14.5"/>
  <sheetData>
    <row r="1" spans="1:1">
      <c r="A1" t="s">
        <v>30</v>
      </c>
    </row>
    <row r="3" spans="1:1">
      <c r="A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Energy_Generated_kWh</vt:lpstr>
      <vt:lpstr>Energy Sales_kWh</vt:lpstr>
      <vt:lpstr>Number of Employees</vt:lpstr>
      <vt:lpstr>Transformer_and_meters</vt:lpstr>
      <vt:lpstr>Number of Customers </vt:lpstr>
      <vt:lpstr>O&amp;M_ShsMillions </vt:lpstr>
      <vt:lpstr>Network Length</vt:lpstr>
      <vt:lpstr>Energy_Generated_kWh!Print_Area</vt:lpstr>
      <vt:lpstr>'Number of Customers '!Print_Area</vt:lpstr>
      <vt:lpstr>'Number of Employees'!Print_Area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Karungi</dc:creator>
  <cp:lastModifiedBy>Aravinda Vijay</cp:lastModifiedBy>
  <cp:lastPrinted>2018-02-23T08:25:12Z</cp:lastPrinted>
  <dcterms:created xsi:type="dcterms:W3CDTF">2015-01-05T10:18:24Z</dcterms:created>
  <dcterms:modified xsi:type="dcterms:W3CDTF">2025-03-19T21:06:25Z</dcterms:modified>
</cp:coreProperties>
</file>