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ojewoda\OneDrive - Sii Sp. z o.o\Documents\SII\Powershell\"/>
    </mc:Choice>
  </mc:AlternateContent>
  <xr:revisionPtr revIDLastSave="0" documentId="13_ncr:1_{83893581-D8D9-4FA5-B591-CC0A2B4A6225}" xr6:coauthVersionLast="45" xr6:coauthVersionMax="45" xr10:uidLastSave="{00000000-0000-0000-0000-000000000000}"/>
  <bookViews>
    <workbookView xWindow="-120" yWindow="-120" windowWidth="20730" windowHeight="11310" xr2:uid="{68401985-293D-47E3-9395-DDBC5A362686}"/>
  </bookViews>
  <sheets>
    <sheet name="Cennik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C4" i="1" s="1"/>
  <c r="D4" i="1" s="1"/>
  <c r="C2" i="1" l="1"/>
  <c r="D2" i="1" s="1"/>
  <c r="C9" i="1"/>
  <c r="D9" i="1" s="1"/>
  <c r="C5" i="1"/>
  <c r="D5" i="1" s="1"/>
  <c r="C7" i="1"/>
  <c r="D7" i="1" s="1"/>
  <c r="C3" i="1"/>
  <c r="D3" i="1" s="1"/>
  <c r="C6" i="1"/>
  <c r="D6" i="1" s="1"/>
  <c r="C8" i="1"/>
  <c r="D8" i="1" s="1"/>
</calcChain>
</file>

<file path=xl/sharedStrings.xml><?xml version="1.0" encoding="utf-8"?>
<sst xmlns="http://schemas.openxmlformats.org/spreadsheetml/2006/main" count="20" uniqueCount="20">
  <si>
    <t>WYSTĄPIENIE</t>
  </si>
  <si>
    <t>JEDNOSTKI LABORATORIUM</t>
  </si>
  <si>
    <t>Małe (rdzenie: 2, 3.5 GB pamięci RAM)</t>
  </si>
  <si>
    <t>Średnie (rdzenie: 4, 7 GB pamięci RAM)</t>
  </si>
  <si>
    <t>Średnie (zagnieżdżona wirtualizacja, rdzenie: 4, 16 GB pamięci RAM)</t>
  </si>
  <si>
    <t>Duże (rdzenie: 8, 16 GB pamięci RAM)</t>
  </si>
  <si>
    <t>Duże (zagnieżdżona wirtualizacja, rdzenie: 8, 32 GB pamięci RAM)</t>
  </si>
  <si>
    <t>Małe procesor GPU (obliczenia, rdzenie: 6, 56 GB pamięci RAM)</t>
  </si>
  <si>
    <t>Małe procesor GPU (wizualizacja, rdzenie: 6, 56 GB pamięci RAM)</t>
  </si>
  <si>
    <t>Średnie procesor GPU (wizualizacja, rdzenie: 12, 112 GB pamięci RAM)</t>
  </si>
  <si>
    <t>Za jednostkę laboratorium</t>
  </si>
  <si>
    <t>Waluta</t>
  </si>
  <si>
    <t>EUR</t>
  </si>
  <si>
    <t>Liczba uczestników</t>
  </si>
  <si>
    <t>Godziny szkolenia</t>
  </si>
  <si>
    <t>Godziny w domu</t>
  </si>
  <si>
    <t>Suma osobogodzin</t>
  </si>
  <si>
    <t>Kurs EUR</t>
  </si>
  <si>
    <t>Koszt PLN</t>
  </si>
  <si>
    <t>Koszt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</si>
</sst>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#,##0.00\ &quot;zł&quot;"/>
    <numFmt numFmtId="170" formatCode="[$€-2]\ #,##0.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numFmt numFmtId="169" formatCode="#,##0.00\ &quot;zł&quot;"/>
      <alignment horizontal="center" vertical="bottom" textRotation="0" wrapText="0" indent="0" justifyLastLine="0" shrinkToFit="0" readingOrder="0"/>
    </dxf>
    <dxf>
      <numFmt numFmtId="170" formatCode="[$€-2]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9BA78D-36BE-4B7A-861B-ADDAAADDC857}" name="Table2" displayName="Table2" ref="A1:D9" totalsRowShown="0" headerRowDxfId="10" dataDxfId="9">
  <autoFilter ref="A1:D9" xr:uid="{E5E80D42-A64D-403C-AC0C-DFCA7D58631B}"/>
  <tableColumns count="4">
    <tableColumn id="1" xr3:uid="{52D73B5D-2F86-41EB-9EB9-156B4EAFB317}" name="WYSTĄPIENIE" dataDxfId="11"/>
    <tableColumn id="2" xr3:uid="{4956A5B6-FCCD-4773-B68B-17605F268430}" name="JEDNOSTKI LABORATORIUM" dataDxfId="2"/>
    <tableColumn id="3" xr3:uid="{A9140DEF-17A0-4AE1-BDFC-AD617076C667}" name="Koszt EUR" dataDxfId="1">
      <calculatedColumnFormula>CenaJednostkowa[Za jednostkę laboratorium]*Czas[Suma osobogodzin]*Table2[[#This Row],[JEDNOSTKI LABORATORIUM]]</calculatedColumnFormula>
    </tableColumn>
    <tableColumn id="4" xr3:uid="{51B77518-23DA-4406-B338-AB6916FB86EE}" name="Koszt PLN" dataDxfId="0">
      <calculatedColumnFormula>Table2[[#This Row],[Koszt EUR]]*CenaJednostkowa[Kurs EUR]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EBF872-54BF-4D82-8C80-2BC212111A40}" name="Czas" displayName="Czas" ref="A11:D12" totalsRowShown="0" headerRowDxfId="8" dataDxfId="7">
  <autoFilter ref="A11:D12" xr:uid="{592610F6-6D3F-483F-B471-E6970BD03A47}"/>
  <tableColumns count="4">
    <tableColumn id="1" xr3:uid="{97595AC3-D7E9-40A6-BE5E-A09927B417E2}" name="Liczba uczestników" dataDxfId="6"/>
    <tableColumn id="2" xr3:uid="{501C4DFA-5E7F-4C9F-B2DB-628C1DF83D69}" name="Godziny szkolenia" dataDxfId="5"/>
    <tableColumn id="3" xr3:uid="{D5C13DF8-79BD-4751-B63E-D5A14671C5D8}" name="Godziny w domu" dataDxfId="4"/>
    <tableColumn id="4" xr3:uid="{A17E1641-126B-4019-90F3-DFD3261CF859}" name="Suma osobogodzin" dataDxfId="3">
      <calculatedColumnFormula>(Czas[[#This Row],[Godziny w domu]]+Czas[[#This Row],[Godziny szkolenia]])*Czas[[#This Row],[Liczba uczestników]]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D1BD58-CD2B-4D88-84AF-327CE7F9FD74}" name="CenaJednostkowa" displayName="CenaJednostkowa" ref="A14:C15" totalsRowShown="0">
  <autoFilter ref="A14:C15" xr:uid="{493C005F-7BD3-4B4B-9587-4F85416F4EBE}"/>
  <tableColumns count="3">
    <tableColumn id="1" xr3:uid="{92497005-AF35-4A7E-914A-73764EDBA782}" name="Za jednostkę laboratorium"/>
    <tableColumn id="2" xr3:uid="{368ABD74-E339-4391-B808-4B1A28EFCE87}" name="Waluta"/>
    <tableColumn id="3" xr3:uid="{B274E15B-DDCD-4CA9-A900-C16A56A6113C}" name="Kurs EUR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F01E-7B3E-4A5C-8DBF-26320D5D3848}">
  <dimension ref="A1:D15"/>
  <sheetViews>
    <sheetView tabSelected="1" workbookViewId="0">
      <selection activeCell="A12" sqref="A12"/>
    </sheetView>
  </sheetViews>
  <sheetFormatPr defaultRowHeight="15" x14ac:dyDescent="0.25"/>
  <cols>
    <col min="1" max="1" width="63.85546875" bestFit="1" customWidth="1"/>
    <col min="2" max="2" width="30.7109375" bestFit="1" customWidth="1"/>
    <col min="3" max="3" width="20.5703125" bestFit="1" customWidth="1"/>
    <col min="4" max="4" width="22.42578125" bestFit="1" customWidth="1"/>
    <col min="6" max="6" width="15.7109375" customWidth="1"/>
    <col min="7" max="7" width="20.7109375" customWidth="1"/>
    <col min="8" max="8" width="10.85546875" customWidth="1"/>
  </cols>
  <sheetData>
    <row r="1" spans="1:4" x14ac:dyDescent="0.25">
      <c r="A1" s="1" t="s">
        <v>0</v>
      </c>
      <c r="B1" s="1" t="s">
        <v>1</v>
      </c>
      <c r="C1" s="1" t="s">
        <v>19</v>
      </c>
      <c r="D1" s="1" t="s">
        <v>18</v>
      </c>
    </row>
    <row r="2" spans="1:4" x14ac:dyDescent="0.25">
      <c r="A2" s="1" t="s">
        <v>2</v>
      </c>
      <c r="B2" s="1">
        <v>20</v>
      </c>
      <c r="C2" s="3">
        <f>CenaJednostkowa[Za jednostkę laboratorium]*Czas[Suma osobogodzin]*Table2[[#This Row],[JEDNOSTKI LABORATORIUM]]</f>
        <v>57.599999999999994</v>
      </c>
      <c r="D2" s="2">
        <f>Table2[[#This Row],[Koszt EUR]]*CenaJednostkowa[Kurs EUR]</f>
        <v>258.048</v>
      </c>
    </row>
    <row r="3" spans="1:4" x14ac:dyDescent="0.25">
      <c r="A3" s="1" t="s">
        <v>3</v>
      </c>
      <c r="B3" s="1">
        <v>42</v>
      </c>
      <c r="C3" s="3">
        <f>CenaJednostkowa[Za jednostkę laboratorium]*Czas[Suma osobogodzin]*Table2[[#This Row],[JEDNOSTKI LABORATORIUM]]</f>
        <v>120.96</v>
      </c>
      <c r="D3" s="2">
        <f>Table2[[#This Row],[Koszt EUR]]*CenaJednostkowa[Kurs EUR]</f>
        <v>541.9008</v>
      </c>
    </row>
    <row r="4" spans="1:4" x14ac:dyDescent="0.25">
      <c r="A4" s="1" t="s">
        <v>4</v>
      </c>
      <c r="B4" s="1">
        <v>55</v>
      </c>
      <c r="C4" s="3">
        <f>CenaJednostkowa[Za jednostkę laboratorium]*Czas[Suma osobogodzin]*Table2[[#This Row],[JEDNOSTKI LABORATORIUM]]</f>
        <v>158.4</v>
      </c>
      <c r="D4" s="2">
        <f>Table2[[#This Row],[Koszt EUR]]*CenaJednostkowa[Kurs EUR]</f>
        <v>709.63200000000006</v>
      </c>
    </row>
    <row r="5" spans="1:4" x14ac:dyDescent="0.25">
      <c r="A5" s="1" t="s">
        <v>5</v>
      </c>
      <c r="B5" s="1">
        <v>70</v>
      </c>
      <c r="C5" s="3">
        <f>CenaJednostkowa[Za jednostkę laboratorium]*Czas[Suma osobogodzin]*Table2[[#This Row],[JEDNOSTKI LABORATORIUM]]</f>
        <v>201.6</v>
      </c>
      <c r="D5" s="2">
        <f>Table2[[#This Row],[Koszt EUR]]*CenaJednostkowa[Kurs EUR]</f>
        <v>903.16800000000001</v>
      </c>
    </row>
    <row r="6" spans="1:4" x14ac:dyDescent="0.25">
      <c r="A6" s="1" t="s">
        <v>6</v>
      </c>
      <c r="B6" s="1">
        <v>84</v>
      </c>
      <c r="C6" s="3">
        <f>CenaJednostkowa[Za jednostkę laboratorium]*Czas[Suma osobogodzin]*Table2[[#This Row],[JEDNOSTKI LABORATORIUM]]</f>
        <v>241.92</v>
      </c>
      <c r="D6" s="2">
        <f>Table2[[#This Row],[Koszt EUR]]*CenaJednostkowa[Kurs EUR]</f>
        <v>1083.8016</v>
      </c>
    </row>
    <row r="7" spans="1:4" x14ac:dyDescent="0.25">
      <c r="A7" s="1" t="s">
        <v>7</v>
      </c>
      <c r="B7" s="1">
        <v>139</v>
      </c>
      <c r="C7" s="3">
        <f>CenaJednostkowa[Za jednostkę laboratorium]*Czas[Suma osobogodzin]*Table2[[#This Row],[JEDNOSTKI LABORATORIUM]]</f>
        <v>400.32</v>
      </c>
      <c r="D7" s="2">
        <f>Table2[[#This Row],[Koszt EUR]]*CenaJednostkowa[Kurs EUR]</f>
        <v>1793.4336000000001</v>
      </c>
    </row>
    <row r="8" spans="1:4" x14ac:dyDescent="0.25">
      <c r="A8" s="1" t="s">
        <v>8</v>
      </c>
      <c r="B8" s="1">
        <v>160</v>
      </c>
      <c r="C8" s="3">
        <f>CenaJednostkowa[Za jednostkę laboratorium]*Czas[Suma osobogodzin]*Table2[[#This Row],[JEDNOSTKI LABORATORIUM]]</f>
        <v>460.79999999999995</v>
      </c>
      <c r="D8" s="2">
        <f>Table2[[#This Row],[Koszt EUR]]*CenaJednostkowa[Kurs EUR]</f>
        <v>2064.384</v>
      </c>
    </row>
    <row r="9" spans="1:4" x14ac:dyDescent="0.25">
      <c r="A9" s="1" t="s">
        <v>9</v>
      </c>
      <c r="B9" s="1">
        <v>408</v>
      </c>
      <c r="C9" s="3">
        <f>CenaJednostkowa[Za jednostkę laboratorium]*Czas[Suma osobogodzin]*Table2[[#This Row],[JEDNOSTKI LABORATORIUM]]</f>
        <v>1175.04</v>
      </c>
      <c r="D9" s="2">
        <f>Table2[[#This Row],[Koszt EUR]]*CenaJednostkowa[Kurs EUR]</f>
        <v>5264.1792000000005</v>
      </c>
    </row>
    <row r="11" spans="1:4" x14ac:dyDescent="0.25">
      <c r="A11" s="1" t="s">
        <v>13</v>
      </c>
      <c r="B11" s="1" t="s">
        <v>14</v>
      </c>
      <c r="C11" s="1" t="s">
        <v>15</v>
      </c>
      <c r="D11" s="1" t="s">
        <v>16</v>
      </c>
    </row>
    <row r="12" spans="1:4" x14ac:dyDescent="0.25">
      <c r="A12" s="1">
        <v>10</v>
      </c>
      <c r="B12" s="1">
        <v>16</v>
      </c>
      <c r="C12" s="1">
        <v>16</v>
      </c>
      <c r="D12" s="1">
        <f>(Czas[[#This Row],[Godziny w domu]]+Czas[[#This Row],[Godziny szkolenia]])*Czas[[#This Row],[Liczba uczestników]]</f>
        <v>320</v>
      </c>
    </row>
    <row r="14" spans="1:4" x14ac:dyDescent="0.25">
      <c r="A14" t="s">
        <v>10</v>
      </c>
      <c r="B14" t="s">
        <v>11</v>
      </c>
      <c r="C14" t="s">
        <v>17</v>
      </c>
    </row>
    <row r="15" spans="1:4" x14ac:dyDescent="0.25">
      <c r="A15">
        <v>8.9999999999999993E-3</v>
      </c>
      <c r="B15" t="s">
        <v>12</v>
      </c>
      <c r="C15">
        <v>4.4800000000000004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Cennik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Wojewoda</dc:creator>
  <cp:lastModifiedBy>Michał Wojewoda</cp:lastModifiedBy>
  <dcterms:created xsi:type="dcterms:W3CDTF">2020-07-15T11:10:26Z</dcterms:created>
  <dcterms:modified xsi:type="dcterms:W3CDTF">2020-07-29T09:04:43Z</dcterms:modified>
</cp:coreProperties>
</file>