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" i="1" l="1"/>
  <c r="P26" i="1"/>
  <c r="N26" i="1"/>
  <c r="L26" i="1"/>
  <c r="J26" i="1"/>
  <c r="H26" i="1"/>
  <c r="F26" i="1"/>
  <c r="D26" i="1"/>
  <c r="R23" i="1"/>
  <c r="P23" i="1"/>
  <c r="N23" i="1"/>
  <c r="L23" i="1"/>
  <c r="J23" i="1"/>
  <c r="H23" i="1"/>
  <c r="F23" i="1"/>
  <c r="D23" i="1"/>
  <c r="R20" i="1"/>
  <c r="P20" i="1"/>
  <c r="N20" i="1"/>
  <c r="L20" i="1"/>
  <c r="J20" i="1"/>
  <c r="H20" i="1"/>
  <c r="F20" i="1"/>
  <c r="D20" i="1"/>
  <c r="R17" i="1"/>
  <c r="P17" i="1"/>
  <c r="N17" i="1"/>
  <c r="L17" i="1"/>
  <c r="J17" i="1"/>
  <c r="H17" i="1"/>
  <c r="F17" i="1"/>
  <c r="D17" i="1"/>
</calcChain>
</file>

<file path=xl/sharedStrings.xml><?xml version="1.0" encoding="utf-8"?>
<sst xmlns="http://schemas.openxmlformats.org/spreadsheetml/2006/main" count="100" uniqueCount="40">
  <si>
    <t>编号</t>
    <phoneticPr fontId="2" type="noConversion"/>
  </si>
  <si>
    <t>浓度</t>
    <phoneticPr fontId="2" type="noConversion"/>
  </si>
  <si>
    <t>RNA浓度（ng/uL）</t>
    <phoneticPr fontId="2" type="noConversion"/>
  </si>
  <si>
    <t>A260/280</t>
    <phoneticPr fontId="2" type="noConversion"/>
  </si>
  <si>
    <t>根</t>
    <phoneticPr fontId="2" type="noConversion"/>
  </si>
  <si>
    <t>茎</t>
    <phoneticPr fontId="2" type="noConversion"/>
  </si>
  <si>
    <t>叶</t>
    <phoneticPr fontId="2" type="noConversion"/>
  </si>
  <si>
    <t>分组</t>
    <phoneticPr fontId="2" type="noConversion"/>
  </si>
  <si>
    <t>MDA含量mmol/gFW</t>
    <phoneticPr fontId="2" type="noConversion"/>
  </si>
  <si>
    <t>叶绿素a</t>
  </si>
  <si>
    <t>叶绿素b</t>
  </si>
  <si>
    <t>叶绿素mg/g</t>
    <phoneticPr fontId="2" type="noConversion"/>
  </si>
  <si>
    <t>叶绿素</t>
  </si>
  <si>
    <t>电导率S2uS/cm</t>
    <phoneticPr fontId="2" type="noConversion"/>
  </si>
  <si>
    <t>电导率S1uS/cm</t>
    <phoneticPr fontId="2" type="noConversion"/>
  </si>
  <si>
    <t>相对电导率</t>
  </si>
  <si>
    <t>电导率膜损伤度</t>
  </si>
  <si>
    <t>叶绿素a</t>
    <phoneticPr fontId="2" type="noConversion"/>
  </si>
  <si>
    <t>分类</t>
    <phoneticPr fontId="2" type="noConversion"/>
  </si>
  <si>
    <t>①</t>
    <phoneticPr fontId="2" type="noConversion"/>
  </si>
  <si>
    <t>②</t>
    <phoneticPr fontId="2" type="noConversion"/>
  </si>
  <si>
    <t>③</t>
    <phoneticPr fontId="2" type="noConversion"/>
  </si>
  <si>
    <t>均值</t>
    <phoneticPr fontId="2" type="noConversion"/>
  </si>
  <si>
    <t>按浓度分组（mmol/L）</t>
  </si>
  <si>
    <t>组内编号</t>
    <phoneticPr fontId="2" type="noConversion"/>
  </si>
  <si>
    <t>MDA含量（mmol/gFW）</t>
    <phoneticPr fontId="2" type="noConversion"/>
  </si>
  <si>
    <t>叶绿素a(mg/gFW)</t>
    <phoneticPr fontId="2" type="noConversion"/>
  </si>
  <si>
    <t>电导率指标</t>
    <phoneticPr fontId="2" type="noConversion"/>
  </si>
  <si>
    <t>电导率S1（uS/cm）</t>
    <phoneticPr fontId="2" type="noConversion"/>
  </si>
  <si>
    <t>相对电导率</t>
    <phoneticPr fontId="2" type="noConversion"/>
  </si>
  <si>
    <t>电导率S（2uS/cm）</t>
    <phoneticPr fontId="2" type="noConversion"/>
  </si>
  <si>
    <t>组别</t>
    <phoneticPr fontId="2" type="noConversion"/>
  </si>
  <si>
    <t>RNA浓度（ng/uL）</t>
    <phoneticPr fontId="2" type="noConversion"/>
  </si>
  <si>
    <t>根</t>
    <phoneticPr fontId="2" type="noConversion"/>
  </si>
  <si>
    <t>根</t>
    <phoneticPr fontId="2" type="noConversion"/>
  </si>
  <si>
    <t>总体编号</t>
    <phoneticPr fontId="2" type="noConversion"/>
  </si>
  <si>
    <t>处理浓度（mmol/L）</t>
    <phoneticPr fontId="2" type="noConversion"/>
  </si>
  <si>
    <t>叶绿素(mg/g)</t>
    <phoneticPr fontId="2" type="noConversion"/>
  </si>
  <si>
    <t>叶绿素b(mg/g)</t>
    <phoneticPr fontId="2" type="noConversion"/>
  </si>
  <si>
    <t>电导率指标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</si>
</sst>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2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0" fillId="0" borderId="5" xfId="1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3" xfId="1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2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7" xfId="1" applyNumberFormat="1" applyFont="1" applyBorder="1" applyAlignment="1">
      <alignment horizontal="center"/>
    </xf>
    <xf numFmtId="0" fontId="0" fillId="0" borderId="7" xfId="0" applyBorder="1" applyAlignment="1"/>
    <xf numFmtId="0" fontId="0" fillId="0" borderId="4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6"/>
  <sheetViews>
    <sheetView topLeftCell="V1" zoomScale="95" zoomScaleNormal="95" workbookViewId="0">
      <selection activeCell="V2" sqref="V2:AE19"/>
    </sheetView>
  </sheetViews>
  <sheetFormatPr defaultRowHeight="14.25" x14ac:dyDescent="0.2"/>
  <cols>
    <col min="3" max="3" width="9.875" customWidth="1"/>
    <col min="4" max="4" width="10.25" customWidth="1"/>
    <col min="5" max="5" width="15.25" customWidth="1"/>
    <col min="6" max="6" width="12.75" customWidth="1"/>
    <col min="8" max="8" width="11.5" customWidth="1"/>
    <col min="9" max="9" width="15.5" customWidth="1"/>
    <col min="10" max="10" width="18.25" customWidth="1"/>
    <col min="11" max="11" width="11.375" customWidth="1"/>
    <col min="12" max="12" width="11" customWidth="1"/>
    <col min="13" max="13" width="12.25" customWidth="1"/>
    <col min="21" max="21" width="9.625" customWidth="1"/>
    <col min="22" max="22" width="18.5" customWidth="1"/>
    <col min="23" max="23" width="12.625" customWidth="1"/>
    <col min="24" max="24" width="20.25" customWidth="1"/>
    <col min="25" max="25" width="15.625" customWidth="1"/>
    <col min="26" max="26" width="13.5" customWidth="1"/>
    <col min="27" max="27" width="11.25" customWidth="1"/>
    <col min="28" max="28" width="12.5" customWidth="1"/>
    <col min="29" max="29" width="16.625" customWidth="1"/>
    <col min="30" max="30" width="9.875" customWidth="1"/>
    <col min="31" max="31" width="14.375" customWidth="1"/>
  </cols>
  <sheetData>
    <row r="1" spans="1:31" ht="12.75" customHeight="1" thickBot="1" x14ac:dyDescent="0.25"/>
    <row r="2" spans="1:31" x14ac:dyDescent="0.2">
      <c r="G2" s="40" t="s">
        <v>7</v>
      </c>
      <c r="H2" s="42" t="s">
        <v>18</v>
      </c>
      <c r="I2" s="42"/>
      <c r="J2" s="40" t="s">
        <v>2</v>
      </c>
      <c r="K2" s="40" t="s">
        <v>3</v>
      </c>
      <c r="V2" s="40" t="s">
        <v>18</v>
      </c>
      <c r="W2" s="40"/>
      <c r="X2" s="43" t="s">
        <v>25</v>
      </c>
      <c r="Y2" s="43" t="s">
        <v>26</v>
      </c>
      <c r="Z2" s="43" t="s">
        <v>38</v>
      </c>
      <c r="AA2" s="43" t="s">
        <v>37</v>
      </c>
      <c r="AB2" s="40" t="s">
        <v>27</v>
      </c>
      <c r="AC2" s="40"/>
      <c r="AD2" s="40"/>
      <c r="AE2" s="40"/>
    </row>
    <row r="3" spans="1:31" ht="15" thickBot="1" x14ac:dyDescent="0.25">
      <c r="G3" s="41"/>
      <c r="H3" s="5" t="s">
        <v>0</v>
      </c>
      <c r="I3" s="5" t="s">
        <v>1</v>
      </c>
      <c r="J3" s="41"/>
      <c r="K3" s="41"/>
      <c r="U3" s="11"/>
      <c r="V3" s="32" t="s">
        <v>23</v>
      </c>
      <c r="W3" s="28" t="s">
        <v>24</v>
      </c>
      <c r="X3" s="39"/>
      <c r="Y3" s="39"/>
      <c r="Z3" s="39"/>
      <c r="AA3" s="39"/>
      <c r="AB3" s="5" t="s">
        <v>30</v>
      </c>
      <c r="AC3" s="5" t="s">
        <v>28</v>
      </c>
      <c r="AD3" s="5" t="s">
        <v>29</v>
      </c>
      <c r="AE3" s="5" t="s">
        <v>16</v>
      </c>
    </row>
    <row r="4" spans="1:31" x14ac:dyDescent="0.2">
      <c r="G4" s="37" t="s">
        <v>4</v>
      </c>
      <c r="H4" s="2">
        <v>1</v>
      </c>
      <c r="I4" s="2">
        <v>0</v>
      </c>
      <c r="J4" s="6">
        <v>50</v>
      </c>
      <c r="K4" s="2">
        <v>2.12</v>
      </c>
      <c r="V4" s="44">
        <v>0</v>
      </c>
      <c r="W4" s="16" t="s">
        <v>19</v>
      </c>
      <c r="X4" s="17">
        <v>1.6197000000000001E-5</v>
      </c>
      <c r="Y4" s="17">
        <v>4.8427899999999999</v>
      </c>
      <c r="Z4" s="17">
        <v>1.6989000000000001</v>
      </c>
      <c r="AA4" s="17">
        <v>6.54169</v>
      </c>
      <c r="AB4" s="17">
        <v>440</v>
      </c>
      <c r="AC4" s="17">
        <v>85</v>
      </c>
      <c r="AD4" s="18">
        <v>0.18792176599999999</v>
      </c>
      <c r="AE4" s="19">
        <v>5.2728393999999998E-2</v>
      </c>
    </row>
    <row r="5" spans="1:31" x14ac:dyDescent="0.2">
      <c r="G5" s="37"/>
      <c r="H5" s="2">
        <v>4</v>
      </c>
      <c r="I5" s="2">
        <v>100</v>
      </c>
      <c r="J5" s="6">
        <v>65.599999999999994</v>
      </c>
      <c r="K5" s="2">
        <v>2.0699999999999998</v>
      </c>
      <c r="V5" s="45"/>
      <c r="W5" s="12" t="s">
        <v>20</v>
      </c>
      <c r="X5" s="13">
        <v>9.2080000000000006E-6</v>
      </c>
      <c r="Y5" s="13">
        <v>1.23247</v>
      </c>
      <c r="Z5" s="13">
        <v>0.57554000000000005</v>
      </c>
      <c r="AA5" s="13">
        <v>1.8080099999999999</v>
      </c>
      <c r="AB5" s="13">
        <v>420</v>
      </c>
      <c r="AC5" s="13">
        <v>55</v>
      </c>
      <c r="AD5" s="14">
        <v>0.125014983</v>
      </c>
      <c r="AE5" s="15">
        <v>-2.0651000999999999E-2</v>
      </c>
    </row>
    <row r="6" spans="1:31" x14ac:dyDescent="0.2">
      <c r="G6" s="37"/>
      <c r="H6" s="2">
        <v>7</v>
      </c>
      <c r="I6" s="2">
        <v>200</v>
      </c>
      <c r="J6" s="6">
        <v>71</v>
      </c>
      <c r="K6" s="2">
        <v>2.0699999999999998</v>
      </c>
      <c r="V6" s="45"/>
      <c r="W6" s="12" t="s">
        <v>21</v>
      </c>
      <c r="X6" s="13">
        <v>1.2968E-5</v>
      </c>
      <c r="Y6" s="13">
        <v>6.3978299999999999</v>
      </c>
      <c r="Z6" s="13">
        <v>2.5280200000000002</v>
      </c>
      <c r="AA6" s="13">
        <v>8.9258500000000005</v>
      </c>
      <c r="AB6" s="13">
        <v>490</v>
      </c>
      <c r="AC6" s="13">
        <v>60</v>
      </c>
      <c r="AD6" s="14">
        <v>0.11731499500000001</v>
      </c>
      <c r="AE6" s="15">
        <v>-2.9632868999999999E-2</v>
      </c>
    </row>
    <row r="7" spans="1:31" x14ac:dyDescent="0.2">
      <c r="G7" s="37"/>
      <c r="H7" s="2">
        <v>10</v>
      </c>
      <c r="I7" s="2">
        <v>300</v>
      </c>
      <c r="J7" s="6">
        <v>52.8</v>
      </c>
      <c r="K7" s="2">
        <v>2.06</v>
      </c>
      <c r="V7" s="46"/>
      <c r="W7" s="24" t="s">
        <v>22</v>
      </c>
      <c r="X7" s="25">
        <v>1.2791E-5</v>
      </c>
      <c r="Y7" s="25">
        <v>4.1576966666666664</v>
      </c>
      <c r="Z7" s="25">
        <v>1.6008199999999999</v>
      </c>
      <c r="AA7" s="25">
        <v>5.7585166666666678</v>
      </c>
      <c r="AB7" s="25">
        <v>450</v>
      </c>
      <c r="AC7" s="25">
        <v>66.666666666666671</v>
      </c>
      <c r="AD7" s="26">
        <v>0.143417248</v>
      </c>
      <c r="AE7" s="27">
        <v>8.1484133333333214E-4</v>
      </c>
    </row>
    <row r="8" spans="1:31" x14ac:dyDescent="0.2">
      <c r="G8" s="36" t="s">
        <v>5</v>
      </c>
      <c r="H8" s="1">
        <v>2</v>
      </c>
      <c r="I8" s="1">
        <v>0</v>
      </c>
      <c r="J8" s="7">
        <v>125.7</v>
      </c>
      <c r="K8" s="1">
        <v>2.12</v>
      </c>
      <c r="V8" s="45">
        <v>50</v>
      </c>
      <c r="W8" s="12" t="s">
        <v>19</v>
      </c>
      <c r="X8" s="13">
        <v>3.1850999999999997E-5</v>
      </c>
      <c r="Y8" s="13">
        <v>1.2967200000000001</v>
      </c>
      <c r="Z8" s="13">
        <v>0.44231999999999999</v>
      </c>
      <c r="AA8" s="13">
        <v>1.7390399999999999</v>
      </c>
      <c r="AB8" s="13">
        <v>560</v>
      </c>
      <c r="AC8" s="13">
        <v>125</v>
      </c>
      <c r="AD8" s="14">
        <v>0.219240779</v>
      </c>
      <c r="AE8" s="15">
        <v>8.9261341999999994E-2</v>
      </c>
    </row>
    <row r="9" spans="1:31" x14ac:dyDescent="0.2">
      <c r="G9" s="37"/>
      <c r="H9" s="2">
        <v>5</v>
      </c>
      <c r="I9" s="2">
        <v>100</v>
      </c>
      <c r="J9" s="6">
        <v>138.5</v>
      </c>
      <c r="K9" s="2">
        <v>2.08</v>
      </c>
      <c r="V9" s="45"/>
      <c r="W9" s="12" t="s">
        <v>20</v>
      </c>
      <c r="X9" s="13">
        <v>2.0290999999999999E-5</v>
      </c>
      <c r="Y9" s="13">
        <v>5.10067</v>
      </c>
      <c r="Z9" s="13">
        <v>1.7791399999999999</v>
      </c>
      <c r="AA9" s="13">
        <v>6.87981</v>
      </c>
      <c r="AB9" s="13">
        <v>600</v>
      </c>
      <c r="AC9" s="13">
        <v>130</v>
      </c>
      <c r="AD9" s="14">
        <v>0.21292807499999999</v>
      </c>
      <c r="AE9" s="15">
        <v>8.1897709999999999E-2</v>
      </c>
    </row>
    <row r="10" spans="1:31" x14ac:dyDescent="0.2">
      <c r="G10" s="37"/>
      <c r="H10" s="2">
        <v>8</v>
      </c>
      <c r="I10" s="2">
        <v>200</v>
      </c>
      <c r="J10" s="6">
        <v>336</v>
      </c>
      <c r="K10" s="2">
        <v>2.13</v>
      </c>
      <c r="V10" s="45"/>
      <c r="W10" s="12" t="s">
        <v>21</v>
      </c>
      <c r="X10" s="13">
        <v>1.3842999999999999E-5</v>
      </c>
      <c r="Y10" s="13">
        <v>6.9497499999999999</v>
      </c>
      <c r="Z10" s="13">
        <v>2.5875400000000002</v>
      </c>
      <c r="AA10" s="13">
        <v>9.5372900000000005</v>
      </c>
      <c r="AB10" s="13">
        <v>640</v>
      </c>
      <c r="AC10" s="13">
        <v>135.5</v>
      </c>
      <c r="AD10" s="14">
        <v>0.20819273299999999</v>
      </c>
      <c r="AE10" s="15">
        <v>7.6374036000000006E-2</v>
      </c>
    </row>
    <row r="11" spans="1:31" x14ac:dyDescent="0.2">
      <c r="G11" s="38"/>
      <c r="H11" s="3">
        <v>11</v>
      </c>
      <c r="I11" s="3">
        <v>300</v>
      </c>
      <c r="J11" s="8">
        <v>23.3</v>
      </c>
      <c r="K11" s="3">
        <v>1.87</v>
      </c>
      <c r="V11" s="45"/>
      <c r="W11" s="24" t="s">
        <v>22</v>
      </c>
      <c r="X11" s="25">
        <v>2.1994999999999999E-5</v>
      </c>
      <c r="Y11" s="25">
        <v>4.4490466666666668</v>
      </c>
      <c r="Z11" s="25">
        <v>1.603</v>
      </c>
      <c r="AA11" s="25">
        <v>6.0520466666666666</v>
      </c>
      <c r="AB11" s="25">
        <v>600</v>
      </c>
      <c r="AC11" s="25">
        <v>130.16666666666666</v>
      </c>
      <c r="AD11" s="26">
        <v>0.21345386233333333</v>
      </c>
      <c r="AE11" s="27">
        <v>8.2511029333333333E-2</v>
      </c>
    </row>
    <row r="12" spans="1:31" x14ac:dyDescent="0.2">
      <c r="G12" s="37" t="s">
        <v>6</v>
      </c>
      <c r="H12" s="2">
        <v>3</v>
      </c>
      <c r="I12" s="2">
        <v>0</v>
      </c>
      <c r="J12" s="6">
        <v>344.8</v>
      </c>
      <c r="K12" s="2">
        <v>2.14</v>
      </c>
      <c r="V12" s="47">
        <v>200</v>
      </c>
      <c r="W12" s="20" t="s">
        <v>19</v>
      </c>
      <c r="X12" s="21">
        <v>9.3993000000000006E-5</v>
      </c>
      <c r="Y12" s="21">
        <v>3.1369799999999999</v>
      </c>
      <c r="Z12" s="21">
        <v>1.4292400000000001</v>
      </c>
      <c r="AA12" s="21">
        <v>4.5662200000000004</v>
      </c>
      <c r="AB12" s="21">
        <v>510</v>
      </c>
      <c r="AC12" s="21">
        <v>240</v>
      </c>
      <c r="AD12" s="22">
        <v>0.46761313199999999</v>
      </c>
      <c r="AE12" s="23">
        <v>0.378982292</v>
      </c>
    </row>
    <row r="13" spans="1:31" x14ac:dyDescent="0.2">
      <c r="G13" s="37"/>
      <c r="H13" s="2">
        <v>6</v>
      </c>
      <c r="I13" s="2">
        <v>100</v>
      </c>
      <c r="J13" s="6">
        <v>339.8</v>
      </c>
      <c r="K13" s="2">
        <v>2.15</v>
      </c>
      <c r="V13" s="45"/>
      <c r="W13" s="12" t="s">
        <v>20</v>
      </c>
      <c r="X13" s="13">
        <v>6.4638E-5</v>
      </c>
      <c r="Y13" s="13">
        <v>4.9064199999999998</v>
      </c>
      <c r="Z13" s="13">
        <v>2.3984399999999999</v>
      </c>
      <c r="AA13" s="13">
        <v>7.3048599999999997</v>
      </c>
      <c r="AB13" s="13">
        <v>680</v>
      </c>
      <c r="AC13" s="13">
        <v>360</v>
      </c>
      <c r="AD13" s="14">
        <v>0.52743114499999999</v>
      </c>
      <c r="AE13" s="15">
        <v>0.44875870400000001</v>
      </c>
    </row>
    <row r="14" spans="1:31" x14ac:dyDescent="0.2">
      <c r="G14" s="37"/>
      <c r="H14" s="2">
        <v>9</v>
      </c>
      <c r="I14" s="2">
        <v>200</v>
      </c>
      <c r="J14" s="6">
        <v>223.6</v>
      </c>
      <c r="K14" s="2">
        <v>2.13</v>
      </c>
      <c r="V14" s="45"/>
      <c r="W14" s="12" t="s">
        <v>21</v>
      </c>
      <c r="X14" s="13">
        <v>7.5006000000000007E-5</v>
      </c>
      <c r="Y14" s="13">
        <v>3.8148399999999998</v>
      </c>
      <c r="Z14" s="13">
        <v>1.9681599999999999</v>
      </c>
      <c r="AA14" s="13">
        <v>5.7830000000000004</v>
      </c>
      <c r="AB14" s="13">
        <v>710</v>
      </c>
      <c r="AC14" s="13">
        <v>310</v>
      </c>
      <c r="AD14" s="14">
        <v>0.43434914800000002</v>
      </c>
      <c r="AE14" s="15">
        <v>0.34018057800000001</v>
      </c>
    </row>
    <row r="15" spans="1:31" ht="15" thickBot="1" x14ac:dyDescent="0.25">
      <c r="G15" s="39"/>
      <c r="H15" s="5">
        <v>12</v>
      </c>
      <c r="I15" s="5">
        <v>300</v>
      </c>
      <c r="J15" s="9">
        <v>621.6</v>
      </c>
      <c r="K15" s="5">
        <v>2.11</v>
      </c>
      <c r="V15" s="46"/>
      <c r="W15" s="24" t="s">
        <v>22</v>
      </c>
      <c r="X15" s="25">
        <v>7.7879000000000004E-5</v>
      </c>
      <c r="Y15" s="25">
        <v>3.9527466666666666</v>
      </c>
      <c r="Z15" s="25">
        <v>1.9319466666666667</v>
      </c>
      <c r="AA15" s="25">
        <v>5.8846933333333338</v>
      </c>
      <c r="AB15" s="25">
        <v>633.33333333333337</v>
      </c>
      <c r="AC15" s="25">
        <v>303.33333333333331</v>
      </c>
      <c r="AD15" s="26">
        <v>0.476464475</v>
      </c>
      <c r="AE15" s="27">
        <v>0.3893071913333333</v>
      </c>
    </row>
    <row r="16" spans="1:31" x14ac:dyDescent="0.2">
      <c r="A16" t="s">
        <v>7</v>
      </c>
      <c r="C16" t="s">
        <v>8</v>
      </c>
      <c r="D16" t="s">
        <v>8</v>
      </c>
      <c r="E16" t="s">
        <v>9</v>
      </c>
      <c r="F16" t="s">
        <v>17</v>
      </c>
      <c r="G16" t="s">
        <v>10</v>
      </c>
      <c r="H16" t="s">
        <v>10</v>
      </c>
      <c r="I16" t="s">
        <v>11</v>
      </c>
      <c r="J16" t="s">
        <v>12</v>
      </c>
      <c r="K16" t="s">
        <v>13</v>
      </c>
      <c r="L16" t="s">
        <v>13</v>
      </c>
      <c r="M16" t="s">
        <v>14</v>
      </c>
      <c r="N16" t="s">
        <v>14</v>
      </c>
      <c r="O16" t="s">
        <v>15</v>
      </c>
      <c r="P16" t="s">
        <v>15</v>
      </c>
      <c r="Q16" t="s">
        <v>16</v>
      </c>
      <c r="R16" t="s">
        <v>16</v>
      </c>
      <c r="V16" s="45">
        <v>400</v>
      </c>
      <c r="W16" s="12" t="s">
        <v>19</v>
      </c>
      <c r="X16" s="13">
        <v>2.4705000000000001E-4</v>
      </c>
      <c r="Y16" s="13">
        <v>4.9325700000000001</v>
      </c>
      <c r="Z16" s="13">
        <v>2.2792599999999998</v>
      </c>
      <c r="AA16" s="13">
        <v>7.21183</v>
      </c>
      <c r="AB16" s="13">
        <v>360</v>
      </c>
      <c r="AC16" s="13">
        <v>300</v>
      </c>
      <c r="AD16" s="14">
        <v>0.83200335999999997</v>
      </c>
      <c r="AE16" s="15">
        <v>0.804035571</v>
      </c>
    </row>
    <row r="17" spans="1:31" x14ac:dyDescent="0.2">
      <c r="A17" s="34">
        <v>0</v>
      </c>
      <c r="B17" s="10"/>
      <c r="C17" s="4">
        <v>1.6197000000000001E-5</v>
      </c>
      <c r="D17" s="35">
        <f>AVERAGE(C17:C19)</f>
        <v>1.2791E-5</v>
      </c>
      <c r="E17" s="4">
        <v>4.8427899999999999</v>
      </c>
      <c r="F17" s="35">
        <f>AVERAGE(E17:E19)</f>
        <v>4.1576966666666664</v>
      </c>
      <c r="G17" s="4">
        <v>1.6989000000000001</v>
      </c>
      <c r="H17" s="35">
        <f>AVERAGE(G17:G19)</f>
        <v>1.6008199999999999</v>
      </c>
      <c r="I17" s="4">
        <v>6.54169</v>
      </c>
      <c r="J17" s="35">
        <f>AVERAGE(I17:I19)</f>
        <v>5.7585166666666678</v>
      </c>
      <c r="K17" s="4">
        <v>440</v>
      </c>
      <c r="L17" s="35">
        <f>AVERAGE(K17:K19)</f>
        <v>450</v>
      </c>
      <c r="M17" s="4">
        <v>85</v>
      </c>
      <c r="N17" s="35">
        <f>AVERAGE(M17:M19)</f>
        <v>66.666666666666671</v>
      </c>
      <c r="O17" s="4">
        <v>0.18792176599999999</v>
      </c>
      <c r="P17" s="35">
        <f>AVERAGE(O17:O19)</f>
        <v>0.143417248</v>
      </c>
      <c r="Q17" s="4">
        <v>5.2728393999999998E-2</v>
      </c>
      <c r="R17" s="35">
        <f>AVERAGE(Q17:Q19)</f>
        <v>8.1484133333333214E-4</v>
      </c>
      <c r="V17" s="45"/>
      <c r="W17" s="12" t="s">
        <v>20</v>
      </c>
      <c r="X17" s="13">
        <v>2.2919999999999999E-4</v>
      </c>
      <c r="Y17" s="13">
        <v>4.60581</v>
      </c>
      <c r="Z17" s="13">
        <v>2.2682199999999999</v>
      </c>
      <c r="AA17" s="13">
        <v>6.8740300000000003</v>
      </c>
      <c r="AB17" s="13">
        <v>830</v>
      </c>
      <c r="AC17" s="13">
        <v>620</v>
      </c>
      <c r="AD17" s="14">
        <v>0.74611618199999996</v>
      </c>
      <c r="AE17" s="15">
        <v>0.70385004600000001</v>
      </c>
    </row>
    <row r="18" spans="1:31" x14ac:dyDescent="0.2">
      <c r="A18" s="34"/>
      <c r="B18" s="10"/>
      <c r="C18" s="4">
        <v>9.2080000000000006E-6</v>
      </c>
      <c r="D18" s="35"/>
      <c r="E18" s="4">
        <v>1.23247</v>
      </c>
      <c r="F18" s="35"/>
      <c r="G18" s="4">
        <v>0.57554000000000005</v>
      </c>
      <c r="H18" s="35"/>
      <c r="I18" s="4">
        <v>1.8080099999999999</v>
      </c>
      <c r="J18" s="35"/>
      <c r="K18" s="4">
        <v>420</v>
      </c>
      <c r="L18" s="35"/>
      <c r="M18" s="4">
        <v>55</v>
      </c>
      <c r="N18" s="35"/>
      <c r="O18" s="4">
        <v>0.125014983</v>
      </c>
      <c r="P18" s="35"/>
      <c r="Q18" s="4">
        <v>-2.0651000999999999E-2</v>
      </c>
      <c r="R18" s="35"/>
      <c r="V18" s="45"/>
      <c r="W18" s="12" t="s">
        <v>21</v>
      </c>
      <c r="X18" s="13">
        <v>2.7033E-4</v>
      </c>
      <c r="Y18" s="13">
        <v>5.1943299999999999</v>
      </c>
      <c r="Z18" s="13">
        <v>2.5333399999999999</v>
      </c>
      <c r="AA18" s="13">
        <v>7.7276699999999998</v>
      </c>
      <c r="AB18" s="13">
        <v>1050</v>
      </c>
      <c r="AC18" s="13">
        <v>760</v>
      </c>
      <c r="AD18" s="14">
        <v>0.72305782399999996</v>
      </c>
      <c r="AE18" s="15">
        <v>0.67695297200000004</v>
      </c>
    </row>
    <row r="19" spans="1:31" ht="15" thickBot="1" x14ac:dyDescent="0.25">
      <c r="A19" s="34"/>
      <c r="B19" s="10"/>
      <c r="C19" s="4">
        <v>1.2968E-5</v>
      </c>
      <c r="D19" s="35"/>
      <c r="E19" s="4">
        <v>6.3978299999999999</v>
      </c>
      <c r="F19" s="35"/>
      <c r="G19" s="4">
        <v>2.5280200000000002</v>
      </c>
      <c r="H19" s="35"/>
      <c r="I19" s="4">
        <v>8.9258500000000005</v>
      </c>
      <c r="J19" s="35"/>
      <c r="K19" s="4">
        <v>490</v>
      </c>
      <c r="L19" s="35"/>
      <c r="M19" s="4">
        <v>60</v>
      </c>
      <c r="N19" s="35"/>
      <c r="O19" s="4">
        <v>0.11731499500000001</v>
      </c>
      <c r="P19" s="35"/>
      <c r="Q19" s="4">
        <v>-2.9632868999999999E-2</v>
      </c>
      <c r="R19" s="35"/>
      <c r="V19" s="48"/>
      <c r="W19" s="28" t="s">
        <v>22</v>
      </c>
      <c r="X19" s="29">
        <v>2.4886E-4</v>
      </c>
      <c r="Y19" s="29">
        <v>4.9109033333333336</v>
      </c>
      <c r="Z19" s="29">
        <v>2.3602733333333332</v>
      </c>
      <c r="AA19" s="29">
        <v>7.2711766666666664</v>
      </c>
      <c r="AB19" s="29">
        <v>746.66666666666663</v>
      </c>
      <c r="AC19" s="29">
        <v>560</v>
      </c>
      <c r="AD19" s="30">
        <v>0.76705912200000004</v>
      </c>
      <c r="AE19" s="31">
        <v>0.72827952966666665</v>
      </c>
    </row>
    <row r="20" spans="1:31" x14ac:dyDescent="0.2">
      <c r="A20" s="34">
        <v>50</v>
      </c>
      <c r="B20" s="10"/>
      <c r="C20" s="4">
        <v>3.1850999999999997E-5</v>
      </c>
      <c r="D20" s="35">
        <f>AVERAGE(C20:C22)</f>
        <v>2.1994999999999999E-5</v>
      </c>
      <c r="E20" s="4">
        <v>1.2967200000000001</v>
      </c>
      <c r="F20" s="35">
        <f>AVERAGE(E20:E22)</f>
        <v>4.4490466666666668</v>
      </c>
      <c r="G20" s="4">
        <v>0.44231999999999999</v>
      </c>
      <c r="H20" s="35">
        <f>AVERAGE(G20:G22)</f>
        <v>1.603</v>
      </c>
      <c r="I20" s="4">
        <v>1.7390399999999999</v>
      </c>
      <c r="J20" s="35">
        <f>AVERAGE(I20:I22)</f>
        <v>6.0520466666666666</v>
      </c>
      <c r="K20" s="4">
        <v>560</v>
      </c>
      <c r="L20" s="35">
        <f>AVERAGE(K20:K22)</f>
        <v>600</v>
      </c>
      <c r="M20" s="4">
        <v>125</v>
      </c>
      <c r="N20" s="35">
        <f>AVERAGE(M20:M22)</f>
        <v>130.16666666666666</v>
      </c>
      <c r="O20" s="4">
        <v>0.219240779</v>
      </c>
      <c r="P20" s="35">
        <f>AVERAGE(O20:O22)</f>
        <v>0.21345386233333333</v>
      </c>
      <c r="Q20" s="4">
        <v>8.9261341999999994E-2</v>
      </c>
      <c r="R20" s="35">
        <f>AVERAGE(Q20:Q22)</f>
        <v>8.2511029333333333E-2</v>
      </c>
      <c r="W20" s="4"/>
    </row>
    <row r="21" spans="1:31" x14ac:dyDescent="0.2">
      <c r="A21" s="34"/>
      <c r="B21" s="10"/>
      <c r="C21" s="4">
        <v>2.0290999999999999E-5</v>
      </c>
      <c r="D21" s="35"/>
      <c r="E21" s="4">
        <v>5.10067</v>
      </c>
      <c r="F21" s="35"/>
      <c r="G21" s="4">
        <v>1.7791399999999999</v>
      </c>
      <c r="H21" s="35"/>
      <c r="I21" s="4">
        <v>6.87981</v>
      </c>
      <c r="J21" s="35"/>
      <c r="K21" s="4">
        <v>600</v>
      </c>
      <c r="L21" s="35"/>
      <c r="M21" s="4">
        <v>130</v>
      </c>
      <c r="N21" s="35"/>
      <c r="O21" s="4">
        <v>0.21292807499999999</v>
      </c>
      <c r="P21" s="35"/>
      <c r="Q21" s="4">
        <v>8.1897709999999999E-2</v>
      </c>
      <c r="R21" s="35"/>
    </row>
    <row r="22" spans="1:31" x14ac:dyDescent="0.2">
      <c r="A22" s="34"/>
      <c r="B22" s="10"/>
      <c r="C22" s="4">
        <v>1.3842999999999999E-5</v>
      </c>
      <c r="D22" s="35"/>
      <c r="E22" s="4">
        <v>6.9497499999999999</v>
      </c>
      <c r="F22" s="35"/>
      <c r="G22" s="4">
        <v>2.5875400000000002</v>
      </c>
      <c r="H22" s="35"/>
      <c r="I22" s="4">
        <v>9.5372900000000005</v>
      </c>
      <c r="J22" s="35"/>
      <c r="K22" s="4">
        <v>640</v>
      </c>
      <c r="L22" s="35"/>
      <c r="M22" s="4">
        <v>135.5</v>
      </c>
      <c r="N22" s="35"/>
      <c r="O22" s="4">
        <v>0.20819273299999999</v>
      </c>
      <c r="P22" s="35"/>
      <c r="Q22" s="4">
        <v>7.6374036000000006E-2</v>
      </c>
      <c r="R22" s="35"/>
    </row>
    <row r="23" spans="1:31" x14ac:dyDescent="0.2">
      <c r="A23" s="34">
        <v>200</v>
      </c>
      <c r="B23" s="10"/>
      <c r="C23" s="4">
        <v>9.3993000000000006E-5</v>
      </c>
      <c r="D23" s="35">
        <f>AVERAGE(C23:C25)</f>
        <v>7.7879000000000004E-5</v>
      </c>
      <c r="E23" s="4">
        <v>3.1369799999999999</v>
      </c>
      <c r="F23" s="35">
        <f>AVERAGE(E23:E25)</f>
        <v>3.9527466666666666</v>
      </c>
      <c r="G23" s="4">
        <v>1.4292400000000001</v>
      </c>
      <c r="H23" s="35">
        <f>AVERAGE(G23:G25)</f>
        <v>1.9319466666666667</v>
      </c>
      <c r="I23" s="4">
        <v>4.5662200000000004</v>
      </c>
      <c r="J23" s="35">
        <f>AVERAGE(I23:I25)</f>
        <v>5.8846933333333338</v>
      </c>
      <c r="K23" s="4">
        <v>510</v>
      </c>
      <c r="L23" s="35">
        <f>AVERAGE(K23:K25)</f>
        <v>633.33333333333337</v>
      </c>
      <c r="M23" s="4">
        <v>240</v>
      </c>
      <c r="N23" s="35">
        <f>AVERAGE(M23:M25)</f>
        <v>303.33333333333331</v>
      </c>
      <c r="O23" s="4">
        <v>0.46761313199999999</v>
      </c>
      <c r="P23" s="35">
        <f>AVERAGE(O23:O25)</f>
        <v>0.476464475</v>
      </c>
      <c r="Q23" s="4">
        <v>0.378982292</v>
      </c>
      <c r="R23" s="35">
        <f>AVERAGE(Q23:Q25)</f>
        <v>0.3893071913333333</v>
      </c>
    </row>
    <row r="24" spans="1:31" x14ac:dyDescent="0.2">
      <c r="A24" s="34"/>
      <c r="B24" s="10"/>
      <c r="C24" s="4">
        <v>6.4638E-5</v>
      </c>
      <c r="D24" s="35"/>
      <c r="E24" s="4">
        <v>4.9064199999999998</v>
      </c>
      <c r="F24" s="35"/>
      <c r="G24" s="4">
        <v>2.3984399999999999</v>
      </c>
      <c r="H24" s="35"/>
      <c r="I24" s="4">
        <v>7.3048599999999997</v>
      </c>
      <c r="J24" s="35"/>
      <c r="K24" s="4">
        <v>680</v>
      </c>
      <c r="L24" s="35"/>
      <c r="M24" s="4">
        <v>360</v>
      </c>
      <c r="N24" s="35"/>
      <c r="O24" s="4">
        <v>0.52743114499999999</v>
      </c>
      <c r="P24" s="35"/>
      <c r="Q24" s="4">
        <v>0.44875870400000001</v>
      </c>
      <c r="R24" s="35"/>
    </row>
    <row r="25" spans="1:31" x14ac:dyDescent="0.2">
      <c r="A25" s="34"/>
      <c r="B25" s="10"/>
      <c r="C25" s="4">
        <v>7.5006000000000007E-5</v>
      </c>
      <c r="D25" s="35"/>
      <c r="E25" s="4">
        <v>3.8148399999999998</v>
      </c>
      <c r="F25" s="35"/>
      <c r="G25" s="4">
        <v>1.9681599999999999</v>
      </c>
      <c r="H25" s="35"/>
      <c r="I25" s="4">
        <v>5.7830000000000004</v>
      </c>
      <c r="J25" s="35"/>
      <c r="K25" s="4">
        <v>710</v>
      </c>
      <c r="L25" s="35"/>
      <c r="M25" s="4">
        <v>310</v>
      </c>
      <c r="N25" s="35"/>
      <c r="O25" s="4">
        <v>0.43434914800000002</v>
      </c>
      <c r="P25" s="35"/>
      <c r="Q25" s="4">
        <v>0.34018057800000001</v>
      </c>
      <c r="R25" s="35"/>
    </row>
    <row r="26" spans="1:31" x14ac:dyDescent="0.2">
      <c r="A26" s="34">
        <v>400</v>
      </c>
      <c r="B26" s="10"/>
      <c r="C26" s="4">
        <v>2.4705000000000001E-4</v>
      </c>
      <c r="D26" s="35">
        <f>AVERAGE(C26:C28)</f>
        <v>2.4886E-4</v>
      </c>
      <c r="E26" s="4">
        <v>4.9325700000000001</v>
      </c>
      <c r="F26" s="35">
        <f>AVERAGE(E26:E28)</f>
        <v>4.9109033333333336</v>
      </c>
      <c r="G26" s="4">
        <v>2.2792599999999998</v>
      </c>
      <c r="H26" s="35">
        <f>AVERAGE(G26:G28)</f>
        <v>2.3602733333333332</v>
      </c>
      <c r="I26" s="4">
        <v>7.21183</v>
      </c>
      <c r="J26" s="35">
        <f>AVERAGE(I26:I28)</f>
        <v>7.2711766666666664</v>
      </c>
      <c r="K26" s="4">
        <v>360</v>
      </c>
      <c r="L26" s="35">
        <f>AVERAGE(K26:K28)</f>
        <v>746.66666666666663</v>
      </c>
      <c r="M26" s="4">
        <v>300</v>
      </c>
      <c r="N26" s="35">
        <f>AVERAGE(M26:M28)</f>
        <v>560</v>
      </c>
      <c r="O26" s="4">
        <v>0.83200335999999997</v>
      </c>
      <c r="P26" s="35">
        <f>AVERAGE(O26:O28)</f>
        <v>0.76705912200000004</v>
      </c>
      <c r="Q26" s="4">
        <v>0.804035571</v>
      </c>
      <c r="R26" s="35">
        <f>AVERAGE(Q26:Q28)</f>
        <v>0.72827952966666665</v>
      </c>
    </row>
    <row r="27" spans="1:31" x14ac:dyDescent="0.2">
      <c r="A27" s="34"/>
      <c r="B27" s="10"/>
      <c r="C27" s="4">
        <v>2.2919999999999999E-4</v>
      </c>
      <c r="D27" s="35"/>
      <c r="E27" s="4">
        <v>4.60581</v>
      </c>
      <c r="F27" s="35"/>
      <c r="G27" s="4">
        <v>2.2682199999999999</v>
      </c>
      <c r="H27" s="35"/>
      <c r="I27" s="4">
        <v>6.8740300000000003</v>
      </c>
      <c r="J27" s="35"/>
      <c r="K27" s="4">
        <v>830</v>
      </c>
      <c r="L27" s="35"/>
      <c r="M27" s="4">
        <v>620</v>
      </c>
      <c r="N27" s="35"/>
      <c r="O27" s="4">
        <v>0.74611618199999996</v>
      </c>
      <c r="P27" s="35"/>
      <c r="Q27" s="4">
        <v>0.70385004600000001</v>
      </c>
      <c r="R27" s="35"/>
    </row>
    <row r="28" spans="1:31" x14ac:dyDescent="0.2">
      <c r="A28" s="34"/>
      <c r="B28" s="10"/>
      <c r="C28" s="4">
        <v>2.7033E-4</v>
      </c>
      <c r="D28" s="35"/>
      <c r="E28" s="4">
        <v>5.1943299999999999</v>
      </c>
      <c r="F28" s="35"/>
      <c r="G28" s="4">
        <v>2.5333399999999999</v>
      </c>
      <c r="H28" s="35"/>
      <c r="I28" s="4">
        <v>7.7276699999999998</v>
      </c>
      <c r="J28" s="35"/>
      <c r="K28" s="4">
        <v>1050</v>
      </c>
      <c r="L28" s="35"/>
      <c r="M28" s="4">
        <v>760</v>
      </c>
      <c r="N28" s="35"/>
      <c r="O28" s="4">
        <v>0.72305782399999996</v>
      </c>
      <c r="P28" s="35"/>
      <c r="Q28" s="4">
        <v>0.67695297200000004</v>
      </c>
      <c r="R28" s="35"/>
    </row>
    <row r="36" spans="22:22" x14ac:dyDescent="0.2">
      <c r="V36">
        <v>2.4886E-4</v>
      </c>
    </row>
  </sheetData>
  <mergeCells count="53">
    <mergeCell ref="AB2:AE2"/>
    <mergeCell ref="X2:X3"/>
    <mergeCell ref="Y2:Y3"/>
    <mergeCell ref="Z2:Z3"/>
    <mergeCell ref="R26:R28"/>
    <mergeCell ref="R23:R25"/>
    <mergeCell ref="R20:R22"/>
    <mergeCell ref="R17:R19"/>
    <mergeCell ref="AA2:AA3"/>
    <mergeCell ref="V4:V7"/>
    <mergeCell ref="V8:V11"/>
    <mergeCell ref="V12:V15"/>
    <mergeCell ref="V16:V19"/>
    <mergeCell ref="V2:W2"/>
    <mergeCell ref="G2:G3"/>
    <mergeCell ref="J2:J3"/>
    <mergeCell ref="K2:K3"/>
    <mergeCell ref="H2:I2"/>
    <mergeCell ref="P23:P25"/>
    <mergeCell ref="H20:H22"/>
    <mergeCell ref="J20:J22"/>
    <mergeCell ref="L20:L22"/>
    <mergeCell ref="N20:N22"/>
    <mergeCell ref="P20:P22"/>
    <mergeCell ref="H17:H19"/>
    <mergeCell ref="J17:J19"/>
    <mergeCell ref="L17:L19"/>
    <mergeCell ref="N17:N19"/>
    <mergeCell ref="P17:P19"/>
    <mergeCell ref="G4:G7"/>
    <mergeCell ref="A26:A28"/>
    <mergeCell ref="D26:D28"/>
    <mergeCell ref="F26:F28"/>
    <mergeCell ref="H26:H28"/>
    <mergeCell ref="J26:J28"/>
    <mergeCell ref="L26:L28"/>
    <mergeCell ref="N26:N28"/>
    <mergeCell ref="P26:P28"/>
    <mergeCell ref="D23:D25"/>
    <mergeCell ref="F23:F25"/>
    <mergeCell ref="H23:H25"/>
    <mergeCell ref="J23:J25"/>
    <mergeCell ref="L23:L25"/>
    <mergeCell ref="N23:N25"/>
    <mergeCell ref="A20:A22"/>
    <mergeCell ref="D20:D22"/>
    <mergeCell ref="F20:F22"/>
    <mergeCell ref="A23:A25"/>
    <mergeCell ref="G8:G11"/>
    <mergeCell ref="G12:G15"/>
    <mergeCell ref="A17:A19"/>
    <mergeCell ref="D17:D19"/>
    <mergeCell ref="F17:F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G1" sqref="G1:J1"/>
    </sheetView>
  </sheetViews>
  <sheetFormatPr defaultRowHeight="14.25" x14ac:dyDescent="0.2"/>
  <cols>
    <col min="1" max="1" width="21.125" customWidth="1"/>
    <col min="2" max="2" width="11.375" customWidth="1"/>
    <col min="3" max="3" width="21" customWidth="1"/>
    <col min="4" max="4" width="16.375" customWidth="1"/>
    <col min="5" max="5" width="14.5" customWidth="1"/>
    <col min="6" max="6" width="13.5" customWidth="1"/>
    <col min="7" max="7" width="17" customWidth="1"/>
    <col min="8" max="8" width="17.5" customWidth="1"/>
    <col min="9" max="9" width="11.625" customWidth="1"/>
    <col min="10" max="10" width="14.5" customWidth="1"/>
  </cols>
  <sheetData>
    <row r="1" spans="1:10" x14ac:dyDescent="0.2">
      <c r="A1" s="40" t="s">
        <v>18</v>
      </c>
      <c r="B1" s="40"/>
      <c r="C1" s="43" t="s">
        <v>25</v>
      </c>
      <c r="D1" s="43" t="s">
        <v>26</v>
      </c>
      <c r="E1" s="43" t="s">
        <v>38</v>
      </c>
      <c r="F1" s="43" t="s">
        <v>37</v>
      </c>
      <c r="G1" s="43" t="s">
        <v>39</v>
      </c>
      <c r="H1" s="43"/>
      <c r="I1" s="43"/>
      <c r="J1" s="43"/>
    </row>
    <row r="2" spans="1:10" ht="15" thickBot="1" x14ac:dyDescent="0.25">
      <c r="A2" s="32" t="s">
        <v>23</v>
      </c>
      <c r="B2" s="28" t="s">
        <v>24</v>
      </c>
      <c r="C2" s="39"/>
      <c r="D2" s="39"/>
      <c r="E2" s="39"/>
      <c r="F2" s="39"/>
      <c r="G2" s="33" t="s">
        <v>30</v>
      </c>
      <c r="H2" s="33" t="s">
        <v>28</v>
      </c>
      <c r="I2" s="33" t="s">
        <v>29</v>
      </c>
      <c r="J2" s="33" t="s">
        <v>16</v>
      </c>
    </row>
    <row r="3" spans="1:10" x14ac:dyDescent="0.2">
      <c r="A3" s="44">
        <v>0</v>
      </c>
      <c r="B3" s="16" t="s">
        <v>19</v>
      </c>
      <c r="C3" s="17">
        <v>1.6197000000000001E-5</v>
      </c>
      <c r="D3" s="17">
        <v>4.8427899999999999</v>
      </c>
      <c r="E3" s="17">
        <v>1.6989000000000001</v>
      </c>
      <c r="F3" s="17">
        <v>6.54169</v>
      </c>
      <c r="G3" s="17">
        <v>440</v>
      </c>
      <c r="H3" s="17">
        <v>85</v>
      </c>
      <c r="I3" s="18">
        <v>0.18792176599999999</v>
      </c>
      <c r="J3" s="19">
        <v>5.2728393999999998E-2</v>
      </c>
    </row>
    <row r="4" spans="1:10" x14ac:dyDescent="0.2">
      <c r="A4" s="45"/>
      <c r="B4" s="12" t="s">
        <v>20</v>
      </c>
      <c r="C4" s="13">
        <v>9.2080000000000006E-6</v>
      </c>
      <c r="D4" s="13">
        <v>1.23247</v>
      </c>
      <c r="E4" s="13">
        <v>0.57554000000000005</v>
      </c>
      <c r="F4" s="13">
        <v>1.8080099999999999</v>
      </c>
      <c r="G4" s="13">
        <v>420</v>
      </c>
      <c r="H4" s="13">
        <v>55</v>
      </c>
      <c r="I4" s="14">
        <v>0.125014983</v>
      </c>
      <c r="J4" s="15">
        <v>-2.0651000999999999E-2</v>
      </c>
    </row>
    <row r="5" spans="1:10" x14ac:dyDescent="0.2">
      <c r="A5" s="45"/>
      <c r="B5" s="12" t="s">
        <v>21</v>
      </c>
      <c r="C5" s="13">
        <v>1.2968E-5</v>
      </c>
      <c r="D5" s="13">
        <v>6.3978299999999999</v>
      </c>
      <c r="E5" s="13">
        <v>2.5280200000000002</v>
      </c>
      <c r="F5" s="13">
        <v>8.9258500000000005</v>
      </c>
      <c r="G5" s="13">
        <v>490</v>
      </c>
      <c r="H5" s="13">
        <v>60</v>
      </c>
      <c r="I5" s="14">
        <v>0.11731499500000001</v>
      </c>
      <c r="J5" s="15">
        <v>-2.9632868999999999E-2</v>
      </c>
    </row>
    <row r="6" spans="1:10" x14ac:dyDescent="0.2">
      <c r="A6" s="46"/>
      <c r="B6" s="24" t="s">
        <v>22</v>
      </c>
      <c r="C6" s="25">
        <v>1.2791E-5</v>
      </c>
      <c r="D6" s="25">
        <v>4.1576966666666664</v>
      </c>
      <c r="E6" s="25">
        <v>1.6008199999999999</v>
      </c>
      <c r="F6" s="25">
        <v>5.7585166666666678</v>
      </c>
      <c r="G6" s="25">
        <v>450</v>
      </c>
      <c r="H6" s="25">
        <v>66.666666666666671</v>
      </c>
      <c r="I6" s="26">
        <v>0.143417248</v>
      </c>
      <c r="J6" s="27">
        <v>8.1484133333333214E-4</v>
      </c>
    </row>
    <row r="7" spans="1:10" x14ac:dyDescent="0.2">
      <c r="A7" s="45">
        <v>50</v>
      </c>
      <c r="B7" s="12" t="s">
        <v>19</v>
      </c>
      <c r="C7" s="13">
        <v>3.1850999999999997E-5</v>
      </c>
      <c r="D7" s="13">
        <v>1.2967200000000001</v>
      </c>
      <c r="E7" s="13">
        <v>0.44231999999999999</v>
      </c>
      <c r="F7" s="13">
        <v>1.7390399999999999</v>
      </c>
      <c r="G7" s="13">
        <v>560</v>
      </c>
      <c r="H7" s="13">
        <v>125</v>
      </c>
      <c r="I7" s="14">
        <v>0.219240779</v>
      </c>
      <c r="J7" s="15">
        <v>8.9261341999999994E-2</v>
      </c>
    </row>
    <row r="8" spans="1:10" x14ac:dyDescent="0.2">
      <c r="A8" s="45"/>
      <c r="B8" s="12" t="s">
        <v>20</v>
      </c>
      <c r="C8" s="13">
        <v>2.0290999999999999E-5</v>
      </c>
      <c r="D8" s="13">
        <v>5.10067</v>
      </c>
      <c r="E8" s="13">
        <v>1.7791399999999999</v>
      </c>
      <c r="F8" s="13">
        <v>6.87981</v>
      </c>
      <c r="G8" s="13">
        <v>600</v>
      </c>
      <c r="H8" s="13">
        <v>130</v>
      </c>
      <c r="I8" s="14">
        <v>0.21292807499999999</v>
      </c>
      <c r="J8" s="15">
        <v>8.1897709999999999E-2</v>
      </c>
    </row>
    <row r="9" spans="1:10" x14ac:dyDescent="0.2">
      <c r="A9" s="45"/>
      <c r="B9" s="12" t="s">
        <v>21</v>
      </c>
      <c r="C9" s="13">
        <v>1.3842999999999999E-5</v>
      </c>
      <c r="D9" s="13">
        <v>6.9497499999999999</v>
      </c>
      <c r="E9" s="13">
        <v>2.5875400000000002</v>
      </c>
      <c r="F9" s="13">
        <v>9.5372900000000005</v>
      </c>
      <c r="G9" s="13">
        <v>640</v>
      </c>
      <c r="H9" s="13">
        <v>135.5</v>
      </c>
      <c r="I9" s="14">
        <v>0.20819273299999999</v>
      </c>
      <c r="J9" s="15">
        <v>7.6374036000000006E-2</v>
      </c>
    </row>
    <row r="10" spans="1:10" x14ac:dyDescent="0.2">
      <c r="A10" s="45"/>
      <c r="B10" s="24" t="s">
        <v>22</v>
      </c>
      <c r="C10" s="25">
        <v>2.1994999999999999E-5</v>
      </c>
      <c r="D10" s="25">
        <v>4.4490466666666668</v>
      </c>
      <c r="E10" s="25">
        <v>1.603</v>
      </c>
      <c r="F10" s="25">
        <v>6.0520466666666666</v>
      </c>
      <c r="G10" s="25">
        <v>600</v>
      </c>
      <c r="H10" s="25">
        <v>130.16666666666666</v>
      </c>
      <c r="I10" s="26">
        <v>0.21345386233333333</v>
      </c>
      <c r="J10" s="27">
        <v>8.2511029333333333E-2</v>
      </c>
    </row>
    <row r="11" spans="1:10" x14ac:dyDescent="0.2">
      <c r="A11" s="47">
        <v>200</v>
      </c>
      <c r="B11" s="20" t="s">
        <v>19</v>
      </c>
      <c r="C11" s="21">
        <v>9.3993000000000006E-5</v>
      </c>
      <c r="D11" s="21">
        <v>3.1369799999999999</v>
      </c>
      <c r="E11" s="21">
        <v>1.4292400000000001</v>
      </c>
      <c r="F11" s="21">
        <v>4.5662200000000004</v>
      </c>
      <c r="G11" s="21">
        <v>510</v>
      </c>
      <c r="H11" s="21">
        <v>240</v>
      </c>
      <c r="I11" s="22">
        <v>0.46761313199999999</v>
      </c>
      <c r="J11" s="23">
        <v>0.378982292</v>
      </c>
    </row>
    <row r="12" spans="1:10" x14ac:dyDescent="0.2">
      <c r="A12" s="45"/>
      <c r="B12" s="12" t="s">
        <v>20</v>
      </c>
      <c r="C12" s="13">
        <v>6.4638E-5</v>
      </c>
      <c r="D12" s="13">
        <v>4.9064199999999998</v>
      </c>
      <c r="E12" s="13">
        <v>2.3984399999999999</v>
      </c>
      <c r="F12" s="13">
        <v>7.3048599999999997</v>
      </c>
      <c r="G12" s="13">
        <v>680</v>
      </c>
      <c r="H12" s="13">
        <v>360</v>
      </c>
      <c r="I12" s="14">
        <v>0.52743114499999999</v>
      </c>
      <c r="J12" s="15">
        <v>0.44875870400000001</v>
      </c>
    </row>
    <row r="13" spans="1:10" x14ac:dyDescent="0.2">
      <c r="A13" s="45"/>
      <c r="B13" s="12" t="s">
        <v>21</v>
      </c>
      <c r="C13" s="13">
        <v>7.5006000000000007E-5</v>
      </c>
      <c r="D13" s="13">
        <v>3.8148399999999998</v>
      </c>
      <c r="E13" s="13">
        <v>1.9681599999999999</v>
      </c>
      <c r="F13" s="13">
        <v>5.7830000000000004</v>
      </c>
      <c r="G13" s="13">
        <v>710</v>
      </c>
      <c r="H13" s="13">
        <v>310</v>
      </c>
      <c r="I13" s="14">
        <v>0.43434914800000002</v>
      </c>
      <c r="J13" s="15">
        <v>0.34018057800000001</v>
      </c>
    </row>
    <row r="14" spans="1:10" x14ac:dyDescent="0.2">
      <c r="A14" s="46"/>
      <c r="B14" s="24" t="s">
        <v>22</v>
      </c>
      <c r="C14" s="25">
        <v>7.7879000000000004E-5</v>
      </c>
      <c r="D14" s="25">
        <v>3.9527466666666666</v>
      </c>
      <c r="E14" s="25">
        <v>1.9319466666666667</v>
      </c>
      <c r="F14" s="25">
        <v>5.8846933333333338</v>
      </c>
      <c r="G14" s="25">
        <v>633.33333333333337</v>
      </c>
      <c r="H14" s="25">
        <v>303.33333333333331</v>
      </c>
      <c r="I14" s="26">
        <v>0.476464475</v>
      </c>
      <c r="J14" s="27">
        <v>0.3893071913333333</v>
      </c>
    </row>
    <row r="15" spans="1:10" x14ac:dyDescent="0.2">
      <c r="A15" s="45">
        <v>400</v>
      </c>
      <c r="B15" s="12" t="s">
        <v>19</v>
      </c>
      <c r="C15" s="13">
        <v>2.4705000000000001E-4</v>
      </c>
      <c r="D15" s="13">
        <v>4.9325700000000001</v>
      </c>
      <c r="E15" s="13">
        <v>2.2792599999999998</v>
      </c>
      <c r="F15" s="13">
        <v>7.21183</v>
      </c>
      <c r="G15" s="13">
        <v>360</v>
      </c>
      <c r="H15" s="13">
        <v>300</v>
      </c>
      <c r="I15" s="14">
        <v>0.83200335999999997</v>
      </c>
      <c r="J15" s="15">
        <v>0.804035571</v>
      </c>
    </row>
    <row r="16" spans="1:10" x14ac:dyDescent="0.2">
      <c r="A16" s="45"/>
      <c r="B16" s="12" t="s">
        <v>20</v>
      </c>
      <c r="C16" s="13">
        <v>2.2919999999999999E-4</v>
      </c>
      <c r="D16" s="13">
        <v>4.60581</v>
      </c>
      <c r="E16" s="13">
        <v>2.2682199999999999</v>
      </c>
      <c r="F16" s="13">
        <v>6.8740300000000003</v>
      </c>
      <c r="G16" s="13">
        <v>830</v>
      </c>
      <c r="H16" s="13">
        <v>620</v>
      </c>
      <c r="I16" s="14">
        <v>0.74611618199999996</v>
      </c>
      <c r="J16" s="15">
        <v>0.70385004600000001</v>
      </c>
    </row>
    <row r="17" spans="1:10" x14ac:dyDescent="0.2">
      <c r="A17" s="45"/>
      <c r="B17" s="12" t="s">
        <v>21</v>
      </c>
      <c r="C17" s="13">
        <v>2.7033E-4</v>
      </c>
      <c r="D17" s="13">
        <v>5.1943299999999999</v>
      </c>
      <c r="E17" s="13">
        <v>2.5333399999999999</v>
      </c>
      <c r="F17" s="13">
        <v>7.7276699999999998</v>
      </c>
      <c r="G17" s="13">
        <v>1050</v>
      </c>
      <c r="H17" s="13">
        <v>760</v>
      </c>
      <c r="I17" s="14">
        <v>0.72305782399999996</v>
      </c>
      <c r="J17" s="15">
        <v>0.67695297200000004</v>
      </c>
    </row>
    <row r="18" spans="1:10" ht="15" thickBot="1" x14ac:dyDescent="0.25">
      <c r="A18" s="48"/>
      <c r="B18" s="28" t="s">
        <v>22</v>
      </c>
      <c r="C18" s="29">
        <v>2.4886E-4</v>
      </c>
      <c r="D18" s="29">
        <v>4.9109033333333336</v>
      </c>
      <c r="E18" s="29">
        <v>2.3602733333333332</v>
      </c>
      <c r="F18" s="29">
        <v>7.2711766666666664</v>
      </c>
      <c r="G18" s="29">
        <v>746.66666666666663</v>
      </c>
      <c r="H18" s="29">
        <v>560</v>
      </c>
      <c r="I18" s="30">
        <v>0.76705912200000004</v>
      </c>
      <c r="J18" s="31">
        <v>0.72827952966666665</v>
      </c>
    </row>
  </sheetData>
  <mergeCells count="10">
    <mergeCell ref="A3:A6"/>
    <mergeCell ref="A7:A10"/>
    <mergeCell ref="A11:A14"/>
    <mergeCell ref="A15:A18"/>
    <mergeCell ref="A1:B1"/>
    <mergeCell ref="C1:C2"/>
    <mergeCell ref="D1:D2"/>
    <mergeCell ref="E1:E2"/>
    <mergeCell ref="F1:F2"/>
    <mergeCell ref="G1:J1"/>
  </mergeCells>
  <phoneticPr fontId="2" type="noConversion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M20" sqref="M20"/>
    </sheetView>
  </sheetViews>
  <sheetFormatPr defaultRowHeight="14.25" x14ac:dyDescent="0.2"/>
  <cols>
    <col min="4" max="4" width="18.375" customWidth="1"/>
    <col min="5" max="5" width="16.75" customWidth="1"/>
  </cols>
  <sheetData>
    <row r="1" spans="2:12" ht="15" thickBot="1" x14ac:dyDescent="0.25"/>
    <row r="2" spans="2:12" x14ac:dyDescent="0.2">
      <c r="B2" s="40" t="s">
        <v>18</v>
      </c>
      <c r="C2" s="40"/>
      <c r="D2" s="43" t="s">
        <v>36</v>
      </c>
      <c r="E2" s="43" t="s">
        <v>32</v>
      </c>
      <c r="F2" s="43" t="s">
        <v>3</v>
      </c>
    </row>
    <row r="3" spans="2:12" ht="15" thickBot="1" x14ac:dyDescent="0.25">
      <c r="B3" s="28" t="s">
        <v>31</v>
      </c>
      <c r="C3" s="28" t="s">
        <v>35</v>
      </c>
      <c r="D3" s="39"/>
      <c r="E3" s="39"/>
      <c r="F3" s="39"/>
    </row>
    <row r="4" spans="2:12" x14ac:dyDescent="0.2">
      <c r="B4" s="2" t="s">
        <v>33</v>
      </c>
      <c r="C4" s="2">
        <v>1</v>
      </c>
      <c r="D4" s="2">
        <v>0</v>
      </c>
      <c r="E4" s="6">
        <v>50</v>
      </c>
      <c r="F4" s="2">
        <v>2.12</v>
      </c>
    </row>
    <row r="5" spans="2:12" x14ac:dyDescent="0.2">
      <c r="B5" s="2" t="s">
        <v>4</v>
      </c>
      <c r="C5" s="2">
        <v>4</v>
      </c>
      <c r="D5" s="2">
        <v>100</v>
      </c>
      <c r="E5" s="6">
        <v>65.599999999999994</v>
      </c>
      <c r="F5" s="2">
        <v>2.0699999999999998</v>
      </c>
      <c r="I5" s="49"/>
    </row>
    <row r="6" spans="2:12" x14ac:dyDescent="0.2">
      <c r="B6" s="2" t="s">
        <v>4</v>
      </c>
      <c r="C6" s="2">
        <v>7</v>
      </c>
      <c r="D6" s="2">
        <v>200</v>
      </c>
      <c r="E6" s="6">
        <v>71</v>
      </c>
      <c r="F6" s="2">
        <v>2.0699999999999998</v>
      </c>
      <c r="I6" s="49"/>
      <c r="L6" s="49"/>
    </row>
    <row r="7" spans="2:12" x14ac:dyDescent="0.2">
      <c r="B7" s="2" t="s">
        <v>34</v>
      </c>
      <c r="C7" s="2">
        <v>10</v>
      </c>
      <c r="D7" s="2">
        <v>300</v>
      </c>
      <c r="E7" s="6">
        <v>52.8</v>
      </c>
      <c r="F7" s="2">
        <v>2.06</v>
      </c>
      <c r="L7" s="49"/>
    </row>
    <row r="8" spans="2:12" x14ac:dyDescent="0.2">
      <c r="B8" s="1" t="s">
        <v>5</v>
      </c>
      <c r="C8" s="1">
        <v>2</v>
      </c>
      <c r="D8" s="1">
        <v>0</v>
      </c>
      <c r="E8" s="7">
        <v>125.7</v>
      </c>
      <c r="F8" s="1">
        <v>2.12</v>
      </c>
    </row>
    <row r="9" spans="2:12" x14ac:dyDescent="0.2">
      <c r="B9" s="2" t="s">
        <v>5</v>
      </c>
      <c r="C9" s="2">
        <v>5</v>
      </c>
      <c r="D9" s="2">
        <v>100</v>
      </c>
      <c r="E9" s="6">
        <v>138.5</v>
      </c>
      <c r="F9" s="2">
        <v>2.08</v>
      </c>
    </row>
    <row r="10" spans="2:12" x14ac:dyDescent="0.2">
      <c r="B10" s="2" t="s">
        <v>5</v>
      </c>
      <c r="C10" s="2">
        <v>8</v>
      </c>
      <c r="D10" s="2">
        <v>200</v>
      </c>
      <c r="E10" s="6">
        <v>336</v>
      </c>
      <c r="F10" s="2">
        <v>2.13</v>
      </c>
    </row>
    <row r="11" spans="2:12" x14ac:dyDescent="0.2">
      <c r="B11" s="3" t="s">
        <v>5</v>
      </c>
      <c r="C11" s="3">
        <v>11</v>
      </c>
      <c r="D11" s="3">
        <v>300</v>
      </c>
      <c r="E11" s="8">
        <v>23.3</v>
      </c>
      <c r="F11" s="3">
        <v>1.87</v>
      </c>
    </row>
    <row r="12" spans="2:12" x14ac:dyDescent="0.2">
      <c r="B12" s="2" t="s">
        <v>6</v>
      </c>
      <c r="C12" s="2">
        <v>3</v>
      </c>
      <c r="D12" s="2">
        <v>0</v>
      </c>
      <c r="E12" s="6">
        <v>344.8</v>
      </c>
      <c r="F12" s="2">
        <v>2.14</v>
      </c>
    </row>
    <row r="13" spans="2:12" x14ac:dyDescent="0.2">
      <c r="B13" s="2" t="s">
        <v>6</v>
      </c>
      <c r="C13" s="2">
        <v>6</v>
      </c>
      <c r="D13" s="2">
        <v>100</v>
      </c>
      <c r="E13" s="6">
        <v>339.8</v>
      </c>
      <c r="F13" s="2">
        <v>2.15</v>
      </c>
    </row>
    <row r="14" spans="2:12" x14ac:dyDescent="0.2">
      <c r="B14" s="2" t="s">
        <v>6</v>
      </c>
      <c r="C14" s="2">
        <v>9</v>
      </c>
      <c r="D14" s="2">
        <v>200</v>
      </c>
      <c r="E14" s="6">
        <v>223.6</v>
      </c>
      <c r="F14" s="2">
        <v>2.13</v>
      </c>
    </row>
    <row r="15" spans="2:12" ht="15" thickBot="1" x14ac:dyDescent="0.25">
      <c r="B15" s="5" t="s">
        <v>6</v>
      </c>
      <c r="C15" s="5">
        <v>12</v>
      </c>
      <c r="D15" s="5">
        <v>300</v>
      </c>
      <c r="E15" s="9">
        <v>621.6</v>
      </c>
      <c r="F15" s="5">
        <v>2.11</v>
      </c>
    </row>
  </sheetData>
  <mergeCells count="6">
    <mergeCell ref="L6:L7"/>
    <mergeCell ref="B2:C2"/>
    <mergeCell ref="D2:D3"/>
    <mergeCell ref="E2:E3"/>
    <mergeCell ref="F2:F3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2018-06-15T03:36:13Z</dcterms:modified>
</cp:coreProperties>
</file>