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误差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C19" i="1"/>
  <c r="E19" i="1"/>
  <c r="D19" i="1"/>
  <c r="H19" i="1"/>
  <c r="K19" i="1"/>
  <c r="B19" i="1"/>
</calcChain>
</file>

<file path=xl/sharedStrings.xml><?xml version="1.0" encoding="utf-8"?>
<sst xmlns="http://schemas.openxmlformats.org/spreadsheetml/2006/main" count="25" uniqueCount="16">
  <si>
    <t>分组</t>
    <phoneticPr fontId="2" type="noConversion"/>
  </si>
  <si>
    <t>误差</t>
    <phoneticPr fontId="2" type="noConversion"/>
  </si>
  <si>
    <t>脯氨酸</t>
    <phoneticPr fontId="2" type="noConversion"/>
  </si>
  <si>
    <t>硝态氮</t>
    <phoneticPr fontId="2" type="noConversion"/>
  </si>
  <si>
    <t>总糖</t>
    <phoneticPr fontId="2" type="noConversion"/>
  </si>
  <si>
    <t>深蓝色值不在置信区间内舍去，红色值误差和可信度均不达标</t>
    <phoneticPr fontId="2" type="noConversion"/>
  </si>
  <si>
    <t>Av</t>
  </si>
  <si>
    <t>Av</t>
    <phoneticPr fontId="2" type="noConversion"/>
  </si>
  <si>
    <t>蛋白质</t>
    <phoneticPr fontId="2" type="noConversion"/>
  </si>
  <si>
    <t>丙二醛DW</t>
    <phoneticPr fontId="2" type="noConversion"/>
  </si>
  <si>
    <t>丙二醛FW</t>
    <phoneticPr fontId="2" type="noConversion"/>
  </si>
  <si>
    <t>A</t>
  </si>
  <si>
    <t>B</t>
  </si>
  <si>
    <t>T</t>
  </si>
  <si>
    <t>叶绿素</t>
    <phoneticPr fontId="2" type="noConversion"/>
  </si>
  <si>
    <t>电导率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</si>
</sst>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9" fontId="0" fillId="0" borderId="0" xfId="1" applyFont="1" applyAlignment="1"/>
    <xf numFmtId="9" fontId="0" fillId="2" borderId="0" xfId="1" applyFont="1" applyFill="1" applyAlignment="1"/>
    <xf numFmtId="9" fontId="0" fillId="3" borderId="0" xfId="1" applyFont="1" applyFill="1" applyAlignment="1"/>
    <xf numFmtId="9" fontId="0" fillId="4" borderId="0" xfId="1" applyFont="1" applyFill="1" applyAlignment="1"/>
    <xf numFmtId="9" fontId="0" fillId="6" borderId="0" xfId="1" applyFont="1" applyFill="1" applyAlignment="1"/>
    <xf numFmtId="9" fontId="0" fillId="7" borderId="0" xfId="1" applyFont="1" applyFill="1" applyAlignment="1"/>
    <xf numFmtId="9" fontId="0" fillId="0" borderId="0" xfId="0" applyNumberFormat="1"/>
    <xf numFmtId="9" fontId="0" fillId="8" borderId="0" xfId="1" applyFont="1" applyFill="1" applyAlignment="1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9" fontId="0" fillId="5" borderId="0" xfId="1" applyFont="1" applyFill="1" applyAlignment="1">
      <alignment vertical="center"/>
    </xf>
    <xf numFmtId="9" fontId="0" fillId="2" borderId="0" xfId="1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5" borderId="0" xfId="1" applyFon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误差情况</a:t>
            </a:r>
            <a:endParaRPr lang="en-US" altLang="zh-CN"/>
          </a:p>
        </c:rich>
      </c:tx>
      <c:layout>
        <c:manualLayout>
          <c:xMode val="edge"/>
          <c:yMode val="edge"/>
          <c:x val="0.4083333333333332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误差!$M$3</c:f>
              <c:strCache>
                <c:ptCount val="1"/>
                <c:pt idx="0">
                  <c:v>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误差!$N$2:$U$2</c:f>
              <c:strCache>
                <c:ptCount val="8"/>
                <c:pt idx="0">
                  <c:v>硝态氮</c:v>
                </c:pt>
                <c:pt idx="1">
                  <c:v>总糖</c:v>
                </c:pt>
                <c:pt idx="2">
                  <c:v>脯氨酸</c:v>
                </c:pt>
                <c:pt idx="3">
                  <c:v>蛋白质</c:v>
                </c:pt>
                <c:pt idx="4">
                  <c:v>丙二醛DW</c:v>
                </c:pt>
                <c:pt idx="5">
                  <c:v>丙二醛FW</c:v>
                </c:pt>
                <c:pt idx="6">
                  <c:v>叶绿素</c:v>
                </c:pt>
                <c:pt idx="7">
                  <c:v>电导率</c:v>
                </c:pt>
              </c:strCache>
            </c:strRef>
          </c:cat>
          <c:val>
            <c:numRef>
              <c:f>误差!$N$3:$U$3</c:f>
              <c:numCache>
                <c:formatCode>0%</c:formatCode>
                <c:ptCount val="8"/>
                <c:pt idx="0">
                  <c:v>7.4151064964186067E-2</c:v>
                </c:pt>
                <c:pt idx="1">
                  <c:v>6.4375006503361018E-2</c:v>
                </c:pt>
                <c:pt idx="2">
                  <c:v>5.2577928494896023E-2</c:v>
                </c:pt>
                <c:pt idx="3">
                  <c:v>7.0196795324836581E-2</c:v>
                </c:pt>
                <c:pt idx="4">
                  <c:v>2.9731964526998143E-2</c:v>
                </c:pt>
                <c:pt idx="5">
                  <c:v>0.11341078179239153</c:v>
                </c:pt>
                <c:pt idx="6">
                  <c:v>0.30055262134881339</c:v>
                </c:pt>
                <c:pt idx="7">
                  <c:v>5.4374577504584548E-2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4-45D7-B51B-020E6DA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95104"/>
        <c:axId val="422495432"/>
      </c:barChart>
      <c:catAx>
        <c:axId val="4224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95432"/>
        <c:crosses val="autoZero"/>
        <c:auto val="1"/>
        <c:lblAlgn val="ctr"/>
        <c:lblOffset val="100"/>
        <c:noMultiLvlLbl val="0"/>
      </c:catAx>
      <c:valAx>
        <c:axId val="4224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4762</xdr:rowOff>
    </xdr:from>
    <xdr:to>
      <xdr:col>17</xdr:col>
      <xdr:colOff>466725</xdr:colOff>
      <xdr:row>19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K21" sqref="K21"/>
    </sheetView>
  </sheetViews>
  <sheetFormatPr defaultRowHeight="14.25" x14ac:dyDescent="0.2"/>
  <cols>
    <col min="8" max="9" width="6" customWidth="1"/>
    <col min="10" max="10" width="5.25" customWidth="1"/>
  </cols>
  <sheetData>
    <row r="1" spans="1:21" x14ac:dyDescent="0.2">
      <c r="A1" t="s">
        <v>1</v>
      </c>
      <c r="H1" s="9" t="s">
        <v>11</v>
      </c>
      <c r="I1" s="9" t="s">
        <v>12</v>
      </c>
      <c r="J1" s="9" t="s">
        <v>13</v>
      </c>
    </row>
    <row r="2" spans="1:21" x14ac:dyDescent="0.2">
      <c r="A2" t="s">
        <v>0</v>
      </c>
      <c r="B2" t="s">
        <v>3</v>
      </c>
      <c r="C2" t="s">
        <v>4</v>
      </c>
      <c r="D2" t="s">
        <v>2</v>
      </c>
      <c r="E2" t="s">
        <v>8</v>
      </c>
      <c r="F2" t="s">
        <v>9</v>
      </c>
      <c r="G2" t="s">
        <v>10</v>
      </c>
      <c r="H2" s="14" t="s">
        <v>14</v>
      </c>
      <c r="I2" s="14"/>
      <c r="J2" s="14"/>
      <c r="K2" t="s">
        <v>15</v>
      </c>
      <c r="M2" t="s">
        <v>0</v>
      </c>
      <c r="N2" t="s">
        <v>3</v>
      </c>
      <c r="O2" t="s">
        <v>4</v>
      </c>
      <c r="P2" t="s">
        <v>2</v>
      </c>
      <c r="Q2" t="s">
        <v>8</v>
      </c>
      <c r="R2" t="s">
        <v>9</v>
      </c>
      <c r="S2" t="s">
        <v>10</v>
      </c>
      <c r="T2" s="13" t="s">
        <v>14</v>
      </c>
      <c r="U2" t="s">
        <v>15</v>
      </c>
    </row>
    <row r="3" spans="1:21" x14ac:dyDescent="0.2">
      <c r="A3">
        <v>0</v>
      </c>
      <c r="B3" s="3">
        <v>0.11115739776636242</v>
      </c>
      <c r="C3" s="3">
        <v>0.12987740869542275</v>
      </c>
      <c r="D3" s="3">
        <v>0.10195249130199412</v>
      </c>
      <c r="E3" s="1">
        <v>3.6276803455924163E-2</v>
      </c>
      <c r="F3" s="8">
        <v>1.9577270990310747E-2</v>
      </c>
      <c r="G3" s="16">
        <v>0.12891151436103881</v>
      </c>
      <c r="H3" s="10">
        <v>0.25795043779855925</v>
      </c>
      <c r="I3" s="10">
        <v>0.271906874802957</v>
      </c>
      <c r="J3" s="10">
        <v>0.26107714630837936</v>
      </c>
      <c r="K3" s="10">
        <v>8.9138442463959855E-2</v>
      </c>
      <c r="M3" s="1" t="s">
        <v>6</v>
      </c>
      <c r="N3" s="1">
        <v>7.4151064964186067E-2</v>
      </c>
      <c r="O3" s="1">
        <v>6.4375006503361018E-2</v>
      </c>
      <c r="P3" s="1">
        <v>5.2577928494896023E-2</v>
      </c>
      <c r="Q3" s="1">
        <v>7.0196795324836581E-2</v>
      </c>
      <c r="R3" s="1">
        <v>2.9731964526998143E-2</v>
      </c>
      <c r="S3" s="1">
        <v>0.11341078179239153</v>
      </c>
      <c r="T3" s="1">
        <v>0.30055262134881339</v>
      </c>
      <c r="U3" s="1">
        <v>5.4374577504584548E-2</v>
      </c>
    </row>
    <row r="4" spans="1:21" x14ac:dyDescent="0.2">
      <c r="A4">
        <v>0</v>
      </c>
      <c r="B4" s="4">
        <v>7.3560042639504539E-2</v>
      </c>
      <c r="C4" s="4">
        <v>6.539282116133173E-2</v>
      </c>
      <c r="D4" s="2">
        <v>5.8540462747596604E-2</v>
      </c>
      <c r="E4" s="1">
        <v>4.196728242940246E-2</v>
      </c>
      <c r="F4" s="8">
        <v>2.1033148871865751E-2</v>
      </c>
      <c r="G4" s="16"/>
      <c r="H4" s="11">
        <v>1.0135742051867263</v>
      </c>
      <c r="I4" s="11">
        <v>0.80262464746628148</v>
      </c>
      <c r="J4" s="11">
        <v>0.94462185343779193</v>
      </c>
      <c r="K4" s="10">
        <v>0.13775941108066522</v>
      </c>
    </row>
    <row r="5" spans="1:21" x14ac:dyDescent="0.2">
      <c r="A5">
        <v>0</v>
      </c>
      <c r="B5" s="4">
        <v>7.3023108021697924E-2</v>
      </c>
      <c r="C5" s="4">
        <v>9.2585875505647883E-2</v>
      </c>
      <c r="D5" s="2">
        <v>7.3175578434495764E-2</v>
      </c>
      <c r="E5" s="1">
        <v>3.5280187976365805E-2</v>
      </c>
      <c r="F5" s="8">
        <v>2.1508736759526321E-2</v>
      </c>
      <c r="G5" s="16"/>
      <c r="H5" s="10">
        <v>0.19525367205231842</v>
      </c>
      <c r="I5" s="10">
        <v>0.18272900910702591</v>
      </c>
      <c r="J5" s="10">
        <v>0.19134152570725049</v>
      </c>
      <c r="K5" s="10">
        <v>0.12627946015727645</v>
      </c>
    </row>
    <row r="6" spans="1:21" x14ac:dyDescent="0.2">
      <c r="A6">
        <v>0</v>
      </c>
      <c r="B6" s="4">
        <v>9.3935829098334436E-2</v>
      </c>
      <c r="C6" s="4">
        <v>9.4456297233034711E-2</v>
      </c>
      <c r="D6" s="2">
        <v>6.7213123895388707E-2</v>
      </c>
      <c r="E6" s="1">
        <v>3.6691395495420442E-2</v>
      </c>
      <c r="F6" s="8">
        <v>2.1010044589072019E-2</v>
      </c>
      <c r="G6" s="16"/>
      <c r="H6" s="1"/>
      <c r="I6" s="1"/>
      <c r="J6" s="1"/>
      <c r="K6" s="10"/>
    </row>
    <row r="7" spans="1:21" x14ac:dyDescent="0.2">
      <c r="A7">
        <v>50</v>
      </c>
      <c r="B7" s="2">
        <v>4.6580129221631628E-2</v>
      </c>
      <c r="C7" s="6">
        <v>5.6130680155432711E-2</v>
      </c>
      <c r="D7" s="2">
        <v>5.0472973619944225E-2</v>
      </c>
      <c r="E7" s="4">
        <v>7.8541390362025357E-2</v>
      </c>
      <c r="F7" s="8">
        <v>3.8067208953440311E-2</v>
      </c>
      <c r="G7" s="17">
        <v>0.19555151657156766</v>
      </c>
      <c r="H7" s="11">
        <v>1.0478196659506498</v>
      </c>
      <c r="I7" s="11">
        <v>1.1546411692405767</v>
      </c>
      <c r="J7" s="11">
        <v>1.0746572268599306</v>
      </c>
      <c r="K7" s="12">
        <v>6.0614140875492703E-2</v>
      </c>
    </row>
    <row r="8" spans="1:21" x14ac:dyDescent="0.2">
      <c r="A8">
        <v>50</v>
      </c>
      <c r="B8" s="2">
        <v>4.5256830096017109E-2</v>
      </c>
      <c r="C8" s="4">
        <v>6.9602043392736568E-2</v>
      </c>
      <c r="D8" s="2">
        <v>5.4824092035456656E-2</v>
      </c>
      <c r="E8" s="4">
        <v>8.3554670597899325E-2</v>
      </c>
      <c r="F8" s="8">
        <v>4.2428811864677424E-2</v>
      </c>
      <c r="G8" s="17"/>
      <c r="H8" s="10">
        <v>0.26638240020066506</v>
      </c>
      <c r="I8" s="10">
        <v>0.28706053597720921</v>
      </c>
      <c r="J8" s="10">
        <v>0.2716458599581229</v>
      </c>
      <c r="K8" s="12">
        <v>5.8282827764896829E-2</v>
      </c>
    </row>
    <row r="9" spans="1:21" x14ac:dyDescent="0.2">
      <c r="A9">
        <v>50</v>
      </c>
      <c r="B9" s="2">
        <v>4.0432497953802084E-2</v>
      </c>
      <c r="C9" s="4">
        <v>8.0932608596205324E-2</v>
      </c>
      <c r="D9" s="2">
        <v>6.1149948808778581E-2</v>
      </c>
      <c r="E9" s="4">
        <v>8.2242293572801425E-2</v>
      </c>
      <c r="F9" s="8">
        <v>3.6446289265902633E-2</v>
      </c>
      <c r="G9" s="17"/>
      <c r="H9" s="10">
        <v>0.19550756749977</v>
      </c>
      <c r="I9" s="10">
        <v>0.19737699976753678</v>
      </c>
      <c r="J9" s="10">
        <v>0.19595418654549604</v>
      </c>
      <c r="K9" s="12">
        <v>5.5917104128683302E-2</v>
      </c>
    </row>
    <row r="10" spans="1:21" x14ac:dyDescent="0.2">
      <c r="A10">
        <v>50</v>
      </c>
      <c r="B10" s="3" t="e">
        <v>#VALUE!</v>
      </c>
      <c r="C10" s="4">
        <v>9.1581636043074441E-2</v>
      </c>
      <c r="D10" s="3" t="e">
        <v>#VALUE!</v>
      </c>
      <c r="E10" s="3">
        <v>0.11991051963667991</v>
      </c>
      <c r="F10" s="8">
        <v>4.2710652851323493E-2</v>
      </c>
      <c r="G10" s="17"/>
      <c r="H10" s="1"/>
      <c r="I10" s="1"/>
      <c r="J10" s="1"/>
      <c r="K10" s="10"/>
    </row>
    <row r="11" spans="1:21" x14ac:dyDescent="0.2">
      <c r="A11">
        <v>200</v>
      </c>
      <c r="B11" s="2">
        <v>2.2781882135948402E-2</v>
      </c>
      <c r="C11" s="2">
        <v>6.7959727758891586E-2</v>
      </c>
      <c r="D11" s="3">
        <v>3.5897788086433631E-2</v>
      </c>
      <c r="E11" s="2">
        <v>5.958953442534428E-2</v>
      </c>
      <c r="F11" s="8">
        <v>2.5739018441112541E-2</v>
      </c>
      <c r="G11" s="16">
        <v>9.0110928161981171E-2</v>
      </c>
      <c r="H11" s="10">
        <v>0.13415575005263489</v>
      </c>
      <c r="I11" s="10">
        <v>0.16016940267641364</v>
      </c>
      <c r="J11" s="10">
        <v>0.14165706725761446</v>
      </c>
      <c r="K11" s="12">
        <v>3.1569865039319113E-2</v>
      </c>
    </row>
    <row r="12" spans="1:21" x14ac:dyDescent="0.2">
      <c r="A12">
        <v>200</v>
      </c>
      <c r="B12" s="2">
        <v>2.4428765181920588E-2</v>
      </c>
      <c r="C12" s="6">
        <v>5.1917731935977256E-2</v>
      </c>
      <c r="D12" s="2">
        <v>2.9684709379166264E-2</v>
      </c>
      <c r="E12" s="2">
        <v>5.6830366846834145E-2</v>
      </c>
      <c r="F12" s="8">
        <v>2.6126466140810187E-2</v>
      </c>
      <c r="G12" s="16"/>
      <c r="H12" s="10">
        <v>8.5774129569037044E-2</v>
      </c>
      <c r="I12" s="10">
        <v>9.5445588416319491E-2</v>
      </c>
      <c r="J12" s="10">
        <v>8.8548902190194512E-2</v>
      </c>
      <c r="K12" s="12">
        <v>2.1046576692879411E-2</v>
      </c>
    </row>
    <row r="13" spans="1:21" x14ac:dyDescent="0.2">
      <c r="A13">
        <v>200</v>
      </c>
      <c r="B13" s="2">
        <v>2.5665664684802643E-2</v>
      </c>
      <c r="C13" s="2">
        <v>6.333419655017121E-2</v>
      </c>
      <c r="D13" s="2">
        <v>3.3077247593928126E-2</v>
      </c>
      <c r="E13" s="2">
        <v>5.7254474062109005E-2</v>
      </c>
      <c r="F13" s="8">
        <v>2.4406888700328783E-2</v>
      </c>
      <c r="G13" s="16"/>
      <c r="H13" s="10">
        <v>0.11031757683156165</v>
      </c>
      <c r="I13" s="10">
        <v>0.1163119447002466</v>
      </c>
      <c r="J13" s="10">
        <v>0.11185151887481658</v>
      </c>
      <c r="K13" s="12">
        <v>2.4441185836892219E-2</v>
      </c>
    </row>
    <row r="14" spans="1:21" x14ac:dyDescent="0.2">
      <c r="A14">
        <v>200</v>
      </c>
      <c r="B14" s="3">
        <v>2.6678783027623804E-2</v>
      </c>
      <c r="C14" s="2">
        <v>8.0645543607218012E-2</v>
      </c>
      <c r="D14" s="2">
        <v>3.1079293041274752E-2</v>
      </c>
      <c r="E14" s="3" t="e">
        <v>#VALUE!</v>
      </c>
      <c r="F14" s="8">
        <v>2.7695326801379205E-2</v>
      </c>
      <c r="G14" s="16"/>
      <c r="H14" s="1"/>
      <c r="I14" s="1"/>
      <c r="J14" s="1"/>
      <c r="K14" s="10"/>
    </row>
    <row r="15" spans="1:21" x14ac:dyDescent="0.2">
      <c r="A15">
        <v>400</v>
      </c>
      <c r="B15" s="3">
        <v>0.21899492969261619</v>
      </c>
      <c r="C15" s="4">
        <v>2.0370346189062079E-2</v>
      </c>
      <c r="D15" s="4">
        <v>4.3311168753801824E-2</v>
      </c>
      <c r="E15" s="4">
        <v>7.7319794406884301E-2</v>
      </c>
      <c r="F15" s="8">
        <v>3.6671162228711383E-2</v>
      </c>
      <c r="G15" s="16">
        <v>3.9069168074978435E-2</v>
      </c>
      <c r="H15" s="12">
        <v>2.8179473770759089E-2</v>
      </c>
      <c r="I15" s="12">
        <v>3.101974872200303E-2</v>
      </c>
      <c r="J15" s="12">
        <v>2.8100821982629878E-2</v>
      </c>
      <c r="K15" s="12">
        <v>2.5255892031455292E-2</v>
      </c>
    </row>
    <row r="16" spans="1:21" x14ac:dyDescent="0.2">
      <c r="A16">
        <v>400</v>
      </c>
      <c r="B16" s="2">
        <v>9.1666666666666896E-2</v>
      </c>
      <c r="C16" s="4">
        <v>2.146161473490469E-2</v>
      </c>
      <c r="D16" s="3">
        <v>7.0234327708867811E-2</v>
      </c>
      <c r="E16" s="4">
        <v>8.5793196533666155E-2</v>
      </c>
      <c r="F16" s="8">
        <v>3.6986961273957758E-2</v>
      </c>
      <c r="G16" s="16"/>
      <c r="H16" s="12">
        <v>3.0178671490450792E-2</v>
      </c>
      <c r="I16" s="12">
        <v>3.1170729678828599E-2</v>
      </c>
      <c r="J16" s="12">
        <v>2.9481737932332216E-2</v>
      </c>
      <c r="K16" s="12">
        <v>1.222059291844611E-2</v>
      </c>
    </row>
    <row r="17" spans="1:13" x14ac:dyDescent="0.2">
      <c r="A17">
        <v>400</v>
      </c>
      <c r="B17" s="2">
        <v>9.1666666666666896E-2</v>
      </c>
      <c r="C17" s="4">
        <v>2.0030840419244376E-2</v>
      </c>
      <c r="D17" s="4">
        <v>3.7661885872871149E-2</v>
      </c>
      <c r="E17" s="3">
        <v>0.11929339708490722</v>
      </c>
      <c r="F17" s="8">
        <v>3.1986153524357158E-2</v>
      </c>
      <c r="G17" s="16"/>
      <c r="H17" s="12">
        <v>2.6759414002851794E-2</v>
      </c>
      <c r="I17" s="12">
        <v>2.7908639374151358E-2</v>
      </c>
      <c r="J17" s="12">
        <v>2.6225026560268438E-2</v>
      </c>
      <c r="K17" s="12">
        <v>9.9694310650481413E-3</v>
      </c>
    </row>
    <row r="18" spans="1:13" x14ac:dyDescent="0.2">
      <c r="A18">
        <v>400</v>
      </c>
      <c r="B18" s="2">
        <v>0.12643678160919572</v>
      </c>
      <c r="C18" s="3">
        <v>2.3720732075420973E-2</v>
      </c>
      <c r="D18" s="4">
        <v>4.0393836143442115E-2</v>
      </c>
      <c r="E18" s="5">
        <v>8.2406622986284581E-2</v>
      </c>
      <c r="F18" s="8">
        <v>3.6295979499519883E-2</v>
      </c>
      <c r="G18" s="16"/>
    </row>
    <row r="19" spans="1:13" x14ac:dyDescent="0.2">
      <c r="A19" t="s">
        <v>7</v>
      </c>
      <c r="B19" s="7">
        <f>AVERAGE(B11:B18,B3:B9)</f>
        <v>7.4151064964186067E-2</v>
      </c>
      <c r="C19" s="7">
        <f>AVERAGE(C3:C18)</f>
        <v>6.4375006503361018E-2</v>
      </c>
      <c r="D19" s="7">
        <f t="shared" ref="D19:K19" si="0">AVERAGE(D11:D18,D3:D9)</f>
        <v>5.2577928494896023E-2</v>
      </c>
      <c r="E19" s="7">
        <f>AVERAGE(E3:E13,E15:E18)</f>
        <v>7.0196795324836581E-2</v>
      </c>
      <c r="F19" s="7">
        <f>AVERAGE(F11:F18,F3:F9)</f>
        <v>2.9731964526998143E-2</v>
      </c>
      <c r="G19" s="7">
        <f>AVERAGE(G11:G18,G3:G9)</f>
        <v>0.11341078179239153</v>
      </c>
      <c r="H19" s="15">
        <f>AVERAGE(H13:H17,H3:H11)</f>
        <v>0.30055262134881339</v>
      </c>
      <c r="I19" s="15"/>
      <c r="J19" s="15"/>
      <c r="K19" s="7">
        <f t="shared" si="0"/>
        <v>5.4374577504584548E-2</v>
      </c>
      <c r="L19" s="7"/>
      <c r="M19" s="7"/>
    </row>
    <row r="20" spans="1:13" x14ac:dyDescent="0.2">
      <c r="A20" s="14" t="s">
        <v>5</v>
      </c>
      <c r="B20" s="14"/>
      <c r="C20" s="14"/>
      <c r="D20" s="14"/>
      <c r="E20" s="14"/>
      <c r="F20" s="14"/>
      <c r="G20" s="14"/>
      <c r="H20" s="14"/>
    </row>
  </sheetData>
  <mergeCells count="7">
    <mergeCell ref="H2:J2"/>
    <mergeCell ref="H19:J19"/>
    <mergeCell ref="A20:H20"/>
    <mergeCell ref="G3:G6"/>
    <mergeCell ref="G7:G10"/>
    <mergeCell ref="G11:G14"/>
    <mergeCell ref="G15:G1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误差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2018-06-05T00:54:14Z</dcterms:modified>
</cp:coreProperties>
</file>